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codeName="ThisWorkbook" defaultThemeVersion="166925"/>
  <mc:AlternateContent xmlns:mc="http://schemas.openxmlformats.org/markup-compatibility/2006">
    <mc:Choice Requires="x15">
      <x15ac:absPath xmlns:x15ac="http://schemas.microsoft.com/office/spreadsheetml/2010/11/ac" url="\\uk.corporg.net\NGTDFS$\Group\OandT\OptRisk\Operational_Requirements_WOKH\32_Electricity Incentives Development\Performance\BSUoS Forecast Report\11 Feb 19\"/>
    </mc:Choice>
  </mc:AlternateContent>
  <bookViews>
    <workbookView xWindow="0" yWindow="135" windowWidth="19200" windowHeight="7110" tabRatio="677"/>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ROCOF" sheetId="59" r:id="rId11"/>
    <sheet name="Monthly Summary Forecast" sheetId="39" r:id="rId12"/>
    <sheet name="All Monthly" sheetId="69" r:id="rId13"/>
  </sheets>
  <externalReferences>
    <externalReference r:id="rId14"/>
    <externalReference r:id="rId15"/>
    <externalReference r:id="rId16"/>
    <externalReference r:id="rId17"/>
    <externalReference r:id="rId1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1"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1"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1">#REF!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1">#REF!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1">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1">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1">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1">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1">#REF!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1">#REF!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1">#REF!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1">#REF!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1">#REF!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1">#REF!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1">'[1]ROP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1">#REF!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1">#REF!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1">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1">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fileRecoveryPr repairLoad="1"/>
</workbook>
</file>

<file path=xl/calcChain.xml><?xml version="1.0" encoding="utf-8"?>
<calcChain xmlns="http://schemas.openxmlformats.org/spreadsheetml/2006/main">
  <c r="T37" i="69" l="1"/>
  <c r="P37" i="69"/>
  <c r="P36" i="69"/>
  <c r="T36" i="69" s="1"/>
  <c r="T35" i="69"/>
  <c r="P35" i="69"/>
  <c r="P34" i="69"/>
  <c r="T34" i="69" s="1"/>
  <c r="T33" i="69"/>
  <c r="P33" i="69"/>
  <c r="P32" i="69"/>
  <c r="T32" i="69" s="1"/>
  <c r="T31" i="69"/>
  <c r="P31" i="69"/>
  <c r="P30" i="69"/>
  <c r="T30" i="69" s="1"/>
  <c r="T29" i="69"/>
  <c r="P29" i="69"/>
  <c r="P28" i="69"/>
  <c r="T28" i="69" s="1"/>
  <c r="T27" i="69"/>
  <c r="P27" i="69"/>
  <c r="P26" i="69"/>
  <c r="T26" i="69" s="1"/>
  <c r="T25" i="69"/>
  <c r="P25" i="69"/>
  <c r="P24" i="69"/>
  <c r="T24" i="69" s="1"/>
  <c r="T23" i="69"/>
  <c r="P23" i="69"/>
  <c r="P22" i="69"/>
  <c r="T22" i="69" s="1"/>
  <c r="T21" i="69"/>
  <c r="P21" i="69"/>
  <c r="P20" i="69"/>
  <c r="T20" i="69" s="1"/>
  <c r="T19" i="69"/>
  <c r="P19" i="69"/>
  <c r="P18" i="69"/>
  <c r="T18" i="69" s="1"/>
  <c r="T17" i="69"/>
  <c r="P17" i="69"/>
  <c r="P16" i="69"/>
  <c r="T16" i="69" s="1"/>
  <c r="T15" i="69"/>
  <c r="P15" i="69"/>
  <c r="P14" i="69"/>
  <c r="T14" i="69" s="1"/>
  <c r="T13" i="69"/>
  <c r="P13" i="69"/>
  <c r="P12" i="69"/>
  <c r="T12" i="69" s="1"/>
  <c r="T11" i="69"/>
  <c r="P11" i="69"/>
  <c r="P10" i="69"/>
  <c r="T10" i="69" s="1"/>
  <c r="T9" i="69"/>
  <c r="P9" i="69"/>
  <c r="P8" i="69"/>
  <c r="T8" i="69" s="1"/>
  <c r="T7" i="69"/>
  <c r="P7" i="69"/>
  <c r="P6" i="69"/>
  <c r="T6" i="69" s="1"/>
  <c r="T5" i="69"/>
  <c r="P5" i="69"/>
  <c r="P4" i="69"/>
  <c r="T4" i="69" s="1"/>
  <c r="T3" i="69"/>
  <c r="P3" i="69"/>
  <c r="P2" i="69"/>
  <c r="T2" i="69" s="1"/>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E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B6" i="2"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E58" i="40" l="1"/>
  <c r="B4" i="40" s="1"/>
</calcChain>
</file>

<file path=xl/sharedStrings.xml><?xml version="1.0" encoding="utf-8"?>
<sst xmlns="http://schemas.openxmlformats.org/spreadsheetml/2006/main" count="2866" uniqueCount="409">
  <si>
    <t>Month</t>
  </si>
  <si>
    <t>Average BSUoS charge</t>
  </si>
  <si>
    <t>£/MWh</t>
  </si>
  <si>
    <t>Past 12 months</t>
  </si>
  <si>
    <t>2017/18</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</si>
  <si>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</si>
  <si>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</si>
  <si>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</si>
  <si>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</si>
  <si>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</si>
  <si>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</si>
  <si>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</si>
  <si>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</si>
  <si>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</si>
  <si>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</si>
  <si>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</si>
  <si>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</si>
  <si>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</si>
  <si>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</si>
  <si>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</si>
  <si>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</si>
  <si>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</si>
  <si>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</si>
  <si>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</si>
  <si>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</si>
  <si>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</si>
  <si>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</si>
  <si>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</si>
  <si>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</si>
  <si>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</si>
  <si>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</si>
  <si>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</si>
  <si>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</si>
  <si>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</si>
  <si>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</si>
  <si>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</si>
  <si>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</si>
  <si>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</si>
  <si>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</si>
  <si>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</si>
  <si>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</si>
  <si>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</si>
  <si>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</si>
  <si>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</si>
  <si>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</si>
  <si>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Latest Projection of Scheme Outturn Cost £m</t>
  </si>
  <si>
    <t>Rocof constraint</t>
  </si>
  <si>
    <t>ROCOF Sterilised headroom</t>
  </si>
  <si>
    <t>RoCoF Total</t>
  </si>
  <si>
    <t>Esitmated NGET Profit/(Loss)</t>
  </si>
  <si>
    <t>Estimated Internal BSUos(£m)</t>
  </si>
  <si>
    <t>Esitimated BSUoS Charge (£/MWh)</t>
  </si>
  <si>
    <t>Total BSUos</t>
  </si>
  <si>
    <t>Esitmated BSUos Vol (TWh)</t>
  </si>
  <si>
    <t>BSUoS Forecast</t>
  </si>
  <si>
    <t>Y18W5</t>
  </si>
  <si>
    <t>Y18W6</t>
  </si>
  <si>
    <t>Y18W7</t>
  </si>
  <si>
    <t>Y18W8</t>
  </si>
  <si>
    <t>Y18W9</t>
  </si>
  <si>
    <t>Y18W10</t>
  </si>
  <si>
    <t>29/01/2018</t>
  </si>
  <si>
    <t>05/02/2018</t>
  </si>
  <si>
    <t>12/02/2018</t>
  </si>
  <si>
    <t>19/02/2018</t>
  </si>
  <si>
    <t>26/02/2018</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</si>
  <si>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</si>
  <si>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</si>
  <si>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</si>
  <si>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</si>
  <si>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</si>
  <si>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</si>
  <si>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</si>
  <si>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</si>
  <si>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</si>
  <si>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</si>
  <si>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</si>
  <si>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</si>
  <si>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</si>
  <si>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</si>
  <si>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</si>
  <si>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</si>
  <si>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</si>
  <si>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</si>
  <si>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</si>
  <si>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</si>
  <si>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</si>
  <si>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</si>
  <si>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</si>
  <si>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</si>
  <si>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</si>
  <si>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</si>
  <si>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</si>
  <si>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</si>
  <si>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</si>
  <si>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</si>
  <si>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</si>
  <si>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</si>
  <si>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</si>
  <si>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</si>
  <si>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</si>
  <si>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</si>
  <si>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</si>
  <si>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</si>
  <si>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</si>
  <si>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</si>
  <si>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</si>
  <si>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</si>
  <si>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</si>
  <si>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</si>
  <si>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</si>
  <si>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</si>
  <si>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</si>
  <si>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</si>
  <si>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</si>
  <si>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Other</t>
  </si>
  <si>
    <t>F_Mar-18</t>
  </si>
  <si>
    <t>Y18W11</t>
  </si>
  <si>
    <t>Y18W12</t>
  </si>
  <si>
    <t>Y18W13</t>
  </si>
  <si>
    <t>Total constraints</t>
  </si>
  <si>
    <t>Frequency control</t>
  </si>
  <si>
    <t>Reserve</t>
  </si>
  <si>
    <t>forecast</t>
  </si>
  <si>
    <t>month</t>
  </si>
  <si>
    <t>Apr-19</t>
  </si>
  <si>
    <t>05/03/2018</t>
  </si>
  <si>
    <t>12/03/2018</t>
  </si>
  <si>
    <t>19/03/2018</t>
  </si>
  <si>
    <t>26/03/2018</t>
  </si>
  <si>
    <t>F_Apr-18</t>
  </si>
  <si>
    <t>Date</t>
  </si>
  <si>
    <t>Total</t>
  </si>
  <si>
    <t>Negative Reserve</t>
  </si>
  <si>
    <t>Constraints</t>
  </si>
  <si>
    <t>May-19</t>
  </si>
  <si>
    <t>Jun-19</t>
  </si>
  <si>
    <t>Jul-19</t>
  </si>
  <si>
    <t>Aug-19</t>
  </si>
  <si>
    <t>Sep-19</t>
  </si>
  <si>
    <t>Oct-19</t>
  </si>
  <si>
    <t>Nov-19</t>
  </si>
  <si>
    <t>Dec-19</t>
  </si>
  <si>
    <t>Jan-20</t>
  </si>
  <si>
    <t>Feb-20</t>
  </si>
  <si>
    <t>Mar-20</t>
  </si>
  <si>
    <t>Apr-20</t>
  </si>
  <si>
    <t>Y18W14</t>
  </si>
  <si>
    <t>Y18W15</t>
  </si>
  <si>
    <t>Y18W16</t>
  </si>
  <si>
    <t>Y18W17</t>
  </si>
  <si>
    <t>Y18W18</t>
  </si>
  <si>
    <t>Y18W19</t>
  </si>
  <si>
    <t>Y18W20</t>
  </si>
  <si>
    <t>02/04/2018</t>
  </si>
  <si>
    <t>09/04/2018</t>
  </si>
  <si>
    <t>16/04/2018</t>
  </si>
  <si>
    <t>23/04/2018</t>
  </si>
  <si>
    <t>Jan-21</t>
  </si>
  <si>
    <t>Feb-21</t>
  </si>
  <si>
    <t>Mar-21</t>
  </si>
  <si>
    <t>Apr-21</t>
  </si>
  <si>
    <t>May-21</t>
  </si>
  <si>
    <t>May-20</t>
  </si>
  <si>
    <t>Jun-20</t>
  </si>
  <si>
    <t>Jul-20</t>
  </si>
  <si>
    <t>Aug-20</t>
  </si>
  <si>
    <t>Sep-20</t>
  </si>
  <si>
    <t>Oct-20</t>
  </si>
  <si>
    <t>Oct-21</t>
  </si>
  <si>
    <t>Nov-20</t>
  </si>
  <si>
    <t>Dec-20</t>
  </si>
  <si>
    <t>Jun-21</t>
  </si>
  <si>
    <t>Jul-21</t>
  </si>
  <si>
    <t>Aug-21</t>
  </si>
  <si>
    <t>Sep-21</t>
  </si>
  <si>
    <t>Nov-21</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</si>
  <si>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</si>
  <si>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</si>
  <si>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</si>
  <si>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</si>
  <si>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</si>
  <si>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</si>
  <si>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</si>
  <si>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</si>
  <si>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</si>
  <si>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</si>
  <si>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</si>
  <si>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</si>
  <si>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</si>
  <si>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</si>
  <si>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</si>
  <si>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</si>
  <si>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</si>
  <si>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</si>
  <si>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</si>
  <si>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</si>
  <si>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</si>
  <si>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</si>
  <si>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</si>
  <si>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</si>
  <si>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</si>
  <si>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</si>
  <si>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</si>
  <si>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</si>
  <si>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</si>
  <si>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</si>
  <si>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</si>
  <si>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</si>
  <si>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</si>
  <si>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</si>
  <si>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</si>
  <si>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</si>
  <si>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</si>
  <si>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</si>
  <si>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</si>
  <si>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</si>
  <si>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</si>
  <si>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</si>
  <si>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</si>
  <si>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</si>
  <si>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</si>
  <si>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</si>
  <si>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</si>
  <si>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</si>
  <si>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</si>
  <si>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</si>
  <si>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F_May-18</t>
  </si>
  <si>
    <t>Next 12 months</t>
  </si>
  <si>
    <t>Estimated Internal BSUoS(£m)</t>
  </si>
  <si>
    <t>Year ahead forecast</t>
  </si>
  <si>
    <t>2018/19</t>
  </si>
  <si>
    <t>2019/20</t>
  </si>
  <si>
    <t>F_Jun-18</t>
  </si>
  <si>
    <t>30/04/2018</t>
  </si>
  <si>
    <t>07/05/2018</t>
  </si>
  <si>
    <t>14/05/2018</t>
  </si>
  <si>
    <t>21/05/2018</t>
  </si>
  <si>
    <t>28/05/2018</t>
  </si>
  <si>
    <t>04/06/2018</t>
  </si>
  <si>
    <t>11/06/2018</t>
  </si>
  <si>
    <t>18/06/2018</t>
  </si>
  <si>
    <t>F_Jul-18</t>
  </si>
  <si>
    <t>Constraints - AS</t>
  </si>
  <si>
    <t>Other Reserve</t>
  </si>
  <si>
    <t>Demand</t>
  </si>
  <si>
    <t>25/06/2018</t>
  </si>
  <si>
    <t>02/07/2018</t>
  </si>
  <si>
    <t>09/07/2018</t>
  </si>
  <si>
    <t>16/07/2018</t>
  </si>
  <si>
    <t>23/07/2018</t>
  </si>
  <si>
    <t>BSUOS</t>
  </si>
  <si>
    <t>F_Aug-18</t>
  </si>
  <si>
    <t>Estimated BSUos Vol (TWh)</t>
  </si>
  <si>
    <t>Estimated NGET Profit/(Loss)</t>
  </si>
  <si>
    <t>Estimated BSUoS Charge (£/MWh)</t>
  </si>
  <si>
    <t>30/07/2018</t>
  </si>
  <si>
    <t>06/08/2018</t>
  </si>
  <si>
    <t>13/08/2018</t>
  </si>
  <si>
    <t>20/08/2018</t>
  </si>
  <si>
    <t>F_Sep-18</t>
  </si>
  <si>
    <t>27/08/2018</t>
  </si>
  <si>
    <t>03/09/2018</t>
  </si>
  <si>
    <t>10/09/2018</t>
  </si>
  <si>
    <t>17/09/2018</t>
  </si>
  <si>
    <t>F_Oct-18</t>
  </si>
  <si>
    <t>24/09/2018</t>
  </si>
  <si>
    <t>01/10/2018</t>
  </si>
  <si>
    <t>08/10/2018</t>
  </si>
  <si>
    <t>15/10/2018</t>
  </si>
  <si>
    <t>22/10/2018</t>
  </si>
  <si>
    <t>F_Nov-18</t>
  </si>
  <si>
    <t>29/10/2018</t>
  </si>
  <si>
    <t>05/11/2018</t>
  </si>
  <si>
    <t>12/11/2018</t>
  </si>
  <si>
    <t>19/11/2018</t>
  </si>
  <si>
    <t>F_Dec-18</t>
  </si>
  <si>
    <t>Y18W48</t>
  </si>
  <si>
    <t>Y18W49</t>
  </si>
  <si>
    <t>Y18W50</t>
  </si>
  <si>
    <t>Y18W51</t>
  </si>
  <si>
    <t>Y18W52</t>
  </si>
  <si>
    <t>Y18W53</t>
  </si>
  <si>
    <t>Y19W1</t>
  </si>
  <si>
    <t>Y19W2</t>
  </si>
  <si>
    <t>Y19W3</t>
  </si>
  <si>
    <t>Y19W4</t>
  </si>
  <si>
    <t>Y19W5</t>
  </si>
  <si>
    <t>Y19W6</t>
  </si>
  <si>
    <t>Y19W7</t>
  </si>
  <si>
    <t>Y19W8</t>
  </si>
  <si>
    <t>Y19W9</t>
  </si>
  <si>
    <t>Y19W10</t>
  </si>
  <si>
    <t>Y19W11</t>
  </si>
  <si>
    <t>Y19W12</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</si>
  <si>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</si>
  <si>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</si>
  <si>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</si>
  <si>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</si>
  <si>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</si>
  <si>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</si>
  <si>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</si>
  <si>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</si>
  <si>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</si>
  <si>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</si>
  <si>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</si>
  <si>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</si>
  <si>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</si>
  <si>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</si>
  <si>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</si>
  <si>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</si>
  <si>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</si>
  <si>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</si>
  <si>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</si>
  <si>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</si>
  <si>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</si>
  <si>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</si>
  <si>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</si>
  <si>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</si>
  <si>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</si>
  <si>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</si>
  <si>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</si>
  <si>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</si>
  <si>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</si>
  <si>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</si>
  <si>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</si>
  <si>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</si>
  <si>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</si>
  <si>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</si>
  <si>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</si>
  <si>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</si>
  <si>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</si>
  <si>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</si>
  <si>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</si>
  <si>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</si>
  <si>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</si>
  <si>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</si>
  <si>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</si>
  <si>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</si>
  <si>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</si>
  <si>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</si>
  <si>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</si>
  <si>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</si>
  <si>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</si>
  <si>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</si>
  <si>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</si>
  <si>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</si>
  <si>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</si>
  <si>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</si>
  <si>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</si>
  <si>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</si>
  <si>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</si>
  <si>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</si>
  <si>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</si>
  <si>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</si>
  <si>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</si>
  <si>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</si>
  <si>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</si>
  <si>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</si>
  <si>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</si>
  <si>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</si>
  <si>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</si>
  <si>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</si>
  <si>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</si>
  <si>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</si>
  <si>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</si>
  <si>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</si>
  <si>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Y20W32</t>
  </si>
  <si>
    <t>Y20W33</t>
  </si>
  <si>
    <t>Y20W34</t>
  </si>
  <si>
    <t>Y20W35</t>
  </si>
  <si>
    <t>Y20W36</t>
  </si>
  <si>
    <t>Y20W37</t>
  </si>
  <si>
    <t>Y20W38</t>
  </si>
  <si>
    <t>Y20W39</t>
  </si>
  <si>
    <t>Y20W40</t>
  </si>
  <si>
    <t>Y20W41</t>
  </si>
  <si>
    <t>Y20W42</t>
  </si>
  <si>
    <t>Y20W43</t>
  </si>
  <si>
    <t>Y20W44</t>
  </si>
  <si>
    <t>Y20W45</t>
  </si>
  <si>
    <t>Y20W46</t>
  </si>
  <si>
    <t>Y20W47</t>
  </si>
  <si>
    <t>Y20W48</t>
  </si>
  <si>
    <t>Y20W49</t>
  </si>
  <si>
    <t>Y20W50</t>
  </si>
  <si>
    <t>Y20W51</t>
  </si>
  <si>
    <t>Y20W52</t>
  </si>
  <si>
    <t>Y20W53</t>
  </si>
  <si>
    <t>Y21W1</t>
  </si>
  <si>
    <t>Y21W2</t>
  </si>
  <si>
    <t>Y21W3</t>
  </si>
  <si>
    <t>Y21W4</t>
  </si>
  <si>
    <t>Y21W5</t>
  </si>
  <si>
    <t>26/11/2018</t>
  </si>
  <si>
    <t>03/12/2018</t>
  </si>
  <si>
    <t>10/12/2018</t>
  </si>
  <si>
    <t>17/12/2018</t>
  </si>
  <si>
    <t>24/12/2018</t>
  </si>
  <si>
    <t>F_Jan-19</t>
  </si>
  <si>
    <t>Y21W6</t>
  </si>
  <si>
    <t>Y21W7</t>
  </si>
  <si>
    <t>Y21W8</t>
  </si>
  <si>
    <t>Y21W9</t>
  </si>
  <si>
    <t>07/01/2019</t>
  </si>
  <si>
    <t>14/01/2019</t>
  </si>
  <si>
    <t>21/01/2019</t>
  </si>
  <si>
    <t>28/01/2019</t>
  </si>
  <si>
    <t>F_Feb-19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</si>
</sst>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0.000"/>
    <numFmt numFmtId="167" formatCode="0.0"/>
    <numFmt numFmtId="168" formatCode="0.0000"/>
    <numFmt numFmtId="169" formatCode="_(* #,##0.00_);_(* \(#,##0.00\);_(* &quot;-&quot;??_);_(@_)"/>
    <numFmt numFmtId="170" formatCode="_(&quot;£&quot;* #,##0.00_);_(&quot;£&quot;* \(#,##0.00\);_(&quot;£&quot;* &quot;-&quot;??_);_(@_)"/>
    <numFmt numFmtId="172" formatCode="#,##0.000;[Red]\(#,##0.000\)\ "/>
    <numFmt numFmtId="174" formatCode="#,##0.000;[Red]#,##0.000"/>
    <numFmt numFmtId="175" formatCode="d\-mmm\-yyyy"/>
  </numFmts>
  <fonts count="78" x14ac:knownFonts="1">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sz val="8"/>
      <name val="Arial"/>
      <family val="2"/>
    </font>
    <font>
      <b/>
      <sz val="7"/>
      <name val="Arial"/>
      <family val="2"/>
    </font>
    <font>
      <sz val="7"/>
      <name val="Arial"/>
      <family val="2"/>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s>
  <fills count="6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thin">
        <color indexed="22"/>
      </right>
      <top style="medium">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style="thin">
        <color indexed="22"/>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0" fontId="28" fillId="3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9" fillId="37"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9" fillId="39" borderId="0" applyNumberFormat="0" applyBorder="0" applyAlignment="0" applyProtection="0"/>
    <xf numFmtId="0" fontId="28" fillId="38" borderId="0" applyNumberFormat="0" applyBorder="0" applyAlignment="0" applyProtection="0"/>
    <xf numFmtId="0" fontId="28" fillId="4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29" fillId="41" borderId="0" applyNumberFormat="0" applyBorder="0" applyAlignment="0" applyProtection="0"/>
    <xf numFmtId="0" fontId="28" fillId="40" borderId="0" applyNumberFormat="0" applyBorder="0" applyAlignment="0" applyProtection="0"/>
    <xf numFmtId="0" fontId="28" fillId="42"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29" fillId="37"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29" fillId="43" borderId="0" applyNumberFormat="0" applyBorder="0" applyAlignment="0" applyProtection="0"/>
    <xf numFmtId="0" fontId="28" fillId="43" borderId="0" applyNumberFormat="0" applyBorder="0" applyAlignment="0" applyProtection="0"/>
    <xf numFmtId="0" fontId="28" fillId="37"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29" fillId="41" borderId="0" applyNumberFormat="0" applyBorder="0" applyAlignment="0" applyProtection="0"/>
    <xf numFmtId="0" fontId="28" fillId="37" borderId="0" applyNumberFormat="0" applyBorder="0" applyAlignment="0" applyProtection="0"/>
    <xf numFmtId="0" fontId="28" fillId="4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9" fillId="45"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29" fillId="39" borderId="0" applyNumberFormat="0" applyBorder="0" applyAlignment="0" applyProtection="0"/>
    <xf numFmtId="0" fontId="28" fillId="39" borderId="0" applyNumberFormat="0" applyBorder="0" applyAlignment="0" applyProtection="0"/>
    <xf numFmtId="0" fontId="28" fillId="46"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29" fillId="47" borderId="0" applyNumberFormat="0" applyBorder="0" applyAlignment="0" applyProtection="0"/>
    <xf numFmtId="0" fontId="28" fillId="46" borderId="0" applyNumberFormat="0" applyBorder="0" applyAlignment="0" applyProtection="0"/>
    <xf numFmtId="0" fontId="28" fillId="4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29" fillId="45" borderId="0" applyNumberFormat="0" applyBorder="0" applyAlignment="0" applyProtection="0"/>
    <xf numFmtId="0" fontId="28" fillId="42" borderId="0" applyNumberFormat="0" applyBorder="0" applyAlignment="0" applyProtection="0"/>
    <xf numFmtId="0" fontId="28" fillId="44"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29"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29" fillId="47" borderId="0" applyNumberFormat="0" applyBorder="0" applyAlignment="0" applyProtection="0"/>
    <xf numFmtId="0" fontId="28" fillId="48" borderId="0" applyNumberFormat="0" applyBorder="0" applyAlignment="0" applyProtection="0"/>
    <xf numFmtId="0" fontId="30" fillId="49" borderId="0" applyNumberFormat="0" applyBorder="0" applyAlignment="0" applyProtection="0"/>
    <xf numFmtId="0" fontId="27" fillId="15" borderId="0" applyNumberFormat="0" applyBorder="0" applyAlignment="0" applyProtection="0"/>
    <xf numFmtId="0" fontId="31" fillId="50" borderId="0" applyNumberFormat="0" applyBorder="0" applyAlignment="0" applyProtection="0"/>
    <xf numFmtId="0" fontId="30" fillId="49" borderId="0" applyNumberFormat="0" applyBorder="0" applyAlignment="0" applyProtection="0"/>
    <xf numFmtId="0" fontId="30" fillId="39" borderId="0" applyNumberFormat="0" applyBorder="0" applyAlignment="0" applyProtection="0"/>
    <xf numFmtId="0" fontId="27" fillId="19" borderId="0" applyNumberFormat="0" applyBorder="0" applyAlignment="0" applyProtection="0"/>
    <xf numFmtId="0" fontId="31"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7" fillId="23" borderId="0" applyNumberFormat="0" applyBorder="0" applyAlignment="0" applyProtection="0"/>
    <xf numFmtId="0" fontId="31" fillId="47" borderId="0" applyNumberFormat="0" applyBorder="0" applyAlignment="0" applyProtection="0"/>
    <xf numFmtId="0" fontId="30" fillId="46" borderId="0" applyNumberFormat="0" applyBorder="0" applyAlignment="0" applyProtection="0"/>
    <xf numFmtId="0" fontId="30" fillId="51" borderId="0" applyNumberFormat="0" applyBorder="0" applyAlignment="0" applyProtection="0"/>
    <xf numFmtId="0" fontId="27" fillId="27" borderId="0" applyNumberFormat="0" applyBorder="0" applyAlignment="0" applyProtection="0"/>
    <xf numFmtId="0" fontId="31" fillId="45" borderId="0" applyNumberFormat="0" applyBorder="0" applyAlignment="0" applyProtection="0"/>
    <xf numFmtId="0" fontId="30" fillId="51" borderId="0" applyNumberFormat="0" applyBorder="0" applyAlignment="0" applyProtection="0"/>
    <xf numFmtId="0" fontId="30" fillId="50" borderId="0" applyNumberFormat="0" applyBorder="0" applyAlignment="0" applyProtection="0"/>
    <xf numFmtId="0" fontId="27" fillId="31" borderId="0" applyNumberFormat="0" applyBorder="0" applyAlignment="0" applyProtection="0"/>
    <xf numFmtId="0" fontId="31" fillId="50" borderId="0" applyNumberFormat="0" applyBorder="0" applyAlignment="0" applyProtection="0"/>
    <xf numFmtId="0" fontId="30" fillId="50" borderId="0" applyNumberFormat="0" applyBorder="0" applyAlignment="0" applyProtection="0"/>
    <xf numFmtId="0" fontId="30" fillId="52" borderId="0" applyNumberFormat="0" applyBorder="0" applyAlignment="0" applyProtection="0"/>
    <xf numFmtId="0" fontId="27" fillId="35" borderId="0" applyNumberFormat="0" applyBorder="0" applyAlignment="0" applyProtection="0"/>
    <xf numFmtId="0" fontId="31" fillId="39"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27" fillId="12" borderId="0" applyNumberFormat="0" applyBorder="0" applyAlignment="0" applyProtection="0"/>
    <xf numFmtId="0" fontId="31"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27" fillId="16" borderId="0" applyNumberFormat="0" applyBorder="0" applyAlignment="0" applyProtection="0"/>
    <xf numFmtId="0" fontId="31" fillId="54"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27" fillId="20" borderId="0" applyNumberFormat="0" applyBorder="0" applyAlignment="0" applyProtection="0"/>
    <xf numFmtId="0" fontId="31" fillId="55" borderId="0" applyNumberFormat="0" applyBorder="0" applyAlignment="0" applyProtection="0"/>
    <xf numFmtId="0" fontId="30" fillId="55" borderId="0" applyNumberFormat="0" applyBorder="0" applyAlignment="0" applyProtection="0"/>
    <xf numFmtId="0" fontId="30" fillId="51" borderId="0" applyNumberFormat="0" applyBorder="0" applyAlignment="0" applyProtection="0"/>
    <xf numFmtId="0" fontId="27" fillId="24" borderId="0" applyNumberFormat="0" applyBorder="0" applyAlignment="0" applyProtection="0"/>
    <xf numFmtId="0" fontId="31" fillId="56" borderId="0" applyNumberFormat="0" applyBorder="0" applyAlignment="0" applyProtection="0"/>
    <xf numFmtId="0" fontId="30" fillId="51" borderId="0" applyNumberFormat="0" applyBorder="0" applyAlignment="0" applyProtection="0"/>
    <xf numFmtId="0" fontId="30" fillId="50" borderId="0" applyNumberFormat="0" applyBorder="0" applyAlignment="0" applyProtection="0"/>
    <xf numFmtId="0" fontId="27" fillId="28" borderId="0" applyNumberFormat="0" applyBorder="0" applyAlignment="0" applyProtection="0"/>
    <xf numFmtId="0" fontId="31" fillId="50" borderId="0" applyNumberFormat="0" applyBorder="0" applyAlignment="0" applyProtection="0"/>
    <xf numFmtId="0" fontId="30" fillId="50" borderId="0" applyNumberFormat="0" applyBorder="0" applyAlignment="0" applyProtection="0"/>
    <xf numFmtId="0" fontId="30" fillId="57" borderId="0" applyNumberFormat="0" applyBorder="0" applyAlignment="0" applyProtection="0"/>
    <xf numFmtId="0" fontId="27" fillId="32" borderId="0" applyNumberFormat="0" applyBorder="0" applyAlignment="0" applyProtection="0"/>
    <xf numFmtId="0" fontId="31" fillId="57" borderId="0" applyNumberFormat="0" applyBorder="0" applyAlignment="0" applyProtection="0"/>
    <xf numFmtId="0" fontId="30" fillId="57" borderId="0" applyNumberFormat="0" applyBorder="0" applyAlignment="0" applyProtection="0"/>
    <xf numFmtId="0" fontId="32" fillId="38" borderId="0" applyNumberFormat="0" applyBorder="0" applyAlignment="0" applyProtection="0"/>
    <xf numFmtId="0" fontId="18" fillId="6" borderId="0" applyNumberFormat="0" applyBorder="0" applyAlignment="0" applyProtection="0"/>
    <xf numFmtId="0" fontId="33" fillId="38" borderId="0" applyNumberFormat="0" applyBorder="0" applyAlignment="0" applyProtection="0"/>
    <xf numFmtId="0" fontId="32" fillId="38" borderId="0" applyNumberFormat="0" applyBorder="0" applyAlignment="0" applyProtection="0"/>
    <xf numFmtId="0" fontId="34" fillId="45" borderId="20" applyNumberFormat="0" applyAlignment="0" applyProtection="0"/>
    <xf numFmtId="0" fontId="22" fillId="9" borderId="14" applyNumberFormat="0" applyAlignment="0" applyProtection="0"/>
    <xf numFmtId="0" fontId="35" fillId="58" borderId="20" applyNumberFormat="0" applyAlignment="0" applyProtection="0"/>
    <xf numFmtId="0" fontId="34" fillId="45" borderId="20" applyNumberFormat="0" applyAlignment="0" applyProtection="0"/>
    <xf numFmtId="0" fontId="36" fillId="59" borderId="21" applyNumberFormat="0" applyAlignment="0" applyProtection="0"/>
    <xf numFmtId="0" fontId="24" fillId="10" borderId="17" applyNumberFormat="0" applyAlignment="0" applyProtection="0"/>
    <xf numFmtId="0" fontId="37" fillId="59" borderId="21" applyNumberFormat="0" applyAlignment="0" applyProtection="0"/>
    <xf numFmtId="0" fontId="36" fillId="59" borderId="2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8" fillId="0" borderId="0" applyNumberFormat="0" applyFill="0" applyBorder="0" applyAlignment="0" applyProtection="0"/>
    <xf numFmtId="0" fontId="26"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40" fillId="40" borderId="0" applyNumberFormat="0" applyBorder="0" applyAlignment="0" applyProtection="0"/>
    <xf numFmtId="0" fontId="17" fillId="5" borderId="0" applyNumberFormat="0" applyBorder="0" applyAlignment="0" applyProtection="0"/>
    <xf numFmtId="0" fontId="41" fillId="40" borderId="0" applyNumberFormat="0" applyBorder="0" applyAlignment="0" applyProtection="0"/>
    <xf numFmtId="0" fontId="40" fillId="40" borderId="0" applyNumberFormat="0" applyBorder="0" applyAlignment="0" applyProtection="0"/>
    <xf numFmtId="0" fontId="42" fillId="0" borderId="22" applyNumberFormat="0" applyFill="0" applyAlignment="0" applyProtection="0"/>
    <xf numFmtId="0" fontId="14" fillId="0" borderId="11" applyNumberFormat="0" applyFill="0" applyAlignment="0" applyProtection="0"/>
    <xf numFmtId="0" fontId="43" fillId="0" borderId="23" applyNumberFormat="0" applyFill="0" applyAlignment="0" applyProtection="0"/>
    <xf numFmtId="0" fontId="42" fillId="0" borderId="22" applyNumberFormat="0" applyFill="0" applyAlignment="0" applyProtection="0"/>
    <xf numFmtId="0" fontId="44" fillId="0" borderId="24" applyNumberFormat="0" applyFill="0" applyAlignment="0" applyProtection="0"/>
    <xf numFmtId="0" fontId="15" fillId="0" borderId="12" applyNumberFormat="0" applyFill="0" applyAlignment="0" applyProtection="0"/>
    <xf numFmtId="0" fontId="45" fillId="0" borderId="24" applyNumberFormat="0" applyFill="0" applyAlignment="0" applyProtection="0"/>
    <xf numFmtId="0" fontId="44" fillId="0" borderId="24" applyNumberFormat="0" applyFill="0" applyAlignment="0" applyProtection="0"/>
    <xf numFmtId="0" fontId="46" fillId="0" borderId="25" applyNumberFormat="0" applyFill="0" applyAlignment="0" applyProtection="0"/>
    <xf numFmtId="0" fontId="16" fillId="0" borderId="13" applyNumberFormat="0" applyFill="0" applyAlignment="0" applyProtection="0"/>
    <xf numFmtId="0" fontId="47" fillId="0" borderId="26" applyNumberFormat="0" applyFill="0" applyAlignment="0" applyProtection="0"/>
    <xf numFmtId="0" fontId="46" fillId="0" borderId="25" applyNumberFormat="0" applyFill="0" applyAlignment="0" applyProtection="0"/>
    <xf numFmtId="0" fontId="46" fillId="0" borderId="0" applyNumberFormat="0" applyFill="0" applyBorder="0" applyAlignment="0" applyProtection="0"/>
    <xf numFmtId="0" fontId="16"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8" fillId="0" borderId="0" applyNumberFormat="0" applyFill="0" applyBorder="0" applyAlignment="0" applyProtection="0">
      <alignment vertical="top"/>
      <protection locked="0"/>
    </xf>
    <xf numFmtId="0" fontId="49" fillId="37" borderId="20" applyNumberFormat="0" applyAlignment="0" applyProtection="0"/>
    <xf numFmtId="0" fontId="20" fillId="8" borderId="14" applyNumberFormat="0" applyAlignment="0" applyProtection="0"/>
    <xf numFmtId="0" fontId="50" fillId="47" borderId="20" applyNumberFormat="0" applyAlignment="0" applyProtection="0"/>
    <xf numFmtId="0" fontId="49" fillId="37" borderId="20" applyNumberFormat="0" applyAlignment="0" applyProtection="0"/>
    <xf numFmtId="0" fontId="51" fillId="0" borderId="27" applyNumberFormat="0" applyFill="0" applyAlignment="0" applyProtection="0"/>
    <xf numFmtId="0" fontId="23" fillId="0" borderId="16" applyNumberFormat="0" applyFill="0" applyAlignment="0" applyProtection="0"/>
    <xf numFmtId="0" fontId="52" fillId="0" borderId="27" applyNumberFormat="0" applyFill="0" applyAlignment="0" applyProtection="0"/>
    <xf numFmtId="0" fontId="51" fillId="0" borderId="27" applyNumberFormat="0" applyFill="0" applyAlignment="0" applyProtection="0"/>
    <xf numFmtId="0" fontId="53" fillId="47" borderId="0" applyNumberFormat="0" applyBorder="0" applyAlignment="0" applyProtection="0"/>
    <xf numFmtId="0" fontId="19" fillId="7" borderId="0" applyNumberFormat="0" applyBorder="0" applyAlignment="0" applyProtection="0"/>
    <xf numFmtId="0" fontId="54" fillId="47" borderId="0" applyNumberFormat="0" applyBorder="0" applyAlignment="0" applyProtection="0"/>
    <xf numFmtId="0" fontId="53" fillId="4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41" borderId="9" applyNumberFormat="0" applyFont="0" applyAlignment="0" applyProtection="0"/>
    <xf numFmtId="0" fontId="6" fillId="41" borderId="9"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6" fillId="41" borderId="9" applyNumberFormat="0" applyFont="0" applyAlignment="0" applyProtection="0"/>
    <xf numFmtId="0" fontId="28" fillId="41" borderId="9" applyNumberFormat="0" applyFont="0" applyAlignment="0" applyProtection="0"/>
    <xf numFmtId="0" fontId="55" fillId="45" borderId="28" applyNumberFormat="0" applyAlignment="0" applyProtection="0"/>
    <xf numFmtId="0" fontId="21" fillId="9" borderId="15" applyNumberFormat="0" applyAlignment="0" applyProtection="0"/>
    <xf numFmtId="0" fontId="56" fillId="58" borderId="28" applyNumberFormat="0" applyAlignment="0" applyProtection="0"/>
    <xf numFmtId="0" fontId="55" fillId="45" borderId="2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7" fillId="0" borderId="0" applyNumberFormat="0" applyFill="0" applyBorder="0" applyAlignment="0" applyProtection="0"/>
    <xf numFmtId="0" fontId="13"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9" fillId="0" borderId="29" applyNumberFormat="0" applyFill="0" applyAlignment="0" applyProtection="0"/>
    <xf numFmtId="0" fontId="11" fillId="0" borderId="19" applyNumberFormat="0" applyFill="0" applyAlignment="0" applyProtection="0"/>
    <xf numFmtId="0" fontId="60" fillId="0" borderId="30" applyNumberFormat="0" applyFill="0" applyAlignment="0" applyProtection="0"/>
    <xf numFmtId="0" fontId="59" fillId="0" borderId="29" applyNumberFormat="0" applyFill="0" applyAlignment="0" applyProtection="0"/>
    <xf numFmtId="0" fontId="61" fillId="0" borderId="0" applyNumberFormat="0" applyFill="0" applyBorder="0" applyAlignment="0" applyProtection="0"/>
    <xf numFmtId="0" fontId="25"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63" fillId="0" borderId="0"/>
    <xf numFmtId="0" fontId="29" fillId="36" borderId="0" applyNumberFormat="0" applyBorder="0" applyAlignment="0" applyProtection="0"/>
    <xf numFmtId="0" fontId="28" fillId="36" borderId="0" applyNumberFormat="0" applyBorder="0" applyAlignment="0" applyProtection="0"/>
    <xf numFmtId="0" fontId="29" fillId="38" borderId="0" applyNumberFormat="0" applyBorder="0" applyAlignment="0" applyProtection="0"/>
    <xf numFmtId="0" fontId="28" fillId="38" borderId="0" applyNumberFormat="0" applyBorder="0" applyAlignment="0" applyProtection="0"/>
    <xf numFmtId="0" fontId="29" fillId="40" borderId="0" applyNumberFormat="0" applyBorder="0" applyAlignment="0" applyProtection="0"/>
    <xf numFmtId="0" fontId="28" fillId="40" borderId="0" applyNumberFormat="0" applyBorder="0" applyAlignment="0" applyProtection="0"/>
    <xf numFmtId="0" fontId="29" fillId="42" borderId="0" applyNumberFormat="0" applyBorder="0" applyAlignment="0" applyProtection="0"/>
    <xf numFmtId="0" fontId="28" fillId="42" borderId="0" applyNumberFormat="0" applyBorder="0" applyAlignment="0" applyProtection="0"/>
    <xf numFmtId="0" fontId="29" fillId="43" borderId="0" applyNumberFormat="0" applyBorder="0" applyAlignment="0" applyProtection="0"/>
    <xf numFmtId="0" fontId="28" fillId="43" borderId="0" applyNumberFormat="0" applyBorder="0" applyAlignment="0" applyProtection="0"/>
    <xf numFmtId="0" fontId="29" fillId="37" borderId="0" applyNumberFormat="0" applyBorder="0" applyAlignment="0" applyProtection="0"/>
    <xf numFmtId="0" fontId="28" fillId="37" borderId="0" applyNumberFormat="0" applyBorder="0" applyAlignment="0" applyProtection="0"/>
    <xf numFmtId="0" fontId="29" fillId="44" borderId="0" applyNumberFormat="0" applyBorder="0" applyAlignment="0" applyProtection="0"/>
    <xf numFmtId="0" fontId="28" fillId="44" borderId="0" applyNumberFormat="0" applyBorder="0" applyAlignment="0" applyProtection="0"/>
    <xf numFmtId="0" fontId="29" fillId="39" borderId="0" applyNumberFormat="0" applyBorder="0" applyAlignment="0" applyProtection="0"/>
    <xf numFmtId="0" fontId="28" fillId="39" borderId="0" applyNumberFormat="0" applyBorder="0" applyAlignment="0" applyProtection="0"/>
    <xf numFmtId="0" fontId="29" fillId="46" borderId="0" applyNumberFormat="0" applyBorder="0" applyAlignment="0" applyProtection="0"/>
    <xf numFmtId="0" fontId="28" fillId="46" borderId="0" applyNumberFormat="0" applyBorder="0" applyAlignment="0" applyProtection="0"/>
    <xf numFmtId="0" fontId="29" fillId="42" borderId="0" applyNumberFormat="0" applyBorder="0" applyAlignment="0" applyProtection="0"/>
    <xf numFmtId="0" fontId="28" fillId="42" borderId="0" applyNumberFormat="0" applyBorder="0" applyAlignment="0" applyProtection="0"/>
    <xf numFmtId="0" fontId="29" fillId="44" borderId="0" applyNumberFormat="0" applyBorder="0" applyAlignment="0" applyProtection="0"/>
    <xf numFmtId="0" fontId="28" fillId="44" borderId="0" applyNumberFormat="0" applyBorder="0" applyAlignment="0" applyProtection="0"/>
    <xf numFmtId="0" fontId="29" fillId="48" borderId="0" applyNumberFormat="0" applyBorder="0" applyAlignment="0" applyProtection="0"/>
    <xf numFmtId="0" fontId="28" fillId="48" borderId="0" applyNumberFormat="0" applyBorder="0" applyAlignment="0" applyProtection="0"/>
    <xf numFmtId="0" fontId="31" fillId="49" borderId="0" applyNumberFormat="0" applyBorder="0" applyAlignment="0" applyProtection="0"/>
    <xf numFmtId="0" fontId="30" fillId="49" borderId="0" applyNumberFormat="0" applyBorder="0" applyAlignment="0" applyProtection="0"/>
    <xf numFmtId="0" fontId="31" fillId="39" borderId="0" applyNumberFormat="0" applyBorder="0" applyAlignment="0" applyProtection="0"/>
    <xf numFmtId="0" fontId="30" fillId="39" borderId="0" applyNumberFormat="0" applyBorder="0" applyAlignment="0" applyProtection="0"/>
    <xf numFmtId="0" fontId="31" fillId="46" borderId="0" applyNumberFormat="0" applyBorder="0" applyAlignment="0" applyProtection="0"/>
    <xf numFmtId="0" fontId="30" fillId="46" borderId="0" applyNumberFormat="0" applyBorder="0" applyAlignment="0" applyProtection="0"/>
    <xf numFmtId="0" fontId="31" fillId="51" borderId="0" applyNumberFormat="0" applyBorder="0" applyAlignment="0" applyProtection="0"/>
    <xf numFmtId="0" fontId="30" fillId="51" borderId="0" applyNumberFormat="0" applyBorder="0" applyAlignment="0" applyProtection="0"/>
    <xf numFmtId="0" fontId="31" fillId="50" borderId="0" applyNumberFormat="0" applyBorder="0" applyAlignment="0" applyProtection="0"/>
    <xf numFmtId="0" fontId="30" fillId="50" borderId="0" applyNumberFormat="0" applyBorder="0" applyAlignment="0" applyProtection="0"/>
    <xf numFmtId="0" fontId="31" fillId="52" borderId="0" applyNumberFormat="0" applyBorder="0" applyAlignment="0" applyProtection="0"/>
    <xf numFmtId="0" fontId="30" fillId="52" borderId="0" applyNumberFormat="0" applyBorder="0" applyAlignment="0" applyProtection="0"/>
    <xf numFmtId="0" fontId="31" fillId="53" borderId="0" applyNumberFormat="0" applyBorder="0" applyAlignment="0" applyProtection="0"/>
    <xf numFmtId="0" fontId="30" fillId="53" borderId="0" applyNumberFormat="0" applyBorder="0" applyAlignment="0" applyProtection="0"/>
    <xf numFmtId="0" fontId="31" fillId="54" borderId="0" applyNumberFormat="0" applyBorder="0" applyAlignment="0" applyProtection="0"/>
    <xf numFmtId="0" fontId="30" fillId="54" borderId="0" applyNumberFormat="0" applyBorder="0" applyAlignment="0" applyProtection="0"/>
    <xf numFmtId="0" fontId="31" fillId="55" borderId="0" applyNumberFormat="0" applyBorder="0" applyAlignment="0" applyProtection="0"/>
    <xf numFmtId="0" fontId="30" fillId="55" borderId="0" applyNumberFormat="0" applyBorder="0" applyAlignment="0" applyProtection="0"/>
    <xf numFmtId="0" fontId="31" fillId="51" borderId="0" applyNumberFormat="0" applyBorder="0" applyAlignment="0" applyProtection="0"/>
    <xf numFmtId="0" fontId="30" fillId="51" borderId="0" applyNumberFormat="0" applyBorder="0" applyAlignment="0" applyProtection="0"/>
    <xf numFmtId="0" fontId="31" fillId="50" borderId="0" applyNumberFormat="0" applyBorder="0" applyAlignment="0" applyProtection="0"/>
    <xf numFmtId="0" fontId="30" fillId="50" borderId="0" applyNumberFormat="0" applyBorder="0" applyAlignment="0" applyProtection="0"/>
    <xf numFmtId="0" fontId="31" fillId="57" borderId="0" applyNumberFormat="0" applyBorder="0" applyAlignment="0" applyProtection="0"/>
    <xf numFmtId="0" fontId="30" fillId="57" borderId="0" applyNumberFormat="0" applyBorder="0" applyAlignment="0" applyProtection="0"/>
    <xf numFmtId="0" fontId="33" fillId="38" borderId="0" applyNumberFormat="0" applyBorder="0" applyAlignment="0" applyProtection="0"/>
    <xf numFmtId="0" fontId="32" fillId="38" borderId="0" applyNumberFormat="0" applyBorder="0" applyAlignment="0" applyProtection="0"/>
    <xf numFmtId="0" fontId="35" fillId="45" borderId="20" applyNumberFormat="0" applyAlignment="0" applyProtection="0"/>
    <xf numFmtId="0" fontId="34" fillId="45" borderId="20" applyNumberFormat="0" applyAlignment="0" applyProtection="0"/>
    <xf numFmtId="0" fontId="37" fillId="59" borderId="21" applyNumberFormat="0" applyAlignment="0" applyProtection="0"/>
    <xf numFmtId="0" fontId="36" fillId="59" borderId="21" applyNumberFormat="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41" fillId="40" borderId="0" applyNumberFormat="0" applyBorder="0" applyAlignment="0" applyProtection="0"/>
    <xf numFmtId="0" fontId="40" fillId="40" borderId="0" applyNumberFormat="0" applyBorder="0" applyAlignment="0" applyProtection="0"/>
    <xf numFmtId="0" fontId="64" fillId="0" borderId="22" applyNumberFormat="0" applyFill="0" applyAlignment="0" applyProtection="0"/>
    <xf numFmtId="0" fontId="42" fillId="0" borderId="22" applyNumberFormat="0" applyFill="0" applyAlignment="0" applyProtection="0"/>
    <xf numFmtId="0" fontId="65" fillId="0" borderId="24" applyNumberFormat="0" applyFill="0" applyAlignment="0" applyProtection="0"/>
    <xf numFmtId="0" fontId="44" fillId="0" borderId="24" applyNumberFormat="0" applyFill="0" applyAlignment="0" applyProtection="0"/>
    <xf numFmtId="0" fontId="66" fillId="0" borderId="25" applyNumberFormat="0" applyFill="0" applyAlignment="0" applyProtection="0"/>
    <xf numFmtId="0" fontId="46" fillId="0" borderId="25" applyNumberFormat="0" applyFill="0" applyAlignment="0" applyProtection="0"/>
    <xf numFmtId="0" fontId="66" fillId="0" borderId="0" applyNumberFormat="0" applyFill="0" applyBorder="0" applyAlignment="0" applyProtection="0"/>
    <xf numFmtId="0" fontId="46" fillId="0" borderId="0" applyNumberFormat="0" applyFill="0" applyBorder="0" applyAlignment="0" applyProtection="0"/>
    <xf numFmtId="0" fontId="50" fillId="37" borderId="20" applyNumberFormat="0" applyAlignment="0" applyProtection="0"/>
    <xf numFmtId="0" fontId="49" fillId="37" borderId="20" applyNumberFormat="0" applyAlignment="0" applyProtection="0"/>
    <xf numFmtId="0" fontId="52" fillId="0" borderId="27" applyNumberFormat="0" applyFill="0" applyAlignment="0" applyProtection="0"/>
    <xf numFmtId="0" fontId="51" fillId="0" borderId="27" applyNumberFormat="0" applyFill="0" applyAlignment="0" applyProtection="0"/>
    <xf numFmtId="0" fontId="54" fillId="47" borderId="0" applyNumberFormat="0" applyBorder="0" applyAlignment="0" applyProtection="0"/>
    <xf numFmtId="0" fontId="53" fillId="47" borderId="0" applyNumberFormat="0" applyBorder="0" applyAlignment="0" applyProtection="0"/>
    <xf numFmtId="0" fontId="7" fillId="0" borderId="0"/>
    <xf numFmtId="0" fontId="5" fillId="0" borderId="0"/>
    <xf numFmtId="0" fontId="6" fillId="41" borderId="9" applyNumberFormat="0" applyFont="0" applyAlignment="0" applyProtection="0"/>
    <xf numFmtId="0" fontId="6" fillId="41" borderId="9" applyNumberFormat="0" applyFont="0" applyAlignment="0" applyProtection="0"/>
    <xf numFmtId="0" fontId="28" fillId="41" borderId="9" applyNumberFormat="0" applyFont="0" applyAlignment="0" applyProtection="0"/>
    <xf numFmtId="0" fontId="6" fillId="41" borderId="9" applyNumberFormat="0" applyFont="0" applyAlignment="0" applyProtection="0"/>
    <xf numFmtId="0" fontId="6" fillId="41" borderId="9" applyNumberFormat="0" applyFont="0" applyAlignment="0" applyProtection="0"/>
    <xf numFmtId="0" fontId="6" fillId="41" borderId="9" applyNumberFormat="0" applyFont="0" applyAlignment="0" applyProtection="0"/>
    <xf numFmtId="0" fontId="6" fillId="41" borderId="9" applyNumberFormat="0" applyFont="0" applyAlignment="0" applyProtection="0"/>
    <xf numFmtId="0" fontId="6" fillId="41" borderId="9" applyNumberFormat="0" applyFont="0" applyAlignment="0" applyProtection="0"/>
    <xf numFmtId="0" fontId="6" fillId="41" borderId="9" applyNumberFormat="0" applyFont="0" applyAlignment="0" applyProtection="0"/>
    <xf numFmtId="0" fontId="28" fillId="41" borderId="9" applyNumberFormat="0" applyFont="0" applyAlignment="0" applyProtection="0"/>
    <xf numFmtId="0" fontId="56" fillId="45" borderId="28" applyNumberFormat="0" applyAlignment="0" applyProtection="0"/>
    <xf numFmtId="0" fontId="55" fillId="45" borderId="28"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0" fillId="0" borderId="29" applyNumberFormat="0" applyFill="0" applyAlignment="0" applyProtection="0"/>
    <xf numFmtId="0" fontId="59" fillId="0" borderId="29" applyNumberFormat="0" applyFill="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67" fillId="0" borderId="0"/>
    <xf numFmtId="0" fontId="37" fillId="60" borderId="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20" fillId="8" borderId="14" applyNumberFormat="0" applyAlignment="0" applyProtection="0"/>
    <xf numFmtId="0" fontId="29" fillId="47" borderId="0" applyNumberFormat="0" applyBorder="0" applyAlignment="0" applyProtection="0"/>
    <xf numFmtId="0" fontId="27" fillId="1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5" borderId="0" applyNumberFormat="0" applyBorder="0" applyAlignment="0" applyProtection="0"/>
    <xf numFmtId="0" fontId="31" fillId="50"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39" borderId="0" applyNumberFormat="0" applyBorder="0" applyAlignment="0" applyProtection="0"/>
    <xf numFmtId="0" fontId="31" fillId="56" borderId="0" applyNumberFormat="0" applyBorder="0" applyAlignment="0" applyProtection="0"/>
    <xf numFmtId="0" fontId="35" fillId="58" borderId="20" applyNumberFormat="0" applyAlignment="0" applyProtection="0"/>
    <xf numFmtId="43" fontId="6" fillId="0" borderId="0" applyFont="0" applyFill="0" applyBorder="0" applyAlignment="0" applyProtection="0"/>
    <xf numFmtId="0" fontId="43" fillId="0" borderId="23" applyNumberFormat="0" applyFill="0" applyAlignment="0" applyProtection="0"/>
    <xf numFmtId="0" fontId="45" fillId="0" borderId="24" applyNumberFormat="0" applyFill="0" applyAlignment="0" applyProtection="0"/>
    <xf numFmtId="0" fontId="47" fillId="0" borderId="26" applyNumberFormat="0" applyFill="0" applyAlignment="0" applyProtection="0"/>
    <xf numFmtId="0" fontId="47" fillId="0" borderId="0" applyNumberFormat="0" applyFill="0" applyBorder="0" applyAlignment="0" applyProtection="0"/>
    <xf numFmtId="0" fontId="56" fillId="58" borderId="28" applyNumberFormat="0" applyAlignment="0" applyProtection="0"/>
    <xf numFmtId="0" fontId="58" fillId="0" borderId="0" applyNumberFormat="0" applyFill="0" applyBorder="0" applyAlignment="0" applyProtection="0"/>
    <xf numFmtId="0" fontId="60" fillId="0" borderId="30"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97">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11" fillId="0" borderId="1" xfId="0" applyFont="1" applyBorder="1"/>
    <xf numFmtId="0" fontId="11" fillId="0" borderId="1" xfId="0" applyFont="1" applyBorder="1" applyAlignment="1"/>
    <xf numFmtId="0" fontId="11" fillId="0" borderId="1" xfId="0" applyFont="1" applyFill="1" applyBorder="1" applyAlignment="1"/>
    <xf numFmtId="17" fontId="11" fillId="0" borderId="1" xfId="0" applyNumberFormat="1" applyFont="1" applyBorder="1" applyAlignment="1">
      <alignment horizontal="center" vertical="center" textRotation="90"/>
    </xf>
    <xf numFmtId="167" fontId="0" fillId="0" borderId="1" xfId="0" applyNumberFormat="1" applyBorder="1" applyAlignment="1">
      <alignment horizontal="center" vertical="center"/>
    </xf>
    <xf numFmtId="0" fontId="11" fillId="4" borderId="1" xfId="0" applyFont="1" applyFill="1" applyBorder="1" applyAlignment="1"/>
    <xf numFmtId="17" fontId="12" fillId="0" borderId="0" xfId="0" applyNumberFormat="1" applyFont="1"/>
    <xf numFmtId="2" fontId="0" fillId="0" borderId="0" xfId="0" applyNumberFormat="1"/>
    <xf numFmtId="0" fontId="0" fillId="0" borderId="0" xfId="0"/>
    <xf numFmtId="2" fontId="0" fillId="0" borderId="0" xfId="0" applyNumberFormat="1"/>
    <xf numFmtId="2" fontId="0" fillId="4"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6" fillId="0" borderId="0" xfId="575"/>
    <xf numFmtId="0" fontId="9" fillId="0" borderId="7" xfId="575" applyFont="1" applyBorder="1" applyAlignment="1">
      <alignment horizontal="left" vertical="top" wrapText="1"/>
    </xf>
    <xf numFmtId="0" fontId="6" fillId="0" borderId="3" xfId="575" applyFont="1" applyBorder="1"/>
    <xf numFmtId="2" fontId="8" fillId="2" borderId="3" xfId="575" applyNumberFormat="1" applyFont="1" applyFill="1" applyBorder="1" applyAlignment="1">
      <alignment horizontal="center" vertical="center"/>
    </xf>
    <xf numFmtId="2" fontId="8" fillId="2" borderId="2" xfId="575" applyNumberFormat="1" applyFont="1" applyFill="1" applyBorder="1" applyAlignment="1">
      <alignment horizontal="center" vertical="center"/>
    </xf>
    <xf numFmtId="0" fontId="6" fillId="0" borderId="6" xfId="575" applyFont="1" applyBorder="1"/>
    <xf numFmtId="2" fontId="8" fillId="2" borderId="6" xfId="575" applyNumberFormat="1" applyFont="1" applyFill="1" applyBorder="1" applyAlignment="1">
      <alignment horizontal="center" vertical="center"/>
    </xf>
    <xf numFmtId="2" fontId="8" fillId="2" borderId="4" xfId="575" applyNumberFormat="1" applyFont="1" applyFill="1" applyBorder="1" applyAlignment="1">
      <alignment horizontal="center" vertical="center"/>
    </xf>
    <xf numFmtId="0" fontId="6" fillId="0" borderId="5" xfId="575" applyFont="1" applyBorder="1"/>
    <xf numFmtId="2" fontId="8" fillId="2" borderId="10" xfId="575" applyNumberFormat="1" applyFont="1" applyFill="1" applyBorder="1" applyAlignment="1">
      <alignment horizontal="center" vertical="center"/>
    </xf>
    <xf numFmtId="0" fontId="0" fillId="0" borderId="0" xfId="0" applyFill="1"/>
    <xf numFmtId="0" fontId="0" fillId="0" borderId="0" xfId="0"/>
    <xf numFmtId="0" fontId="0" fillId="0" borderId="0" xfId="0"/>
    <xf numFmtId="16" fontId="0" fillId="0" borderId="0" xfId="0" quotePrefix="1" applyNumberFormat="1"/>
    <xf numFmtId="168"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17" fontId="10" fillId="3" borderId="8" xfId="575" applyNumberFormat="1" applyFont="1" applyFill="1" applyBorder="1" applyAlignment="1">
      <alignment horizontal="center" vertical="top"/>
    </xf>
    <xf numFmtId="0" fontId="6" fillId="0" borderId="0" xfId="575" applyFont="1" applyFill="1" applyBorder="1"/>
    <xf numFmtId="0" fontId="6" fillId="0" borderId="0" xfId="575" applyFont="1" applyBorder="1"/>
    <xf numFmtId="0" fontId="0" fillId="61" borderId="0" xfId="0" applyFill="1"/>
    <xf numFmtId="17" fontId="10" fillId="3" borderId="8" xfId="575" quotePrefix="1" applyNumberFormat="1" applyFont="1" applyFill="1" applyBorder="1" applyAlignment="1">
      <alignment horizontal="center" vertical="top"/>
    </xf>
    <xf numFmtId="17" fontId="12" fillId="61" borderId="0" xfId="0" applyNumberFormat="1" applyFont="1" applyFill="1"/>
    <xf numFmtId="17" fontId="12" fillId="62" borderId="0" xfId="0" applyNumberFormat="1" applyFont="1" applyFill="1"/>
    <xf numFmtId="14" fontId="0" fillId="0" borderId="0" xfId="0" applyNumberFormat="1"/>
    <xf numFmtId="16" fontId="0" fillId="0" borderId="0" xfId="0" applyNumberFormat="1"/>
    <xf numFmtId="17" fontId="12" fillId="0" borderId="0" xfId="0" quotePrefix="1" applyNumberFormat="1" applyFont="1"/>
    <xf numFmtId="167" fontId="0" fillId="0" borderId="0" xfId="0" applyNumberFormat="1" applyBorder="1"/>
    <xf numFmtId="0" fontId="0" fillId="0" borderId="0" xfId="0" applyAlignment="1">
      <alignment vertical="top"/>
    </xf>
    <xf numFmtId="0" fontId="68" fillId="0" borderId="0" xfId="0" applyFont="1"/>
    <xf numFmtId="0" fontId="71" fillId="0" borderId="1" xfId="0" applyFont="1" applyBorder="1"/>
    <xf numFmtId="0" fontId="71" fillId="0" borderId="1" xfId="0" applyFont="1" applyFill="1" applyBorder="1" applyAlignment="1"/>
    <xf numFmtId="0" fontId="71" fillId="4" borderId="1" xfId="0" applyFont="1" applyFill="1" applyBorder="1" applyAlignment="1"/>
    <xf numFmtId="0" fontId="72" fillId="0" borderId="0" xfId="0" applyFont="1"/>
    <xf numFmtId="17" fontId="69" fillId="0" borderId="1" xfId="0" applyNumberFormat="1" applyFont="1" applyBorder="1" applyAlignment="1">
      <alignment horizontal="center" vertical="center" textRotation="90"/>
    </xf>
    <xf numFmtId="2" fontId="68" fillId="0" borderId="0" xfId="0" applyNumberFormat="1" applyFont="1" applyBorder="1"/>
    <xf numFmtId="2" fontId="68" fillId="0" borderId="0" xfId="0" applyNumberFormat="1" applyFont="1"/>
    <xf numFmtId="0" fontId="68" fillId="0" borderId="0" xfId="0" applyFont="1" applyBorder="1"/>
    <xf numFmtId="167" fontId="70" fillId="0" borderId="1" xfId="0" applyNumberFormat="1" applyFont="1" applyBorder="1" applyAlignment="1">
      <alignment horizontal="center" vertical="center"/>
    </xf>
    <xf numFmtId="2" fontId="70" fillId="4" borderId="1" xfId="0" applyNumberFormat="1" applyFont="1" applyFill="1" applyBorder="1" applyAlignment="1">
      <alignment horizontal="center" vertical="center"/>
    </xf>
    <xf numFmtId="0" fontId="76" fillId="0" borderId="0" xfId="0" applyFont="1"/>
    <xf numFmtId="167" fontId="0" fillId="0" borderId="1" xfId="0" applyNumberFormat="1" applyBorder="1" applyAlignment="1">
      <alignment horizontal="right" vertical="center"/>
    </xf>
    <xf numFmtId="2" fontId="0" fillId="4" borderId="1" xfId="0" applyNumberFormat="1" applyFill="1" applyBorder="1" applyAlignment="1">
      <alignment horizontal="right" vertical="center"/>
    </xf>
    <xf numFmtId="0" fontId="0" fillId="0" borderId="0" xfId="0" applyFont="1"/>
    <xf numFmtId="167" fontId="0" fillId="0" borderId="1" xfId="0" applyNumberFormat="1" applyFont="1" applyBorder="1" applyAlignment="1">
      <alignment horizontal="right" vertical="center"/>
    </xf>
    <xf numFmtId="2" fontId="0" fillId="4"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7"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2" borderId="0" xfId="0" applyFill="1"/>
    <xf numFmtId="172" fontId="0" fillId="0" borderId="0" xfId="0" applyNumberFormat="1"/>
    <xf numFmtId="174" fontId="0" fillId="0" borderId="0" xfId="0" applyNumberFormat="1"/>
    <xf numFmtId="164" fontId="0" fillId="0" borderId="0" xfId="0" applyNumberFormat="1"/>
    <xf numFmtId="43" fontId="0" fillId="0" borderId="1" xfId="1278" applyNumberFormat="1" applyFont="1" applyBorder="1" applyAlignment="1">
      <alignment horizontal="center" vertical="center"/>
    </xf>
    <xf numFmtId="167" fontId="0" fillId="0" borderId="1" xfId="0" applyNumberFormat="1" applyBorder="1"/>
    <xf numFmtId="2" fontId="0" fillId="4" borderId="1" xfId="0" applyNumberFormat="1" applyFill="1" applyBorder="1"/>
    <xf numFmtId="0" fontId="77" fillId="0" borderId="0" xfId="0" applyFont="1"/>
    <xf numFmtId="175" fontId="0" fillId="0" borderId="0" xfId="0" quotePrefix="1" applyNumberFormat="1"/>
    <xf numFmtId="0" fontId="3" fillId="63" borderId="1" xfId="0" applyFont="1" applyFill="1" applyBorder="1" applyAlignment="1">
      <alignment horizontal="left" vertical="center" readingOrder="1"/>
    </xf>
    <xf numFmtId="17" fontId="2" fillId="64" borderId="1" xfId="0" applyNumberFormat="1" applyFont="1" applyFill="1" applyBorder="1" applyAlignment="1">
      <alignment horizontal="left" vertical="center" readingOrder="1"/>
    </xf>
    <xf numFmtId="2" fontId="0" fillId="64" borderId="1" xfId="0" applyNumberFormat="1" applyFill="1" applyBorder="1"/>
    <xf numFmtId="0" fontId="0" fillId="64" borderId="1" xfId="0" applyFill="1" applyBorder="1"/>
    <xf numFmtId="0" fontId="2" fillId="65" borderId="1" xfId="0" applyFont="1" applyFill="1" applyBorder="1" applyAlignment="1">
      <alignment horizontal="left" vertical="center" readingOrder="1"/>
    </xf>
    <xf numFmtId="2" fontId="0" fillId="65" borderId="1" xfId="0" applyNumberFormat="1" applyFill="1" applyBorder="1"/>
    <xf numFmtId="0" fontId="73" fillId="63" borderId="1" xfId="0" applyFont="1" applyFill="1" applyBorder="1" applyAlignment="1">
      <alignment horizontal="left" vertical="center" readingOrder="1"/>
    </xf>
    <xf numFmtId="2" fontId="75" fillId="65" borderId="1" xfId="0" applyNumberFormat="1" applyFont="1" applyFill="1" applyBorder="1"/>
    <xf numFmtId="0" fontId="75" fillId="65" borderId="1" xfId="0" applyFont="1" applyFill="1" applyBorder="1"/>
    <xf numFmtId="17" fontId="74" fillId="64" borderId="1" xfId="0" applyNumberFormat="1" applyFont="1" applyFill="1" applyBorder="1" applyAlignment="1">
      <alignment horizontal="left" vertical="center" readingOrder="1"/>
    </xf>
    <xf numFmtId="2" fontId="75" fillId="64" borderId="1" xfId="0" applyNumberFormat="1" applyFont="1" applyFill="1" applyBorder="1"/>
    <xf numFmtId="0" fontId="75" fillId="64" borderId="1" xfId="0" applyFont="1" applyFill="1" applyBorder="1"/>
    <xf numFmtId="0" fontId="74" fillId="65"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1">
    <dxf>
      <font>
        <condense val="0"/>
        <extend val="0"/>
        <color auto="1"/>
      </font>
      <fill>
        <patternFill>
          <bgColor indexed="26"/>
        </patternFill>
      </fill>
    </dxf>
  </dxfs>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Feb-18</c:v>
                </c:pt>
                <c:pt idx="1">
                  <c:v>Mar-18</c:v>
                </c:pt>
                <c:pt idx="2">
                  <c:v>Apr-18</c:v>
                </c:pt>
                <c:pt idx="3">
                  <c:v>May-18</c:v>
                </c:pt>
                <c:pt idx="4">
                  <c:v>Jun-18</c:v>
                </c:pt>
                <c:pt idx="5">
                  <c:v>Jul-18</c:v>
                </c:pt>
                <c:pt idx="6">
                  <c:v>Aug-18</c:v>
                </c:pt>
                <c:pt idx="7">
                  <c:v>Sep-18</c:v>
                </c:pt>
                <c:pt idx="8">
                  <c:v>Oct-18</c:v>
                </c:pt>
                <c:pt idx="9">
                  <c:v>Nov-18</c:v>
                </c:pt>
                <c:pt idx="10">
                  <c:v>Dec-18</c:v>
                </c:pt>
                <c:pt idx="11">
                  <c:v>Jan-19</c:v>
                </c:pt>
              </c:strCache>
            </c:strRef>
          </c:cat>
          <c:val>
            <c:numRef>
              <c:f>Actual!$E$39:$P$39</c:f>
              <c:numCache>
                <c:formatCode>0.00</c:formatCode>
                <c:ptCount val="12"/>
                <c:pt idx="0">
                  <c:v>1.5141232888422615</c:v>
                </c:pt>
                <c:pt idx="1">
                  <c:v>1.9587284307034498</c:v>
                </c:pt>
                <c:pt idx="2">
                  <c:v>1.8944243198886166</c:v>
                </c:pt>
                <c:pt idx="3">
                  <c:v>2.1771651797940526</c:v>
                </c:pt>
                <c:pt idx="4">
                  <c:v>2.9639767190762458</c:v>
                </c:pt>
                <c:pt idx="5">
                  <c:v>2.7459591967927781</c:v>
                </c:pt>
                <c:pt idx="6">
                  <c:v>2.5584098359062715</c:v>
                </c:pt>
                <c:pt idx="7">
                  <c:v>4.4482783452577976</c:v>
                </c:pt>
                <c:pt idx="8">
                  <c:v>4.2514559727490742</c:v>
                </c:pt>
                <c:pt idx="9">
                  <c:v>2.8658322256158759</c:v>
                </c:pt>
                <c:pt idx="10">
                  <c:v>2.5473385467617864</c:v>
                </c:pt>
                <c:pt idx="11">
                  <c:v>1.9605639920247369</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Feb-18</c:v>
                </c:pt>
                <c:pt idx="1">
                  <c:v>Mar-18</c:v>
                </c:pt>
                <c:pt idx="2">
                  <c:v>Apr-18</c:v>
                </c:pt>
                <c:pt idx="3">
                  <c:v>May-18</c:v>
                </c:pt>
                <c:pt idx="4">
                  <c:v>Jun-18</c:v>
                </c:pt>
                <c:pt idx="5">
                  <c:v>Jul-18</c:v>
                </c:pt>
                <c:pt idx="6">
                  <c:v>Aug-18</c:v>
                </c:pt>
                <c:pt idx="7">
                  <c:v>Sep-18</c:v>
                </c:pt>
                <c:pt idx="8">
                  <c:v>Oct-18</c:v>
                </c:pt>
                <c:pt idx="9">
                  <c:v>Nov-18</c:v>
                </c:pt>
                <c:pt idx="10">
                  <c:v>Dec-18</c:v>
                </c:pt>
                <c:pt idx="11">
                  <c:v>Jan-19</c:v>
                </c:pt>
              </c:strCache>
            </c:strRef>
          </c:cat>
          <c:val>
            <c:numRef>
              <c:f>Actual!$E$41:$P$41</c:f>
              <c:numCache>
                <c:formatCode>_(* #,##0.00_);_(* \(#,##0.00\);_(* "-"??_);_(@_)</c:formatCode>
                <c:ptCount val="12"/>
                <c:pt idx="0">
                  <c:v>1.39</c:v>
                </c:pt>
                <c:pt idx="1">
                  <c:v>1.9588705170144263</c:v>
                </c:pt>
                <c:pt idx="2">
                  <c:v>1.27</c:v>
                </c:pt>
                <c:pt idx="3">
                  <c:v>1.7425102429976327</c:v>
                </c:pt>
                <c:pt idx="4">
                  <c:v>2.2988982846847041</c:v>
                </c:pt>
                <c:pt idx="5">
                  <c:v>2.486092019395536</c:v>
                </c:pt>
                <c:pt idx="6">
                  <c:v>2.3686997132411163</c:v>
                </c:pt>
                <c:pt idx="7">
                  <c:v>1.8093635295881147</c:v>
                </c:pt>
                <c:pt idx="8">
                  <c:v>1.4165961960188664</c:v>
                </c:pt>
                <c:pt idx="9">
                  <c:v>2.3462979329041862</c:v>
                </c:pt>
                <c:pt idx="10">
                  <c:v>1.7988216028336972</c:v>
                </c:pt>
                <c:pt idx="11">
                  <c:v>1.4889533415971865</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3.0194250596018262</c:v>
                </c:pt>
                <c:pt idx="1">
                  <c:v>3.1241891521113656</c:v>
                </c:pt>
                <c:pt idx="2">
                  <c:v>3.8286324194975832</c:v>
                </c:pt>
                <c:pt idx="3">
                  <c:v>3.934824713262925</c:v>
                </c:pt>
                <c:pt idx="4">
                  <c:v>4.1071464994547666</c:v>
                </c:pt>
                <c:pt idx="5">
                  <c:v>4.4532865034989424</c:v>
                </c:pt>
                <c:pt idx="6">
                  <c:v>4.5896632185610713</c:v>
                </c:pt>
                <c:pt idx="7">
                  <c:v>4.7443681803395883</c:v>
                </c:pt>
                <c:pt idx="8">
                  <c:v>4.6190306580868326</c:v>
                </c:pt>
                <c:pt idx="9">
                  <c:v>3.9917777779552659</c:v>
                </c:pt>
                <c:pt idx="10">
                  <c:v>3.8201871752008083</c:v>
                </c:pt>
                <c:pt idx="11">
                  <c:v>3.7596102042701922</c:v>
                </c:pt>
                <c:pt idx="12">
                  <c:v>3.7824300926879744</c:v>
                </c:pt>
                <c:pt idx="13">
                  <c:v>3.5555524050344767</c:v>
                </c:pt>
                <c:pt idx="14">
                  <c:v>3.9857691690249517</c:v>
                </c:pt>
                <c:pt idx="15">
                  <c:v>4.1219160943156883</c:v>
                </c:pt>
                <c:pt idx="16">
                  <c:v>4.2633704401716672</c:v>
                </c:pt>
                <c:pt idx="17">
                  <c:v>4.292082451233286</c:v>
                </c:pt>
                <c:pt idx="18">
                  <c:v>4.6309841356780552</c:v>
                </c:pt>
                <c:pt idx="19">
                  <c:v>4.7293546295915796</c:v>
                </c:pt>
                <c:pt idx="20">
                  <c:v>4.634600143973052</c:v>
                </c:pt>
                <c:pt idx="21">
                  <c:v>4.1045762728565434</c:v>
                </c:pt>
                <c:pt idx="22">
                  <c:v>3.8079342238739207</c:v>
                </c:pt>
                <c:pt idx="23">
                  <c:v>3.6313999864530944</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General</c:formatCode>
                <c:ptCount val="24"/>
                <c:pt idx="0">
                  <c:v>1.561941554879716</c:v>
                </c:pt>
                <c:pt idx="1">
                  <c:v>1.5689407439338021</c:v>
                </c:pt>
                <c:pt idx="2">
                  <c:v>2.2014417209210366</c:v>
                </c:pt>
                <c:pt idx="3">
                  <c:v>2.3144788196694126</c:v>
                </c:pt>
                <c:pt idx="4">
                  <c:v>2.3889320793701683</c:v>
                </c:pt>
                <c:pt idx="5">
                  <c:v>2.6032546891444652</c:v>
                </c:pt>
                <c:pt idx="6">
                  <c:v>2.6451974774274993</c:v>
                </c:pt>
                <c:pt idx="7">
                  <c:v>2.6852852063154988</c:v>
                </c:pt>
                <c:pt idx="8">
                  <c:v>2.5724260835580708</c:v>
                </c:pt>
                <c:pt idx="9">
                  <c:v>2.0488684803717603</c:v>
                </c:pt>
                <c:pt idx="10">
                  <c:v>1.6490466170584874</c:v>
                </c:pt>
                <c:pt idx="11">
                  <c:v>1.3551313777811185</c:v>
                </c:pt>
                <c:pt idx="12">
                  <c:v>1.56668468839621</c:v>
                </c:pt>
                <c:pt idx="13">
                  <c:v>1.4958140559949518</c:v>
                </c:pt>
                <c:pt idx="14">
                  <c:v>2.117824974502188</c:v>
                </c:pt>
                <c:pt idx="15">
                  <c:v>2.2394786268439026</c:v>
                </c:pt>
                <c:pt idx="16">
                  <c:v>2.3512351572455774</c:v>
                </c:pt>
                <c:pt idx="17">
                  <c:v>2.514320457823418</c:v>
                </c:pt>
                <c:pt idx="18">
                  <c:v>2.7840731479238041</c:v>
                </c:pt>
                <c:pt idx="19">
                  <c:v>2.7735119001127031</c:v>
                </c:pt>
                <c:pt idx="20">
                  <c:v>2.5967829541790195</c:v>
                </c:pt>
                <c:pt idx="21">
                  <c:v>1.9929002289736018</c:v>
                </c:pt>
                <c:pt idx="22">
                  <c:v>1.6962581799909795</c:v>
                </c:pt>
                <c:pt idx="23">
                  <c:v>1.5197239425701528</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Feb-19</c:v>
                </c:pt>
                <c:pt idx="1">
                  <c:v>Mar-19</c:v>
                </c:pt>
                <c:pt idx="2">
                  <c:v>Apr-19</c:v>
                </c:pt>
                <c:pt idx="3">
                  <c:v>May-19</c:v>
                </c:pt>
                <c:pt idx="4">
                  <c:v>Jun-19</c:v>
                </c:pt>
                <c:pt idx="5">
                  <c:v>Jul-19</c:v>
                </c:pt>
                <c:pt idx="6">
                  <c:v>Aug-19</c:v>
                </c:pt>
                <c:pt idx="7">
                  <c:v>Sep-19</c:v>
                </c:pt>
                <c:pt idx="8">
                  <c:v>Oct-19</c:v>
                </c:pt>
                <c:pt idx="9">
                  <c:v>Nov-19</c:v>
                </c:pt>
                <c:pt idx="10">
                  <c:v>Dec-19</c:v>
                </c:pt>
                <c:pt idx="11">
                  <c:v>Jan-20</c:v>
                </c:pt>
                <c:pt idx="12">
                  <c:v>Feb-20</c:v>
                </c:pt>
                <c:pt idx="13">
                  <c:v>Mar-20</c:v>
                </c:pt>
                <c:pt idx="14">
                  <c:v>Apr-20</c:v>
                </c:pt>
                <c:pt idx="15">
                  <c:v>May-20</c:v>
                </c:pt>
                <c:pt idx="16">
                  <c:v>Jun-20</c:v>
                </c:pt>
                <c:pt idx="17">
                  <c:v>Jul-20</c:v>
                </c:pt>
                <c:pt idx="18">
                  <c:v>Aug-20</c:v>
                </c:pt>
                <c:pt idx="19">
                  <c:v>Sep-20</c:v>
                </c:pt>
                <c:pt idx="20">
                  <c:v>Oct-20</c:v>
                </c:pt>
                <c:pt idx="21">
                  <c:v>Nov-20</c:v>
                </c:pt>
                <c:pt idx="22">
                  <c:v>Dec-20</c:v>
                </c:pt>
                <c:pt idx="23">
                  <c:v>Jan-21</c:v>
                </c:pt>
              </c:strCache>
            </c:strRef>
          </c:cat>
          <c:val>
            <c:numRef>
              <c:f>Forecast!$E$58:$AB$58</c:f>
              <c:numCache>
                <c:formatCode>0.00</c:formatCode>
                <c:ptCount val="24"/>
                <c:pt idx="0">
                  <c:v>2.2906833072407711</c:v>
                </c:pt>
                <c:pt idx="1">
                  <c:v>2.3465649480225839</c:v>
                </c:pt>
                <c:pt idx="2">
                  <c:v>3.0150370702093099</c:v>
                </c:pt>
                <c:pt idx="3">
                  <c:v>3.1246517664661688</c:v>
                </c:pt>
                <c:pt idx="4">
                  <c:v>3.2480392894124677</c:v>
                </c:pt>
                <c:pt idx="5">
                  <c:v>3.5282705963217036</c:v>
                </c:pt>
                <c:pt idx="6">
                  <c:v>3.6174303479942855</c:v>
                </c:pt>
                <c:pt idx="7">
                  <c:v>3.7148266933275438</c:v>
                </c:pt>
                <c:pt idx="8">
                  <c:v>3.5957283708224517</c:v>
                </c:pt>
                <c:pt idx="9">
                  <c:v>3.0203231291635131</c:v>
                </c:pt>
                <c:pt idx="10">
                  <c:v>2.7346168961296478</c:v>
                </c:pt>
                <c:pt idx="11">
                  <c:v>2.5573707910256553</c:v>
                </c:pt>
                <c:pt idx="12">
                  <c:v>2.6745573905420921</c:v>
                </c:pt>
                <c:pt idx="13">
                  <c:v>2.5256832305147143</c:v>
                </c:pt>
                <c:pt idx="14">
                  <c:v>3.0517970717635698</c:v>
                </c:pt>
                <c:pt idx="15">
                  <c:v>3.1806973605797952</c:v>
                </c:pt>
                <c:pt idx="16">
                  <c:v>3.3073027987086223</c:v>
                </c:pt>
                <c:pt idx="17">
                  <c:v>3.403201454528352</c:v>
                </c:pt>
                <c:pt idx="18">
                  <c:v>3.7075286418009297</c:v>
                </c:pt>
                <c:pt idx="19">
                  <c:v>3.7514332648521416</c:v>
                </c:pt>
                <c:pt idx="20">
                  <c:v>3.6156915490760357</c:v>
                </c:pt>
                <c:pt idx="21">
                  <c:v>3.0487382509150724</c:v>
                </c:pt>
                <c:pt idx="22">
                  <c:v>2.7520962019324502</c:v>
                </c:pt>
                <c:pt idx="23">
                  <c:v>2.5755619645116234</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29/01/2018</c:v>
                </c:pt>
                <c:pt idx="1">
                  <c:v>05/02/2018</c:v>
                </c:pt>
                <c:pt idx="2">
                  <c:v>12/02/2018</c:v>
                </c:pt>
                <c:pt idx="3">
                  <c:v>19/02/2018</c:v>
                </c:pt>
                <c:pt idx="4">
                  <c:v>26/02/2018</c:v>
                </c:pt>
                <c:pt idx="5">
                  <c:v>05/03/2018</c:v>
                </c:pt>
                <c:pt idx="6">
                  <c:v>12/03/2018</c:v>
                </c:pt>
                <c:pt idx="7">
                  <c:v>19/03/2018</c:v>
                </c:pt>
                <c:pt idx="8">
                  <c:v>26/03/2018</c:v>
                </c:pt>
                <c:pt idx="9">
                  <c:v>02/04/2018</c:v>
                </c:pt>
                <c:pt idx="10">
                  <c:v>09/04/2018</c:v>
                </c:pt>
                <c:pt idx="11">
                  <c:v>16/04/2018</c:v>
                </c:pt>
                <c:pt idx="12">
                  <c:v>23/04/2018</c:v>
                </c:pt>
                <c:pt idx="13">
                  <c:v>30/04/2018</c:v>
                </c:pt>
                <c:pt idx="14">
                  <c:v>07/05/2018</c:v>
                </c:pt>
                <c:pt idx="15">
                  <c:v>14/05/2018</c:v>
                </c:pt>
                <c:pt idx="16">
                  <c:v>21/05/2018</c:v>
                </c:pt>
                <c:pt idx="17">
                  <c:v>28/05/2018</c:v>
                </c:pt>
                <c:pt idx="18">
                  <c:v>04/06/2018</c:v>
                </c:pt>
                <c:pt idx="19">
                  <c:v>11/06/2018</c:v>
                </c:pt>
                <c:pt idx="20">
                  <c:v>18/06/2018</c:v>
                </c:pt>
                <c:pt idx="21">
                  <c:v>25/06/2018</c:v>
                </c:pt>
                <c:pt idx="22">
                  <c:v>02/07/2018</c:v>
                </c:pt>
                <c:pt idx="23">
                  <c:v>09/07/2018</c:v>
                </c:pt>
                <c:pt idx="24">
                  <c:v>16/07/2018</c:v>
                </c:pt>
                <c:pt idx="25">
                  <c:v>23/07/2018</c:v>
                </c:pt>
                <c:pt idx="26">
                  <c:v>30/07/2018</c:v>
                </c:pt>
                <c:pt idx="27">
                  <c:v>06/08/2018</c:v>
                </c:pt>
                <c:pt idx="28">
                  <c:v>13/08/2018</c:v>
                </c:pt>
                <c:pt idx="29">
                  <c:v>20/08/2018</c:v>
                </c:pt>
                <c:pt idx="30">
                  <c:v>27/08/2018</c:v>
                </c:pt>
                <c:pt idx="31">
                  <c:v>03/09/2018</c:v>
                </c:pt>
                <c:pt idx="32">
                  <c:v>10/09/2018</c:v>
                </c:pt>
                <c:pt idx="33">
                  <c:v>17/09/2018</c:v>
                </c:pt>
                <c:pt idx="34">
                  <c:v>24/09/2018</c:v>
                </c:pt>
                <c:pt idx="35">
                  <c:v>01/10/2018</c:v>
                </c:pt>
                <c:pt idx="36">
                  <c:v>08/10/2018</c:v>
                </c:pt>
                <c:pt idx="37">
                  <c:v>15/10/2018</c:v>
                </c:pt>
                <c:pt idx="38">
                  <c:v>22/10/2018</c:v>
                </c:pt>
                <c:pt idx="39">
                  <c:v>29/10/2018</c:v>
                </c:pt>
                <c:pt idx="40">
                  <c:v>05/11/2018</c:v>
                </c:pt>
                <c:pt idx="41">
                  <c:v>12/11/2018</c:v>
                </c:pt>
                <c:pt idx="42">
                  <c:v>19/11/2018</c:v>
                </c:pt>
                <c:pt idx="43">
                  <c:v>26/11/2018</c:v>
                </c:pt>
                <c:pt idx="44">
                  <c:v>03/12/2018</c:v>
                </c:pt>
                <c:pt idx="45">
                  <c:v>10/12/2018</c:v>
                </c:pt>
                <c:pt idx="46">
                  <c:v>17/12/2018</c:v>
                </c:pt>
                <c:pt idx="47">
                  <c:v>24/12/2018</c:v>
                </c:pt>
                <c:pt idx="48">
                  <c:v>07/01/2019</c:v>
                </c:pt>
                <c:pt idx="49">
                  <c:v>14/01/2019</c:v>
                </c:pt>
                <c:pt idx="50">
                  <c:v>21/01/2019</c:v>
                </c:pt>
                <c:pt idx="51">
                  <c:v>28/01/2019</c:v>
                </c:pt>
              </c:strCache>
            </c:strRef>
          </c:cat>
          <c:val>
            <c:numRef>
              <c:f>'Weekly Summary Actual'!$D$2:$D$53</c:f>
              <c:numCache>
                <c:formatCode>General</c:formatCode>
                <c:ptCount val="52"/>
                <c:pt idx="0">
                  <c:v>3.9703064999999871E-2</c:v>
                </c:pt>
                <c:pt idx="1">
                  <c:v>-0.55907045299999969</c:v>
                </c:pt>
                <c:pt idx="2">
                  <c:v>-0.80825559699999938</c:v>
                </c:pt>
                <c:pt idx="3">
                  <c:v>-3.7455881740000008</c:v>
                </c:pt>
                <c:pt idx="4">
                  <c:v>9.4115475679999996</c:v>
                </c:pt>
                <c:pt idx="5">
                  <c:v>-0.53417809699999963</c:v>
                </c:pt>
                <c:pt idx="6">
                  <c:v>-0.63564013200000025</c:v>
                </c:pt>
                <c:pt idx="7">
                  <c:v>-2.766361479</c:v>
                </c:pt>
                <c:pt idx="8">
                  <c:v>0.2273233090000002</c:v>
                </c:pt>
                <c:pt idx="9">
                  <c:v>-1.269568976</c:v>
                </c:pt>
                <c:pt idx="10">
                  <c:v>0.85377678700000004</c:v>
                </c:pt>
                <c:pt idx="11">
                  <c:v>-3.1132548809999996</c:v>
                </c:pt>
                <c:pt idx="12">
                  <c:v>-2.2625329540000001</c:v>
                </c:pt>
                <c:pt idx="13">
                  <c:v>-1.8610371269999999</c:v>
                </c:pt>
                <c:pt idx="14">
                  <c:v>-2.4015017219999999</c:v>
                </c:pt>
                <c:pt idx="15">
                  <c:v>-2.0145618880000002</c:v>
                </c:pt>
                <c:pt idx="16">
                  <c:v>-0.90990231300000002</c:v>
                </c:pt>
                <c:pt idx="17">
                  <c:v>0.85064977099999983</c:v>
                </c:pt>
                <c:pt idx="18">
                  <c:v>-1.5690638239999999</c:v>
                </c:pt>
                <c:pt idx="19">
                  <c:v>-0.96926615900000013</c:v>
                </c:pt>
                <c:pt idx="20">
                  <c:v>-0.25537103600000055</c:v>
                </c:pt>
                <c:pt idx="21">
                  <c:v>6.040974999999893E-3</c:v>
                </c:pt>
                <c:pt idx="22">
                  <c:v>0.1040810250000006</c:v>
                </c:pt>
                <c:pt idx="23">
                  <c:v>-0.99498994800000018</c:v>
                </c:pt>
                <c:pt idx="24">
                  <c:v>-1.0299189660000001</c:v>
                </c:pt>
                <c:pt idx="25">
                  <c:v>0.70347582200000136</c:v>
                </c:pt>
                <c:pt idx="26">
                  <c:v>-1.5054137459999999</c:v>
                </c:pt>
                <c:pt idx="27">
                  <c:v>-1.4895158119999998</c:v>
                </c:pt>
                <c:pt idx="28">
                  <c:v>-0.50806929299999992</c:v>
                </c:pt>
                <c:pt idx="29">
                  <c:v>-0.35030996600000031</c:v>
                </c:pt>
                <c:pt idx="30">
                  <c:v>-1.1003686879999994</c:v>
                </c:pt>
                <c:pt idx="31">
                  <c:v>-1.2817716790000002</c:v>
                </c:pt>
                <c:pt idx="32">
                  <c:v>-0.70199985099999895</c:v>
                </c:pt>
                <c:pt idx="33">
                  <c:v>3.1747642829999978</c:v>
                </c:pt>
                <c:pt idx="34">
                  <c:v>-1.3888219109999995</c:v>
                </c:pt>
                <c:pt idx="35">
                  <c:v>2.1950484760000002</c:v>
                </c:pt>
                <c:pt idx="36">
                  <c:v>0.668051324</c:v>
                </c:pt>
                <c:pt idx="37">
                  <c:v>-1.7751407179999996</c:v>
                </c:pt>
                <c:pt idx="38">
                  <c:v>-0.4962197390000006</c:v>
                </c:pt>
                <c:pt idx="39">
                  <c:v>-0.23165971599999938</c:v>
                </c:pt>
                <c:pt idx="40">
                  <c:v>0.67023458599999974</c:v>
                </c:pt>
                <c:pt idx="41">
                  <c:v>-1.3875082330000006</c:v>
                </c:pt>
                <c:pt idx="42">
                  <c:v>1.7849938579999998</c:v>
                </c:pt>
                <c:pt idx="43">
                  <c:v>0.82279555700000062</c:v>
                </c:pt>
                <c:pt idx="44">
                  <c:v>2.8868833999999843E-2</c:v>
                </c:pt>
                <c:pt idx="45">
                  <c:v>0.91701571900000078</c:v>
                </c:pt>
                <c:pt idx="46">
                  <c:v>1.1430418780000005</c:v>
                </c:pt>
                <c:pt idx="47">
                  <c:v>-3.5703467149999999</c:v>
                </c:pt>
                <c:pt idx="48">
                  <c:v>-2.5232315949999999</c:v>
                </c:pt>
                <c:pt idx="49">
                  <c:v>-2.2659769359999999</c:v>
                </c:pt>
                <c:pt idx="50">
                  <c:v>-0.98605227599999923</c:v>
                </c:pt>
                <c:pt idx="51">
                  <c:v>0.54798986700000007</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2.4967908903207099</c:v>
                </c:pt>
                <c:pt idx="1">
                  <c:v>2.3046156047788799</c:v>
                </c:pt>
                <c:pt idx="2">
                  <c:v>4.9589257240684805</c:v>
                </c:pt>
                <c:pt idx="3">
                  <c:v>0.40428686558698002</c:v>
                </c:pt>
                <c:pt idx="4">
                  <c:v>5.0890500928162794</c:v>
                </c:pt>
                <c:pt idx="5">
                  <c:v>1.1316090284907299</c:v>
                </c:pt>
                <c:pt idx="6">
                  <c:v>12.496077813103492</c:v>
                </c:pt>
                <c:pt idx="7">
                  <c:v>4.0099748105264803</c:v>
                </c:pt>
                <c:pt idx="8">
                  <c:v>1.4891981642846399</c:v>
                </c:pt>
                <c:pt idx="9">
                  <c:v>2.3843269105827098</c:v>
                </c:pt>
                <c:pt idx="10">
                  <c:v>1.8409930840464883</c:v>
                </c:pt>
                <c:pt idx="11">
                  <c:v>12.962655003938041</c:v>
                </c:pt>
                <c:pt idx="12">
                  <c:v>7.3419805955512496</c:v>
                </c:pt>
                <c:pt idx="13">
                  <c:v>7.1894125906325907</c:v>
                </c:pt>
                <c:pt idx="14">
                  <c:v>3.9235355135897434</c:v>
                </c:pt>
                <c:pt idx="15">
                  <c:v>4.57879255803718</c:v>
                </c:pt>
                <c:pt idx="16">
                  <c:v>7.4857315122225501</c:v>
                </c:pt>
                <c:pt idx="17">
                  <c:v>4.0629931591377098</c:v>
                </c:pt>
                <c:pt idx="18">
                  <c:v>4.1894015839804233</c:v>
                </c:pt>
                <c:pt idx="19">
                  <c:v>16.924501931681672</c:v>
                </c:pt>
                <c:pt idx="20">
                  <c:v>23.690828884754254</c:v>
                </c:pt>
                <c:pt idx="21">
                  <c:v>5.219317898833788</c:v>
                </c:pt>
                <c:pt idx="22">
                  <c:v>3.8312418860246944</c:v>
                </c:pt>
                <c:pt idx="23">
                  <c:v>4.9460837875952262</c:v>
                </c:pt>
                <c:pt idx="24">
                  <c:v>3.4734475741671171</c:v>
                </c:pt>
                <c:pt idx="25">
                  <c:v>18.085961467709161</c:v>
                </c:pt>
                <c:pt idx="26">
                  <c:v>14.686135134938588</c:v>
                </c:pt>
                <c:pt idx="27">
                  <c:v>4.6617421736865099</c:v>
                </c:pt>
                <c:pt idx="28">
                  <c:v>13.173858994010503</c:v>
                </c:pt>
                <c:pt idx="29">
                  <c:v>6.5688147277982063</c:v>
                </c:pt>
                <c:pt idx="30">
                  <c:v>6.2212436502520347</c:v>
                </c:pt>
                <c:pt idx="31">
                  <c:v>5.245232614302906</c:v>
                </c:pt>
                <c:pt idx="32">
                  <c:v>27.431189689347221</c:v>
                </c:pt>
                <c:pt idx="33">
                  <c:v>29.315343456409639</c:v>
                </c:pt>
                <c:pt idx="34">
                  <c:v>36.93491351578438</c:v>
                </c:pt>
                <c:pt idx="35">
                  <c:v>31.166820548492758</c:v>
                </c:pt>
                <c:pt idx="36">
                  <c:v>41.680414064809348</c:v>
                </c:pt>
                <c:pt idx="37">
                  <c:v>8.5417269697289591</c:v>
                </c:pt>
                <c:pt idx="38">
                  <c:v>20.85411884381648</c:v>
                </c:pt>
                <c:pt idx="39">
                  <c:v>15.946625341774221</c:v>
                </c:pt>
                <c:pt idx="40">
                  <c:v>12.415253184325421</c:v>
                </c:pt>
                <c:pt idx="41">
                  <c:v>10.892219409083019</c:v>
                </c:pt>
                <c:pt idx="42">
                  <c:v>11.45401993568138</c:v>
                </c:pt>
                <c:pt idx="43">
                  <c:v>15.691265561107841</c:v>
                </c:pt>
                <c:pt idx="44">
                  <c:v>17.08093773924255</c:v>
                </c:pt>
                <c:pt idx="45">
                  <c:v>14.545116998523191</c:v>
                </c:pt>
                <c:pt idx="46">
                  <c:v>9.2874098638582492</c:v>
                </c:pt>
                <c:pt idx="47">
                  <c:v>7.1923016361550101</c:v>
                </c:pt>
                <c:pt idx="48">
                  <c:v>2.6870572200395797</c:v>
                </c:pt>
                <c:pt idx="49">
                  <c:v>15.877307193614302</c:v>
                </c:pt>
                <c:pt idx="50">
                  <c:v>8.0693265375607091</c:v>
                </c:pt>
                <c:pt idx="51">
                  <c:v>12.367537349843269</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2.7391630022146267</c:v>
                </c:pt>
                <c:pt idx="1">
                  <c:v>3.8524348659341241</c:v>
                </c:pt>
                <c:pt idx="2">
                  <c:v>4.0023942420917766</c:v>
                </c:pt>
                <c:pt idx="3">
                  <c:v>3.6360500833740885</c:v>
                </c:pt>
                <c:pt idx="4">
                  <c:v>5.4593733151878023</c:v>
                </c:pt>
                <c:pt idx="5">
                  <c:v>4.1961796074342779</c:v>
                </c:pt>
                <c:pt idx="6">
                  <c:v>4.0733425337774305</c:v>
                </c:pt>
                <c:pt idx="7">
                  <c:v>3.9226577319498608</c:v>
                </c:pt>
                <c:pt idx="8">
                  <c:v>4.5143327990352304</c:v>
                </c:pt>
                <c:pt idx="9">
                  <c:v>3.9281391436273108</c:v>
                </c:pt>
                <c:pt idx="10">
                  <c:v>4.0100542978072165</c:v>
                </c:pt>
                <c:pt idx="11">
                  <c:v>4.0986893079062385</c:v>
                </c:pt>
                <c:pt idx="12">
                  <c:v>4.0749993270760712</c:v>
                </c:pt>
                <c:pt idx="13">
                  <c:v>4.3678094020486391</c:v>
                </c:pt>
                <c:pt idx="14">
                  <c:v>4.1177527761343562</c:v>
                </c:pt>
                <c:pt idx="15">
                  <c:v>4.0836255795377312</c:v>
                </c:pt>
                <c:pt idx="16">
                  <c:v>4.1525864998611741</c:v>
                </c:pt>
                <c:pt idx="17">
                  <c:v>4.1328047924856399</c:v>
                </c:pt>
                <c:pt idx="18">
                  <c:v>3.7211903795102623</c:v>
                </c:pt>
                <c:pt idx="19">
                  <c:v>4.28076982520742</c:v>
                </c:pt>
                <c:pt idx="20">
                  <c:v>4.4714266340140085</c:v>
                </c:pt>
                <c:pt idx="21">
                  <c:v>4.0054857810936477</c:v>
                </c:pt>
                <c:pt idx="22">
                  <c:v>4.2058041784863782</c:v>
                </c:pt>
                <c:pt idx="23">
                  <c:v>4.1248162043399681</c:v>
                </c:pt>
                <c:pt idx="24">
                  <c:v>3.6884860614767185</c:v>
                </c:pt>
                <c:pt idx="25">
                  <c:v>4.208013861620918</c:v>
                </c:pt>
                <c:pt idx="26">
                  <c:v>4.1184206938269377</c:v>
                </c:pt>
                <c:pt idx="27">
                  <c:v>3.9431890651289718</c:v>
                </c:pt>
                <c:pt idx="28">
                  <c:v>4.2660146820544229</c:v>
                </c:pt>
                <c:pt idx="29">
                  <c:v>4.5890370109613521</c:v>
                </c:pt>
                <c:pt idx="30">
                  <c:v>4.4702272283264435</c:v>
                </c:pt>
                <c:pt idx="31">
                  <c:v>3.8492145135174627</c:v>
                </c:pt>
                <c:pt idx="32">
                  <c:v>4.9351101181604822</c:v>
                </c:pt>
                <c:pt idx="33">
                  <c:v>4.5925224967803242</c:v>
                </c:pt>
                <c:pt idx="34">
                  <c:v>4.4934393120432663</c:v>
                </c:pt>
                <c:pt idx="35">
                  <c:v>4.4956788719475878</c:v>
                </c:pt>
                <c:pt idx="36">
                  <c:v>4.3475521967629263</c:v>
                </c:pt>
                <c:pt idx="37">
                  <c:v>3.9102912221474564</c:v>
                </c:pt>
                <c:pt idx="38">
                  <c:v>4.3834228723115407</c:v>
                </c:pt>
                <c:pt idx="39">
                  <c:v>4.1101918731302955</c:v>
                </c:pt>
                <c:pt idx="40">
                  <c:v>4.4285548041497345</c:v>
                </c:pt>
                <c:pt idx="41">
                  <c:v>4.5048111085675009</c:v>
                </c:pt>
                <c:pt idx="42">
                  <c:v>4.0172279257528345</c:v>
                </c:pt>
                <c:pt idx="43">
                  <c:v>5.195034770928225</c:v>
                </c:pt>
                <c:pt idx="44">
                  <c:v>4.9330168445252465</c:v>
                </c:pt>
                <c:pt idx="45">
                  <c:v>4.787196105157844</c:v>
                </c:pt>
                <c:pt idx="46">
                  <c:v>3.9820427187558356</c:v>
                </c:pt>
                <c:pt idx="47">
                  <c:v>3.5621354913063974</c:v>
                </c:pt>
                <c:pt idx="48">
                  <c:v>3.347496860358703</c:v>
                </c:pt>
                <c:pt idx="49">
                  <c:v>4.4221965345723708</c:v>
                </c:pt>
                <c:pt idx="50">
                  <c:v>4.1227560895183863</c:v>
                </c:pt>
                <c:pt idx="51">
                  <c:v>4.5574620427740058</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1.9246382950937098</c:v>
                </c:pt>
                <c:pt idx="1">
                  <c:v>3.8486905448536097</c:v>
                </c:pt>
                <c:pt idx="2">
                  <c:v>3.6646288656952697</c:v>
                </c:pt>
                <c:pt idx="3">
                  <c:v>3.4408027409999806</c:v>
                </c:pt>
                <c:pt idx="4">
                  <c:v>18.223719828423025</c:v>
                </c:pt>
                <c:pt idx="5">
                  <c:v>3.5296925807158934</c:v>
                </c:pt>
                <c:pt idx="6">
                  <c:v>3.4966885738400029</c:v>
                </c:pt>
                <c:pt idx="7">
                  <c:v>3.2280928041657626</c:v>
                </c:pt>
                <c:pt idx="8">
                  <c:v>3.5938034199765041</c:v>
                </c:pt>
                <c:pt idx="9">
                  <c:v>2.25592180876607</c:v>
                </c:pt>
                <c:pt idx="10">
                  <c:v>2.9320616136859097</c:v>
                </c:pt>
                <c:pt idx="11">
                  <c:v>3.0311771588876599</c:v>
                </c:pt>
                <c:pt idx="12">
                  <c:v>2.1856565553588201</c:v>
                </c:pt>
                <c:pt idx="13">
                  <c:v>3.1829364456161358</c:v>
                </c:pt>
                <c:pt idx="14">
                  <c:v>2.6082697057566069</c:v>
                </c:pt>
                <c:pt idx="15">
                  <c:v>3.8454826333180869</c:v>
                </c:pt>
                <c:pt idx="16">
                  <c:v>3.3163493206802968</c:v>
                </c:pt>
                <c:pt idx="17">
                  <c:v>3.0829771009427738</c:v>
                </c:pt>
                <c:pt idx="18">
                  <c:v>2.7209037952860666</c:v>
                </c:pt>
                <c:pt idx="19">
                  <c:v>2.7191712059923869</c:v>
                </c:pt>
                <c:pt idx="20">
                  <c:v>2.599917193331386</c:v>
                </c:pt>
                <c:pt idx="21">
                  <c:v>2.6829632311036669</c:v>
                </c:pt>
                <c:pt idx="22">
                  <c:v>3.1696040894165387</c:v>
                </c:pt>
                <c:pt idx="23">
                  <c:v>2.9847256782051792</c:v>
                </c:pt>
                <c:pt idx="24">
                  <c:v>2.7451654293253291</c:v>
                </c:pt>
                <c:pt idx="25">
                  <c:v>3.3217728195706195</c:v>
                </c:pt>
                <c:pt idx="26">
                  <c:v>2.5527938988460401</c:v>
                </c:pt>
                <c:pt idx="27">
                  <c:v>2.6748484068738989</c:v>
                </c:pt>
                <c:pt idx="28">
                  <c:v>2.6001579459102651</c:v>
                </c:pt>
                <c:pt idx="29">
                  <c:v>3.2952327416853744</c:v>
                </c:pt>
                <c:pt idx="30">
                  <c:v>3.0879696651208244</c:v>
                </c:pt>
                <c:pt idx="31">
                  <c:v>2.3031508812557866</c:v>
                </c:pt>
                <c:pt idx="32">
                  <c:v>2.9862332759345529</c:v>
                </c:pt>
                <c:pt idx="33">
                  <c:v>3.671414549720533</c:v>
                </c:pt>
                <c:pt idx="34">
                  <c:v>3.326066507220613</c:v>
                </c:pt>
                <c:pt idx="35">
                  <c:v>2.8750029668385095</c:v>
                </c:pt>
                <c:pt idx="36">
                  <c:v>3.8140144018933833</c:v>
                </c:pt>
                <c:pt idx="37">
                  <c:v>2.8602607204915689</c:v>
                </c:pt>
                <c:pt idx="38">
                  <c:v>3.4816633407847393</c:v>
                </c:pt>
                <c:pt idx="39">
                  <c:v>3.9493164300730226</c:v>
                </c:pt>
                <c:pt idx="40">
                  <c:v>3.4112640899989</c:v>
                </c:pt>
                <c:pt idx="41">
                  <c:v>4.0119793824984296</c:v>
                </c:pt>
                <c:pt idx="42">
                  <c:v>2.7677655836295099</c:v>
                </c:pt>
                <c:pt idx="43">
                  <c:v>4.5710797720474101</c:v>
                </c:pt>
                <c:pt idx="44">
                  <c:v>4.0854765553291594</c:v>
                </c:pt>
                <c:pt idx="45">
                  <c:v>3.7440550641004995</c:v>
                </c:pt>
                <c:pt idx="46">
                  <c:v>3.6719533216931497</c:v>
                </c:pt>
                <c:pt idx="47">
                  <c:v>2.9133938543742</c:v>
                </c:pt>
                <c:pt idx="48">
                  <c:v>2.44482930016924</c:v>
                </c:pt>
                <c:pt idx="49">
                  <c:v>2.8512942323133199</c:v>
                </c:pt>
                <c:pt idx="50">
                  <c:v>3.0396602456290798</c:v>
                </c:pt>
                <c:pt idx="51">
                  <c:v>4.3202901104249696</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2.0678094643402942</c:v>
                </c:pt>
                <c:pt idx="1">
                  <c:v>2.5191117520961241</c:v>
                </c:pt>
                <c:pt idx="2">
                  <c:v>2.4581761675431615</c:v>
                </c:pt>
                <c:pt idx="3">
                  <c:v>2.5800357005414751</c:v>
                </c:pt>
                <c:pt idx="4">
                  <c:v>2.6557199723965166</c:v>
                </c:pt>
                <c:pt idx="5">
                  <c:v>2.7936280952566013</c:v>
                </c:pt>
                <c:pt idx="6">
                  <c:v>1.9501333596921029</c:v>
                </c:pt>
                <c:pt idx="7">
                  <c:v>2.5102071565138946</c:v>
                </c:pt>
                <c:pt idx="8">
                  <c:v>1.8625069515433712</c:v>
                </c:pt>
                <c:pt idx="9">
                  <c:v>2.479359315643241</c:v>
                </c:pt>
                <c:pt idx="10">
                  <c:v>2.6565916759132846</c:v>
                </c:pt>
                <c:pt idx="11">
                  <c:v>2.6513108610724014</c:v>
                </c:pt>
                <c:pt idx="12">
                  <c:v>2.6868936968181902</c:v>
                </c:pt>
                <c:pt idx="13">
                  <c:v>2.8075532985678229</c:v>
                </c:pt>
                <c:pt idx="14">
                  <c:v>2.9784789398696176</c:v>
                </c:pt>
                <c:pt idx="15">
                  <c:v>2.4914834313561878</c:v>
                </c:pt>
                <c:pt idx="16">
                  <c:v>2.5801991144851959</c:v>
                </c:pt>
                <c:pt idx="17">
                  <c:v>2.9064322829552953</c:v>
                </c:pt>
                <c:pt idx="18">
                  <c:v>2.7290366886456061</c:v>
                </c:pt>
                <c:pt idx="19">
                  <c:v>2.7556324989742556</c:v>
                </c:pt>
                <c:pt idx="20">
                  <c:v>3.0378340479004295</c:v>
                </c:pt>
                <c:pt idx="21">
                  <c:v>2.4400772297054996</c:v>
                </c:pt>
                <c:pt idx="22">
                  <c:v>2.5767087498489665</c:v>
                </c:pt>
                <c:pt idx="23">
                  <c:v>2.5119150679473967</c:v>
                </c:pt>
                <c:pt idx="24">
                  <c:v>2.4313604626976879</c:v>
                </c:pt>
                <c:pt idx="25">
                  <c:v>2.2192785776786872</c:v>
                </c:pt>
                <c:pt idx="26">
                  <c:v>2.6214581484986414</c:v>
                </c:pt>
                <c:pt idx="27">
                  <c:v>2.5372595937369766</c:v>
                </c:pt>
                <c:pt idx="28">
                  <c:v>2.9789494062488218</c:v>
                </c:pt>
                <c:pt idx="29">
                  <c:v>3.0770437016558283</c:v>
                </c:pt>
                <c:pt idx="30">
                  <c:v>3.6913265612801718</c:v>
                </c:pt>
                <c:pt idx="31">
                  <c:v>2.5765065693723663</c:v>
                </c:pt>
                <c:pt idx="32">
                  <c:v>2.1323342340727689</c:v>
                </c:pt>
                <c:pt idx="33">
                  <c:v>2.6440262154464311</c:v>
                </c:pt>
                <c:pt idx="34">
                  <c:v>2.5027351597801761</c:v>
                </c:pt>
                <c:pt idx="35">
                  <c:v>3.5841845872719333</c:v>
                </c:pt>
                <c:pt idx="36">
                  <c:v>2.7898564440730693</c:v>
                </c:pt>
                <c:pt idx="37">
                  <c:v>2.7747673285768699</c:v>
                </c:pt>
                <c:pt idx="38">
                  <c:v>2.4318002334747195</c:v>
                </c:pt>
                <c:pt idx="39">
                  <c:v>2.5050520906680469</c:v>
                </c:pt>
                <c:pt idx="40">
                  <c:v>2.6003311400809053</c:v>
                </c:pt>
                <c:pt idx="41">
                  <c:v>2.6717784554102888</c:v>
                </c:pt>
                <c:pt idx="42">
                  <c:v>2.9007229786760149</c:v>
                </c:pt>
                <c:pt idx="43">
                  <c:v>2.8597651542048568</c:v>
                </c:pt>
                <c:pt idx="44">
                  <c:v>2.8063809436618783</c:v>
                </c:pt>
                <c:pt idx="45">
                  <c:v>2.9426687423302686</c:v>
                </c:pt>
                <c:pt idx="46">
                  <c:v>2.7705781585462788</c:v>
                </c:pt>
                <c:pt idx="47">
                  <c:v>3.3169849534503379</c:v>
                </c:pt>
                <c:pt idx="48">
                  <c:v>2.7067499462981313</c:v>
                </c:pt>
                <c:pt idx="49">
                  <c:v>2.5166314803388481</c:v>
                </c:pt>
                <c:pt idx="50">
                  <c:v>2.7562496847708489</c:v>
                </c:pt>
                <c:pt idx="51">
                  <c:v>2.6619537143522876</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Feb-18</c:v>
                </c:pt>
                <c:pt idx="1">
                  <c:v>Mar-18</c:v>
                </c:pt>
                <c:pt idx="2">
                  <c:v>Apr-18</c:v>
                </c:pt>
                <c:pt idx="3">
                  <c:v>May-18</c:v>
                </c:pt>
                <c:pt idx="4">
                  <c:v>Jun-18</c:v>
                </c:pt>
                <c:pt idx="5">
                  <c:v>Jul-18</c:v>
                </c:pt>
                <c:pt idx="6">
                  <c:v>Aug-18</c:v>
                </c:pt>
                <c:pt idx="7">
                  <c:v>Sep-18</c:v>
                </c:pt>
                <c:pt idx="8">
                  <c:v>Oct-18</c:v>
                </c:pt>
                <c:pt idx="9">
                  <c:v>Nov-18</c:v>
                </c:pt>
                <c:pt idx="10">
                  <c:v>Dec-18</c:v>
                </c:pt>
                <c:pt idx="11">
                  <c:v>Jan-19</c:v>
                </c:pt>
              </c:strCache>
            </c:strRef>
          </c:cat>
          <c:val>
            <c:numRef>
              <c:f>'Error Stats'!$B$2:$B$13</c:f>
              <c:numCache>
                <c:formatCode>0.00</c:formatCode>
                <c:ptCount val="12"/>
                <c:pt idx="0">
                  <c:v>1.5141232888422615</c:v>
                </c:pt>
                <c:pt idx="1">
                  <c:v>1.9587284307034498</c:v>
                </c:pt>
                <c:pt idx="2">
                  <c:v>1.8944243198886166</c:v>
                </c:pt>
                <c:pt idx="3">
                  <c:v>2.1771651797940521</c:v>
                </c:pt>
                <c:pt idx="4">
                  <c:v>2.9639767190762463</c:v>
                </c:pt>
                <c:pt idx="5">
                  <c:v>2.7459591967927777</c:v>
                </c:pt>
                <c:pt idx="6">
                  <c:v>2.558409835906271</c:v>
                </c:pt>
                <c:pt idx="7">
                  <c:v>4.4482783452577976</c:v>
                </c:pt>
                <c:pt idx="8">
                  <c:v>4.2514559727490751</c:v>
                </c:pt>
                <c:pt idx="9">
                  <c:v>2.8658322256158764</c:v>
                </c:pt>
                <c:pt idx="10">
                  <c:v>2.5473385467617864</c:v>
                </c:pt>
                <c:pt idx="11">
                  <c:v>1.9605639920247364</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Feb-18</c:v>
                </c:pt>
                <c:pt idx="1">
                  <c:v>Mar-18</c:v>
                </c:pt>
                <c:pt idx="2">
                  <c:v>Apr-18</c:v>
                </c:pt>
                <c:pt idx="3">
                  <c:v>May-18</c:v>
                </c:pt>
                <c:pt idx="4">
                  <c:v>Jun-18</c:v>
                </c:pt>
                <c:pt idx="5">
                  <c:v>Jul-18</c:v>
                </c:pt>
                <c:pt idx="6">
                  <c:v>Aug-18</c:v>
                </c:pt>
                <c:pt idx="7">
                  <c:v>Sep-18</c:v>
                </c:pt>
                <c:pt idx="8">
                  <c:v>Oct-18</c:v>
                </c:pt>
                <c:pt idx="9">
                  <c:v>Nov-18</c:v>
                </c:pt>
                <c:pt idx="10">
                  <c:v>Dec-18</c:v>
                </c:pt>
                <c:pt idx="11">
                  <c:v>Jan-19</c:v>
                </c:pt>
              </c:strCache>
            </c:strRef>
          </c:cat>
          <c:val>
            <c:numRef>
              <c:f>'Error Stats'!$C$2:$C$13</c:f>
              <c:numCache>
                <c:formatCode>0.00</c:formatCode>
                <c:ptCount val="12"/>
                <c:pt idx="0">
                  <c:v>1.5934840106368706</c:v>
                </c:pt>
                <c:pt idx="1">
                  <c:v>1.5194310139228491</c:v>
                </c:pt>
                <c:pt idx="2">
                  <c:v>1.8613389585659188</c:v>
                </c:pt>
                <c:pt idx="3">
                  <c:v>2.3594781309766404</c:v>
                </c:pt>
                <c:pt idx="4">
                  <c:v>2.4286922182624049</c:v>
                </c:pt>
                <c:pt idx="5">
                  <c:v>2.9004384096465787</c:v>
                </c:pt>
                <c:pt idx="6">
                  <c:v>2.9606269936666174</c:v>
                </c:pt>
                <c:pt idx="7">
                  <c:v>2.7465019689939001</c:v>
                </c:pt>
                <c:pt idx="8">
                  <c:v>2.4854119227460929</c:v>
                </c:pt>
                <c:pt idx="9">
                  <c:v>2.3301613025974888</c:v>
                </c:pt>
                <c:pt idx="10">
                  <c:v>2.5667292133967656</c:v>
                </c:pt>
                <c:pt idx="11">
                  <c:v>2.3101324902708216</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Feb-18</c:v>
                </c:pt>
                <c:pt idx="1">
                  <c:v>Mar-18</c:v>
                </c:pt>
                <c:pt idx="2">
                  <c:v>Apr-18</c:v>
                </c:pt>
                <c:pt idx="3">
                  <c:v>May-18</c:v>
                </c:pt>
                <c:pt idx="4">
                  <c:v>Jun-18</c:v>
                </c:pt>
                <c:pt idx="5">
                  <c:v>Jul-18</c:v>
                </c:pt>
                <c:pt idx="6">
                  <c:v>Aug-18</c:v>
                </c:pt>
                <c:pt idx="7">
                  <c:v>Sep-18</c:v>
                </c:pt>
                <c:pt idx="8">
                  <c:v>Oct-18</c:v>
                </c:pt>
                <c:pt idx="9">
                  <c:v>Nov-18</c:v>
                </c:pt>
                <c:pt idx="10">
                  <c:v>Dec-18</c:v>
                </c:pt>
                <c:pt idx="11">
                  <c:v>Jan-19</c:v>
                </c:pt>
              </c:strCache>
            </c:strRef>
          </c:cat>
          <c:val>
            <c:numRef>
              <c:f>'Error Stats'!$E$2:$E$13</c:f>
              <c:numCache>
                <c:formatCode>0.00</c:formatCode>
                <c:ptCount val="12"/>
                <c:pt idx="0">
                  <c:v>5.2413645823577791E-2</c:v>
                </c:pt>
                <c:pt idx="1">
                  <c:v>0.22427683689812641</c:v>
                </c:pt>
                <c:pt idx="2">
                  <c:v>1.7464599126685125E-2</c:v>
                </c:pt>
                <c:pt idx="3">
                  <c:v>8.3738685918095607E-2</c:v>
                </c:pt>
                <c:pt idx="4">
                  <c:v>0.18059672917426567</c:v>
                </c:pt>
                <c:pt idx="5">
                  <c:v>5.6256922183778084E-2</c:v>
                </c:pt>
                <c:pt idx="6">
                  <c:v>0.15721373179362724</c:v>
                </c:pt>
                <c:pt idx="7">
                  <c:v>0.3825696694718127</c:v>
                </c:pt>
                <c:pt idx="8">
                  <c:v>0.41539746884901252</c:v>
                </c:pt>
                <c:pt idx="9">
                  <c:v>0.18691635826771758</c:v>
                </c:pt>
                <c:pt idx="10">
                  <c:v>7.6121278263656528E-3</c:v>
                </c:pt>
                <c:pt idx="11">
                  <c:v>0.17829996861519154</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Comparing</a:t>
          </a:r>
          <a:r>
            <a:rPr lang="en-GB" sz="1400" baseline="0">
              <a:solidFill>
                <a:schemeClr val="bg1"/>
              </a:solidFill>
              <a:effectLst/>
              <a:latin typeface="+mn-lt"/>
              <a:ea typeface="+mn-ea"/>
              <a:cs typeface="+mn-cs"/>
            </a:rPr>
            <a:t> the month ahead forecast published in the December report. </a:t>
          </a:r>
          <a:r>
            <a:rPr lang="en-GB" sz="1400">
              <a:solidFill>
                <a:schemeClr val="bg1"/>
              </a:solidFill>
              <a:effectLst/>
              <a:latin typeface="+mn-lt"/>
              <a:ea typeface="+mn-ea"/>
              <a:cs typeface="+mn-cs"/>
            </a:rPr>
            <a:t>Outturn costs for January were £9.1m lower than forecast. </a:t>
          </a:r>
          <a:r>
            <a:rPr lang="en-US" sz="1400">
              <a:solidFill>
                <a:schemeClr val="bg1"/>
              </a:solidFill>
              <a:effectLst/>
              <a:latin typeface="+mn-lt"/>
              <a:ea typeface="+mn-ea"/>
              <a:cs typeface="+mn-cs"/>
            </a:rPr>
            <a:t>The main drivers was</a:t>
          </a:r>
          <a:r>
            <a:rPr lang="en-US" sz="1400" baseline="0">
              <a:solidFill>
                <a:schemeClr val="bg1"/>
              </a:solidFill>
              <a:effectLst/>
              <a:latin typeface="+mn-lt"/>
              <a:ea typeface="+mn-ea"/>
              <a:cs typeface="+mn-cs"/>
            </a:rPr>
            <a:t> £5m less managing Operating Reserve than expected, and £4.6m less on Energy Imbalance due to a long market in January.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 was 3.6TWh higher than forecast.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forecast for January published in the December report was £2.31/MWh, compared to an outturn of £1.96/MWh.</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180975</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a:solidFill>
                <a:schemeClr val="bg1"/>
              </a:solidFill>
              <a:effectLst/>
              <a:latin typeface="+mn-lt"/>
              <a:ea typeface="+mn-ea"/>
              <a:cs typeface="+mn-cs"/>
            </a:rPr>
            <a:t>The forecast for February includes initial outturn</a:t>
          </a:r>
          <a:r>
            <a:rPr lang="en-GB" sz="1800" baseline="0">
              <a:solidFill>
                <a:schemeClr val="bg1"/>
              </a:solidFill>
              <a:effectLst/>
              <a:latin typeface="+mn-lt"/>
              <a:ea typeface="+mn-ea"/>
              <a:cs typeface="+mn-cs"/>
            </a:rPr>
            <a:t> for 1st-14th.</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have increased our forecast for thermal constraints and for manageing RoCoF over the next 24 months. There has been an increase in managing RoCoF in 2018/19, and we anticipate that cost will remain at similar levels for the next 2 years while RoCoF relay changes are being made. The cost of managing  thermal constraints  has also been increased based on outturn costs for 2018/19. </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The BSUoS volume has been increased for February and March, as January outturn was 3.6TWh higher than forecast.</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also anticipate the possibility of a high margin cost day (~£10m) over the winter (similar to Nov 2016 and March 2018). We have not included this in our forecast due to the uncertainty of when it may happen, but we wish to inform industry and allow you to build into your own forecasts.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£110m was added to the Internal BSUoS figure in the December issue  for 2019/20 following the BSUoS circular sent on 5th December (also available on our website - https://www.nationalgrideso.com/charging/balancing-services-use-system-bsuos-charges).</a:t>
          </a:r>
        </a:p>
        <a:p>
          <a:r>
            <a:rPr lang="en-GB" sz="18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1800" baseline="0">
              <a:solidFill>
                <a:schemeClr val="bg1"/>
              </a:solidFill>
              <a:effectLst/>
              <a:latin typeface="+mn-lt"/>
              <a:ea typeface="+mn-ea"/>
              <a:cs typeface="+mn-cs"/>
            </a:rPr>
            <a:t> programmes</a:t>
          </a:r>
          <a:r>
            <a:rPr lang="en-GB" sz="18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430184</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342809" cy="8012205"/>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tabSelected="1" view="pageBreakPreview" zoomScale="80" zoomScaleNormal="80" zoomScaleSheetLayoutView="80" workbookViewId="0">
      <selection activeCell="F1" sqref="F1"/>
    </sheetView>
  </sheetViews>
  <sheetFormatPr defaultRowHeight="15" x14ac:dyDescent="0.25"/>
  <cols>
    <col min="1" max="1" width="25.7109375" customWidth="1"/>
    <col min="2" max="2" width="11.7109375" customWidth="1"/>
    <col min="3" max="3" width="1.7109375" customWidth="1"/>
    <col min="4" max="4" width="31.85546875" customWidth="1"/>
    <col min="5" max="16" width="8.7109375" customWidth="1"/>
  </cols>
  <sheetData>
    <row r="1" spans="1:26" ht="51" x14ac:dyDescent="0.75">
      <c r="A1" s="2" t="s">
        <v>5</v>
      </c>
    </row>
    <row r="3" spans="1:26" ht="15.75" x14ac:dyDescent="0.25">
      <c r="A3" s="84" t="s">
        <v>1</v>
      </c>
      <c r="B3" s="84" t="s">
        <v>2</v>
      </c>
      <c r="C3" s="1" t="s">
        <v>2</v>
      </c>
    </row>
    <row r="4" spans="1:26" ht="15.75" x14ac:dyDescent="0.25">
      <c r="A4" s="85" t="str">
        <f>P20</f>
        <v>Jan-19</v>
      </c>
      <c r="B4" s="86">
        <f>P39</f>
        <v>1.9605639920247369</v>
      </c>
    </row>
    <row r="5" spans="1:26" ht="15.75" x14ac:dyDescent="0.25">
      <c r="A5" s="88" t="s">
        <v>3</v>
      </c>
      <c r="B5" s="89">
        <v>2.6030811492242516</v>
      </c>
    </row>
    <row r="6" spans="1:26" x14ac:dyDescent="0.25">
      <c r="A6" s="87" t="s">
        <v>4</v>
      </c>
      <c r="B6" s="87">
        <f>'Error Stats'!L6</f>
        <v>2.31</v>
      </c>
    </row>
    <row r="16" spans="1:26" x14ac:dyDescent="0.25">
      <c r="X16">
        <f>'Monthly Summary Actual'!$Q21</f>
        <v>0</v>
      </c>
      <c r="Y16">
        <f>'Monthly Summary Actual'!$Q22</f>
        <v>0</v>
      </c>
      <c r="Z16">
        <f>'Monthly Summary Actual'!$Q23</f>
        <v>0</v>
      </c>
    </row>
    <row r="17" spans="4:29" s="38" customFormat="1" x14ac:dyDescent="0.25"/>
    <row r="18" spans="4:29" x14ac:dyDescent="0.25">
      <c r="X18">
        <f>'Monthly Summary Actual'!$P21</f>
        <v>0</v>
      </c>
      <c r="Y18">
        <f>'Monthly Summary Actual'!$P22</f>
        <v>0</v>
      </c>
      <c r="Z18">
        <f>'Monthly Summary Actual'!$P23</f>
        <v>0</v>
      </c>
      <c r="AA18">
        <f>'Monthly Summary Actual'!$P24</f>
        <v>0</v>
      </c>
      <c r="AB18">
        <f>'Monthly Summary Actual'!$P25</f>
        <v>0</v>
      </c>
    </row>
    <row r="19" spans="4:29" x14ac:dyDescent="0.25">
      <c r="X19">
        <f>'Monthly Summary Actual'!$T21</f>
        <v>0</v>
      </c>
      <c r="Y19">
        <f>'Monthly Summary Actual'!$T22</f>
        <v>0</v>
      </c>
      <c r="Z19">
        <f>'Monthly Summary Actual'!$T23</f>
        <v>0</v>
      </c>
      <c r="AA19">
        <f>'Monthly Summary Actual'!$T24</f>
        <v>0</v>
      </c>
      <c r="AB19">
        <f>'Monthly Summary Actual'!$T25</f>
        <v>0</v>
      </c>
    </row>
    <row r="20" spans="4:29" ht="39.75" x14ac:dyDescent="0.25">
      <c r="D20" s="7" t="s">
        <v>0</v>
      </c>
      <c r="E20" s="10" t="str">
        <f>'Monthly Summary Actual'!$A2</f>
        <v>Feb-18</v>
      </c>
      <c r="F20" s="10" t="str">
        <f>'Monthly Summary Actual'!$A3</f>
        <v>Mar-18</v>
      </c>
      <c r="G20" s="10" t="str">
        <f>'Monthly Summary Actual'!A4</f>
        <v>Apr-18</v>
      </c>
      <c r="H20" s="10" t="str">
        <f>'Monthly Summary Actual'!A5</f>
        <v>May-18</v>
      </c>
      <c r="I20" s="10" t="str">
        <f>'Monthly Summary Actual'!A6</f>
        <v>Jun-18</v>
      </c>
      <c r="J20" s="10" t="str">
        <f>'Monthly Summary Actual'!A7</f>
        <v>Jul-18</v>
      </c>
      <c r="K20" s="10" t="str">
        <f>'Monthly Summary Actual'!A8</f>
        <v>Aug-18</v>
      </c>
      <c r="L20" s="10" t="str">
        <f>'Monthly Summary Actual'!A9</f>
        <v>Sep-18</v>
      </c>
      <c r="M20" s="10" t="str">
        <f>'Monthly Summary Actual'!A10</f>
        <v>Oct-18</v>
      </c>
      <c r="N20" s="10" t="str">
        <f>'Monthly Summary Actual'!A11</f>
        <v>Nov-18</v>
      </c>
      <c r="O20" s="10" t="str">
        <f>'Monthly Summary Actual'!A12</f>
        <v>Dec-18</v>
      </c>
      <c r="P20" s="10" t="str">
        <f>'Monthly Summary Actual'!A13</f>
        <v>Jan-19</v>
      </c>
    </row>
    <row r="21" spans="4:29" x14ac:dyDescent="0.25">
      <c r="D21" s="9" t="s">
        <v>10</v>
      </c>
      <c r="E21" s="11">
        <f>'Monthly Summary Actual'!$B2</f>
        <v>-3.0120410969999991</v>
      </c>
      <c r="F21" s="11">
        <f>'Monthly Summary Actual'!$B3</f>
        <v>3.2884304499999999</v>
      </c>
      <c r="G21" s="11">
        <f>'Monthly Summary Actual'!$B4</f>
        <v>-5.6785957729999996</v>
      </c>
      <c r="H21" s="11">
        <f>'Monthly Summary Actual'!$B5</f>
        <v>-6.7606795480000006</v>
      </c>
      <c r="I21" s="11">
        <f>'Monthly Summary Actual'!$B6</f>
        <v>-2.8102212680000007</v>
      </c>
      <c r="J21" s="11">
        <f>'Monthly Summary Actual'!$B7</f>
        <v>-1.1107513009999976</v>
      </c>
      <c r="K21" s="11">
        <f>'Monthly Summary Actual'!$B8</f>
        <v>-3.9023542749999987</v>
      </c>
      <c r="L21" s="11">
        <f>'Monthly Summary Actual'!$B9</f>
        <v>-0.66875925500000077</v>
      </c>
      <c r="M21" s="11">
        <f>'Monthly Summary Actual'!$B10</f>
        <v>-4.4596333999999571E-2</v>
      </c>
      <c r="N21" s="11">
        <f>'Monthly Summary Actual'!$B11</f>
        <v>2.4801977670000004</v>
      </c>
      <c r="O21" s="11">
        <f>'Monthly Summary Actual'!$B12</f>
        <v>-2.3268953749999994</v>
      </c>
      <c r="P21" s="11">
        <f>'Monthly Summary Actual'!$B13</f>
        <v>-5.4982400189999989</v>
      </c>
      <c r="X21">
        <f>'Monthly Summary Actual'!$U21</f>
        <v>0</v>
      </c>
      <c r="Y21">
        <f>'Monthly Summary Actual'!$U22</f>
        <v>0</v>
      </c>
      <c r="Z21">
        <f>'Monthly Summary Actual'!$U23</f>
        <v>0</v>
      </c>
      <c r="AA21">
        <f>'Monthly Summary Actual'!$U24</f>
        <v>0</v>
      </c>
      <c r="AB21">
        <f>'Monthly Summary Actual'!$U25</f>
        <v>0</v>
      </c>
      <c r="AC21">
        <f>'Monthly Summary Actual'!$U26</f>
        <v>0</v>
      </c>
    </row>
    <row r="22" spans="4:29" x14ac:dyDescent="0.25">
      <c r="D22" s="9" t="s">
        <v>12</v>
      </c>
      <c r="E22" s="11">
        <f>'Monthly Summary Actual'!$C2</f>
        <v>9.2281188442927693</v>
      </c>
      <c r="F22" s="11">
        <f>'Monthly Summary Actual'!$C3</f>
        <v>15.910060669813364</v>
      </c>
      <c r="G22" s="11">
        <f>'Monthly Summary Actual'!$C4</f>
        <v>4.0568053568987201</v>
      </c>
      <c r="H22" s="11">
        <f>'Monthly Summary Actual'!$C5</f>
        <v>4.3843095227485307</v>
      </c>
      <c r="I22" s="11">
        <f>'Monthly Summary Actual'!$C6</f>
        <v>3.2613387351135654</v>
      </c>
      <c r="J22" s="11">
        <f>'Monthly Summary Actual'!$C7</f>
        <v>4.6473166482081094</v>
      </c>
      <c r="K22" s="11">
        <f>'Monthly Summary Actual'!$C8</f>
        <v>4.4808706754416425</v>
      </c>
      <c r="L22" s="11">
        <f>'Monthly Summary Actual'!$C9</f>
        <v>5.3981287221922036</v>
      </c>
      <c r="M22" s="11">
        <f>'Monthly Summary Actual'!$C10</f>
        <v>8.0218330313054249</v>
      </c>
      <c r="N22" s="11">
        <f>'Monthly Summary Actual'!$C11</f>
        <v>8.5404799972147796</v>
      </c>
      <c r="O22" s="11">
        <f>'Monthly Summary Actual'!$C12</f>
        <v>8.1588322971847607</v>
      </c>
      <c r="P22" s="11">
        <f>'Monthly Summary Actual'!$C13</f>
        <v>6.7369049370102392</v>
      </c>
    </row>
    <row r="23" spans="4:29" x14ac:dyDescent="0.25">
      <c r="D23" s="9" t="s">
        <v>13</v>
      </c>
      <c r="E23" s="11">
        <f>'Monthly Summary Actual'!$D2</f>
        <v>8.5530513396205112</v>
      </c>
      <c r="F23" s="11">
        <f>'Monthly Summary Actual'!$D3</f>
        <v>8.0985311840718008</v>
      </c>
      <c r="G23" s="11">
        <f>'Monthly Summary Actual'!$D4</f>
        <v>6.096036791748431</v>
      </c>
      <c r="H23" s="11">
        <f>'Monthly Summary Actual'!$D5</f>
        <v>7.0388447085698695</v>
      </c>
      <c r="I23" s="11">
        <f>'Monthly Summary Actual'!$D6</f>
        <v>6.6491846933095289</v>
      </c>
      <c r="J23" s="11">
        <f>'Monthly Summary Actual'!$D7</f>
        <v>7.3678638413264093</v>
      </c>
      <c r="K23" s="11">
        <f>'Monthly Summary Actual'!$D8</f>
        <v>6.8112932936347494</v>
      </c>
      <c r="L23" s="11">
        <f>'Monthly Summary Actual'!$D9</f>
        <v>5.7706524964802792</v>
      </c>
      <c r="M23" s="11">
        <f>'Monthly Summary Actual'!$D10</f>
        <v>5.3681677395560419</v>
      </c>
      <c r="N23" s="11">
        <f>'Monthly Summary Actual'!$D11</f>
        <v>5.8390075601571292</v>
      </c>
      <c r="O23" s="11">
        <f>'Monthly Summary Actual'!$D12</f>
        <v>6.0006382395026083</v>
      </c>
      <c r="P23" s="11">
        <f>'Monthly Summary Actual'!$D13</f>
        <v>6.0172849496536891</v>
      </c>
    </row>
    <row r="24" spans="4:29" x14ac:dyDescent="0.25">
      <c r="D24" s="9" t="s">
        <v>14</v>
      </c>
      <c r="E24" s="11">
        <f>'Monthly Summary Actual'!$E2</f>
        <v>4.0219961552072299</v>
      </c>
      <c r="F24" s="11">
        <f>'Monthly Summary Actual'!$E3</f>
        <v>14.195614256992682</v>
      </c>
      <c r="G24" s="11">
        <f>'Monthly Summary Actual'!$E4</f>
        <v>8.8170312689829391</v>
      </c>
      <c r="H24" s="11">
        <f>'Monthly Summary Actual'!$E5</f>
        <v>20.32086195174158</v>
      </c>
      <c r="I24" s="11">
        <f>'Monthly Summary Actual'!$E6</f>
        <v>32.312289303474785</v>
      </c>
      <c r="J24" s="11">
        <f>'Monthly Summary Actual'!$E7</f>
        <v>37.19678124641495</v>
      </c>
      <c r="K24" s="11">
        <f>'Monthly Summary Actual'!$E8</f>
        <v>32.077714401704206</v>
      </c>
      <c r="L24" s="11">
        <f>'Monthly Summary Actual'!$E9</f>
        <v>77.667692794156054</v>
      </c>
      <c r="M24" s="11">
        <f>'Monthly Summary Actual'!$E10</f>
        <v>71.027906279795161</v>
      </c>
      <c r="N24" s="11">
        <f>'Monthly Summary Actual'!$E11</f>
        <v>29.804452010319995</v>
      </c>
      <c r="O24" s="11">
        <f>'Monthly Summary Actual'!$E12</f>
        <v>26.549644583048956</v>
      </c>
      <c r="P24" s="11">
        <f>'Monthly Summary Actual'!$E13</f>
        <v>9.2913596358418431</v>
      </c>
      <c r="Q24" s="6"/>
      <c r="R24" s="6"/>
      <c r="S24" s="6"/>
      <c r="T24" s="6"/>
      <c r="U24" s="6"/>
      <c r="V24" s="6"/>
    </row>
    <row r="25" spans="4:29" x14ac:dyDescent="0.25">
      <c r="D25" s="9" t="s">
        <v>15</v>
      </c>
      <c r="E25" s="11">
        <f>'Monthly Summary Actual'!$F2</f>
        <v>5.3838527005394301</v>
      </c>
      <c r="F25" s="11">
        <f>'Monthly Summary Actual'!$F3</f>
        <v>2.3053820848280302</v>
      </c>
      <c r="G25" s="11">
        <f>'Monthly Summary Actual'!$F4</f>
        <v>13.231233162692851</v>
      </c>
      <c r="H25" s="11">
        <f>'Monthly Summary Actual'!$F5</f>
        <v>1.45616127004017</v>
      </c>
      <c r="I25" s="11">
        <f>'Monthly Summary Actual'!$F6</f>
        <v>7.7801949081319108</v>
      </c>
      <c r="J25" s="11">
        <f>'Monthly Summary Actual'!$F7</f>
        <v>1.3901681628081597</v>
      </c>
      <c r="K25" s="11">
        <f>'Monthly Summary Actual'!$F8</f>
        <v>1.58209901201368</v>
      </c>
      <c r="L25" s="11">
        <f>'Monthly Summary Actual'!$F9</f>
        <v>18.180012053799452</v>
      </c>
      <c r="M25" s="11">
        <f>'Monthly Summary Actual'!$F10</f>
        <v>8.8257107902903105</v>
      </c>
      <c r="N25" s="11">
        <f>'Monthly Summary Actual'!$F11</f>
        <v>13.907681333192759</v>
      </c>
      <c r="O25" s="11">
        <f>'Monthly Summary Actual'!$F12</f>
        <v>2.1754661020441404</v>
      </c>
      <c r="P25" s="11">
        <f>'Monthly Summary Actual'!$F13</f>
        <v>13.329919808314919</v>
      </c>
      <c r="Q25" s="6"/>
      <c r="R25" s="6"/>
      <c r="S25" s="6"/>
      <c r="T25" s="6"/>
      <c r="U25" s="6"/>
      <c r="V25" s="6"/>
    </row>
    <row r="26" spans="4:29" x14ac:dyDescent="0.25">
      <c r="D26" s="9" t="s">
        <v>16</v>
      </c>
      <c r="E26" s="11">
        <f>'Monthly Summary Actual'!$G2</f>
        <v>2.7682407487031302</v>
      </c>
      <c r="F26" s="11">
        <f>'Monthly Summary Actual'!$G3</f>
        <v>1.4407563993117902</v>
      </c>
      <c r="G26" s="11">
        <f>'Monthly Summary Actual'!$G4</f>
        <v>0.35883896311923003</v>
      </c>
      <c r="H26" s="11">
        <f>'Monthly Summary Actual'!$G5</f>
        <v>2.1058938642035701</v>
      </c>
      <c r="I26" s="11">
        <f>'Monthly Summary Actual'!$G6</f>
        <v>6.2585016025495497</v>
      </c>
      <c r="J26" s="11">
        <f>'Monthly Summary Actual'!$G7</f>
        <v>0.23373614411699001</v>
      </c>
      <c r="K26" s="11">
        <f>'Monthly Summary Actual'!$G8</f>
        <v>1.2863795999180501</v>
      </c>
      <c r="L26" s="11">
        <f>'Monthly Summary Actual'!$G9</f>
        <v>4.0707641588171795</v>
      </c>
      <c r="M26" s="11">
        <f>'Monthly Summary Actual'!$G10</f>
        <v>10.906083183739881</v>
      </c>
      <c r="N26" s="11">
        <f>'Monthly Summary Actual'!$G11</f>
        <v>5.6514106019377408</v>
      </c>
      <c r="O26" s="11">
        <f>'Monthly Summary Actual'!$G12</f>
        <v>16.36902621433606</v>
      </c>
      <c r="P26" s="11">
        <f>'Monthly Summary Actual'!$G13</f>
        <v>10.70845427814292</v>
      </c>
      <c r="Q26" s="6"/>
      <c r="R26" s="6"/>
      <c r="S26" s="6"/>
      <c r="T26" s="6"/>
      <c r="U26" s="6"/>
      <c r="V26" s="6"/>
    </row>
    <row r="27" spans="4:29" x14ac:dyDescent="0.25">
      <c r="D27" s="9" t="s">
        <v>243</v>
      </c>
      <c r="E27" s="11">
        <f>'Monthly Summary Actual'!$H2</f>
        <v>0.35436556057599999</v>
      </c>
      <c r="F27" s="11">
        <f>'Monthly Summary Actual'!$H3</f>
        <v>3.6914788622439998</v>
      </c>
      <c r="G27" s="11">
        <f>'Monthly Summary Actual'!$H4</f>
        <v>2.7400137846400008</v>
      </c>
      <c r="H27" s="11">
        <f>'Monthly Summary Actual'!$H5</f>
        <v>0.93408829412799987</v>
      </c>
      <c r="I27" s="11">
        <f>'Monthly Summary Actual'!$H6</f>
        <v>3.7703722351393254</v>
      </c>
      <c r="J27" s="11">
        <f>'Monthly Summary Actual'!$H7</f>
        <v>0.84203858372833162</v>
      </c>
      <c r="K27" s="11">
        <f>'Monthly Summary Actual'!$H8</f>
        <v>0.39124366412799993</v>
      </c>
      <c r="L27" s="11">
        <f>'Monthly Summary Actual'!$H9</f>
        <v>1.5844116941400002</v>
      </c>
      <c r="M27" s="11">
        <f>'Monthly Summary Actual'!$H10</f>
        <v>13.232097964127998</v>
      </c>
      <c r="N27" s="11">
        <f>'Monthly Summary Actual'!$H11</f>
        <v>13.300863344640002</v>
      </c>
      <c r="O27" s="11">
        <f>'Monthly Summary Actual'!$H12</f>
        <v>7.7592044191279967</v>
      </c>
      <c r="P27" s="11">
        <f>'Monthly Summary Actual'!$H13</f>
        <v>7.2827538841279962</v>
      </c>
      <c r="Q27" s="6"/>
      <c r="R27" s="6"/>
      <c r="S27" s="6"/>
      <c r="T27" s="6"/>
      <c r="U27" s="6"/>
      <c r="V27" s="6"/>
    </row>
    <row r="28" spans="4:29" x14ac:dyDescent="0.25">
      <c r="D28" s="9" t="s">
        <v>133</v>
      </c>
      <c r="E28" s="11">
        <f>'Monthly Summary Actual'!$I2</f>
        <v>9.421270945936E-2</v>
      </c>
      <c r="F28" s="11">
        <f>'Monthly Summary Actual'!$I3</f>
        <v>0.42844728621097011</v>
      </c>
      <c r="G28" s="11">
        <f>'Monthly Summary Actual'!$I4</f>
        <v>0.42003371109222998</v>
      </c>
      <c r="H28" s="11">
        <f>'Monthly Summary Actual'!$I5</f>
        <v>2.0574718945348405</v>
      </c>
      <c r="I28" s="11">
        <f>'Monthly Summary Actual'!$I6</f>
        <v>0.40776612894858</v>
      </c>
      <c r="J28" s="11">
        <f>'Monthly Summary Actual'!$I7</f>
        <v>0.57252884519922997</v>
      </c>
      <c r="K28" s="11">
        <f>'Monthly Summary Actual'!$I8</f>
        <v>0.39588379449809996</v>
      </c>
      <c r="L28" s="11">
        <f>'Monthly Summary Actual'!$I9</f>
        <v>0.56368347816138997</v>
      </c>
      <c r="M28" s="11">
        <f>'Monthly Summary Actual'!$I10</f>
        <v>0.21194266466229009</v>
      </c>
      <c r="N28" s="11">
        <f>'Monthly Summary Actual'!$I11</f>
        <v>0.36941372710845999</v>
      </c>
      <c r="O28" s="11">
        <f>'Monthly Summary Actual'!$I12</f>
        <v>0.38934183810876999</v>
      </c>
      <c r="P28" s="11">
        <f>'Monthly Summary Actual'!$I13</f>
        <v>0.23515634662651999</v>
      </c>
      <c r="Q28" s="6"/>
      <c r="R28" s="6"/>
      <c r="S28" s="6"/>
      <c r="T28" s="6"/>
      <c r="U28" s="6"/>
      <c r="V28" s="6"/>
    </row>
    <row r="29" spans="4:29" x14ac:dyDescent="0.25">
      <c r="D29" s="9" t="s">
        <v>8</v>
      </c>
      <c r="E29" s="11">
        <f>'Monthly Summary Actual'!$J2</f>
        <v>6.87132162107795</v>
      </c>
      <c r="F29" s="11">
        <f>'Monthly Summary Actual'!$J3</f>
        <v>7.8490120845804112</v>
      </c>
      <c r="G29" s="11">
        <f>'Monthly Summary Actual'!$J4</f>
        <v>6.4616424454293018</v>
      </c>
      <c r="H29" s="11">
        <f>'Monthly Summary Actual'!$J5</f>
        <v>6.4692855089461299</v>
      </c>
      <c r="I29" s="11">
        <f>'Monthly Summary Actual'!$J6</f>
        <v>6.0078941458212496</v>
      </c>
      <c r="J29" s="11">
        <f>'Monthly Summary Actual'!$J7</f>
        <v>7.5555761754612005</v>
      </c>
      <c r="K29" s="11">
        <f>'Monthly Summary Actual'!$J8</f>
        <v>8.2258662224260295</v>
      </c>
      <c r="L29" s="11">
        <f>'Monthly Summary Actual'!$J9</f>
        <v>7.6307092544330191</v>
      </c>
      <c r="M29" s="11">
        <f>'Monthly Summary Actual'!$J10</f>
        <v>8.4572272865676688</v>
      </c>
      <c r="N29" s="11">
        <f>'Monthly Summary Actual'!$J11</f>
        <v>7.0317832880604012</v>
      </c>
      <c r="O29" s="11">
        <f>'Monthly Summary Actual'!$J12</f>
        <v>7.4545247392818199</v>
      </c>
      <c r="P29" s="11">
        <f>'Monthly Summary Actual'!$J13</f>
        <v>9.3343056387669936</v>
      </c>
      <c r="Q29" s="6"/>
      <c r="R29" s="6"/>
      <c r="S29" s="6"/>
      <c r="T29" s="6"/>
      <c r="U29" s="6"/>
      <c r="V29" s="6"/>
    </row>
    <row r="30" spans="4:29" x14ac:dyDescent="0.25">
      <c r="D30" s="9" t="s">
        <v>7</v>
      </c>
      <c r="E30" s="11">
        <f>'Monthly Summary Actual'!$K2</f>
        <v>9.3147643457597535</v>
      </c>
      <c r="F30" s="11">
        <f>'Monthly Summary Actual'!$K3</f>
        <v>11.566869435777727</v>
      </c>
      <c r="G30" s="11">
        <f>'Monthly Summary Actual'!$K4</f>
        <v>11.01485677224243</v>
      </c>
      <c r="H30" s="11">
        <f>'Monthly Summary Actual'!$K5</f>
        <v>12.212296822909963</v>
      </c>
      <c r="I30" s="11">
        <f>'Monthly Summary Actual'!$K6</f>
        <v>11.460436606144015</v>
      </c>
      <c r="J30" s="11">
        <f>'Monthly Summary Actual'!$K7</f>
        <v>10.538977471562841</v>
      </c>
      <c r="K30" s="11">
        <f>'Monthly Summary Actual'!$K8</f>
        <v>10.758070480843038</v>
      </c>
      <c r="L30" s="11">
        <f>'Monthly Summary Actual'!$K9</f>
        <v>11.387977960617517</v>
      </c>
      <c r="M30" s="11">
        <f>'Monthly Summary Actual'!$K10</f>
        <v>10.511618202536427</v>
      </c>
      <c r="N30" s="11">
        <f>'Monthly Summary Actual'!$K11</f>
        <v>12.005627276457904</v>
      </c>
      <c r="O30" s="11">
        <f>'Monthly Summary Actual'!$K12</f>
        <v>11.749511225180358</v>
      </c>
      <c r="P30" s="11">
        <f>'Monthly Summary Actual'!$K13</f>
        <v>9.6575891731507078</v>
      </c>
      <c r="Q30" s="6"/>
      <c r="R30" s="6"/>
      <c r="S30" s="6"/>
      <c r="T30" s="6"/>
      <c r="U30" s="6"/>
      <c r="V30" s="6"/>
    </row>
    <row r="31" spans="4:29" x14ac:dyDescent="0.25">
      <c r="D31" s="9" t="s">
        <v>244</v>
      </c>
      <c r="E31" s="11">
        <f>'Monthly Summary Actual'!$L2</f>
        <v>1.1726419799999999</v>
      </c>
      <c r="F31" s="11">
        <f>'Monthly Summary Actual'!$L3</f>
        <v>1.0764229400000001</v>
      </c>
      <c r="G31" s="11">
        <f>'Monthly Summary Actual'!$L4</f>
        <v>0.78711943000000018</v>
      </c>
      <c r="H31" s="11">
        <f>'Monthly Summary Actual'!$L5</f>
        <v>0.91970580000000024</v>
      </c>
      <c r="I31" s="11">
        <f>'Monthly Summary Actual'!$L6</f>
        <v>0.82597976999999989</v>
      </c>
      <c r="J31" s="11">
        <f>'Monthly Summary Actual'!$L7</f>
        <v>1.1589629499999998</v>
      </c>
      <c r="K31" s="11">
        <f>'Monthly Summary Actual'!$L8</f>
        <v>1.1452381</v>
      </c>
      <c r="L31" s="11">
        <f>'Monthly Summary Actual'!$L9</f>
        <v>1.0551749699999997</v>
      </c>
      <c r="M31" s="11">
        <f>'Monthly Summary Actual'!$L10</f>
        <v>1.3449438199999999</v>
      </c>
      <c r="N31" s="11">
        <f>'Monthly Summary Actual'!$L11</f>
        <v>0.83572457999999994</v>
      </c>
      <c r="O31" s="11">
        <f>'Monthly Summary Actual'!$L12</f>
        <v>1.5184249500000007</v>
      </c>
      <c r="P31" s="11">
        <f>'Monthly Summary Actual'!$L13</f>
        <v>1.3596103500000001</v>
      </c>
      <c r="Q31" s="6"/>
      <c r="R31" s="6"/>
      <c r="S31" s="6"/>
      <c r="T31" s="6"/>
      <c r="U31" s="6"/>
      <c r="V31" s="6"/>
    </row>
    <row r="32" spans="4:29" x14ac:dyDescent="0.25">
      <c r="D32" s="9" t="s">
        <v>11</v>
      </c>
      <c r="E32" s="11">
        <f>'Monthly Summary Actual'!$M2</f>
        <v>5.6544500531499997</v>
      </c>
      <c r="F32" s="11">
        <f>'Monthly Summary Actual'!$M3</f>
        <v>5.8582318731500003</v>
      </c>
      <c r="G32" s="11">
        <f>'Monthly Summary Actual'!$M4</f>
        <v>6.5154442003902018</v>
      </c>
      <c r="H32" s="11">
        <f>'Monthly Summary Actual'!$M5</f>
        <v>7.1206280020250006</v>
      </c>
      <c r="I32" s="11">
        <f>'Monthly Summary Actual'!$M6</f>
        <v>7.406972999999998</v>
      </c>
      <c r="J32" s="11">
        <f>'Monthly Summary Actual'!$M7</f>
        <v>6.604705759999999</v>
      </c>
      <c r="K32" s="11">
        <f>'Monthly Summary Actual'!$M8</f>
        <v>6.7524150476666716</v>
      </c>
      <c r="L32" s="11">
        <f>'Monthly Summary Actual'!$M9</f>
        <v>6.1468331719097309</v>
      </c>
      <c r="M32" s="11">
        <f>'Monthly Summary Actual'!$M10</f>
        <v>7.0083610500000013</v>
      </c>
      <c r="N32" s="11">
        <f>'Monthly Summary Actual'!$M11</f>
        <v>6.6927903083870959</v>
      </c>
      <c r="O32" s="11">
        <f>'Monthly Summary Actual'!$M12</f>
        <v>7.6282096248888855</v>
      </c>
      <c r="P32" s="11">
        <f>'Monthly Summary Actual'!$M13</f>
        <v>7.2786270300000009</v>
      </c>
      <c r="Q32" s="6"/>
      <c r="R32" s="6"/>
      <c r="S32" s="6"/>
      <c r="T32" s="6"/>
      <c r="U32" s="6"/>
      <c r="V32" s="6"/>
    </row>
    <row r="33" spans="4:22" x14ac:dyDescent="0.25">
      <c r="D33" s="9" t="s">
        <v>17</v>
      </c>
      <c r="E33" s="11">
        <f>'Monthly Summary Actual'!$N2</f>
        <v>1.5651047526572082</v>
      </c>
      <c r="F33" s="11">
        <f>'Monthly Summary Actual'!$N3</f>
        <v>1.217916475643972</v>
      </c>
      <c r="G33" s="11">
        <f>'Monthly Summary Actual'!$N4</f>
        <v>1.5129234215315399</v>
      </c>
      <c r="H33" s="11">
        <f>'Monthly Summary Actual'!$N5</f>
        <v>1.1703917539285142</v>
      </c>
      <c r="I33" s="11">
        <f>'Monthly Summary Actual'!$N6</f>
        <v>1.2946453863802745</v>
      </c>
      <c r="J33" s="11">
        <f>'Monthly Summary Actual'!$N7</f>
        <v>1.3233635291416024</v>
      </c>
      <c r="K33" s="11">
        <f>'Monthly Summary Actual'!$N8</f>
        <v>2.1433361874786256</v>
      </c>
      <c r="L33" s="11">
        <f>'Monthly Summary Actual'!$N9</f>
        <v>1.4908465618651432</v>
      </c>
      <c r="M33" s="11">
        <f>'Monthly Summary Actual'!$N10</f>
        <v>0.60308011542684048</v>
      </c>
      <c r="N33" s="11">
        <f>'Monthly Summary Actual'!$N11</f>
        <v>1.2198745843093279</v>
      </c>
      <c r="O33" s="11">
        <f>'Monthly Summary Actual'!$N12</f>
        <v>1.8003238449082679</v>
      </c>
      <c r="P33" s="11">
        <f>'Monthly Summary Actual'!$N13</f>
        <v>1.2224505530083891</v>
      </c>
      <c r="Q33" s="6"/>
      <c r="R33" s="6"/>
      <c r="S33" s="6"/>
      <c r="T33" s="6"/>
      <c r="U33" s="6"/>
      <c r="V33" s="6"/>
    </row>
    <row r="34" spans="4:22" x14ac:dyDescent="0.25">
      <c r="D34" s="9" t="s">
        <v>9</v>
      </c>
      <c r="E34" s="11">
        <f>'Monthly Summary Actual'!$O2</f>
        <v>3.3562280799999997</v>
      </c>
      <c r="F34" s="11">
        <f>'Monthly Summary Actual'!$O3</f>
        <v>3.74831314</v>
      </c>
      <c r="G34" s="11">
        <f>'Monthly Summary Actual'!$O4</f>
        <v>3.3660501699999998</v>
      </c>
      <c r="H34" s="11">
        <f>'Monthly Summary Actual'!$O5</f>
        <v>3.6704132239652592</v>
      </c>
      <c r="I34" s="11">
        <f>'Monthly Summary Actual'!$O6</f>
        <v>3.2317605499999993</v>
      </c>
      <c r="J34" s="11">
        <f>'Monthly Summary Actual'!$O7</f>
        <v>3.0614282200000011</v>
      </c>
      <c r="K34" s="11">
        <f>'Monthly Summary Actual'!$O8</f>
        <v>3.574906768760107</v>
      </c>
      <c r="L34" s="11">
        <f>'Monthly Summary Actual'!$O9</f>
        <v>3.836453850000026</v>
      </c>
      <c r="M34" s="11">
        <f>'Monthly Summary Actual'!$O10</f>
        <v>5.0723545199999984</v>
      </c>
      <c r="N34" s="11">
        <f>'Monthly Summary Actual'!$O11</f>
        <v>3.4849282100000014</v>
      </c>
      <c r="O34" s="11">
        <f>'Monthly Summary Actual'!$O12</f>
        <v>3.8464555499999991</v>
      </c>
      <c r="P34" s="11">
        <f>'Monthly Summary Actual'!$O13</f>
        <v>3.6628056960000053</v>
      </c>
      <c r="Q34" s="6"/>
      <c r="R34" s="6"/>
      <c r="S34" s="6"/>
      <c r="T34" s="6"/>
      <c r="U34" s="6"/>
      <c r="V34" s="6"/>
    </row>
    <row r="35" spans="4:22" x14ac:dyDescent="0.25">
      <c r="D35" s="9" t="s">
        <v>52</v>
      </c>
      <c r="E35" s="11">
        <f>'Monthly Summary Actual'!$P2</f>
        <v>55.326307794043345</v>
      </c>
      <c r="F35" s="11">
        <f>'Monthly Summary Actual'!$P3</f>
        <v>80.67546714262474</v>
      </c>
      <c r="G35" s="11">
        <f>'Monthly Summary Actual'!$P4</f>
        <v>59.699433705767873</v>
      </c>
      <c r="H35" s="11">
        <f>'Monthly Summary Actual'!$P5</f>
        <v>63.099673069741428</v>
      </c>
      <c r="I35" s="11">
        <f>'Monthly Summary Actual'!$P6</f>
        <v>87.857115797012781</v>
      </c>
      <c r="J35" s="11">
        <f>'Monthly Summary Actual'!$P7</f>
        <v>81.38269627696782</v>
      </c>
      <c r="K35" s="11">
        <f>'Monthly Summary Actual'!$P8</f>
        <v>75.722962973512878</v>
      </c>
      <c r="L35" s="11">
        <f>'Monthly Summary Actual'!$P9</f>
        <v>144.11458191157197</v>
      </c>
      <c r="M35" s="11">
        <f>'Monthly Summary Actual'!$P10</f>
        <v>150.54673031400807</v>
      </c>
      <c r="N35" s="11">
        <f>'Monthly Summary Actual'!$P11</f>
        <v>111.1642345887856</v>
      </c>
      <c r="O35" s="11">
        <f>'Monthly Summary Actual'!$P12</f>
        <v>99.072708252612614</v>
      </c>
      <c r="P35" s="11">
        <f>'Monthly Summary Actual'!$P13</f>
        <v>80.618982261644206</v>
      </c>
      <c r="Q35" s="6"/>
      <c r="R35" s="51"/>
      <c r="S35" s="6"/>
      <c r="T35" s="6"/>
      <c r="U35" s="6"/>
      <c r="V35" s="6"/>
    </row>
    <row r="36" spans="4:22" x14ac:dyDescent="0.25">
      <c r="D36" s="9" t="s">
        <v>253</v>
      </c>
      <c r="E36" s="11">
        <f>'Monthly Summary Actual'!$Q2</f>
        <v>45.376052556171466</v>
      </c>
      <c r="F36" s="11">
        <f>'Monthly Summary Actual'!$Q3</f>
        <v>48.749750317787694</v>
      </c>
      <c r="G36" s="11">
        <f>'Monthly Summary Actual'!$Q4</f>
        <v>40.38570033156477</v>
      </c>
      <c r="H36" s="11">
        <f>'Monthly Summary Actual'!$Q5</f>
        <v>36.960064843604655</v>
      </c>
      <c r="I36" s="11">
        <f>'Monthly Summary Actual'!$Q6</f>
        <v>35.312468651142105</v>
      </c>
      <c r="J36" s="11">
        <f>'Monthly Summary Actual'!$Q7</f>
        <v>35.962365916795868</v>
      </c>
      <c r="K36" s="11">
        <f>'Monthly Summary Actual'!$Q8</f>
        <v>36.386451778638438</v>
      </c>
      <c r="L36" s="11">
        <f>'Monthly Summary Actual'!$Q9</f>
        <v>36.176423460822789</v>
      </c>
      <c r="M36" s="11">
        <f>'Monthly Summary Actual'!$Q10</f>
        <v>39.495933755634248</v>
      </c>
      <c r="N36" s="11">
        <f>'Monthly Summary Actual'!$Q11</f>
        <v>44.654551869087911</v>
      </c>
      <c r="O36" s="11">
        <f>'Monthly Summary Actual'!$Q12</f>
        <v>45.710925056003759</v>
      </c>
      <c r="P36" s="11">
        <f>'Monthly Summary Actual'!$Q13</f>
        <v>49.979228329667713</v>
      </c>
      <c r="Q36" s="6"/>
      <c r="R36" s="6"/>
      <c r="S36" s="6"/>
      <c r="T36" s="6"/>
      <c r="U36" s="6"/>
      <c r="V36" s="6"/>
    </row>
    <row r="37" spans="4:22" x14ac:dyDescent="0.25">
      <c r="D37" s="9" t="s">
        <v>50</v>
      </c>
      <c r="E37" s="11">
        <f>'Monthly Summary Actual'!$R2</f>
        <v>12.611506849315068</v>
      </c>
      <c r="F37" s="11">
        <f>'Monthly Summary Actual'!$R3</f>
        <v>13.962739726027397</v>
      </c>
      <c r="G37" s="11">
        <f>'Monthly Summary Actual'!$R4</f>
        <v>15.575342465753426</v>
      </c>
      <c r="H37" s="11">
        <f>'Monthly Summary Actual'!$R5</f>
        <v>16.094520547945205</v>
      </c>
      <c r="I37" s="11">
        <f>'Monthly Summary Actual'!$R6</f>
        <v>15.575342465753426</v>
      </c>
      <c r="J37" s="11">
        <f>'Monthly Summary Actual'!$R7</f>
        <v>16.094520547945205</v>
      </c>
      <c r="K37" s="11">
        <f>'Monthly Summary Actual'!$R8</f>
        <v>16.094520547945205</v>
      </c>
      <c r="L37" s="11">
        <f>'Monthly Summary Actual'!$R9</f>
        <v>15.575342465753426</v>
      </c>
      <c r="M37" s="11">
        <f>'Monthly Summary Actual'!$R10</f>
        <v>16.094520547945205</v>
      </c>
      <c r="N37" s="11">
        <f>'Monthly Summary Actual'!$R11</f>
        <v>15.575342465753426</v>
      </c>
      <c r="O37" s="11">
        <f>'Monthly Summary Actual'!$R12</f>
        <v>16.094520547945205</v>
      </c>
      <c r="P37" s="11">
        <f>'Monthly Summary Actual'!$R13</f>
        <v>16.094520547945205</v>
      </c>
      <c r="Q37" s="6"/>
      <c r="R37" s="6"/>
      <c r="S37" s="6"/>
      <c r="T37" s="6"/>
      <c r="U37" s="6"/>
      <c r="V37" s="6"/>
    </row>
    <row r="38" spans="4:22" x14ac:dyDescent="0.25">
      <c r="D38" s="9" t="s">
        <v>254</v>
      </c>
      <c r="E38" s="11">
        <f>'Monthly Summary Actual'!$S2</f>
        <v>0.76712328767123283</v>
      </c>
      <c r="F38" s="11">
        <f>'Monthly Summary Actual'!$S3</f>
        <v>0.84931506849315064</v>
      </c>
      <c r="G38" s="11">
        <f>'Monthly Summary Actual'!$S4</f>
        <v>1.2328767123287672</v>
      </c>
      <c r="H38" s="11">
        <f>'Monthly Summary Actual'!$S5</f>
        <v>1.273972602739726</v>
      </c>
      <c r="I38" s="11">
        <f>'Monthly Summary Actual'!$S6</f>
        <v>1.2328767123287672</v>
      </c>
      <c r="J38" s="11">
        <f>'Monthly Summary Actual'!$S7</f>
        <v>1.273972602739726</v>
      </c>
      <c r="K38" s="11">
        <f>'Monthly Summary Actual'!$S8</f>
        <v>1.273972602739726</v>
      </c>
      <c r="L38" s="11">
        <f>'Monthly Summary Actual'!$S9</f>
        <v>1.2328767123287672</v>
      </c>
      <c r="M38" s="11">
        <f>'Monthly Summary Actual'!$S10</f>
        <v>1.273972602739726</v>
      </c>
      <c r="N38" s="11">
        <f>'Monthly Summary Actual'!$S11</f>
        <v>1.2328767123287672</v>
      </c>
      <c r="O38" s="11">
        <f>'Monthly Summary Actual'!$S12</f>
        <v>1.273972602739726</v>
      </c>
      <c r="P38" s="11">
        <f>'Monthly Summary Actual'!$S13</f>
        <v>1.273972602739726</v>
      </c>
      <c r="Q38" s="6"/>
      <c r="R38" s="6"/>
      <c r="S38" s="6"/>
      <c r="T38" s="6"/>
      <c r="U38" s="6"/>
      <c r="V38" s="6"/>
    </row>
    <row r="39" spans="4:22" x14ac:dyDescent="0.25">
      <c r="D39" s="12" t="s">
        <v>255</v>
      </c>
      <c r="E39" s="17">
        <f>(E35+E38+E37)/E36</f>
        <v>1.5141232888422615</v>
      </c>
      <c r="F39" s="17">
        <f t="shared" ref="F39:P39" si="0">(F35+F38+F37)/F36</f>
        <v>1.9587284307034498</v>
      </c>
      <c r="G39" s="17">
        <f t="shared" si="0"/>
        <v>1.8944243198886166</v>
      </c>
      <c r="H39" s="17">
        <f t="shared" si="0"/>
        <v>2.1771651797940526</v>
      </c>
      <c r="I39" s="17">
        <f t="shared" si="0"/>
        <v>2.9639767190762458</v>
      </c>
      <c r="J39" s="17">
        <f t="shared" si="0"/>
        <v>2.7459591967927781</v>
      </c>
      <c r="K39" s="17">
        <f t="shared" si="0"/>
        <v>2.5584098359062715</v>
      </c>
      <c r="L39" s="17">
        <f t="shared" si="0"/>
        <v>4.4482783452577976</v>
      </c>
      <c r="M39" s="17">
        <f t="shared" si="0"/>
        <v>4.2514559727490742</v>
      </c>
      <c r="N39" s="17">
        <f t="shared" si="0"/>
        <v>2.8658322256158759</v>
      </c>
      <c r="O39" s="17">
        <f t="shared" si="0"/>
        <v>2.5473385467617864</v>
      </c>
      <c r="P39" s="17">
        <f t="shared" si="0"/>
        <v>1.9605639920247369</v>
      </c>
      <c r="Q39" s="6"/>
      <c r="R39" s="6"/>
      <c r="S39" s="6"/>
      <c r="T39" s="6"/>
      <c r="U39" s="6"/>
      <c r="V39" s="6"/>
    </row>
    <row r="40" spans="4:22" x14ac:dyDescent="0.25">
      <c r="E40" s="18"/>
      <c r="F40" s="16"/>
      <c r="G40" s="16"/>
      <c r="H40" s="16"/>
      <c r="I40" s="16"/>
      <c r="J40" s="16"/>
      <c r="K40" s="16"/>
      <c r="L40" s="16"/>
      <c r="M40" s="16"/>
      <c r="N40" s="16"/>
      <c r="O40" s="16"/>
      <c r="P40" s="16"/>
    </row>
    <row r="41" spans="4:22" x14ac:dyDescent="0.25">
      <c r="D41" s="12" t="s">
        <v>114</v>
      </c>
      <c r="E41" s="79">
        <v>1.39</v>
      </c>
      <c r="F41" s="79">
        <v>1.9588705170144263</v>
      </c>
      <c r="G41" s="79">
        <v>1.27</v>
      </c>
      <c r="H41" s="79">
        <v>1.7425102429976327</v>
      </c>
      <c r="I41" s="79">
        <v>2.2988982846847041</v>
      </c>
      <c r="J41" s="79">
        <v>2.486092019395536</v>
      </c>
      <c r="K41" s="79">
        <v>2.3686997132411163</v>
      </c>
      <c r="L41" s="79">
        <v>1.8093635295881147</v>
      </c>
      <c r="M41" s="79">
        <v>1.4165961960188664</v>
      </c>
      <c r="N41" s="79">
        <v>2.3462979329041862</v>
      </c>
      <c r="O41" s="79">
        <v>1.7988216028336972</v>
      </c>
      <c r="P41" s="79">
        <v>1.4889533415971865</v>
      </c>
    </row>
    <row r="42" spans="4:22" x14ac:dyDescent="0.25">
      <c r="E42" s="6"/>
    </row>
    <row r="43" spans="4:22" x14ac:dyDescent="0.25">
      <c r="E43" s="6"/>
    </row>
    <row r="44" spans="4:22" x14ac:dyDescent="0.25">
      <c r="E44" s="51"/>
      <c r="F44" s="51"/>
      <c r="G44" s="51"/>
      <c r="H44" s="51"/>
      <c r="I44" s="51"/>
      <c r="J44" s="51"/>
      <c r="K44" s="51"/>
      <c r="L44" s="51"/>
      <c r="M44" s="51"/>
      <c r="N44" s="51"/>
      <c r="O44" s="51"/>
      <c r="P44" s="51"/>
    </row>
    <row r="45" spans="4:22" x14ac:dyDescent="0.25">
      <c r="E45" s="6"/>
    </row>
    <row r="46" spans="4:22" x14ac:dyDescent="0.25">
      <c r="E46" s="51"/>
    </row>
    <row r="47" spans="4:22" x14ac:dyDescent="0.25">
      <c r="E47" s="51"/>
    </row>
    <row r="48" spans="4:22" x14ac:dyDescent="0.25">
      <c r="E48" s="6"/>
    </row>
    <row r="49" spans="5:5" x14ac:dyDescent="0.25">
      <c r="E49" s="6"/>
    </row>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workbookViewId="0">
      <selection activeCell="A2" sqref="A2:XFD53"/>
    </sheetView>
  </sheetViews>
  <sheetFormatPr defaultColWidth="9.140625" defaultRowHeight="15" x14ac:dyDescent="0.2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38" customFormat="1" ht="82.5" x14ac:dyDescent="0.25">
      <c r="D1" s="9" t="s">
        <v>10</v>
      </c>
      <c r="E1" s="9" t="s">
        <v>12</v>
      </c>
      <c r="F1" s="9" t="s">
        <v>13</v>
      </c>
      <c r="G1" s="9" t="s">
        <v>14</v>
      </c>
      <c r="H1" s="9" t="s">
        <v>15</v>
      </c>
      <c r="I1" s="9" t="s">
        <v>16</v>
      </c>
      <c r="J1" s="9" t="s">
        <v>243</v>
      </c>
      <c r="K1" s="9" t="s">
        <v>133</v>
      </c>
      <c r="L1" s="9" t="s">
        <v>8</v>
      </c>
      <c r="M1" s="9" t="s">
        <v>7</v>
      </c>
      <c r="N1" s="9" t="s">
        <v>244</v>
      </c>
      <c r="O1" s="9" t="s">
        <v>11</v>
      </c>
      <c r="P1" s="9" t="s">
        <v>17</v>
      </c>
      <c r="Q1" s="9" t="s">
        <v>9</v>
      </c>
      <c r="R1" s="9" t="s">
        <v>132</v>
      </c>
      <c r="S1" s="9" t="s">
        <v>245</v>
      </c>
      <c r="T1" s="9" t="s">
        <v>49</v>
      </c>
      <c r="U1" s="9" t="s">
        <v>50</v>
      </c>
      <c r="V1" s="3" t="s">
        <v>251</v>
      </c>
      <c r="W1" s="3" t="s">
        <v>120</v>
      </c>
      <c r="X1" s="38" t="s">
        <v>121</v>
      </c>
      <c r="Y1" s="38" t="s">
        <v>122</v>
      </c>
      <c r="Z1" s="38" t="s">
        <v>115</v>
      </c>
    </row>
    <row r="2" spans="1:26" x14ac:dyDescent="0.25">
      <c r="A2" s="5" t="s">
        <v>55</v>
      </c>
      <c r="B2" s="5" t="s">
        <v>29</v>
      </c>
      <c r="C2" s="5" t="s">
        <v>61</v>
      </c>
      <c r="D2" s="5">
        <v>3.9703064999999871E-2</v>
      </c>
      <c r="E2" s="5">
        <v>0.48227452712592001</v>
      </c>
      <c r="F2" s="5">
        <v>1.28559255269596</v>
      </c>
      <c r="G2" s="5">
        <v>0.59496676735463994</v>
      </c>
      <c r="H2" s="5">
        <v>1.50593331696052</v>
      </c>
      <c r="I2" s="5">
        <v>0.35383001163755001</v>
      </c>
      <c r="J2" s="5">
        <v>4.2060794368000004E-2</v>
      </c>
      <c r="K2" s="5">
        <v>7.7066527183000005E-4</v>
      </c>
      <c r="L2" s="5">
        <v>0.91618369522830001</v>
      </c>
      <c r="M2" s="5">
        <v>1.8229793069863267</v>
      </c>
      <c r="N2" s="5">
        <v>0.15600055000000002</v>
      </c>
      <c r="O2" s="5">
        <v>0.92869592473571416</v>
      </c>
      <c r="P2" s="5">
        <v>0.30005651960458002</v>
      </c>
      <c r="Q2" s="5">
        <v>0.83905701999999993</v>
      </c>
      <c r="R2" s="5">
        <f t="shared" ref="R2:R33" si="0">SUM(D2:Q2)</f>
        <v>9.26810471696934</v>
      </c>
      <c r="S2" s="5">
        <v>11.344013139042866</v>
      </c>
      <c r="T2" s="5">
        <v>3.1528767123287671</v>
      </c>
      <c r="U2" s="5">
        <v>0.19178082191780821</v>
      </c>
      <c r="V2" s="5">
        <f t="shared" ref="V2:V33" si="1">(R2+SUM(T2:U2))/S2</f>
        <v>1.1118430573573981</v>
      </c>
      <c r="W2" s="5">
        <v>2.4967908903207099</v>
      </c>
      <c r="X2" s="38">
        <v>2.7391630022146267</v>
      </c>
      <c r="Y2" s="38">
        <v>1.9246382950937098</v>
      </c>
      <c r="Z2" s="38">
        <v>2.0678094643402942</v>
      </c>
    </row>
    <row r="3" spans="1:26" x14ac:dyDescent="0.25">
      <c r="A3" s="5" t="s">
        <v>56</v>
      </c>
      <c r="B3" s="5" t="s">
        <v>29</v>
      </c>
      <c r="C3" s="5" t="s">
        <v>62</v>
      </c>
      <c r="D3" s="5">
        <v>-0.55907045299999969</v>
      </c>
      <c r="E3" s="5">
        <v>1.4133086923803098</v>
      </c>
      <c r="F3" s="5">
        <v>2.0834131691769402</v>
      </c>
      <c r="G3" s="5">
        <v>0.61771012950684001</v>
      </c>
      <c r="H3" s="5">
        <v>1.5937859637674801</v>
      </c>
      <c r="I3" s="5">
        <v>6.4155621360559995E-2</v>
      </c>
      <c r="J3" s="5">
        <v>2.8963890143999999E-2</v>
      </c>
      <c r="K3" s="5">
        <v>6.1647793296360005E-2</v>
      </c>
      <c r="L3" s="5">
        <v>1.6513639022331104</v>
      </c>
      <c r="M3" s="5">
        <v>2.2010709637010137</v>
      </c>
      <c r="N3" s="5">
        <v>0.29032089000000005</v>
      </c>
      <c r="O3" s="5">
        <v>1.3628125482875</v>
      </c>
      <c r="P3" s="5">
        <v>0.39844125026023702</v>
      </c>
      <c r="Q3" s="5">
        <v>0.75785795354838703</v>
      </c>
      <c r="R3" s="5">
        <f t="shared" si="0"/>
        <v>11.965782314662739</v>
      </c>
      <c r="S3" s="5">
        <v>10.246205415909685</v>
      </c>
      <c r="T3" s="5">
        <v>3.1528767123287671</v>
      </c>
      <c r="U3" s="5">
        <v>0.19178082191780821</v>
      </c>
      <c r="V3" s="5">
        <f t="shared" si="1"/>
        <v>1.4942546267066044</v>
      </c>
      <c r="W3" s="5">
        <v>2.3046156047788799</v>
      </c>
      <c r="X3" s="15">
        <v>3.8524348659341241</v>
      </c>
      <c r="Y3" s="15">
        <v>3.8486905448536097</v>
      </c>
      <c r="Z3" s="15">
        <v>2.5191117520961241</v>
      </c>
    </row>
    <row r="4" spans="1:26" x14ac:dyDescent="0.25">
      <c r="A4" s="5" t="s">
        <v>57</v>
      </c>
      <c r="B4" s="19" t="s">
        <v>29</v>
      </c>
      <c r="C4" s="19" t="s">
        <v>63</v>
      </c>
      <c r="D4" s="15">
        <v>-0.80825559699999938</v>
      </c>
      <c r="E4" s="15">
        <v>1.3047942680056799</v>
      </c>
      <c r="F4" s="15">
        <v>2.05368338412794</v>
      </c>
      <c r="G4" s="15">
        <v>0.39364306940724997</v>
      </c>
      <c r="H4" s="15">
        <v>2.2841334198114298</v>
      </c>
      <c r="I4" s="15">
        <v>2.2521853447057998</v>
      </c>
      <c r="J4" s="15">
        <v>2.8963890143999999E-2</v>
      </c>
      <c r="K4" s="15">
        <v>1.101353356165E-2</v>
      </c>
      <c r="L4" s="15">
        <v>1.84920990572828</v>
      </c>
      <c r="M4" s="15">
        <v>2.153184336363497</v>
      </c>
      <c r="N4" s="15">
        <v>0.29513767999999996</v>
      </c>
      <c r="O4" s="15">
        <v>1.3191972882875005</v>
      </c>
      <c r="P4" s="15">
        <v>0.35585899392232778</v>
      </c>
      <c r="Q4" s="15">
        <v>0.78311988533333321</v>
      </c>
      <c r="R4" s="15">
        <f t="shared" si="0"/>
        <v>14.275869402398687</v>
      </c>
      <c r="S4" s="15">
        <v>10.587745596440008</v>
      </c>
      <c r="T4" s="15">
        <v>3.6342465753424662</v>
      </c>
      <c r="U4" s="15">
        <v>0.28767123287671231</v>
      </c>
      <c r="V4" s="15">
        <f t="shared" si="1"/>
        <v>1.718759394515168</v>
      </c>
      <c r="W4" s="15">
        <v>4.9589257240684805</v>
      </c>
      <c r="X4" s="15">
        <v>4.0023942420917766</v>
      </c>
      <c r="Y4" s="15">
        <v>3.6646288656952697</v>
      </c>
      <c r="Z4" s="15">
        <v>2.4581761675431615</v>
      </c>
    </row>
    <row r="5" spans="1:26" x14ac:dyDescent="0.25">
      <c r="A5" s="5" t="s">
        <v>58</v>
      </c>
      <c r="B5" s="19" t="s">
        <v>29</v>
      </c>
      <c r="C5" s="19" t="s">
        <v>64</v>
      </c>
      <c r="D5" s="15">
        <v>-3.7455881740000008</v>
      </c>
      <c r="E5" s="15">
        <v>1.09637475021544</v>
      </c>
      <c r="F5" s="15">
        <v>2.0143572067131603</v>
      </c>
      <c r="G5" s="15">
        <v>0.27725320444376</v>
      </c>
      <c r="H5" s="15">
        <v>0</v>
      </c>
      <c r="I5" s="15">
        <v>9.8069770999219999E-2</v>
      </c>
      <c r="J5" s="15">
        <v>2.8963890143999999E-2</v>
      </c>
      <c r="K5" s="15">
        <v>1.1445464071379998E-2</v>
      </c>
      <c r="L5" s="15">
        <v>1.5719499583468202</v>
      </c>
      <c r="M5" s="15">
        <v>2.0641001250272684</v>
      </c>
      <c r="N5" s="15">
        <v>0.31862532000000005</v>
      </c>
      <c r="O5" s="15">
        <v>1.4496461782875001</v>
      </c>
      <c r="P5" s="15">
        <v>0.37253156870558796</v>
      </c>
      <c r="Q5" s="15">
        <v>0.75785795354838703</v>
      </c>
      <c r="R5" s="15">
        <f t="shared" si="0"/>
        <v>6.3155872165025233</v>
      </c>
      <c r="S5" s="15">
        <v>10.246205415909685</v>
      </c>
      <c r="T5" s="15">
        <v>3.6342465753424662</v>
      </c>
      <c r="U5" s="15">
        <v>0.28767123287671231</v>
      </c>
      <c r="V5" s="15">
        <f t="shared" si="1"/>
        <v>0.99915086699565159</v>
      </c>
      <c r="W5" s="15">
        <v>0.40428686558698002</v>
      </c>
      <c r="X5" s="15">
        <v>3.6360500833740885</v>
      </c>
      <c r="Y5" s="15">
        <v>3.4408027409999806</v>
      </c>
      <c r="Z5" s="15">
        <v>2.5800357005414751</v>
      </c>
    </row>
    <row r="6" spans="1:26" x14ac:dyDescent="0.25">
      <c r="A6" s="5" t="s">
        <v>59</v>
      </c>
      <c r="B6" s="19" t="s">
        <v>30</v>
      </c>
      <c r="C6" s="19" t="s">
        <v>65</v>
      </c>
      <c r="D6" s="15">
        <v>9.4115475679999996</v>
      </c>
      <c r="E6" s="15">
        <v>15.73934011276868</v>
      </c>
      <c r="F6" s="15">
        <v>2.2359943107298061</v>
      </c>
      <c r="G6" s="15">
        <v>2.4037184728527801</v>
      </c>
      <c r="H6" s="15">
        <v>2.15278246294901</v>
      </c>
      <c r="I6" s="15">
        <v>1.061026687049E-2</v>
      </c>
      <c r="J6" s="15">
        <v>0.52193889014400008</v>
      </c>
      <c r="K6" s="15">
        <v>1.9902604924539997E-2</v>
      </c>
      <c r="L6" s="15">
        <v>1.9557554205702163</v>
      </c>
      <c r="M6" s="15">
        <v>3.5036178946175864</v>
      </c>
      <c r="N6" s="15">
        <v>0.22848279999999999</v>
      </c>
      <c r="O6" s="15">
        <v>1.4338190810550113</v>
      </c>
      <c r="P6" s="15">
        <v>0.34729449200817175</v>
      </c>
      <c r="Q6" s="15">
        <v>0.87460639933333328</v>
      </c>
      <c r="R6" s="15">
        <f t="shared" si="0"/>
        <v>40.83941077682362</v>
      </c>
      <c r="S6" s="15">
        <v>11.374941740817128</v>
      </c>
      <c r="T6" s="15">
        <v>3.6342465753424662</v>
      </c>
      <c r="U6" s="15">
        <v>0.28767123287671231</v>
      </c>
      <c r="V6" s="15">
        <f t="shared" si="1"/>
        <v>3.9350820078861637</v>
      </c>
      <c r="W6" s="15">
        <v>5.0890500928162794</v>
      </c>
      <c r="X6" s="15">
        <v>5.4593733151878023</v>
      </c>
      <c r="Y6" s="15">
        <v>18.223719828423025</v>
      </c>
      <c r="Z6" s="15">
        <v>2.6557199723965166</v>
      </c>
    </row>
    <row r="7" spans="1:26" x14ac:dyDescent="0.25">
      <c r="A7" s="5" t="s">
        <v>60</v>
      </c>
      <c r="B7" s="19" t="s">
        <v>30</v>
      </c>
      <c r="C7" s="19" t="s">
        <v>126</v>
      </c>
      <c r="D7" s="15">
        <v>-0.53417809699999963</v>
      </c>
      <c r="E7" s="15">
        <v>1.6264234093794401</v>
      </c>
      <c r="F7" s="15">
        <v>1.6177811740453434</v>
      </c>
      <c r="G7" s="15">
        <v>0.57748603934673004</v>
      </c>
      <c r="H7" s="15">
        <v>0</v>
      </c>
      <c r="I7" s="15">
        <v>7.1590990000000004E-3</v>
      </c>
      <c r="J7" s="15">
        <v>0.54696389014399993</v>
      </c>
      <c r="K7" s="15">
        <v>9.0163507291110015E-2</v>
      </c>
      <c r="L7" s="15">
        <v>1.877807792197651</v>
      </c>
      <c r="M7" s="15">
        <v>2.3183718152366266</v>
      </c>
      <c r="N7" s="15">
        <v>0.19532448999999999</v>
      </c>
      <c r="O7" s="15">
        <v>1.5957266581306453</v>
      </c>
      <c r="P7" s="15">
        <v>0.35150814744853648</v>
      </c>
      <c r="Q7" s="15">
        <v>0.84639328967741945</v>
      </c>
      <c r="R7" s="15">
        <f t="shared" si="0"/>
        <v>11.116931214897503</v>
      </c>
      <c r="S7" s="15">
        <v>11.00800813627464</v>
      </c>
      <c r="T7" s="15">
        <v>3.6342465753424662</v>
      </c>
      <c r="U7" s="15">
        <v>0.28767123287671231</v>
      </c>
      <c r="V7" s="15">
        <f t="shared" si="1"/>
        <v>1.3661735017763323</v>
      </c>
      <c r="W7" s="15">
        <v>1.1316090284907299</v>
      </c>
      <c r="X7" s="15">
        <v>4.1961796074342779</v>
      </c>
      <c r="Y7" s="15">
        <v>3.5296925807158934</v>
      </c>
      <c r="Z7" s="15">
        <v>2.7936280952566013</v>
      </c>
    </row>
    <row r="8" spans="1:26" x14ac:dyDescent="0.25">
      <c r="A8" s="5" t="s">
        <v>117</v>
      </c>
      <c r="B8" s="19" t="s">
        <v>30</v>
      </c>
      <c r="C8" s="19" t="s">
        <v>127</v>
      </c>
      <c r="D8" s="15">
        <v>-0.63564013200000025</v>
      </c>
      <c r="E8" s="15">
        <v>1.2815785858897299</v>
      </c>
      <c r="F8" s="15">
        <v>1.8395275007783032</v>
      </c>
      <c r="G8" s="15">
        <v>9.9199774669644114</v>
      </c>
      <c r="H8" s="15">
        <v>3.4447732553780003E-2</v>
      </c>
      <c r="I8" s="15">
        <v>1.4229870334413002</v>
      </c>
      <c r="J8" s="15">
        <v>1.118665580144</v>
      </c>
      <c r="K8" s="15">
        <v>0.16007740717197</v>
      </c>
      <c r="L8" s="15">
        <v>1.5740574393223512</v>
      </c>
      <c r="M8" s="15">
        <v>2.4992850944550793</v>
      </c>
      <c r="N8" s="15">
        <v>0.21550508000000002</v>
      </c>
      <c r="O8" s="15">
        <v>1.1250698581306453</v>
      </c>
      <c r="P8" s="15">
        <v>-2.1329788115962069E-2</v>
      </c>
      <c r="Q8" s="15">
        <v>0.84639328967741945</v>
      </c>
      <c r="R8" s="15">
        <f t="shared" si="0"/>
        <v>21.380602148413026</v>
      </c>
      <c r="S8" s="15">
        <v>11.00800813627464</v>
      </c>
      <c r="T8" s="15">
        <v>3.6342465753424662</v>
      </c>
      <c r="U8" s="15">
        <v>0.28767123287671231</v>
      </c>
      <c r="V8" s="15">
        <f t="shared" si="1"/>
        <v>2.2985557099338365</v>
      </c>
      <c r="W8" s="15">
        <v>12.496077813103492</v>
      </c>
      <c r="X8" s="15">
        <v>4.0733425337774305</v>
      </c>
      <c r="Y8" s="15">
        <v>3.4966885738400029</v>
      </c>
      <c r="Z8" s="15">
        <v>1.9501333596921029</v>
      </c>
    </row>
    <row r="9" spans="1:26" x14ac:dyDescent="0.25">
      <c r="A9" s="5" t="s">
        <v>118</v>
      </c>
      <c r="B9" s="19" t="s">
        <v>30</v>
      </c>
      <c r="C9" s="19" t="s">
        <v>128</v>
      </c>
      <c r="D9" s="15">
        <v>-2.766361479</v>
      </c>
      <c r="E9" s="15">
        <v>1.1940788943655298</v>
      </c>
      <c r="F9" s="15">
        <v>1.6539562822866229</v>
      </c>
      <c r="G9" s="15">
        <v>2.7941452201652401</v>
      </c>
      <c r="H9" s="15">
        <v>0.10022063432524</v>
      </c>
      <c r="I9" s="15">
        <v>0</v>
      </c>
      <c r="J9" s="15">
        <v>1.1156089560360001</v>
      </c>
      <c r="K9" s="15">
        <v>0.15191520751361001</v>
      </c>
      <c r="L9" s="15">
        <v>1.5643429654224115</v>
      </c>
      <c r="M9" s="15">
        <v>2.3583147665274495</v>
      </c>
      <c r="N9" s="15">
        <v>0.22814241999999996</v>
      </c>
      <c r="O9" s="15">
        <v>1.1755836181306452</v>
      </c>
      <c r="P9" s="15">
        <v>0.46001713904991581</v>
      </c>
      <c r="Q9" s="15">
        <v>0.87460639933333328</v>
      </c>
      <c r="R9" s="15">
        <f t="shared" si="0"/>
        <v>10.904571024155995</v>
      </c>
      <c r="S9" s="15">
        <v>11.374941740817128</v>
      </c>
      <c r="T9" s="15">
        <v>3.6342465753424662</v>
      </c>
      <c r="U9" s="15">
        <v>0.28767123287671231</v>
      </c>
      <c r="V9" s="15">
        <f t="shared" si="1"/>
        <v>1.3034342654409146</v>
      </c>
      <c r="W9" s="15">
        <v>4.0099748105264803</v>
      </c>
      <c r="X9" s="15">
        <v>3.9226577319498608</v>
      </c>
      <c r="Y9" s="15">
        <v>3.2280928041657626</v>
      </c>
      <c r="Z9" s="15">
        <v>2.5102071565138946</v>
      </c>
    </row>
    <row r="10" spans="1:26" x14ac:dyDescent="0.25">
      <c r="A10" s="5" t="s">
        <v>119</v>
      </c>
      <c r="B10" s="19" t="s">
        <v>31</v>
      </c>
      <c r="C10" s="19" t="s">
        <v>129</v>
      </c>
      <c r="D10" s="15">
        <v>0.2273233090000002</v>
      </c>
      <c r="E10" s="15">
        <v>1.1196565012027302</v>
      </c>
      <c r="F10" s="15">
        <v>2.0311942842058941</v>
      </c>
      <c r="G10" s="15">
        <v>0.7648228782446399</v>
      </c>
      <c r="H10" s="15">
        <v>1.7931255E-2</v>
      </c>
      <c r="I10" s="15">
        <v>0</v>
      </c>
      <c r="J10" s="15">
        <v>0.70644403103999998</v>
      </c>
      <c r="K10" s="15">
        <v>2.297071456788E-2</v>
      </c>
      <c r="L10" s="15">
        <v>2.0403118289148896</v>
      </c>
      <c r="M10" s="15">
        <v>2.4740209701203404</v>
      </c>
      <c r="N10" s="15">
        <v>0.41998191999999995</v>
      </c>
      <c r="O10" s="15">
        <v>1.4889319393223388</v>
      </c>
      <c r="P10" s="15">
        <v>0.25854499422103261</v>
      </c>
      <c r="Q10" s="15">
        <v>0.115030018</v>
      </c>
      <c r="R10" s="15">
        <f t="shared" si="0"/>
        <v>11.687164643839747</v>
      </c>
      <c r="S10" s="15">
        <v>9.1193516877726886</v>
      </c>
      <c r="T10" s="15">
        <v>3.6342465753424662</v>
      </c>
      <c r="U10" s="15">
        <v>0.28767123287671231</v>
      </c>
      <c r="V10" s="15">
        <f t="shared" si="1"/>
        <v>1.7116438740911513</v>
      </c>
      <c r="W10" s="15">
        <v>1.4891981642846399</v>
      </c>
      <c r="X10" s="15">
        <v>4.5143327990352304</v>
      </c>
      <c r="Y10" s="15">
        <v>3.5938034199765041</v>
      </c>
      <c r="Z10" s="15">
        <v>1.8625069515433712</v>
      </c>
    </row>
    <row r="11" spans="1:26" x14ac:dyDescent="0.25">
      <c r="A11" s="5" t="s">
        <v>147</v>
      </c>
      <c r="B11" s="19" t="s">
        <v>31</v>
      </c>
      <c r="C11" s="19" t="s">
        <v>154</v>
      </c>
      <c r="D11" s="15">
        <v>-1.269568976</v>
      </c>
      <c r="E11" s="15">
        <v>0.70086613354402982</v>
      </c>
      <c r="F11" s="15">
        <v>1.3391567673124203</v>
      </c>
      <c r="G11" s="15">
        <v>1.1184793524700201</v>
      </c>
      <c r="H11" s="15">
        <v>0.29189375169669002</v>
      </c>
      <c r="I11" s="15">
        <v>0</v>
      </c>
      <c r="J11" s="15">
        <v>0.97395380641599982</v>
      </c>
      <c r="K11" s="15">
        <v>3.3324487909620004E-2</v>
      </c>
      <c r="L11" s="15">
        <v>1.37543032114257</v>
      </c>
      <c r="M11" s="15">
        <v>2.5527088224847407</v>
      </c>
      <c r="N11" s="15">
        <v>0.18257442000000002</v>
      </c>
      <c r="O11" s="15">
        <v>1.3353308400674999</v>
      </c>
      <c r="P11" s="15">
        <v>0.33971250957574101</v>
      </c>
      <c r="Q11" s="15">
        <v>0.80431596599999999</v>
      </c>
      <c r="R11" s="15">
        <f t="shared" si="0"/>
        <v>9.7781782026193333</v>
      </c>
      <c r="S11" s="15">
        <v>9.4233300773651134</v>
      </c>
      <c r="T11" s="15">
        <v>3.6342465753424662</v>
      </c>
      <c r="U11" s="15">
        <v>0.28767123287671231</v>
      </c>
      <c r="V11" s="15">
        <f t="shared" si="1"/>
        <v>1.4538486817676282</v>
      </c>
      <c r="W11" s="15">
        <v>2.3843269105827098</v>
      </c>
      <c r="X11" s="15">
        <v>3.9281391436273108</v>
      </c>
      <c r="Y11" s="15">
        <v>2.25592180876607</v>
      </c>
      <c r="Z11" s="15">
        <v>2.479359315643241</v>
      </c>
    </row>
    <row r="12" spans="1:26" x14ac:dyDescent="0.25">
      <c r="A12" s="5" t="s">
        <v>148</v>
      </c>
      <c r="B12" s="19" t="s">
        <v>31</v>
      </c>
      <c r="C12" s="19" t="s">
        <v>155</v>
      </c>
      <c r="D12" s="15">
        <v>0.85377678700000004</v>
      </c>
      <c r="E12" s="15">
        <v>0.99979817839589002</v>
      </c>
      <c r="F12" s="15">
        <v>1.71438975677326</v>
      </c>
      <c r="G12" s="15">
        <v>0.16230001817483822</v>
      </c>
      <c r="H12" s="15">
        <v>0.96254193945565003</v>
      </c>
      <c r="I12" s="15">
        <v>0</v>
      </c>
      <c r="J12" s="15">
        <v>0.71615112641600009</v>
      </c>
      <c r="K12" s="15">
        <v>5.0238178516759997E-2</v>
      </c>
      <c r="L12" s="15">
        <v>1.6251176676313903</v>
      </c>
      <c r="M12" s="15">
        <v>2.3849366301758259</v>
      </c>
      <c r="N12" s="15">
        <v>0.16763549999999999</v>
      </c>
      <c r="O12" s="15">
        <v>1.4768999712427031</v>
      </c>
      <c r="P12" s="15">
        <v>0.4148265586705816</v>
      </c>
      <c r="Q12" s="15">
        <v>0.76486514600000011</v>
      </c>
      <c r="R12" s="15">
        <f t="shared" si="0"/>
        <v>12.2934774584529</v>
      </c>
      <c r="S12" s="15">
        <v>9.1193516877726886</v>
      </c>
      <c r="T12" s="15">
        <v>3.6342465753424662</v>
      </c>
      <c r="U12" s="15">
        <v>0.28767123287671231</v>
      </c>
      <c r="V12" s="15">
        <f t="shared" si="1"/>
        <v>1.7781302686696283</v>
      </c>
      <c r="W12" s="15">
        <v>1.8409930840464883</v>
      </c>
      <c r="X12" s="15">
        <v>4.0100542978072165</v>
      </c>
      <c r="Y12" s="15">
        <v>2.9320616136859097</v>
      </c>
      <c r="Z12" s="15">
        <v>2.6565916759132846</v>
      </c>
    </row>
    <row r="13" spans="1:26" x14ac:dyDescent="0.25">
      <c r="A13" s="5" t="s">
        <v>149</v>
      </c>
      <c r="B13" s="19" t="s">
        <v>31</v>
      </c>
      <c r="C13" s="19" t="s">
        <v>156</v>
      </c>
      <c r="D13" s="15">
        <v>-3.1132548809999996</v>
      </c>
      <c r="E13" s="15">
        <v>1.24548734049912</v>
      </c>
      <c r="F13" s="15">
        <v>1.3302871536884302</v>
      </c>
      <c r="G13" s="15">
        <v>1.46349640091026</v>
      </c>
      <c r="H13" s="15">
        <v>10.746446317456391</v>
      </c>
      <c r="I13" s="15">
        <v>0.26242140915539003</v>
      </c>
      <c r="J13" s="15">
        <v>0.490290876416</v>
      </c>
      <c r="K13" s="15">
        <v>0.29832180470010994</v>
      </c>
      <c r="L13" s="15">
        <v>1.4480575740205399</v>
      </c>
      <c r="M13" s="15">
        <v>2.6506317338856986</v>
      </c>
      <c r="N13" s="15">
        <v>0.15708085999999999</v>
      </c>
      <c r="O13" s="15">
        <v>1.4821051164724999</v>
      </c>
      <c r="P13" s="15">
        <v>0.34952105859990185</v>
      </c>
      <c r="Q13" s="15">
        <v>0.819684686</v>
      </c>
      <c r="R13" s="15">
        <f t="shared" si="0"/>
        <v>19.630577450804338</v>
      </c>
      <c r="S13" s="15">
        <v>9.1193516877726886</v>
      </c>
      <c r="T13" s="15">
        <v>3.6342465753424662</v>
      </c>
      <c r="U13" s="15">
        <v>0.28767123287671231</v>
      </c>
      <c r="V13" s="15">
        <f t="shared" si="1"/>
        <v>2.5826940406962176</v>
      </c>
      <c r="W13" s="15">
        <v>12.962655003938041</v>
      </c>
      <c r="X13" s="15">
        <v>4.0986893079062385</v>
      </c>
      <c r="Y13" s="15">
        <v>3.0311771588876599</v>
      </c>
      <c r="Z13" s="15">
        <v>2.6513108610724014</v>
      </c>
    </row>
    <row r="14" spans="1:26" x14ac:dyDescent="0.25">
      <c r="A14" s="5" t="s">
        <v>150</v>
      </c>
      <c r="B14" s="19" t="s">
        <v>31</v>
      </c>
      <c r="C14" s="19" t="s">
        <v>157</v>
      </c>
      <c r="D14" s="15">
        <v>-2.2625329540000001</v>
      </c>
      <c r="E14" s="15">
        <v>0.68728267648641994</v>
      </c>
      <c r="F14" s="15">
        <v>1.3051300529066601</v>
      </c>
      <c r="G14" s="15">
        <v>5.6045955310872895</v>
      </c>
      <c r="H14" s="15">
        <v>1.2303511540841201</v>
      </c>
      <c r="I14" s="15">
        <v>9.6417553963839997E-2</v>
      </c>
      <c r="J14" s="15">
        <v>0.41061635641599992</v>
      </c>
      <c r="K14" s="15">
        <v>2.9548565965739997E-2</v>
      </c>
      <c r="L14" s="15">
        <v>1.5016180827906402</v>
      </c>
      <c r="M14" s="15">
        <v>2.5733812442854314</v>
      </c>
      <c r="N14" s="15">
        <v>0.16369526000000001</v>
      </c>
      <c r="O14" s="15">
        <v>1.5980792364724998</v>
      </c>
      <c r="P14" s="15">
        <v>0.32953694434569036</v>
      </c>
      <c r="Q14" s="15">
        <v>0.75927751600000004</v>
      </c>
      <c r="R14" s="15">
        <f t="shared" si="0"/>
        <v>14.026997220804333</v>
      </c>
      <c r="S14" s="15">
        <v>10.096425082891193</v>
      </c>
      <c r="T14" s="15">
        <v>3.6342465753424662</v>
      </c>
      <c r="U14" s="15">
        <v>0.28767123287671231</v>
      </c>
      <c r="V14" s="15">
        <f t="shared" si="1"/>
        <v>1.7777495382438566</v>
      </c>
      <c r="W14" s="15">
        <v>7.3419805955512496</v>
      </c>
      <c r="X14" s="15">
        <v>4.0749993270760712</v>
      </c>
      <c r="Y14" s="15">
        <v>2.1856565553588201</v>
      </c>
      <c r="Z14" s="15">
        <v>2.6868936968181902</v>
      </c>
    </row>
    <row r="15" spans="1:26" x14ac:dyDescent="0.25">
      <c r="A15" s="5" t="s">
        <v>151</v>
      </c>
      <c r="B15" s="19" t="s">
        <v>32</v>
      </c>
      <c r="C15" s="19" t="s">
        <v>234</v>
      </c>
      <c r="D15" s="15">
        <v>-1.8610371269999999</v>
      </c>
      <c r="E15" s="15">
        <v>0.91460254159248988</v>
      </c>
      <c r="F15" s="15">
        <v>1.72644481483201</v>
      </c>
      <c r="G15" s="15">
        <v>4.7851453401501907</v>
      </c>
      <c r="H15" s="15">
        <v>4.1029436075660002E-2</v>
      </c>
      <c r="I15" s="15">
        <v>1.7479568179907401</v>
      </c>
      <c r="J15" s="15">
        <v>0.61528099641599998</v>
      </c>
      <c r="K15" s="15">
        <v>0.27228178628841004</v>
      </c>
      <c r="L15" s="15">
        <v>1.4823770200979962</v>
      </c>
      <c r="M15" s="15">
        <v>2.8854323819506424</v>
      </c>
      <c r="N15" s="15">
        <v>0.26960730290322577</v>
      </c>
      <c r="O15" s="15">
        <v>1.5364488700723387</v>
      </c>
      <c r="P15" s="15">
        <v>0.32681819523990147</v>
      </c>
      <c r="Q15" s="15">
        <v>0.94428623325558281</v>
      </c>
      <c r="R15" s="15">
        <f t="shared" si="0"/>
        <v>15.686674609865186</v>
      </c>
      <c r="S15" s="15">
        <v>8.3458210937171806</v>
      </c>
      <c r="T15" s="15">
        <v>3.6342465753424662</v>
      </c>
      <c r="U15" s="15">
        <v>0.28767123287671231</v>
      </c>
      <c r="V15" s="15">
        <f t="shared" si="1"/>
        <v>2.3495102756091804</v>
      </c>
      <c r="W15" s="15">
        <v>7.1894125906325907</v>
      </c>
      <c r="X15" s="15">
        <v>4.3678094020486391</v>
      </c>
      <c r="Y15" s="15">
        <v>3.1829364456161358</v>
      </c>
      <c r="Z15" s="15">
        <v>2.8075532985678229</v>
      </c>
    </row>
    <row r="16" spans="1:26" x14ac:dyDescent="0.25">
      <c r="A16" s="5" t="s">
        <v>152</v>
      </c>
      <c r="B16" s="19" t="s">
        <v>32</v>
      </c>
      <c r="C16" s="19" t="s">
        <v>235</v>
      </c>
      <c r="D16" s="15">
        <v>-2.4015017219999999</v>
      </c>
      <c r="E16" s="15">
        <v>0.79011195772928</v>
      </c>
      <c r="F16" s="15">
        <v>1.46737926850613</v>
      </c>
      <c r="G16" s="15">
        <v>2.2614813946727934</v>
      </c>
      <c r="H16" s="15">
        <v>1.41513183396451</v>
      </c>
      <c r="I16" s="15">
        <v>0.20788635853644</v>
      </c>
      <c r="J16" s="15">
        <v>3.903592641599999E-2</v>
      </c>
      <c r="K16" s="15">
        <v>0.12444066113409998</v>
      </c>
      <c r="L16" s="15">
        <v>1.477801841885837</v>
      </c>
      <c r="M16" s="15">
        <v>2.6399509342485197</v>
      </c>
      <c r="N16" s="15">
        <v>0.22633781838709677</v>
      </c>
      <c r="O16" s="15">
        <v>1.8375255940056452</v>
      </c>
      <c r="P16" s="15">
        <v>0.37896786102526259</v>
      </c>
      <c r="Q16" s="15">
        <v>0.76198548483870965</v>
      </c>
      <c r="R16" s="15">
        <f t="shared" si="0"/>
        <v>11.226535213350324</v>
      </c>
      <c r="S16" s="15">
        <v>8.6240151301744206</v>
      </c>
      <c r="T16" s="15">
        <v>3.6342465753424662</v>
      </c>
      <c r="U16" s="15">
        <v>0.28767123287671231</v>
      </c>
      <c r="V16" s="15">
        <f t="shared" si="1"/>
        <v>1.7565429550983551</v>
      </c>
      <c r="W16" s="15">
        <v>3.9235355135897434</v>
      </c>
      <c r="X16" s="15">
        <v>4.1177527761343562</v>
      </c>
      <c r="Y16" s="15">
        <v>2.6082697057566069</v>
      </c>
      <c r="Z16" s="15">
        <v>2.9784789398696176</v>
      </c>
    </row>
    <row r="17" spans="1:26" x14ac:dyDescent="0.25">
      <c r="A17" s="5" t="s">
        <v>153</v>
      </c>
      <c r="B17" s="19" t="s">
        <v>32</v>
      </c>
      <c r="C17" s="19" t="s">
        <v>236</v>
      </c>
      <c r="D17" s="15">
        <v>-2.0145618880000002</v>
      </c>
      <c r="E17" s="15">
        <v>0.96192390819481011</v>
      </c>
      <c r="F17" s="15">
        <v>1.5315233468164702</v>
      </c>
      <c r="G17" s="15">
        <v>4.4246188750175</v>
      </c>
      <c r="H17" s="15">
        <v>0</v>
      </c>
      <c r="I17" s="15">
        <v>0.11744177660368001</v>
      </c>
      <c r="J17" s="15">
        <v>3.6731906416E-2</v>
      </c>
      <c r="K17" s="15">
        <v>1.1403012299197099</v>
      </c>
      <c r="L17" s="15">
        <v>1.4141645603199469</v>
      </c>
      <c r="M17" s="15">
        <v>2.6694610192177843</v>
      </c>
      <c r="N17" s="15">
        <v>0.21173414838709675</v>
      </c>
      <c r="O17" s="15">
        <v>1.5170562140056449</v>
      </c>
      <c r="P17" s="15">
        <v>0.1811305625118329</v>
      </c>
      <c r="Q17" s="15">
        <v>0.7932966548387097</v>
      </c>
      <c r="R17" s="15">
        <f t="shared" si="0"/>
        <v>12.984822314249184</v>
      </c>
      <c r="S17" s="15">
        <v>8.3458210937171806</v>
      </c>
      <c r="T17" s="15">
        <v>3.6342465753424662</v>
      </c>
      <c r="U17" s="15">
        <v>0.28767123287671231</v>
      </c>
      <c r="V17" s="15">
        <f t="shared" si="1"/>
        <v>2.0257731303629227</v>
      </c>
      <c r="W17" s="15">
        <v>4.57879255803718</v>
      </c>
      <c r="X17" s="15">
        <v>4.0836255795377312</v>
      </c>
      <c r="Y17" s="15">
        <v>3.8454826333180869</v>
      </c>
      <c r="Z17" s="15">
        <v>2.4914834313561878</v>
      </c>
    </row>
    <row r="18" spans="1:26" x14ac:dyDescent="0.25">
      <c r="A18" s="5" t="s">
        <v>200</v>
      </c>
      <c r="B18" s="19" t="s">
        <v>32</v>
      </c>
      <c r="C18" s="19" t="s">
        <v>237</v>
      </c>
      <c r="D18" s="15">
        <v>-0.90990231300000002</v>
      </c>
      <c r="E18" s="15">
        <v>1.1550868075479599</v>
      </c>
      <c r="F18" s="15">
        <v>1.5433253069140502</v>
      </c>
      <c r="G18" s="15">
        <v>7.4044098247338397</v>
      </c>
      <c r="H18" s="15">
        <v>0</v>
      </c>
      <c r="I18" s="15">
        <v>3.2608911072710002E-2</v>
      </c>
      <c r="J18" s="15">
        <v>4.8712776415999991E-2</v>
      </c>
      <c r="K18" s="15">
        <v>0.47728003783118994</v>
      </c>
      <c r="L18" s="15">
        <v>1.3674457501421866</v>
      </c>
      <c r="M18" s="15">
        <v>2.7851407497189875</v>
      </c>
      <c r="N18" s="15">
        <v>0.14065716838709677</v>
      </c>
      <c r="O18" s="15">
        <v>1.5797888940056453</v>
      </c>
      <c r="P18" s="15">
        <v>0.20728702564084125</v>
      </c>
      <c r="Q18" s="15">
        <v>0.79312319483870963</v>
      </c>
      <c r="R18" s="15">
        <f t="shared" si="0"/>
        <v>16.624964134249215</v>
      </c>
      <c r="S18" s="15">
        <v>8.6240151301744206</v>
      </c>
      <c r="T18" s="15">
        <v>3.6342465753424662</v>
      </c>
      <c r="U18" s="15">
        <v>0.28767123287671231</v>
      </c>
      <c r="V18" s="15">
        <f t="shared" si="1"/>
        <v>2.3825192363794976</v>
      </c>
      <c r="W18" s="15">
        <v>7.4857315122225501</v>
      </c>
      <c r="X18" s="15">
        <v>4.1525864998611741</v>
      </c>
      <c r="Y18" s="15">
        <v>3.3163493206802968</v>
      </c>
      <c r="Z18" s="15">
        <v>2.5801991144851959</v>
      </c>
    </row>
    <row r="19" spans="1:26" x14ac:dyDescent="0.25">
      <c r="A19" s="5" t="s">
        <v>201</v>
      </c>
      <c r="B19" s="19" t="s">
        <v>33</v>
      </c>
      <c r="C19" s="19" t="s">
        <v>238</v>
      </c>
      <c r="D19" s="15">
        <v>0.85064977099999983</v>
      </c>
      <c r="E19" s="15">
        <v>1.1374261416859701</v>
      </c>
      <c r="F19" s="15">
        <v>1.5679874108002501</v>
      </c>
      <c r="G19" s="15">
        <v>3.3112325527217097</v>
      </c>
      <c r="H19" s="15">
        <v>0</v>
      </c>
      <c r="I19" s="15">
        <v>0</v>
      </c>
      <c r="J19" s="15">
        <v>0.75176060641600007</v>
      </c>
      <c r="K19" s="15">
        <v>0.14522507952107</v>
      </c>
      <c r="L19" s="15">
        <v>1.4766964880938038</v>
      </c>
      <c r="M19" s="15">
        <v>2.6561083043918359</v>
      </c>
      <c r="N19" s="15">
        <v>0.23233846893548388</v>
      </c>
      <c r="O19" s="15">
        <v>1.8630734980032257</v>
      </c>
      <c r="P19" s="15">
        <v>0.19427625575852117</v>
      </c>
      <c r="Q19" s="15">
        <v>0.84908252919354832</v>
      </c>
      <c r="R19" s="15">
        <f t="shared" si="0"/>
        <v>15.035857106521419</v>
      </c>
      <c r="S19" s="15">
        <v>7.9737832438062819</v>
      </c>
      <c r="T19" s="15">
        <v>3.6342465753424662</v>
      </c>
      <c r="U19" s="15">
        <v>0.28767123287671231</v>
      </c>
      <c r="V19" s="15">
        <f t="shared" si="1"/>
        <v>2.3775131998309891</v>
      </c>
      <c r="W19" s="15">
        <v>4.0629931591377098</v>
      </c>
      <c r="X19" s="15">
        <v>4.1328047924856399</v>
      </c>
      <c r="Y19" s="15">
        <v>3.0829771009427738</v>
      </c>
      <c r="Z19" s="15">
        <v>2.9064322829552953</v>
      </c>
    </row>
    <row r="20" spans="1:26" x14ac:dyDescent="0.25">
      <c r="A20" s="5" t="s">
        <v>202</v>
      </c>
      <c r="B20" s="19" t="s">
        <v>33</v>
      </c>
      <c r="C20" s="19" t="s">
        <v>239</v>
      </c>
      <c r="D20" s="15">
        <v>-1.5690638239999999</v>
      </c>
      <c r="E20" s="15">
        <v>0.73340351125538017</v>
      </c>
      <c r="F20" s="15">
        <v>1.8507304568607199</v>
      </c>
      <c r="G20" s="15">
        <v>3.2018959775644231</v>
      </c>
      <c r="H20" s="15">
        <v>0</v>
      </c>
      <c r="I20" s="15">
        <v>0</v>
      </c>
      <c r="J20" s="15">
        <v>0.98750560641600005</v>
      </c>
      <c r="K20" s="15">
        <v>9.1750750330000001E-4</v>
      </c>
      <c r="L20" s="15">
        <v>1.1409501150661268</v>
      </c>
      <c r="M20" s="15">
        <v>2.5802402644441358</v>
      </c>
      <c r="N20" s="15">
        <v>0.13585231966666667</v>
      </c>
      <c r="O20" s="15">
        <v>1.6692751899999998</v>
      </c>
      <c r="P20" s="15">
        <v>0.24933427697893973</v>
      </c>
      <c r="Q20" s="15">
        <v>0.8104272216666667</v>
      </c>
      <c r="R20" s="15">
        <f t="shared" si="0"/>
        <v>11.791468623422359</v>
      </c>
      <c r="S20" s="15">
        <v>7.9737832438062819</v>
      </c>
      <c r="T20" s="15">
        <v>3.6342465753424662</v>
      </c>
      <c r="U20" s="15">
        <v>0.28767123287671231</v>
      </c>
      <c r="V20" s="15">
        <f t="shared" si="1"/>
        <v>1.9706312488299795</v>
      </c>
      <c r="W20" s="15">
        <v>4.1894015839804233</v>
      </c>
      <c r="X20" s="15">
        <v>3.7211903795102623</v>
      </c>
      <c r="Y20" s="15">
        <v>2.7209037952860666</v>
      </c>
      <c r="Z20" s="15">
        <v>2.7290366886456061</v>
      </c>
    </row>
    <row r="21" spans="1:26" x14ac:dyDescent="0.25">
      <c r="A21" s="5" t="s">
        <v>203</v>
      </c>
      <c r="B21" s="19" t="s">
        <v>33</v>
      </c>
      <c r="C21" s="19" t="s">
        <v>240</v>
      </c>
      <c r="D21" s="15">
        <v>-0.96926615900000013</v>
      </c>
      <c r="E21" s="15">
        <v>0.75928304748527009</v>
      </c>
      <c r="F21" s="15">
        <v>1.5411458335896699</v>
      </c>
      <c r="G21" s="15">
        <v>6.1253635457470805</v>
      </c>
      <c r="H21" s="15">
        <v>6.6872005115503299</v>
      </c>
      <c r="I21" s="15">
        <v>3.3181526574682598</v>
      </c>
      <c r="J21" s="15">
        <v>0.79378521691600001</v>
      </c>
      <c r="K21" s="15">
        <v>0.24565944525078004</v>
      </c>
      <c r="L21" s="15">
        <v>1.5489200396730767</v>
      </c>
      <c r="M21" s="15">
        <v>2.7318497855343438</v>
      </c>
      <c r="N21" s="15">
        <v>0.17308287966666666</v>
      </c>
      <c r="O21" s="15">
        <v>1.7344877400000001</v>
      </c>
      <c r="P21" s="15">
        <v>0.28464663730758893</v>
      </c>
      <c r="Q21" s="15">
        <v>0.73649812166666662</v>
      </c>
      <c r="R21" s="15">
        <f t="shared" si="0"/>
        <v>25.710809302855733</v>
      </c>
      <c r="S21" s="15">
        <v>8.2395760185998235</v>
      </c>
      <c r="T21" s="15">
        <v>3.6342465753424662</v>
      </c>
      <c r="U21" s="15">
        <v>0.28767123287671231</v>
      </c>
      <c r="V21" s="15">
        <f t="shared" si="1"/>
        <v>3.5963897953223194</v>
      </c>
      <c r="W21" s="15">
        <v>16.924501931681672</v>
      </c>
      <c r="X21" s="15">
        <v>4.28076982520742</v>
      </c>
      <c r="Y21" s="15">
        <v>2.7191712059923869</v>
      </c>
      <c r="Z21" s="15">
        <v>2.7556324989742556</v>
      </c>
    </row>
    <row r="22" spans="1:26" x14ac:dyDescent="0.25">
      <c r="A22" s="5" t="s">
        <v>204</v>
      </c>
      <c r="B22" s="19" t="s">
        <v>33</v>
      </c>
      <c r="C22" s="19" t="s">
        <v>241</v>
      </c>
      <c r="D22" s="15">
        <v>-0.25537103600000055</v>
      </c>
      <c r="E22" s="15">
        <v>0.8712781659554798</v>
      </c>
      <c r="F22" s="15">
        <v>1.4396302030523098</v>
      </c>
      <c r="G22" s="15">
        <v>18.706584196676058</v>
      </c>
      <c r="H22" s="15">
        <v>1.09299439658158</v>
      </c>
      <c r="I22" s="15">
        <v>2.9403489450812899</v>
      </c>
      <c r="J22" s="15">
        <v>0.95090134641532487</v>
      </c>
      <c r="K22" s="15">
        <v>5.9939164656929993E-2</v>
      </c>
      <c r="L22" s="15">
        <v>1.6181866263294669</v>
      </c>
      <c r="M22" s="15">
        <v>2.8532400076845414</v>
      </c>
      <c r="N22" s="15">
        <v>0.22906965966666668</v>
      </c>
      <c r="O22" s="15">
        <v>1.6734929799999998</v>
      </c>
      <c r="P22" s="15">
        <v>0.64894889623376306</v>
      </c>
      <c r="Q22" s="15">
        <v>0.71539217166666669</v>
      </c>
      <c r="R22" s="15">
        <f t="shared" si="0"/>
        <v>33.544635724000074</v>
      </c>
      <c r="S22" s="15">
        <v>7.9737832438062819</v>
      </c>
      <c r="T22" s="15">
        <v>3.6342465753424662</v>
      </c>
      <c r="U22" s="15">
        <v>0.28767123287671231</v>
      </c>
      <c r="V22" s="15">
        <f t="shared" si="1"/>
        <v>4.698717332368143</v>
      </c>
      <c r="W22" s="15">
        <v>23.690828884754254</v>
      </c>
      <c r="X22" s="15">
        <v>4.4714266340140085</v>
      </c>
      <c r="Y22" s="15">
        <v>2.599917193331386</v>
      </c>
      <c r="Z22" s="15">
        <v>3.0378340479004295</v>
      </c>
    </row>
    <row r="23" spans="1:26" x14ac:dyDescent="0.25">
      <c r="A23" s="5" t="s">
        <v>205</v>
      </c>
      <c r="B23" s="19" t="s">
        <v>34</v>
      </c>
      <c r="C23" s="19" t="s">
        <v>246</v>
      </c>
      <c r="D23" s="15">
        <v>6.040974999999893E-3</v>
      </c>
      <c r="E23" s="15">
        <v>0.81180223565950538</v>
      </c>
      <c r="F23" s="15">
        <v>1.42838084050779</v>
      </c>
      <c r="G23" s="15">
        <v>4.6504544637081002</v>
      </c>
      <c r="H23" s="15">
        <v>0</v>
      </c>
      <c r="I23" s="15">
        <v>6.6429899999999997E-3</v>
      </c>
      <c r="J23" s="15">
        <v>0.56222044512568803</v>
      </c>
      <c r="K23" s="15">
        <v>0.25708039029120999</v>
      </c>
      <c r="L23" s="15">
        <v>1.3943704088075342</v>
      </c>
      <c r="M23" s="15">
        <v>2.6111153722861138</v>
      </c>
      <c r="N23" s="15">
        <v>0.1856997646451613</v>
      </c>
      <c r="O23" s="15">
        <v>1.6858064161290318</v>
      </c>
      <c r="P23" s="15">
        <v>4.127103035066116E-2</v>
      </c>
      <c r="Q23" s="15">
        <v>0.71299978322580648</v>
      </c>
      <c r="R23" s="15">
        <f t="shared" si="0"/>
        <v>14.353885115736599</v>
      </c>
      <c r="S23" s="15">
        <v>8.3912187139190362</v>
      </c>
      <c r="T23" s="15">
        <v>3.6342465753424662</v>
      </c>
      <c r="U23" s="15">
        <v>0.28767123287671231</v>
      </c>
      <c r="V23" s="15">
        <f t="shared" si="1"/>
        <v>2.1779676524985061</v>
      </c>
      <c r="W23" s="15">
        <v>5.219317898833788</v>
      </c>
      <c r="X23" s="15">
        <v>4.0054857810936477</v>
      </c>
      <c r="Y23" s="15">
        <v>2.6829632311036669</v>
      </c>
      <c r="Z23" s="15">
        <v>2.4400772297054996</v>
      </c>
    </row>
    <row r="24" spans="1:26" x14ac:dyDescent="0.25">
      <c r="A24" s="5" t="s">
        <v>206</v>
      </c>
      <c r="B24" s="19" t="s">
        <v>34</v>
      </c>
      <c r="C24" s="19" t="s">
        <v>247</v>
      </c>
      <c r="D24" s="15">
        <v>0.1040810250000006</v>
      </c>
      <c r="E24" s="15">
        <v>0.85262302039487925</v>
      </c>
      <c r="F24" s="15">
        <v>1.9112784052994403</v>
      </c>
      <c r="G24" s="15">
        <v>3.5832409766408775</v>
      </c>
      <c r="H24" s="15">
        <v>1.4018950000000001E-2</v>
      </c>
      <c r="I24" s="15">
        <v>5.7567482000000003E-2</v>
      </c>
      <c r="J24" s="15">
        <v>0.17641447738381683</v>
      </c>
      <c r="K24" s="15">
        <v>0.17745019920609001</v>
      </c>
      <c r="L24" s="15">
        <v>1.8475409619780392</v>
      </c>
      <c r="M24" s="15">
        <v>2.3582632165083388</v>
      </c>
      <c r="N24" s="15">
        <v>0.22825246451612902</v>
      </c>
      <c r="O24" s="15">
        <v>1.5829939029032254</v>
      </c>
      <c r="P24" s="15">
        <v>0.26008950436509598</v>
      </c>
      <c r="Q24" s="15">
        <v>0.73362534258064527</v>
      </c>
      <c r="R24" s="15">
        <f t="shared" si="0"/>
        <v>13.887439928776578</v>
      </c>
      <c r="S24" s="15">
        <v>8.1205342392764859</v>
      </c>
      <c r="T24" s="15">
        <v>3.6342465753424662</v>
      </c>
      <c r="U24" s="15">
        <v>0.28767123287671231</v>
      </c>
      <c r="V24" s="15">
        <f t="shared" si="1"/>
        <v>2.1931263648711017</v>
      </c>
      <c r="W24" s="15">
        <v>3.8312418860246944</v>
      </c>
      <c r="X24" s="15">
        <v>4.2058041784863782</v>
      </c>
      <c r="Y24" s="15">
        <v>3.1696040894165387</v>
      </c>
      <c r="Z24" s="15">
        <v>2.5767087498489665</v>
      </c>
    </row>
    <row r="25" spans="1:26" x14ac:dyDescent="0.25">
      <c r="A25" s="5" t="s">
        <v>207</v>
      </c>
      <c r="B25" s="19" t="s">
        <v>34</v>
      </c>
      <c r="C25" s="19" t="s">
        <v>248</v>
      </c>
      <c r="D25" s="15">
        <v>-0.99498994800000018</v>
      </c>
      <c r="E25" s="15">
        <v>1.07584063152722</v>
      </c>
      <c r="F25" s="15">
        <v>1.61279813972716</v>
      </c>
      <c r="G25" s="15">
        <v>4.0122251185430287</v>
      </c>
      <c r="H25" s="15">
        <v>0.75744419166838006</v>
      </c>
      <c r="I25" s="15">
        <v>0</v>
      </c>
      <c r="J25" s="15">
        <v>0.17641447738381683</v>
      </c>
      <c r="K25" s="15">
        <v>5.8540232434670006E-2</v>
      </c>
      <c r="L25" s="15">
        <v>1.9513337864173292</v>
      </c>
      <c r="M25" s="15">
        <v>2.1734824179226391</v>
      </c>
      <c r="N25" s="15">
        <v>0.23754667451612899</v>
      </c>
      <c r="O25" s="15">
        <v>1.5369525029032258</v>
      </c>
      <c r="P25" s="15">
        <v>0.22887812246352596</v>
      </c>
      <c r="Q25" s="15">
        <v>0.7460844425806451</v>
      </c>
      <c r="R25" s="15">
        <f t="shared" si="0"/>
        <v>13.572550790087769</v>
      </c>
      <c r="S25" s="15">
        <v>8.1205342392764859</v>
      </c>
      <c r="T25" s="15">
        <v>3.6342465753424662</v>
      </c>
      <c r="U25" s="15">
        <v>0.28767123287671231</v>
      </c>
      <c r="V25" s="15">
        <f t="shared" si="1"/>
        <v>2.1543494655427562</v>
      </c>
      <c r="W25" s="15">
        <v>4.9460837875952262</v>
      </c>
      <c r="X25" s="15">
        <v>4.1248162043399681</v>
      </c>
      <c r="Y25" s="15">
        <v>2.9847256782051792</v>
      </c>
      <c r="Z25" s="15">
        <v>2.5119150679473967</v>
      </c>
    </row>
    <row r="26" spans="1:26" x14ac:dyDescent="0.25">
      <c r="A26" s="5" t="s">
        <v>208</v>
      </c>
      <c r="B26" s="19" t="s">
        <v>34</v>
      </c>
      <c r="C26" s="19" t="s">
        <v>249</v>
      </c>
      <c r="D26" s="15">
        <v>-1.0299189660000001</v>
      </c>
      <c r="E26" s="15">
        <v>0.89726300709728002</v>
      </c>
      <c r="F26" s="15">
        <v>1.5748586163104299</v>
      </c>
      <c r="G26" s="15">
        <v>3.2970330967833004</v>
      </c>
      <c r="H26" s="15">
        <v>0</v>
      </c>
      <c r="I26" s="15">
        <v>0</v>
      </c>
      <c r="J26" s="15">
        <v>0.17641447738381683</v>
      </c>
      <c r="K26" s="15">
        <v>6.9377714014900007E-3</v>
      </c>
      <c r="L26" s="15">
        <v>1.4108428820146792</v>
      </c>
      <c r="M26" s="15">
        <v>2.2776431794620393</v>
      </c>
      <c r="N26" s="15">
        <v>0.26610603451612902</v>
      </c>
      <c r="O26" s="15">
        <v>1.5240197229032257</v>
      </c>
      <c r="P26" s="15">
        <v>0.28261431721381713</v>
      </c>
      <c r="Q26" s="15">
        <v>0.62472642258064515</v>
      </c>
      <c r="R26" s="15">
        <f t="shared" si="0"/>
        <v>11.308540561666852</v>
      </c>
      <c r="S26" s="15">
        <v>8.1205342392764859</v>
      </c>
      <c r="T26" s="15">
        <v>3.6342465753424662</v>
      </c>
      <c r="U26" s="15">
        <v>0.28767123287671231</v>
      </c>
      <c r="V26" s="15">
        <f t="shared" si="1"/>
        <v>1.8755488150300583</v>
      </c>
      <c r="W26" s="15">
        <v>3.4734475741671171</v>
      </c>
      <c r="X26" s="15">
        <v>3.6884860614767185</v>
      </c>
      <c r="Y26" s="15">
        <v>2.7451654293253291</v>
      </c>
      <c r="Z26" s="15">
        <v>2.4313604626976879</v>
      </c>
    </row>
    <row r="27" spans="1:26" x14ac:dyDescent="0.25">
      <c r="A27" s="5" t="s">
        <v>209</v>
      </c>
      <c r="B27" s="19" t="s">
        <v>34</v>
      </c>
      <c r="C27" s="19" t="s">
        <v>250</v>
      </c>
      <c r="D27" s="15">
        <v>0.70347582200000136</v>
      </c>
      <c r="E27" s="15">
        <v>1.34475973832118</v>
      </c>
      <c r="F27" s="15">
        <v>1.6630103361395603</v>
      </c>
      <c r="G27" s="15">
        <v>17.688805639608354</v>
      </c>
      <c r="H27" s="15">
        <v>2.1304248999999997E-2</v>
      </c>
      <c r="I27" s="15">
        <v>0.16952567211699002</v>
      </c>
      <c r="J27" s="15">
        <v>0.20632590698381686</v>
      </c>
      <c r="K27" s="15">
        <v>8.3558605937500002E-3</v>
      </c>
      <c r="L27" s="15">
        <v>1.6406685168408295</v>
      </c>
      <c r="M27" s="15">
        <v>2.5673453447800889</v>
      </c>
      <c r="N27" s="15">
        <v>0.30564688451612904</v>
      </c>
      <c r="O27" s="15">
        <v>1.2466313129032258</v>
      </c>
      <c r="P27" s="15">
        <v>0.32751778219481636</v>
      </c>
      <c r="Q27" s="15">
        <v>0.64512948258064506</v>
      </c>
      <c r="R27" s="15">
        <f t="shared" si="0"/>
        <v>28.538502548579391</v>
      </c>
      <c r="S27" s="15">
        <v>8.1205342392764859</v>
      </c>
      <c r="T27" s="15">
        <v>3.6342465753424662</v>
      </c>
      <c r="U27" s="15">
        <v>0.28767123287671231</v>
      </c>
      <c r="V27" s="15">
        <f t="shared" si="1"/>
        <v>3.9973257177831556</v>
      </c>
      <c r="W27" s="15">
        <v>18.085961467709161</v>
      </c>
      <c r="X27" s="15">
        <v>4.208013861620918</v>
      </c>
      <c r="Y27" s="15">
        <v>3.3217728195706195</v>
      </c>
      <c r="Z27" s="15">
        <v>2.2192785776786872</v>
      </c>
    </row>
    <row r="28" spans="1:26" x14ac:dyDescent="0.25">
      <c r="A28" s="5" t="s">
        <v>210</v>
      </c>
      <c r="B28" s="19" t="s">
        <v>35</v>
      </c>
      <c r="C28" s="19" t="s">
        <v>256</v>
      </c>
      <c r="D28" s="15">
        <v>-1.5054137459999999</v>
      </c>
      <c r="E28" s="15">
        <v>0.73863266907818004</v>
      </c>
      <c r="F28" s="15">
        <v>1.4531923890810898</v>
      </c>
      <c r="G28" s="15">
        <v>12.452345619558312</v>
      </c>
      <c r="H28" s="15">
        <v>2.0314102778150001</v>
      </c>
      <c r="I28" s="15">
        <v>2.02107337299E-2</v>
      </c>
      <c r="J28" s="15">
        <v>0.18216850383537622</v>
      </c>
      <c r="K28" s="15">
        <v>0.14541294552548001</v>
      </c>
      <c r="L28" s="15">
        <v>1.6425012020671681</v>
      </c>
      <c r="M28" s="15">
        <v>2.47591949175977</v>
      </c>
      <c r="N28" s="15">
        <v>0.21555589516129028</v>
      </c>
      <c r="O28" s="15">
        <v>1.5167969406451611</v>
      </c>
      <c r="P28" s="15">
        <v>0.29345943877079161</v>
      </c>
      <c r="Q28" s="15">
        <v>0.81120176908268848</v>
      </c>
      <c r="R28" s="15">
        <f t="shared" si="0"/>
        <v>22.473394130110215</v>
      </c>
      <c r="S28" s="15">
        <v>8.2162955629183561</v>
      </c>
      <c r="T28" s="15">
        <v>3.6342465753424662</v>
      </c>
      <c r="U28" s="15">
        <v>0.28767123287671231</v>
      </c>
      <c r="V28" s="15">
        <f t="shared" si="1"/>
        <v>3.2125562835709394</v>
      </c>
      <c r="W28" s="15">
        <v>14.686135134938588</v>
      </c>
      <c r="X28" s="15">
        <v>4.1184206938269377</v>
      </c>
      <c r="Y28" s="15">
        <v>2.5527938988460401</v>
      </c>
      <c r="Z28" s="15">
        <v>2.6214581484986414</v>
      </c>
    </row>
    <row r="29" spans="1:26" x14ac:dyDescent="0.25">
      <c r="A29" s="5" t="s">
        <v>211</v>
      </c>
      <c r="B29" s="19" t="s">
        <v>35</v>
      </c>
      <c r="C29" s="19" t="s">
        <v>257</v>
      </c>
      <c r="D29" s="15">
        <v>-1.4895158119999998</v>
      </c>
      <c r="E29" s="15">
        <v>0.72770363056245424</v>
      </c>
      <c r="F29" s="15">
        <v>1.40832481598214</v>
      </c>
      <c r="G29" s="15">
        <v>4.5433617772705102</v>
      </c>
      <c r="H29" s="15">
        <v>0</v>
      </c>
      <c r="I29" s="15">
        <v>0</v>
      </c>
      <c r="J29" s="15">
        <v>0.118380396416</v>
      </c>
      <c r="K29" s="15">
        <v>0.28339950290994997</v>
      </c>
      <c r="L29" s="15">
        <v>1.6114109723849701</v>
      </c>
      <c r="M29" s="15">
        <v>2.3317780927440017</v>
      </c>
      <c r="N29" s="15">
        <v>0.25542045741935482</v>
      </c>
      <c r="O29" s="15">
        <v>1.5075996077419356</v>
      </c>
      <c r="P29" s="15">
        <v>0.23546763857568589</v>
      </c>
      <c r="Q29" s="15">
        <v>0.79419234741935496</v>
      </c>
      <c r="R29" s="15">
        <f t="shared" si="0"/>
        <v>12.327523427426357</v>
      </c>
      <c r="S29" s="15">
        <v>8.2162955629183561</v>
      </c>
      <c r="T29" s="15">
        <v>3.6342465753424662</v>
      </c>
      <c r="U29" s="15">
        <v>0.28767123287671231</v>
      </c>
      <c r="V29" s="15">
        <f t="shared" si="1"/>
        <v>1.9777089457421948</v>
      </c>
      <c r="W29" s="15">
        <v>4.6617421736865099</v>
      </c>
      <c r="X29" s="15">
        <v>3.9431890651289718</v>
      </c>
      <c r="Y29" s="15">
        <v>2.6748484068738989</v>
      </c>
      <c r="Z29" s="15">
        <v>2.5372595937369766</v>
      </c>
    </row>
    <row r="30" spans="1:26" x14ac:dyDescent="0.25">
      <c r="A30" s="5" t="s">
        <v>212</v>
      </c>
      <c r="B30" s="19" t="s">
        <v>35</v>
      </c>
      <c r="C30" s="19" t="s">
        <v>258</v>
      </c>
      <c r="D30" s="15">
        <v>-0.50806929299999992</v>
      </c>
      <c r="E30" s="15">
        <v>0.75435371372532001</v>
      </c>
      <c r="F30" s="15">
        <v>1.5979919271321701</v>
      </c>
      <c r="G30" s="15">
        <v>13.054932830594504</v>
      </c>
      <c r="H30" s="15">
        <v>0</v>
      </c>
      <c r="I30" s="15">
        <v>2.0381637000000001E-2</v>
      </c>
      <c r="J30" s="15">
        <v>9.8544526416000019E-2</v>
      </c>
      <c r="K30" s="15">
        <v>-6.6389123665799993E-3</v>
      </c>
      <c r="L30" s="15">
        <v>1.7981306145532201</v>
      </c>
      <c r="M30" s="15">
        <v>2.4678840675012026</v>
      </c>
      <c r="N30" s="15">
        <v>0.25445121741935478</v>
      </c>
      <c r="O30" s="15">
        <v>1.5512151377419354</v>
      </c>
      <c r="P30" s="15">
        <v>0.65553909108753161</v>
      </c>
      <c r="Q30" s="15">
        <v>0.77219517741935484</v>
      </c>
      <c r="R30" s="15">
        <f t="shared" si="0"/>
        <v>22.510911735224013</v>
      </c>
      <c r="S30" s="15">
        <v>8.2162955629183561</v>
      </c>
      <c r="T30" s="15">
        <v>3.6342465753424662</v>
      </c>
      <c r="U30" s="15">
        <v>0.28767123287671231</v>
      </c>
      <c r="V30" s="15">
        <f t="shared" si="1"/>
        <v>3.2171225269377337</v>
      </c>
      <c r="W30" s="15">
        <v>13.173858994010503</v>
      </c>
      <c r="X30" s="15">
        <v>4.2660146820544229</v>
      </c>
      <c r="Y30" s="15">
        <v>2.6001579459102651</v>
      </c>
      <c r="Z30" s="15">
        <v>2.9789494062488218</v>
      </c>
    </row>
    <row r="31" spans="1:26" x14ac:dyDescent="0.25">
      <c r="A31" s="5" t="s">
        <v>213</v>
      </c>
      <c r="B31" s="19" t="s">
        <v>35</v>
      </c>
      <c r="C31" s="19" t="s">
        <v>259</v>
      </c>
      <c r="D31" s="15">
        <v>-0.35030996600000031</v>
      </c>
      <c r="E31" s="15">
        <v>1.3644829714737197</v>
      </c>
      <c r="F31" s="15">
        <v>1.6085370863047601</v>
      </c>
      <c r="G31" s="15">
        <v>6.3734913050437463</v>
      </c>
      <c r="H31" s="15">
        <v>0.14808950633846002</v>
      </c>
      <c r="I31" s="15">
        <v>0</v>
      </c>
      <c r="J31" s="15">
        <v>4.7233916415999992E-2</v>
      </c>
      <c r="K31" s="15">
        <v>9.2265164875399985E-3</v>
      </c>
      <c r="L31" s="15">
        <v>2.2640020232648603</v>
      </c>
      <c r="M31" s="15">
        <v>2.3250349876964913</v>
      </c>
      <c r="N31" s="15">
        <v>0.31298616741935487</v>
      </c>
      <c r="O31" s="15">
        <v>1.5270993982974888</v>
      </c>
      <c r="P31" s="15">
        <v>0.73944120593898444</v>
      </c>
      <c r="Q31" s="15">
        <v>0.81050309741935489</v>
      </c>
      <c r="R31" s="15">
        <f t="shared" si="0"/>
        <v>17.17981821610076</v>
      </c>
      <c r="S31" s="15">
        <v>8.2162955629183561</v>
      </c>
      <c r="T31" s="15">
        <v>3.6342465753424662</v>
      </c>
      <c r="U31" s="15">
        <v>0.28767123287671231</v>
      </c>
      <c r="V31" s="15">
        <f t="shared" si="1"/>
        <v>2.5682785949857903</v>
      </c>
      <c r="W31" s="15">
        <v>6.5688147277982063</v>
      </c>
      <c r="X31" s="15">
        <v>4.5890370109613521</v>
      </c>
      <c r="Y31" s="15">
        <v>3.2952327416853744</v>
      </c>
      <c r="Z31" s="15">
        <v>3.0770437016558283</v>
      </c>
    </row>
    <row r="32" spans="1:26" x14ac:dyDescent="0.25">
      <c r="A32" s="5" t="s">
        <v>214</v>
      </c>
      <c r="B32" s="19" t="s">
        <v>36</v>
      </c>
      <c r="C32" s="19" t="s">
        <v>261</v>
      </c>
      <c r="D32" s="15">
        <v>-1.1003686879999994</v>
      </c>
      <c r="E32" s="15">
        <v>1.2827471450546899</v>
      </c>
      <c r="F32" s="15">
        <v>1.4542607643100001</v>
      </c>
      <c r="G32" s="15">
        <v>4.6584570800607041</v>
      </c>
      <c r="H32" s="15">
        <v>5.0693813800000001E-5</v>
      </c>
      <c r="I32" s="15">
        <v>1.5263409199615299</v>
      </c>
      <c r="J32" s="15">
        <v>3.6394956415999997E-2</v>
      </c>
      <c r="K32" s="15">
        <v>9.2502327218499991E-2</v>
      </c>
      <c r="L32" s="15">
        <v>1.8918125124757568</v>
      </c>
      <c r="M32" s="15">
        <v>2.5784147158506863</v>
      </c>
      <c r="N32" s="15">
        <v>0.25845942853763437</v>
      </c>
      <c r="O32" s="15">
        <v>1.5762812100746133</v>
      </c>
      <c r="P32" s="15">
        <v>0.61937419466792243</v>
      </c>
      <c r="Q32" s="15">
        <v>1.4956711565376362</v>
      </c>
      <c r="R32" s="15">
        <f t="shared" si="0"/>
        <v>16.370398416979477</v>
      </c>
      <c r="S32" s="15">
        <v>8.1688698137341778</v>
      </c>
      <c r="T32" s="15">
        <v>3.6342465753424662</v>
      </c>
      <c r="U32" s="15">
        <v>0.28767123287671231</v>
      </c>
      <c r="V32" s="15">
        <f t="shared" si="1"/>
        <v>2.4841032710646873</v>
      </c>
      <c r="W32" s="15">
        <v>6.2212436502520347</v>
      </c>
      <c r="X32" s="15">
        <v>4.4702272283264435</v>
      </c>
      <c r="Y32" s="15">
        <v>3.0879696651208244</v>
      </c>
      <c r="Z32" s="15">
        <v>3.6913265612801718</v>
      </c>
    </row>
    <row r="33" spans="1:26" x14ac:dyDescent="0.25">
      <c r="A33" s="5" t="s">
        <v>215</v>
      </c>
      <c r="B33" s="19" t="s">
        <v>36</v>
      </c>
      <c r="C33" s="19" t="s">
        <v>262</v>
      </c>
      <c r="D33" s="15">
        <v>-1.2817716790000002</v>
      </c>
      <c r="E33" s="15">
        <v>0.85101763157664312</v>
      </c>
      <c r="F33" s="15">
        <v>1.2021348774797802</v>
      </c>
      <c r="G33" s="15">
        <v>4.7286425655590554</v>
      </c>
      <c r="H33" s="15">
        <v>0</v>
      </c>
      <c r="I33" s="15">
        <v>0.27185557232785001</v>
      </c>
      <c r="J33" s="15">
        <v>0.24473447641599999</v>
      </c>
      <c r="K33" s="15">
        <v>6.2796808660299996E-3</v>
      </c>
      <c r="L33" s="15">
        <v>1.6409761811726233</v>
      </c>
      <c r="M33" s="15">
        <v>2.2082383323448393</v>
      </c>
      <c r="N33" s="15">
        <v>0.24371869133333332</v>
      </c>
      <c r="O33" s="15">
        <v>1.5404314743333334</v>
      </c>
      <c r="P33" s="15">
        <v>0.34547974070569393</v>
      </c>
      <c r="Q33" s="15">
        <v>0.69059535433333918</v>
      </c>
      <c r="R33" s="15">
        <f t="shared" si="0"/>
        <v>12.692332899448521</v>
      </c>
      <c r="S33" s="15">
        <v>8.1688698137341778</v>
      </c>
      <c r="T33" s="15">
        <v>3.6342465753424662</v>
      </c>
      <c r="U33" s="15">
        <v>0.28767123287671231</v>
      </c>
      <c r="V33" s="15">
        <f t="shared" si="1"/>
        <v>2.033849367966968</v>
      </c>
      <c r="W33" s="15">
        <v>5.245232614302906</v>
      </c>
      <c r="X33" s="15">
        <v>3.8492145135174627</v>
      </c>
      <c r="Y33" s="15">
        <v>2.3031508812557866</v>
      </c>
      <c r="Z33" s="15">
        <v>2.5765065693723663</v>
      </c>
    </row>
    <row r="34" spans="1:26" x14ac:dyDescent="0.25">
      <c r="A34" s="5" t="s">
        <v>216</v>
      </c>
      <c r="B34" s="19" t="s">
        <v>36</v>
      </c>
      <c r="C34" s="19" t="s">
        <v>263</v>
      </c>
      <c r="D34" s="15">
        <v>-0.70199985099999895</v>
      </c>
      <c r="E34" s="15">
        <v>1.0276310778448698</v>
      </c>
      <c r="F34" s="15">
        <v>1.47124121246338</v>
      </c>
      <c r="G34" s="15">
        <v>18.847713656259621</v>
      </c>
      <c r="H34" s="15">
        <v>7.0214295532164002</v>
      </c>
      <c r="I34" s="15">
        <v>1.2827594289552</v>
      </c>
      <c r="J34" s="15">
        <v>0.27928705091599998</v>
      </c>
      <c r="K34" s="15">
        <v>0.24568643429296999</v>
      </c>
      <c r="L34" s="15">
        <v>1.7951014286850231</v>
      </c>
      <c r="M34" s="15">
        <v>3.1400086894754593</v>
      </c>
      <c r="N34" s="15">
        <v>0.24167455133333332</v>
      </c>
      <c r="O34" s="15">
        <v>1.2970773843333334</v>
      </c>
      <c r="P34" s="15">
        <v>0.13112480540609639</v>
      </c>
      <c r="Q34" s="15">
        <v>0.7041320443333392</v>
      </c>
      <c r="R34" s="15">
        <f t="shared" ref="R34:R65" si="2">SUM(D34:Q34)</f>
        <v>36.782867466515029</v>
      </c>
      <c r="S34" s="15">
        <v>8.1688698137341778</v>
      </c>
      <c r="T34" s="15">
        <v>3.6342465753424662</v>
      </c>
      <c r="U34" s="15">
        <v>0.28767123287671231</v>
      </c>
      <c r="V34" s="15">
        <f t="shared" ref="V34:V65" si="3">(R34+SUM(T34:U34))/S34</f>
        <v>4.9829151648735994</v>
      </c>
      <c r="W34" s="15">
        <v>27.431189689347221</v>
      </c>
      <c r="X34" s="15">
        <v>4.9351101181604822</v>
      </c>
      <c r="Y34" s="15">
        <v>2.9862332759345529</v>
      </c>
      <c r="Z34" s="15">
        <v>2.1323342340727689</v>
      </c>
    </row>
    <row r="35" spans="1:26" x14ac:dyDescent="0.25">
      <c r="A35" s="5" t="s">
        <v>217</v>
      </c>
      <c r="B35" s="19" t="s">
        <v>36</v>
      </c>
      <c r="C35" s="19" t="s">
        <v>264</v>
      </c>
      <c r="D35" s="15">
        <v>3.1747642829999978</v>
      </c>
      <c r="E35" s="15">
        <v>1.7612785820229</v>
      </c>
      <c r="F35" s="15">
        <v>1.4592414820853099</v>
      </c>
      <c r="G35" s="15">
        <v>26.563067564232888</v>
      </c>
      <c r="H35" s="15">
        <v>8.2083383999999995E-2</v>
      </c>
      <c r="I35" s="15">
        <v>2.2355954667607496</v>
      </c>
      <c r="J35" s="15">
        <v>0.43459704141599997</v>
      </c>
      <c r="K35" s="15">
        <v>0.19453573427899001</v>
      </c>
      <c r="L35" s="15">
        <v>1.8676667530774433</v>
      </c>
      <c r="M35" s="15">
        <v>2.7248557437028804</v>
      </c>
      <c r="N35" s="15">
        <v>0.2563587513333333</v>
      </c>
      <c r="O35" s="15">
        <v>1.3347086543333333</v>
      </c>
      <c r="P35" s="15">
        <v>0.53859423677975848</v>
      </c>
      <c r="Q35" s="15">
        <v>0.77072332433333923</v>
      </c>
      <c r="R35" s="15">
        <f t="shared" si="2"/>
        <v>43.398071001356925</v>
      </c>
      <c r="S35" s="15">
        <v>8.1688698137341778</v>
      </c>
      <c r="T35" s="15">
        <v>3.6342465753424662</v>
      </c>
      <c r="U35" s="15">
        <v>0.28767123287671231</v>
      </c>
      <c r="V35" s="15">
        <f t="shared" si="3"/>
        <v>5.7927216235002099</v>
      </c>
      <c r="W35" s="15">
        <v>29.315343456409639</v>
      </c>
      <c r="X35" s="15">
        <v>4.5925224967803242</v>
      </c>
      <c r="Y35" s="15">
        <v>3.671414549720533</v>
      </c>
      <c r="Z35" s="15">
        <v>2.6440262154464311</v>
      </c>
    </row>
    <row r="36" spans="1:26" x14ac:dyDescent="0.25">
      <c r="A36" s="5" t="s">
        <v>218</v>
      </c>
      <c r="B36" s="19" t="s">
        <v>36</v>
      </c>
      <c r="C36" s="19" t="s">
        <v>266</v>
      </c>
      <c r="D36" s="15">
        <v>-1.3888219109999995</v>
      </c>
      <c r="E36" s="15">
        <v>1.6624329686644996</v>
      </c>
      <c r="F36" s="15">
        <v>1.3675772191262199</v>
      </c>
      <c r="G36" s="15">
        <v>25.242883426599136</v>
      </c>
      <c r="H36" s="15">
        <v>11.07644842276925</v>
      </c>
      <c r="I36" s="15">
        <v>0</v>
      </c>
      <c r="J36" s="15">
        <v>0.61558166641599987</v>
      </c>
      <c r="K36" s="15">
        <v>5.387431809656E-2</v>
      </c>
      <c r="L36" s="15">
        <v>1.8372002192782033</v>
      </c>
      <c r="M36" s="15">
        <v>2.6562390927650625</v>
      </c>
      <c r="N36" s="15">
        <v>0.24218200133333334</v>
      </c>
      <c r="O36" s="15">
        <v>1.4490202043333333</v>
      </c>
      <c r="P36" s="15">
        <v>0.2917468611135039</v>
      </c>
      <c r="Q36" s="15">
        <v>0.76196809433333912</v>
      </c>
      <c r="R36" s="15">
        <f t="shared" si="2"/>
        <v>45.86833258382844</v>
      </c>
      <c r="S36" s="15">
        <v>8.1688698137341778</v>
      </c>
      <c r="T36" s="15">
        <v>3.6342465753424662</v>
      </c>
      <c r="U36" s="15">
        <v>0.28767123287671231</v>
      </c>
      <c r="V36" s="15">
        <f t="shared" si="3"/>
        <v>6.0951210543637435</v>
      </c>
      <c r="W36" s="15">
        <v>36.93491351578438</v>
      </c>
      <c r="X36" s="15">
        <v>4.4934393120432663</v>
      </c>
      <c r="Y36" s="15">
        <v>3.326066507220613</v>
      </c>
      <c r="Z36" s="15">
        <v>2.5027351597801761</v>
      </c>
    </row>
    <row r="37" spans="1:26" x14ac:dyDescent="0.25">
      <c r="A37" s="5" t="s">
        <v>219</v>
      </c>
      <c r="B37" s="19" t="s">
        <v>37</v>
      </c>
      <c r="C37" s="19" t="s">
        <v>267</v>
      </c>
      <c r="D37" s="15">
        <v>2.1950484760000002</v>
      </c>
      <c r="E37" s="15">
        <v>1.4959416280994597</v>
      </c>
      <c r="F37" s="15">
        <v>1.10284297242794</v>
      </c>
      <c r="G37" s="15">
        <v>27.56317011398836</v>
      </c>
      <c r="H37" s="15">
        <v>0.35939303977053999</v>
      </c>
      <c r="I37" s="15">
        <v>0.36385014831786</v>
      </c>
      <c r="J37" s="15">
        <v>2.880407246416</v>
      </c>
      <c r="K37" s="15">
        <v>9.2187956633690005E-2</v>
      </c>
      <c r="L37" s="15">
        <v>2.1220272350208869</v>
      </c>
      <c r="M37" s="15">
        <v>2.3736516369267013</v>
      </c>
      <c r="N37" s="15">
        <v>0.18403040967741935</v>
      </c>
      <c r="O37" s="15">
        <v>1.8197330603225805</v>
      </c>
      <c r="P37" s="15">
        <v>-0.59505206950225942</v>
      </c>
      <c r="Q37" s="15">
        <v>2.3595035964516122</v>
      </c>
      <c r="R37" s="15">
        <f t="shared" si="2"/>
        <v>44.316735450550787</v>
      </c>
      <c r="S37" s="15">
        <v>8.9184366544980556</v>
      </c>
      <c r="T37" s="15">
        <v>3.6342465753424662</v>
      </c>
      <c r="U37" s="15">
        <v>0.28767123287671231</v>
      </c>
      <c r="V37" s="15">
        <f t="shared" si="3"/>
        <v>5.4088687432051863</v>
      </c>
      <c r="W37" s="15">
        <v>31.166820548492758</v>
      </c>
      <c r="X37" s="15">
        <v>4.4956788719475878</v>
      </c>
      <c r="Y37" s="15">
        <v>2.8750029668385095</v>
      </c>
      <c r="Z37" s="15">
        <v>3.5841845872719333</v>
      </c>
    </row>
    <row r="38" spans="1:26" x14ac:dyDescent="0.25">
      <c r="A38" s="5" t="s">
        <v>220</v>
      </c>
      <c r="B38" s="19" t="s">
        <v>37</v>
      </c>
      <c r="C38" s="19" t="s">
        <v>268</v>
      </c>
      <c r="D38" s="15">
        <v>0.668051324</v>
      </c>
      <c r="E38" s="15">
        <v>2.2565045703964741</v>
      </c>
      <c r="F38" s="15">
        <v>1.2561570813555298</v>
      </c>
      <c r="G38" s="15">
        <v>29.727584015910868</v>
      </c>
      <c r="H38" s="15">
        <v>2.9526224195991002</v>
      </c>
      <c r="I38" s="15">
        <v>5.9504051428833806</v>
      </c>
      <c r="J38" s="15">
        <v>3.049802486416</v>
      </c>
      <c r="K38" s="15">
        <v>5.6795230463960004E-2</v>
      </c>
      <c r="L38" s="15">
        <v>1.8014495328606972</v>
      </c>
      <c r="M38" s="15">
        <v>2.5461026639022295</v>
      </c>
      <c r="N38" s="15">
        <v>0.24455751967741934</v>
      </c>
      <c r="O38" s="15">
        <v>1.5523653203225809</v>
      </c>
      <c r="P38" s="15">
        <v>0.45819176729887523</v>
      </c>
      <c r="Q38" s="15">
        <v>0.77929935645161297</v>
      </c>
      <c r="R38" s="15">
        <f t="shared" si="2"/>
        <v>53.299888431538733</v>
      </c>
      <c r="S38" s="15">
        <v>8.9184366544980556</v>
      </c>
      <c r="T38" s="15">
        <v>3.6342465753424662</v>
      </c>
      <c r="U38" s="15">
        <v>0.28767123287671231</v>
      </c>
      <c r="V38" s="15">
        <f t="shared" si="3"/>
        <v>6.4161252085473777</v>
      </c>
      <c r="W38" s="15">
        <v>41.680414064809348</v>
      </c>
      <c r="X38" s="15">
        <v>4.3475521967629263</v>
      </c>
      <c r="Y38" s="15">
        <v>3.8140144018933833</v>
      </c>
      <c r="Z38" s="15">
        <v>2.7898564440730693</v>
      </c>
    </row>
    <row r="39" spans="1:26" x14ac:dyDescent="0.25">
      <c r="A39" s="5" t="s">
        <v>221</v>
      </c>
      <c r="B39" s="19" t="s">
        <v>37</v>
      </c>
      <c r="C39" s="19" t="s">
        <v>269</v>
      </c>
      <c r="D39" s="15">
        <v>-1.7751407179999996</v>
      </c>
      <c r="E39" s="15">
        <v>1.2264263567378599</v>
      </c>
      <c r="F39" s="15">
        <v>1.3047762534927299</v>
      </c>
      <c r="G39" s="15">
        <v>3.7692277610109599</v>
      </c>
      <c r="H39" s="15">
        <v>1.2903075220434499</v>
      </c>
      <c r="I39" s="15">
        <v>0.36887808025855001</v>
      </c>
      <c r="J39" s="15">
        <v>3.1133136064159999</v>
      </c>
      <c r="K39" s="15">
        <v>7.0626705835600007E-3</v>
      </c>
      <c r="L39" s="15">
        <v>1.7400778364595975</v>
      </c>
      <c r="M39" s="15">
        <v>2.1702133856878589</v>
      </c>
      <c r="N39" s="15">
        <v>0.32199543967741934</v>
      </c>
      <c r="O39" s="15">
        <v>1.6882556203225807</v>
      </c>
      <c r="P39" s="15">
        <v>0.31498106180267604</v>
      </c>
      <c r="Q39" s="15">
        <v>0.77153064645161296</v>
      </c>
      <c r="R39" s="15">
        <f t="shared" si="2"/>
        <v>16.311905522944855</v>
      </c>
      <c r="S39" s="15">
        <v>8.9184366544980556</v>
      </c>
      <c r="T39" s="15">
        <v>3.6342465753424662</v>
      </c>
      <c r="U39" s="15">
        <v>0.28767123287671231</v>
      </c>
      <c r="V39" s="15">
        <f t="shared" si="3"/>
        <v>2.2687634744772232</v>
      </c>
      <c r="W39" s="15">
        <v>8.5417269697289591</v>
      </c>
      <c r="X39" s="15">
        <v>3.9102912221474564</v>
      </c>
      <c r="Y39" s="15">
        <v>2.8602607204915689</v>
      </c>
      <c r="Z39" s="15">
        <v>2.7747673285768699</v>
      </c>
    </row>
    <row r="40" spans="1:26" x14ac:dyDescent="0.25">
      <c r="A40" s="5" t="s">
        <v>222</v>
      </c>
      <c r="B40" s="19" t="s">
        <v>37</v>
      </c>
      <c r="C40" s="19" t="s">
        <v>270</v>
      </c>
      <c r="D40" s="15">
        <v>-0.4962197390000006</v>
      </c>
      <c r="E40" s="15">
        <v>1.9477272210669501</v>
      </c>
      <c r="F40" s="15">
        <v>1.08759431805725</v>
      </c>
      <c r="G40" s="15">
        <v>9.3954484312775897</v>
      </c>
      <c r="H40" s="15">
        <v>4.0371046464182703</v>
      </c>
      <c r="I40" s="15">
        <v>4.21248270970462</v>
      </c>
      <c r="J40" s="15">
        <v>3.2090830564160004</v>
      </c>
      <c r="K40" s="15">
        <v>3.914313198312E-2</v>
      </c>
      <c r="L40" s="15">
        <v>1.8838125571615172</v>
      </c>
      <c r="M40" s="15">
        <v>2.4996103151500235</v>
      </c>
      <c r="N40" s="15">
        <v>0.40719866967741936</v>
      </c>
      <c r="O40" s="15">
        <v>1.3297462503225808</v>
      </c>
      <c r="P40" s="15">
        <v>0.2486217267005256</v>
      </c>
      <c r="Q40" s="15">
        <v>0.85343225645161302</v>
      </c>
      <c r="R40" s="15">
        <f t="shared" si="2"/>
        <v>30.65478555138748</v>
      </c>
      <c r="S40" s="15">
        <v>8.9184366544980556</v>
      </c>
      <c r="T40" s="15">
        <v>3.6342465753424662</v>
      </c>
      <c r="U40" s="15">
        <v>0.28767123287671231</v>
      </c>
      <c r="V40" s="15">
        <f t="shared" si="3"/>
        <v>3.8769915287975656</v>
      </c>
      <c r="W40" s="15">
        <v>20.85411884381648</v>
      </c>
      <c r="X40" s="15">
        <v>4.3834228723115407</v>
      </c>
      <c r="Y40" s="15">
        <v>3.4816633407847393</v>
      </c>
      <c r="Z40" s="15">
        <v>2.4318002334747195</v>
      </c>
    </row>
    <row r="41" spans="1:26" x14ac:dyDescent="0.25">
      <c r="A41" s="5" t="s">
        <v>223</v>
      </c>
      <c r="B41" s="19" t="s">
        <v>38</v>
      </c>
      <c r="C41" s="19" t="s">
        <v>272</v>
      </c>
      <c r="D41" s="15">
        <v>-0.23165971599999938</v>
      </c>
      <c r="E41" s="15">
        <v>2.1426174628037198</v>
      </c>
      <c r="F41" s="15">
        <v>1.44876112901438</v>
      </c>
      <c r="G41" s="15">
        <v>5.7665542384948001</v>
      </c>
      <c r="H41" s="15">
        <v>4.8551219865076902</v>
      </c>
      <c r="I41" s="15">
        <v>2.2192386703557303</v>
      </c>
      <c r="J41" s="15">
        <v>3.1057104464159995</v>
      </c>
      <c r="K41" s="15">
        <v>2.9707386964599999E-2</v>
      </c>
      <c r="L41" s="15">
        <v>1.8166821347465649</v>
      </c>
      <c r="M41" s="15">
        <v>2.2935097383837308</v>
      </c>
      <c r="N41" s="15">
        <v>0.32823045129032252</v>
      </c>
      <c r="O41" s="15">
        <v>1.5249341451612903</v>
      </c>
      <c r="P41" s="15">
        <v>0.22950628131320805</v>
      </c>
      <c r="Q41" s="15">
        <v>0.75061166419354841</v>
      </c>
      <c r="R41" s="15">
        <f t="shared" si="2"/>
        <v>26.27952601964558</v>
      </c>
      <c r="S41" s="15">
        <v>10.083285905923075</v>
      </c>
      <c r="T41" s="15">
        <v>3.6342465753424662</v>
      </c>
      <c r="U41" s="15">
        <v>0.28767123287671231</v>
      </c>
      <c r="V41" s="15">
        <f t="shared" si="3"/>
        <v>2.9951985999052124</v>
      </c>
      <c r="W41" s="15">
        <v>15.946625341774221</v>
      </c>
      <c r="X41" s="15">
        <v>4.1101918731302955</v>
      </c>
      <c r="Y41" s="15">
        <v>3.9493164300730226</v>
      </c>
      <c r="Z41" s="15">
        <v>2.5050520906680469</v>
      </c>
    </row>
    <row r="42" spans="1:26" x14ac:dyDescent="0.25">
      <c r="A42" s="5" t="s">
        <v>224</v>
      </c>
      <c r="B42" s="19" t="s">
        <v>38</v>
      </c>
      <c r="C42" s="19" t="s">
        <v>273</v>
      </c>
      <c r="D42" s="15">
        <v>0.67023458599999974</v>
      </c>
      <c r="E42" s="15">
        <v>1.82769017165637</v>
      </c>
      <c r="F42" s="15">
        <v>1.3119455592515501</v>
      </c>
      <c r="G42" s="15">
        <v>5.80367189558915</v>
      </c>
      <c r="H42" s="15">
        <v>2.1661360482079801</v>
      </c>
      <c r="I42" s="15">
        <v>1.24520835411229</v>
      </c>
      <c r="J42" s="15">
        <v>3.2002368864160005</v>
      </c>
      <c r="K42" s="15">
        <v>9.1467669090980003E-2</v>
      </c>
      <c r="L42" s="15">
        <v>1.5388610016896032</v>
      </c>
      <c r="M42" s="15">
        <v>2.8896938024601315</v>
      </c>
      <c r="N42" s="15">
        <v>0.18016069000000001</v>
      </c>
      <c r="O42" s="15">
        <v>1.4891999212903226</v>
      </c>
      <c r="P42" s="15">
        <v>0.3043284687905824</v>
      </c>
      <c r="Q42" s="15">
        <v>0.80680275000000012</v>
      </c>
      <c r="R42" s="15">
        <f t="shared" si="2"/>
        <v>23.525637804554961</v>
      </c>
      <c r="S42" s="15">
        <v>10.083285905923075</v>
      </c>
      <c r="T42" s="15">
        <v>3.6342465753424662</v>
      </c>
      <c r="U42" s="15">
        <v>0.28767123287671231</v>
      </c>
      <c r="V42" s="15">
        <f t="shared" si="3"/>
        <v>2.7220844344650614</v>
      </c>
      <c r="W42" s="15">
        <v>12.415253184325421</v>
      </c>
      <c r="X42" s="15">
        <v>4.4285548041497345</v>
      </c>
      <c r="Y42" s="15">
        <v>3.4112640899989</v>
      </c>
      <c r="Z42" s="15">
        <v>2.6003311400809053</v>
      </c>
    </row>
    <row r="43" spans="1:26" x14ac:dyDescent="0.25">
      <c r="A43" s="5" t="s">
        <v>225</v>
      </c>
      <c r="B43" s="5" t="s">
        <v>38</v>
      </c>
      <c r="C43" s="5" t="s">
        <v>274</v>
      </c>
      <c r="D43" s="15">
        <v>-1.3875082330000006</v>
      </c>
      <c r="E43" s="15">
        <v>2.3670636761845798</v>
      </c>
      <c r="F43" s="15">
        <v>1.3862109326505099</v>
      </c>
      <c r="G43" s="15">
        <v>5.8731032584143001</v>
      </c>
      <c r="H43" s="15">
        <v>0</v>
      </c>
      <c r="I43" s="15">
        <v>1.5090617442527201</v>
      </c>
      <c r="J43" s="15">
        <v>3.5100544064159998</v>
      </c>
      <c r="K43" s="15">
        <v>7.5883833663339992E-2</v>
      </c>
      <c r="L43" s="15">
        <v>1.6835635751178033</v>
      </c>
      <c r="M43" s="15">
        <v>2.8212475334496978</v>
      </c>
      <c r="N43" s="15">
        <v>0.18282094000000002</v>
      </c>
      <c r="O43" s="15">
        <v>1.4902377412903227</v>
      </c>
      <c r="P43" s="15">
        <v>0.35828209411996603</v>
      </c>
      <c r="Q43" s="15">
        <v>0.82325861999999994</v>
      </c>
      <c r="R43" s="15">
        <f t="shared" si="2"/>
        <v>20.693280122559241</v>
      </c>
      <c r="S43" s="15">
        <v>10.083285905923075</v>
      </c>
      <c r="T43" s="15">
        <v>3.6342465753424662</v>
      </c>
      <c r="U43" s="15">
        <v>0.28767123287671231</v>
      </c>
      <c r="V43" s="15">
        <f t="shared" si="3"/>
        <v>2.4411881365298864</v>
      </c>
      <c r="W43" s="15">
        <v>10.892219409083019</v>
      </c>
      <c r="X43" s="15">
        <v>4.5048111085675009</v>
      </c>
      <c r="Y43" s="15">
        <v>4.0119793824984296</v>
      </c>
      <c r="Z43" s="15">
        <v>2.6717784554102888</v>
      </c>
    </row>
    <row r="44" spans="1:26" x14ac:dyDescent="0.25">
      <c r="A44" s="5" t="s">
        <v>226</v>
      </c>
      <c r="B44" s="5" t="s">
        <v>38</v>
      </c>
      <c r="C44" s="5" t="s">
        <v>275</v>
      </c>
      <c r="D44" s="15">
        <v>1.7849938579999998</v>
      </c>
      <c r="E44" s="15">
        <v>1.20435798848993</v>
      </c>
      <c r="F44" s="15">
        <v>1.32660309634637</v>
      </c>
      <c r="G44" s="15">
        <v>7.1379845196245792</v>
      </c>
      <c r="H44" s="15">
        <v>1.39069874275655</v>
      </c>
      <c r="I44" s="15">
        <v>2.8092046884249999E-2</v>
      </c>
      <c r="J44" s="15">
        <v>2.8972446264160001</v>
      </c>
      <c r="K44" s="15">
        <v>6.3154518793209991E-2</v>
      </c>
      <c r="L44" s="15">
        <v>1.6231026972502436</v>
      </c>
      <c r="M44" s="15">
        <v>2.3941252285025914</v>
      </c>
      <c r="N44" s="15">
        <v>0.17364998000000001</v>
      </c>
      <c r="O44" s="15">
        <v>1.6788649912903222</v>
      </c>
      <c r="P44" s="15">
        <v>0.41081398738569286</v>
      </c>
      <c r="Q44" s="15">
        <v>0.8110440000000001</v>
      </c>
      <c r="R44" s="15">
        <f t="shared" si="2"/>
        <v>22.924730281739741</v>
      </c>
      <c r="S44" s="15">
        <v>10.083285905923075</v>
      </c>
      <c r="T44" s="15">
        <v>3.6342465753424662</v>
      </c>
      <c r="U44" s="15">
        <v>0.28767123287671231</v>
      </c>
      <c r="V44" s="15">
        <f t="shared" si="3"/>
        <v>2.6624900196659889</v>
      </c>
      <c r="W44" s="15">
        <v>11.45401993568138</v>
      </c>
      <c r="X44" s="15">
        <v>4.0172279257528345</v>
      </c>
      <c r="Y44" s="15">
        <v>2.7677655836295099</v>
      </c>
      <c r="Z44" s="15">
        <v>2.9007229786760149</v>
      </c>
    </row>
    <row r="45" spans="1:26" x14ac:dyDescent="0.25">
      <c r="A45" s="5" t="s">
        <v>277</v>
      </c>
      <c r="B45" s="5" t="s">
        <v>39</v>
      </c>
      <c r="C45" s="5" t="s">
        <v>394</v>
      </c>
      <c r="D45" s="15">
        <v>0.82279555700000062</v>
      </c>
      <c r="E45" s="15">
        <v>2.7656080651352002</v>
      </c>
      <c r="F45" s="15">
        <v>1.3451136877301497</v>
      </c>
      <c r="G45" s="15">
        <v>6.9074861204900699</v>
      </c>
      <c r="H45" s="15">
        <v>5.6820077181794906</v>
      </c>
      <c r="I45" s="15">
        <v>0.70475039602228007</v>
      </c>
      <c r="J45" s="15">
        <v>2.3970213264159996</v>
      </c>
      <c r="K45" s="15">
        <v>0.21520003918206004</v>
      </c>
      <c r="L45" s="15">
        <v>1.7284672268212387</v>
      </c>
      <c r="M45" s="15">
        <v>3.4665675441069861</v>
      </c>
      <c r="N45" s="15">
        <v>0.24515798</v>
      </c>
      <c r="O45" s="15">
        <v>1.667834393548387</v>
      </c>
      <c r="P45" s="15">
        <v>0.19252189065646957</v>
      </c>
      <c r="Q45" s="15">
        <v>0.99940887</v>
      </c>
      <c r="R45" s="15">
        <f t="shared" si="2"/>
        <v>29.13994081528833</v>
      </c>
      <c r="S45" s="15">
        <v>10.321821786839559</v>
      </c>
      <c r="T45" s="15">
        <v>3.6342465753424662</v>
      </c>
      <c r="U45" s="15">
        <v>0.28767123287671231</v>
      </c>
      <c r="V45" s="15">
        <f t="shared" si="3"/>
        <v>3.2031030283492941</v>
      </c>
      <c r="W45" s="15">
        <v>15.691265561107841</v>
      </c>
      <c r="X45" s="15">
        <v>5.195034770928225</v>
      </c>
      <c r="Y45" s="15">
        <v>4.5710797720474101</v>
      </c>
      <c r="Z45" s="15">
        <v>2.8597651542048568</v>
      </c>
    </row>
    <row r="46" spans="1:26" x14ac:dyDescent="0.25">
      <c r="A46" s="5" t="s">
        <v>278</v>
      </c>
      <c r="B46" s="5" t="s">
        <v>39</v>
      </c>
      <c r="C46" s="5" t="s">
        <v>395</v>
      </c>
      <c r="D46" s="15">
        <v>2.8868833999999843E-2</v>
      </c>
      <c r="E46" s="15">
        <v>2.05607238979721</v>
      </c>
      <c r="F46" s="15">
        <v>1.3837497262209699</v>
      </c>
      <c r="G46" s="15">
        <v>13.48593673393407</v>
      </c>
      <c r="H46" s="15">
        <v>0.72185606094441002</v>
      </c>
      <c r="I46" s="15">
        <v>1.1488343829480698</v>
      </c>
      <c r="J46" s="15">
        <v>1.7243105614159999</v>
      </c>
      <c r="K46" s="15">
        <v>0.20408687931098002</v>
      </c>
      <c r="L46" s="15">
        <v>1.8775895647137766</v>
      </c>
      <c r="M46" s="15">
        <v>3.0554272798114703</v>
      </c>
      <c r="N46" s="15">
        <v>0.44156756000000008</v>
      </c>
      <c r="O46" s="15">
        <v>1.5179803090824333</v>
      </c>
      <c r="P46" s="15">
        <v>0.45583189457944501</v>
      </c>
      <c r="Q46" s="15">
        <v>0.83256874000000003</v>
      </c>
      <c r="R46" s="15">
        <f t="shared" si="2"/>
        <v>28.934680916758836</v>
      </c>
      <c r="S46" s="15">
        <v>10.321821786839559</v>
      </c>
      <c r="T46" s="15">
        <v>3.6342465753424662</v>
      </c>
      <c r="U46" s="15">
        <v>0.28767123287671231</v>
      </c>
      <c r="V46" s="15">
        <f t="shared" si="3"/>
        <v>3.1832170137708204</v>
      </c>
      <c r="W46" s="15">
        <v>17.08093773924255</v>
      </c>
      <c r="X46" s="15">
        <v>4.9330168445252465</v>
      </c>
      <c r="Y46" s="15">
        <v>4.0854765553291594</v>
      </c>
      <c r="Z46" s="15">
        <v>2.8063809436618783</v>
      </c>
    </row>
    <row r="47" spans="1:26" x14ac:dyDescent="0.25">
      <c r="A47" s="15" t="s">
        <v>279</v>
      </c>
      <c r="B47" s="15" t="s">
        <v>39</v>
      </c>
      <c r="C47" s="5" t="s">
        <v>396</v>
      </c>
      <c r="D47" s="15">
        <v>0.91701571900000078</v>
      </c>
      <c r="E47" s="15">
        <v>1.9371389494709699</v>
      </c>
      <c r="F47" s="15">
        <v>1.4039205678666098</v>
      </c>
      <c r="G47" s="15">
        <v>6.0031840178994598</v>
      </c>
      <c r="H47" s="15">
        <v>0.30438847121596002</v>
      </c>
      <c r="I47" s="15">
        <v>6.5812651129917707</v>
      </c>
      <c r="J47" s="15">
        <v>1.6562793964159999</v>
      </c>
      <c r="K47" s="15">
        <v>8.2085867629199984E-3</v>
      </c>
      <c r="L47" s="15">
        <v>1.7194728093881868</v>
      </c>
      <c r="M47" s="15">
        <v>3.0677232957696572</v>
      </c>
      <c r="N47" s="15">
        <v>0.39478696000000002</v>
      </c>
      <c r="O47" s="15">
        <v>1.5556497541935483</v>
      </c>
      <c r="P47" s="15">
        <v>0.57331488813672071</v>
      </c>
      <c r="Q47" s="15">
        <v>0.81370409999999993</v>
      </c>
      <c r="R47" s="15">
        <f t="shared" si="2"/>
        <v>26.936052629111803</v>
      </c>
      <c r="S47" s="15">
        <v>10.321821786839559</v>
      </c>
      <c r="T47" s="15">
        <v>3.6342465753424662</v>
      </c>
      <c r="U47" s="15">
        <v>0.28767123287671231</v>
      </c>
      <c r="V47" s="15">
        <f t="shared" si="3"/>
        <v>2.9895856637125093</v>
      </c>
      <c r="W47" s="15">
        <v>14.545116998523191</v>
      </c>
      <c r="X47" s="15">
        <v>4.787196105157844</v>
      </c>
      <c r="Y47" s="15">
        <v>3.7440550641004995</v>
      </c>
      <c r="Z47" s="15">
        <v>2.9426687423302686</v>
      </c>
    </row>
    <row r="48" spans="1:26" x14ac:dyDescent="0.25">
      <c r="A48" s="15" t="s">
        <v>280</v>
      </c>
      <c r="B48" s="15" t="s">
        <v>39</v>
      </c>
      <c r="C48" s="5" t="s">
        <v>397</v>
      </c>
      <c r="D48" s="15">
        <v>1.1430418780000005</v>
      </c>
      <c r="E48" s="15">
        <v>2.0706192617547301</v>
      </c>
      <c r="F48" s="15">
        <v>1.3933546561752499</v>
      </c>
      <c r="G48" s="15">
        <v>3.7666559428879598</v>
      </c>
      <c r="H48" s="15">
        <v>0</v>
      </c>
      <c r="I48" s="15">
        <v>3.86358506455429</v>
      </c>
      <c r="J48" s="15">
        <v>1.6571688564160001</v>
      </c>
      <c r="K48" s="15">
        <v>5.3650237631700003E-3</v>
      </c>
      <c r="L48" s="15">
        <v>1.6268815319947465</v>
      </c>
      <c r="M48" s="15">
        <v>2.3551611867610891</v>
      </c>
      <c r="N48" s="15">
        <v>0.20261437999999998</v>
      </c>
      <c r="O48" s="15">
        <v>1.6653282041935489</v>
      </c>
      <c r="P48" s="15">
        <v>0.27164452435273001</v>
      </c>
      <c r="Q48" s="15">
        <v>0.83360542999999998</v>
      </c>
      <c r="R48" s="15">
        <f t="shared" si="2"/>
        <v>20.855025940853515</v>
      </c>
      <c r="S48" s="15">
        <v>10.321821786839559</v>
      </c>
      <c r="T48" s="15">
        <v>3.6342465753424662</v>
      </c>
      <c r="U48" s="15">
        <v>0.28767123287671231</v>
      </c>
      <c r="V48" s="15">
        <f t="shared" si="3"/>
        <v>2.4004428928102191</v>
      </c>
      <c r="W48" s="15">
        <v>9.2874098638582492</v>
      </c>
      <c r="X48" s="15">
        <v>3.9820427187558356</v>
      </c>
      <c r="Y48" s="15">
        <v>3.6719533216931497</v>
      </c>
      <c r="Z48" s="15">
        <v>2.7705781585462788</v>
      </c>
    </row>
    <row r="49" spans="1:26" x14ac:dyDescent="0.25">
      <c r="A49" s="15" t="s">
        <v>281</v>
      </c>
      <c r="B49" s="15" t="s">
        <v>39</v>
      </c>
      <c r="C49" s="5" t="s">
        <v>398</v>
      </c>
      <c r="D49" s="15">
        <v>-3.5703467149999999</v>
      </c>
      <c r="E49" s="15">
        <v>1.2363342264864601</v>
      </c>
      <c r="F49" s="15">
        <v>1.2600265086265399</v>
      </c>
      <c r="G49" s="15">
        <v>1.7657825451951801</v>
      </c>
      <c r="H49" s="15">
        <v>1.0502892218808801</v>
      </c>
      <c r="I49" s="15">
        <v>2.7201862326629502</v>
      </c>
      <c r="J49" s="15">
        <v>1.6560436364159998</v>
      </c>
      <c r="K49" s="15">
        <v>6.3350049261199998E-2</v>
      </c>
      <c r="L49" s="15">
        <v>1.5262648568785768</v>
      </c>
      <c r="M49" s="15">
        <v>2.0358706344278206</v>
      </c>
      <c r="N49" s="15">
        <v>0.35368306999999999</v>
      </c>
      <c r="O49" s="15">
        <v>2.1039662541935478</v>
      </c>
      <c r="P49" s="15">
        <v>0.36082356925678999</v>
      </c>
      <c r="Q49" s="15">
        <v>0.85219512999999991</v>
      </c>
      <c r="R49" s="15">
        <f t="shared" si="2"/>
        <v>13.414469220285946</v>
      </c>
      <c r="S49" s="15">
        <v>10.321821786839559</v>
      </c>
      <c r="T49" s="15">
        <v>3.6342465753424662</v>
      </c>
      <c r="U49" s="15">
        <v>0.28767123287671231</v>
      </c>
      <c r="V49" s="15">
        <f t="shared" si="3"/>
        <v>1.6795859671409186</v>
      </c>
      <c r="W49" s="15">
        <v>7.1923016361550101</v>
      </c>
      <c r="X49" s="15">
        <v>3.5621354913063974</v>
      </c>
      <c r="Y49" s="15">
        <v>2.9133938543742</v>
      </c>
      <c r="Z49" s="15">
        <v>3.3169849534503379</v>
      </c>
    </row>
    <row r="50" spans="1:26" x14ac:dyDescent="0.25">
      <c r="A50" s="15" t="s">
        <v>283</v>
      </c>
      <c r="B50" s="15" t="s">
        <v>40</v>
      </c>
      <c r="C50" s="5" t="s">
        <v>404</v>
      </c>
      <c r="D50" s="15">
        <v>-2.5232315949999999</v>
      </c>
      <c r="E50" s="15">
        <v>0.8528092610840301</v>
      </c>
      <c r="F50" s="15">
        <v>1.15212790190242</v>
      </c>
      <c r="G50" s="15">
        <v>0.8275123116206099</v>
      </c>
      <c r="H50" s="15">
        <v>4.5944238366820003E-2</v>
      </c>
      <c r="I50" s="15">
        <v>0.39899853312415001</v>
      </c>
      <c r="J50" s="15">
        <v>1.414602136928</v>
      </c>
      <c r="K50" s="15">
        <v>5.3485047182790006E-2</v>
      </c>
      <c r="L50" s="15">
        <v>1.5750484658491901</v>
      </c>
      <c r="M50" s="15">
        <v>1.7724483945095126</v>
      </c>
      <c r="N50" s="15">
        <v>0.38640708999999995</v>
      </c>
      <c r="O50" s="15">
        <v>1.7123454200000001</v>
      </c>
      <c r="P50" s="15">
        <v>0.29825721997554966</v>
      </c>
      <c r="Q50" s="15">
        <v>0.69614730632258148</v>
      </c>
      <c r="R50" s="15">
        <f t="shared" si="2"/>
        <v>8.662901731865654</v>
      </c>
      <c r="S50" s="15">
        <v>11.285632203473355</v>
      </c>
      <c r="T50" s="15">
        <v>3.6342465753424662</v>
      </c>
      <c r="U50" s="15">
        <v>0.28767123287671231</v>
      </c>
      <c r="V50" s="15">
        <f t="shared" si="3"/>
        <v>1.1151187025403531</v>
      </c>
      <c r="W50" s="15">
        <v>2.6870572200395797</v>
      </c>
      <c r="X50" s="15">
        <v>3.347496860358703</v>
      </c>
      <c r="Y50" s="15">
        <v>2.44482930016924</v>
      </c>
      <c r="Z50" s="15">
        <v>2.7067499462981313</v>
      </c>
    </row>
    <row r="51" spans="1:26" x14ac:dyDescent="0.25">
      <c r="A51" s="15" t="s">
        <v>284</v>
      </c>
      <c r="B51" s="15" t="s">
        <v>40</v>
      </c>
      <c r="C51" s="5" t="s">
        <v>405</v>
      </c>
      <c r="D51" s="15">
        <v>-2.2659769359999999</v>
      </c>
      <c r="E51" s="15">
        <v>1.1183232730203501</v>
      </c>
      <c r="F51" s="15">
        <v>1.45600733680385</v>
      </c>
      <c r="G51" s="15">
        <v>3.4020487388999001</v>
      </c>
      <c r="H51" s="15">
        <v>7.56562832379577</v>
      </c>
      <c r="I51" s="15">
        <v>3.2304927945026298</v>
      </c>
      <c r="J51" s="15">
        <v>1.6791373364159998</v>
      </c>
      <c r="K51" s="15">
        <v>7.0197924891200001E-3</v>
      </c>
      <c r="L51" s="15">
        <v>2.1300246699244898</v>
      </c>
      <c r="M51" s="15">
        <v>2.292171864647881</v>
      </c>
      <c r="N51" s="15">
        <v>0.26994383</v>
      </c>
      <c r="O51" s="15">
        <v>1.4438349999999998</v>
      </c>
      <c r="P51" s="15">
        <v>0.21963479962916993</v>
      </c>
      <c r="Q51" s="15">
        <v>0.85316168070967835</v>
      </c>
      <c r="R51" s="15">
        <f t="shared" si="2"/>
        <v>23.40145250483884</v>
      </c>
      <c r="S51" s="15">
        <v>11.285632203473355</v>
      </c>
      <c r="T51" s="15">
        <v>3.6342465753424662</v>
      </c>
      <c r="U51" s="15">
        <v>0.28767123287671231</v>
      </c>
      <c r="V51" s="15">
        <f t="shared" si="3"/>
        <v>2.421075737755193</v>
      </c>
      <c r="W51" s="15">
        <v>15.877307193614302</v>
      </c>
      <c r="X51" s="15">
        <v>4.4221965345723708</v>
      </c>
      <c r="Y51" s="15">
        <v>2.8512942323133199</v>
      </c>
      <c r="Z51" s="15">
        <v>2.5166314803388481</v>
      </c>
    </row>
    <row r="52" spans="1:26" x14ac:dyDescent="0.25">
      <c r="A52" s="15" t="s">
        <v>285</v>
      </c>
      <c r="B52" s="15" t="s">
        <v>40</v>
      </c>
      <c r="C52" s="5" t="s">
        <v>406</v>
      </c>
      <c r="D52" s="15">
        <v>-0.98605227599999923</v>
      </c>
      <c r="E52" s="15">
        <v>1.4236239463996301</v>
      </c>
      <c r="F52" s="15">
        <v>1.30250948948695</v>
      </c>
      <c r="G52" s="15">
        <v>1.94270527145495</v>
      </c>
      <c r="H52" s="15">
        <v>2.8743701978355696</v>
      </c>
      <c r="I52" s="15">
        <v>1.6038267418541901</v>
      </c>
      <c r="J52" s="15">
        <v>1.6484243264159999</v>
      </c>
      <c r="K52" s="15">
        <v>1.8594829742499999E-2</v>
      </c>
      <c r="L52" s="15">
        <v>2.0221573861744297</v>
      </c>
      <c r="M52" s="15">
        <v>2.100598703343957</v>
      </c>
      <c r="N52" s="15">
        <v>0.29493197999999998</v>
      </c>
      <c r="O52" s="15">
        <v>1.6021135399999999</v>
      </c>
      <c r="P52" s="15">
        <v>0.31078766406117053</v>
      </c>
      <c r="Q52" s="15">
        <v>0.84334848070967838</v>
      </c>
      <c r="R52" s="15">
        <f t="shared" si="2"/>
        <v>17.001940281479026</v>
      </c>
      <c r="S52" s="15">
        <v>11.285632203473355</v>
      </c>
      <c r="T52" s="15">
        <v>3.6342465753424662</v>
      </c>
      <c r="U52" s="15">
        <v>0.28767123287671231</v>
      </c>
      <c r="V52" s="15">
        <f t="shared" si="3"/>
        <v>1.8540262266617649</v>
      </c>
      <c r="W52" s="15">
        <v>8.0693265375607091</v>
      </c>
      <c r="X52" s="15">
        <v>4.1227560895183863</v>
      </c>
      <c r="Y52" s="15">
        <v>3.0396602456290798</v>
      </c>
      <c r="Z52" s="15">
        <v>2.7562496847708489</v>
      </c>
    </row>
    <row r="53" spans="1:26" x14ac:dyDescent="0.25">
      <c r="A53" s="15" t="s">
        <v>286</v>
      </c>
      <c r="B53" s="15" t="s">
        <v>40</v>
      </c>
      <c r="C53" s="5" t="s">
        <v>407</v>
      </c>
      <c r="D53" s="15">
        <v>0.54798986700000007</v>
      </c>
      <c r="E53" s="15">
        <v>2.6908768900578801</v>
      </c>
      <c r="F53" s="15">
        <v>1.2818087345979399</v>
      </c>
      <c r="G53" s="15">
        <v>2.4497907664485599</v>
      </c>
      <c r="H53" s="15">
        <v>2.8439770483167601</v>
      </c>
      <c r="I53" s="15">
        <v>5.4751362086619499</v>
      </c>
      <c r="J53" s="15">
        <v>1.598633326416</v>
      </c>
      <c r="K53" s="15">
        <v>4.7645975769150001E-2</v>
      </c>
      <c r="L53" s="15">
        <v>2.2975331950476199</v>
      </c>
      <c r="M53" s="15">
        <v>2.2599288477263864</v>
      </c>
      <c r="N53" s="15">
        <v>0.29995851000000001</v>
      </c>
      <c r="O53" s="15">
        <v>1.6651967900000002</v>
      </c>
      <c r="P53" s="15">
        <v>0.17327134364260899</v>
      </c>
      <c r="Q53" s="15">
        <v>0.82348558070967837</v>
      </c>
      <c r="R53" s="15">
        <f t="shared" si="2"/>
        <v>24.455233084394532</v>
      </c>
      <c r="S53" s="15">
        <v>11.285632203473355</v>
      </c>
      <c r="T53" s="15">
        <v>3.6342465753424662</v>
      </c>
      <c r="U53" s="15">
        <v>0.28767123287671231</v>
      </c>
      <c r="V53" s="15">
        <f t="shared" si="3"/>
        <v>2.5144493796173983</v>
      </c>
      <c r="W53" s="15">
        <v>12.367537349843269</v>
      </c>
      <c r="X53" s="15">
        <v>4.5574620427740058</v>
      </c>
      <c r="Y53" s="15">
        <v>4.3202901104249696</v>
      </c>
      <c r="Z53" s="15">
        <v>2.6619537143522876</v>
      </c>
    </row>
    <row r="54" spans="1:26" x14ac:dyDescent="0.25">
      <c r="C54" s="5"/>
    </row>
    <row r="55" spans="1:26" x14ac:dyDescent="0.25">
      <c r="C55" s="38"/>
      <c r="D55" s="38"/>
      <c r="E55" s="38"/>
      <c r="F55" s="38"/>
      <c r="G55" s="38"/>
      <c r="H55" s="38"/>
      <c r="I55" s="38"/>
      <c r="J55" s="38"/>
      <c r="K55" s="38"/>
      <c r="L55" s="38"/>
      <c r="M55" s="38"/>
      <c r="N55" s="38"/>
      <c r="O55" s="38"/>
      <c r="P55" s="38"/>
      <c r="Q55" s="38"/>
      <c r="R55" s="38"/>
      <c r="S55" s="38"/>
      <c r="T55" s="38"/>
      <c r="U55" s="38"/>
      <c r="V55" s="3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58"/>
  <sheetViews>
    <sheetView workbookViewId="0">
      <selection activeCell="B23" sqref="B23:E23"/>
    </sheetView>
  </sheetViews>
  <sheetFormatPr defaultRowHeight="15" x14ac:dyDescent="0.25"/>
  <cols>
    <col min="1" max="1" width="11.7109375" bestFit="1" customWidth="1"/>
    <col min="2" max="2" width="14.7109375" customWidth="1"/>
    <col min="3" max="3" width="25" bestFit="1" customWidth="1"/>
    <col min="4" max="4" width="12" bestFit="1" customWidth="1"/>
    <col min="5" max="5" width="12" style="38" bestFit="1" customWidth="1"/>
  </cols>
  <sheetData>
    <row r="1" spans="1:6" ht="45.75" thickBot="1" x14ac:dyDescent="0.3">
      <c r="A1" s="21" t="s">
        <v>45</v>
      </c>
      <c r="B1" s="22" t="s">
        <v>46</v>
      </c>
      <c r="C1" s="25" t="s">
        <v>47</v>
      </c>
      <c r="D1" s="28" t="s">
        <v>48</v>
      </c>
      <c r="E1" s="43" t="s">
        <v>124</v>
      </c>
      <c r="F1" s="42" t="s">
        <v>123</v>
      </c>
    </row>
    <row r="2" spans="1:6" ht="15.75" thickBot="1" x14ac:dyDescent="0.3">
      <c r="A2" s="45" t="s">
        <v>19</v>
      </c>
      <c r="B2" s="23">
        <v>5.7830394504129874</v>
      </c>
      <c r="C2" s="26">
        <v>4.3122309999999997E-3</v>
      </c>
      <c r="D2" s="29">
        <v>5.7873516814129875</v>
      </c>
      <c r="E2" s="45" t="s">
        <v>19</v>
      </c>
      <c r="F2" s="20">
        <v>1.3281026848596165</v>
      </c>
    </row>
    <row r="3" spans="1:6" ht="15.75" thickBot="1" x14ac:dyDescent="0.3">
      <c r="A3" s="41">
        <v>42856</v>
      </c>
      <c r="B3" s="24">
        <v>3.6308015464060537</v>
      </c>
      <c r="C3" s="27">
        <v>1.0984206E-2</v>
      </c>
      <c r="D3" s="29">
        <v>3.6417857524060535</v>
      </c>
      <c r="E3" s="41">
        <v>42856</v>
      </c>
      <c r="F3" s="20">
        <v>4.1421684139988733</v>
      </c>
    </row>
    <row r="4" spans="1:6" ht="15.75" thickBot="1" x14ac:dyDescent="0.3">
      <c r="A4" s="41">
        <v>42887</v>
      </c>
      <c r="B4" s="24">
        <v>7.1937482036581768</v>
      </c>
      <c r="C4" s="27">
        <v>7.9339700000000003E-3</v>
      </c>
      <c r="D4" s="29">
        <v>7.2016821736581766</v>
      </c>
      <c r="E4" s="41">
        <v>42887</v>
      </c>
      <c r="F4" s="20">
        <v>3.104631329679834</v>
      </c>
    </row>
    <row r="5" spans="1:6" ht="15.75" thickBot="1" x14ac:dyDescent="0.3">
      <c r="A5" s="41">
        <v>42917</v>
      </c>
      <c r="B5" s="24">
        <v>5.5831505658430611</v>
      </c>
      <c r="C5" s="27">
        <v>1.8831410000000001E-3</v>
      </c>
      <c r="D5" s="29">
        <v>5.5850337068430616</v>
      </c>
      <c r="E5" s="41">
        <v>42917</v>
      </c>
      <c r="F5" s="20">
        <v>2.7650091803304937</v>
      </c>
    </row>
    <row r="6" spans="1:6" ht="15.75" thickBot="1" x14ac:dyDescent="0.3">
      <c r="A6" s="41">
        <v>42948</v>
      </c>
      <c r="B6" s="24">
        <v>8.5449603586228076</v>
      </c>
      <c r="C6" s="27">
        <v>0.310657929</v>
      </c>
      <c r="D6" s="29">
        <v>8.8556182876228071</v>
      </c>
      <c r="E6" s="41">
        <v>42948</v>
      </c>
      <c r="F6" s="20">
        <v>8.6501194165291135</v>
      </c>
    </row>
    <row r="7" spans="1:6" ht="15.75" thickBot="1" x14ac:dyDescent="0.3">
      <c r="A7" s="41">
        <v>42979</v>
      </c>
      <c r="B7" s="24">
        <v>5.9925005398908207</v>
      </c>
      <c r="C7" s="27">
        <v>2.1235680999999999E-2</v>
      </c>
      <c r="D7" s="29">
        <v>6.0137362208908209</v>
      </c>
      <c r="E7" s="41">
        <v>42979</v>
      </c>
      <c r="F7" s="20">
        <v>2.2348055307431594</v>
      </c>
    </row>
    <row r="8" spans="1:6" ht="15.75" thickBot="1" x14ac:dyDescent="0.3">
      <c r="A8" s="41">
        <v>43009</v>
      </c>
      <c r="B8" s="24">
        <v>6.628973433008297</v>
      </c>
      <c r="C8" s="27">
        <v>0.30520907199999997</v>
      </c>
      <c r="D8" s="29">
        <v>6.9341825050082972</v>
      </c>
      <c r="E8" s="41">
        <v>43009</v>
      </c>
      <c r="F8" s="20">
        <v>0.29286847484923439</v>
      </c>
    </row>
    <row r="9" spans="1:6" ht="15.75" thickBot="1" x14ac:dyDescent="0.3">
      <c r="A9" s="41">
        <v>43040</v>
      </c>
      <c r="B9" s="24">
        <v>2.8680100980094236</v>
      </c>
      <c r="C9" s="27">
        <v>6.8718990000000008E-3</v>
      </c>
      <c r="D9" s="29">
        <v>2.8748819970094237</v>
      </c>
      <c r="E9" s="41">
        <v>43040</v>
      </c>
      <c r="F9" s="20">
        <v>0.36475136698581512</v>
      </c>
    </row>
    <row r="10" spans="1:6" ht="15.75" thickBot="1" x14ac:dyDescent="0.3">
      <c r="A10" s="41">
        <v>43070</v>
      </c>
      <c r="B10" s="24">
        <v>5.1866161460793654</v>
      </c>
      <c r="C10" s="27">
        <v>0.14033351199999999</v>
      </c>
      <c r="D10" s="29">
        <v>5.3269496580793652</v>
      </c>
      <c r="E10" s="41">
        <v>43070</v>
      </c>
      <c r="F10" s="20">
        <v>1.2511623001878815</v>
      </c>
    </row>
    <row r="11" spans="1:6" ht="15.75" thickBot="1" x14ac:dyDescent="0.3">
      <c r="A11" s="41">
        <v>43101</v>
      </c>
      <c r="B11" s="24">
        <v>5.1320101937474041</v>
      </c>
      <c r="C11" s="27">
        <v>0.112290112</v>
      </c>
      <c r="D11" s="29">
        <v>5.2443003057474042</v>
      </c>
      <c r="E11" s="41">
        <v>43101</v>
      </c>
      <c r="F11" s="20">
        <v>6.3</v>
      </c>
    </row>
    <row r="12" spans="1:6" ht="15.75" thickBot="1" x14ac:dyDescent="0.3">
      <c r="A12" s="41">
        <v>43132</v>
      </c>
      <c r="B12" s="38">
        <v>0.90341443754951811</v>
      </c>
      <c r="C12" s="38">
        <v>2.6808757000000003E-2</v>
      </c>
      <c r="D12" s="38">
        <v>0.93022319454951807</v>
      </c>
      <c r="E12" s="41">
        <v>43132</v>
      </c>
      <c r="F12" s="20">
        <v>6.3</v>
      </c>
    </row>
    <row r="13" spans="1:6" ht="15.75" thickBot="1" x14ac:dyDescent="0.3">
      <c r="A13" s="41">
        <v>43160</v>
      </c>
      <c r="B13">
        <v>0.75969663281979405</v>
      </c>
      <c r="C13">
        <v>4.6211809999999994E-3</v>
      </c>
      <c r="D13">
        <v>0.76431781381979402</v>
      </c>
      <c r="E13" s="41">
        <v>43160</v>
      </c>
      <c r="F13" s="20">
        <v>6.3</v>
      </c>
    </row>
    <row r="14" spans="1:6" x14ac:dyDescent="0.25">
      <c r="A14" s="41">
        <v>43191</v>
      </c>
      <c r="B14">
        <v>4.5405335636259831</v>
      </c>
      <c r="C14">
        <v>6.9739060000000002E-3</v>
      </c>
      <c r="D14">
        <v>4.547507469625983</v>
      </c>
      <c r="E14" s="41">
        <v>43220</v>
      </c>
      <c r="F14" s="20">
        <v>6.3</v>
      </c>
    </row>
    <row r="15" spans="1:6" x14ac:dyDescent="0.25">
      <c r="A15" s="4" t="s">
        <v>32</v>
      </c>
      <c r="B15">
        <v>9.8631375588144863</v>
      </c>
      <c r="C15">
        <v>2.5465719000000001E-2</v>
      </c>
      <c r="D15">
        <v>9.8886032778144859</v>
      </c>
      <c r="E15" s="4">
        <v>43251</v>
      </c>
      <c r="F15" s="20">
        <v>5.6</v>
      </c>
    </row>
    <row r="16" spans="1:6" x14ac:dyDescent="0.25">
      <c r="A16" s="4" t="s">
        <v>33</v>
      </c>
      <c r="B16">
        <v>10.380904802745764</v>
      </c>
      <c r="C16">
        <v>4.6882976999999999E-2</v>
      </c>
      <c r="D16">
        <v>10.427787779745763</v>
      </c>
      <c r="E16" s="4">
        <v>43281</v>
      </c>
      <c r="F16" s="20">
        <v>5.6</v>
      </c>
    </row>
    <row r="17" spans="1:6" x14ac:dyDescent="0.25">
      <c r="A17" s="4" t="s">
        <v>34</v>
      </c>
      <c r="B17">
        <v>12.01377082737606</v>
      </c>
      <c r="C17">
        <v>8.7049304999999993E-2</v>
      </c>
      <c r="D17">
        <v>12.100820132376061</v>
      </c>
      <c r="E17" s="4">
        <v>43312</v>
      </c>
      <c r="F17" s="20">
        <v>5.6</v>
      </c>
    </row>
    <row r="18" spans="1:6" x14ac:dyDescent="0.25">
      <c r="A18" s="4" t="s">
        <v>35</v>
      </c>
      <c r="B18">
        <v>13.335285299211534</v>
      </c>
      <c r="C18">
        <v>0.160148031</v>
      </c>
      <c r="D18">
        <v>13.495433330211535</v>
      </c>
      <c r="E18" s="4">
        <v>43343</v>
      </c>
      <c r="F18" s="20">
        <v>5.6</v>
      </c>
    </row>
    <row r="19" spans="1:6" x14ac:dyDescent="0.25">
      <c r="A19" s="4" t="s">
        <v>36</v>
      </c>
      <c r="B19">
        <v>16.815918185122083</v>
      </c>
      <c r="C19">
        <v>9.0119028999999989E-2</v>
      </c>
      <c r="D19">
        <v>16.906037214122083</v>
      </c>
      <c r="E19" s="83">
        <v>43373</v>
      </c>
      <c r="F19" s="20">
        <v>5.6</v>
      </c>
    </row>
    <row r="20" spans="1:6" x14ac:dyDescent="0.25">
      <c r="A20" s="4" t="s">
        <v>37</v>
      </c>
      <c r="B20">
        <v>16.191670528860275</v>
      </c>
      <c r="C20">
        <v>0.18031964</v>
      </c>
      <c r="D20">
        <v>16.371990168860275</v>
      </c>
      <c r="E20" s="83">
        <v>43404</v>
      </c>
      <c r="F20" s="20">
        <v>5.6</v>
      </c>
    </row>
    <row r="21" spans="1:6" x14ac:dyDescent="0.25">
      <c r="A21" s="4" t="s">
        <v>38</v>
      </c>
      <c r="B21">
        <v>12.222143888435554</v>
      </c>
      <c r="C21">
        <v>0.18559112400000002</v>
      </c>
      <c r="D21">
        <v>12.407735012435554</v>
      </c>
      <c r="E21" s="83">
        <v>43434</v>
      </c>
      <c r="F21" s="20">
        <v>5.6</v>
      </c>
    </row>
    <row r="22" spans="1:6" x14ac:dyDescent="0.25">
      <c r="A22" s="4" t="s">
        <v>39</v>
      </c>
      <c r="B22">
        <v>7.0663954975521008</v>
      </c>
      <c r="C22">
        <v>6.4693010999999995E-2</v>
      </c>
      <c r="D22">
        <v>7.131088508552101</v>
      </c>
      <c r="E22" s="83">
        <v>43496</v>
      </c>
      <c r="F22" s="20">
        <v>5.6</v>
      </c>
    </row>
    <row r="23" spans="1:6" x14ac:dyDescent="0.25">
      <c r="A23" s="4" t="s">
        <v>40</v>
      </c>
      <c r="F23" s="20">
        <v>5.6</v>
      </c>
    </row>
    <row r="24" spans="1:6" x14ac:dyDescent="0.25">
      <c r="A24" s="4" t="s">
        <v>41</v>
      </c>
      <c r="F24" s="20">
        <v>5.6</v>
      </c>
    </row>
    <row r="25" spans="1:6" x14ac:dyDescent="0.25">
      <c r="A25" s="4" t="s">
        <v>42</v>
      </c>
      <c r="F25" s="20">
        <v>5.6</v>
      </c>
    </row>
    <row r="26" spans="1:6" x14ac:dyDescent="0.25">
      <c r="A26" s="4" t="s">
        <v>125</v>
      </c>
      <c r="F26" s="20">
        <v>5.6</v>
      </c>
    </row>
    <row r="27" spans="1:6" x14ac:dyDescent="0.25">
      <c r="A27" s="5" t="s">
        <v>135</v>
      </c>
      <c r="F27" s="20">
        <v>5.6</v>
      </c>
    </row>
    <row r="28" spans="1:6" x14ac:dyDescent="0.25">
      <c r="A28" s="5" t="s">
        <v>136</v>
      </c>
      <c r="F28" s="20">
        <v>5.6</v>
      </c>
    </row>
    <row r="29" spans="1:6" x14ac:dyDescent="0.25">
      <c r="A29" s="5" t="s">
        <v>137</v>
      </c>
      <c r="F29" s="20">
        <v>5.6</v>
      </c>
    </row>
    <row r="30" spans="1:6" x14ac:dyDescent="0.25">
      <c r="A30" s="5" t="s">
        <v>138</v>
      </c>
      <c r="F30" s="20">
        <v>5.6</v>
      </c>
    </row>
    <row r="31" spans="1:6" x14ac:dyDescent="0.25">
      <c r="A31" s="5" t="s">
        <v>139</v>
      </c>
      <c r="F31" s="20">
        <v>5.6</v>
      </c>
    </row>
    <row r="32" spans="1:6" x14ac:dyDescent="0.25">
      <c r="A32" s="5" t="s">
        <v>140</v>
      </c>
      <c r="F32" s="20">
        <v>5.6</v>
      </c>
    </row>
    <row r="33" spans="1:6" x14ac:dyDescent="0.25">
      <c r="A33" s="5" t="s">
        <v>141</v>
      </c>
      <c r="F33" s="20">
        <v>5.6</v>
      </c>
    </row>
    <row r="34" spans="1:6" x14ac:dyDescent="0.25">
      <c r="A34" s="5" t="s">
        <v>142</v>
      </c>
      <c r="F34" s="20">
        <v>5.6</v>
      </c>
    </row>
    <row r="35" spans="1:6" x14ac:dyDescent="0.25">
      <c r="A35" s="5" t="s">
        <v>143</v>
      </c>
      <c r="F35" s="20">
        <v>5.6</v>
      </c>
    </row>
    <row r="36" spans="1:6" x14ac:dyDescent="0.25">
      <c r="A36" s="5" t="s">
        <v>144</v>
      </c>
      <c r="F36" s="20">
        <v>5.6</v>
      </c>
    </row>
    <row r="37" spans="1:6" x14ac:dyDescent="0.25">
      <c r="A37" s="5" t="s">
        <v>145</v>
      </c>
      <c r="F37" s="20">
        <v>5.6</v>
      </c>
    </row>
    <row r="38" spans="1:6" x14ac:dyDescent="0.25">
      <c r="A38" s="5" t="s">
        <v>146</v>
      </c>
      <c r="F38" s="20">
        <v>5.6</v>
      </c>
    </row>
    <row r="39" spans="1:6" x14ac:dyDescent="0.25">
      <c r="A39" s="5" t="s">
        <v>163</v>
      </c>
      <c r="F39" s="20">
        <v>5.6</v>
      </c>
    </row>
    <row r="40" spans="1:6" x14ac:dyDescent="0.25">
      <c r="A40" s="5" t="s">
        <v>164</v>
      </c>
      <c r="F40" s="20">
        <v>5.6</v>
      </c>
    </row>
    <row r="41" spans="1:6" x14ac:dyDescent="0.25">
      <c r="A41" s="5" t="s">
        <v>165</v>
      </c>
      <c r="F41" s="20">
        <v>5.6</v>
      </c>
    </row>
    <row r="42" spans="1:6" x14ac:dyDescent="0.25">
      <c r="A42" s="5" t="s">
        <v>166</v>
      </c>
      <c r="F42" s="20">
        <v>5.6</v>
      </c>
    </row>
    <row r="43" spans="1:6" x14ac:dyDescent="0.25">
      <c r="A43" s="5" t="s">
        <v>167</v>
      </c>
      <c r="F43" s="20">
        <v>5.6</v>
      </c>
    </row>
    <row r="44" spans="1:6" x14ac:dyDescent="0.25">
      <c r="A44" s="5" t="s">
        <v>168</v>
      </c>
      <c r="F44" s="20">
        <v>5.6</v>
      </c>
    </row>
    <row r="45" spans="1:6" x14ac:dyDescent="0.25">
      <c r="A45" s="5" t="s">
        <v>170</v>
      </c>
      <c r="F45" s="20">
        <v>5.6</v>
      </c>
    </row>
    <row r="46" spans="1:6" x14ac:dyDescent="0.25">
      <c r="A46" s="5" t="s">
        <v>171</v>
      </c>
      <c r="F46" s="20">
        <v>5.6</v>
      </c>
    </row>
    <row r="47" spans="1:6" x14ac:dyDescent="0.25">
      <c r="A47" s="5" t="s">
        <v>158</v>
      </c>
      <c r="F47" s="20">
        <v>5.6</v>
      </c>
    </row>
    <row r="48" spans="1:6" x14ac:dyDescent="0.25">
      <c r="A48" s="5" t="s">
        <v>159</v>
      </c>
      <c r="F48" s="20">
        <v>5.6</v>
      </c>
    </row>
    <row r="49" spans="1:6" x14ac:dyDescent="0.25">
      <c r="A49" s="5" t="s">
        <v>160</v>
      </c>
      <c r="F49" s="20">
        <v>5.6</v>
      </c>
    </row>
    <row r="50" spans="1:6" x14ac:dyDescent="0.25">
      <c r="A50" s="5" t="s">
        <v>161</v>
      </c>
      <c r="F50" s="20">
        <v>5.6</v>
      </c>
    </row>
    <row r="51" spans="1:6" x14ac:dyDescent="0.25">
      <c r="A51" s="5" t="s">
        <v>162</v>
      </c>
      <c r="F51" s="20">
        <v>5.6</v>
      </c>
    </row>
    <row r="52" spans="1:6" x14ac:dyDescent="0.25">
      <c r="A52" s="5" t="s">
        <v>172</v>
      </c>
      <c r="F52" s="20">
        <v>5.6</v>
      </c>
    </row>
    <row r="53" spans="1:6" x14ac:dyDescent="0.25">
      <c r="A53" s="5" t="s">
        <v>173</v>
      </c>
      <c r="F53" s="20">
        <v>5.6</v>
      </c>
    </row>
    <row r="54" spans="1:6" x14ac:dyDescent="0.25">
      <c r="A54" s="5" t="s">
        <v>174</v>
      </c>
      <c r="F54" s="20">
        <v>5.6</v>
      </c>
    </row>
    <row r="55" spans="1:6" x14ac:dyDescent="0.25">
      <c r="A55" s="5" t="s">
        <v>175</v>
      </c>
      <c r="F55" s="20">
        <v>5.6</v>
      </c>
    </row>
    <row r="56" spans="1:6" x14ac:dyDescent="0.25">
      <c r="A56" s="5" t="s">
        <v>169</v>
      </c>
      <c r="F56" s="20">
        <v>5.6</v>
      </c>
    </row>
    <row r="57" spans="1:6" x14ac:dyDescent="0.25">
      <c r="A57" s="5" t="s">
        <v>176</v>
      </c>
      <c r="F57" s="20">
        <v>5.6</v>
      </c>
    </row>
    <row r="58" spans="1:6" x14ac:dyDescent="0.25">
      <c r="A58" s="5"/>
      <c r="F58" s="20"/>
    </row>
  </sheetData>
  <conditionalFormatting sqref="B2:D11">
    <cfRule type="expression" dxfId="0" priority="58" stopIfTrue="1">
      <formula>#REF!&lt;=$A$1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T25"/>
    </sheetView>
  </sheetViews>
  <sheetFormatPr defaultColWidth="9.140625" defaultRowHeight="15" x14ac:dyDescent="0.2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x14ac:dyDescent="0.35">
      <c r="A1" s="9" t="s">
        <v>0</v>
      </c>
      <c r="B1" s="9" t="s">
        <v>10</v>
      </c>
      <c r="C1" s="9" t="s">
        <v>12</v>
      </c>
      <c r="D1" s="9" t="s">
        <v>13</v>
      </c>
      <c r="E1" s="9" t="s">
        <v>14</v>
      </c>
      <c r="F1" s="9" t="s">
        <v>15</v>
      </c>
      <c r="G1" s="9" t="s">
        <v>16</v>
      </c>
      <c r="H1" s="9" t="s">
        <v>243</v>
      </c>
      <c r="I1" s="9" t="s">
        <v>133</v>
      </c>
      <c r="J1" s="9" t="s">
        <v>8</v>
      </c>
      <c r="K1" s="9" t="s">
        <v>7</v>
      </c>
      <c r="L1" s="9" t="s">
        <v>244</v>
      </c>
      <c r="M1" s="9" t="s">
        <v>11</v>
      </c>
      <c r="N1" s="9" t="s">
        <v>17</v>
      </c>
      <c r="O1" s="9" t="s">
        <v>9</v>
      </c>
      <c r="P1" s="9" t="s">
        <v>132</v>
      </c>
      <c r="Q1" s="9" t="s">
        <v>245</v>
      </c>
      <c r="R1" s="9" t="s">
        <v>50</v>
      </c>
      <c r="S1" s="9" t="s">
        <v>49</v>
      </c>
      <c r="T1" s="56" t="s">
        <v>51</v>
      </c>
      <c r="U1" s="3" t="s">
        <v>134</v>
      </c>
      <c r="V1" s="3"/>
    </row>
    <row r="2" spans="1:22" x14ac:dyDescent="0.25">
      <c r="A2" s="4" t="s">
        <v>41</v>
      </c>
      <c r="B2" s="15">
        <v>-0.14501705844226892</v>
      </c>
      <c r="C2" s="15">
        <v>10.72035860837495</v>
      </c>
      <c r="D2" s="15">
        <v>6.7817295433381659</v>
      </c>
      <c r="E2" s="15">
        <v>22.704133728659691</v>
      </c>
      <c r="F2" s="15">
        <v>11.513090339180398</v>
      </c>
      <c r="G2" s="15">
        <v>1.5103375501412535</v>
      </c>
      <c r="H2" s="15">
        <v>0.70813456846400002</v>
      </c>
      <c r="I2" s="15">
        <v>0.13616906432220249</v>
      </c>
      <c r="J2" s="15">
        <v>8.0752603242362184</v>
      </c>
      <c r="K2" s="15">
        <v>11.077813756439559</v>
      </c>
      <c r="L2" s="15">
        <v>1.2024826799999997</v>
      </c>
      <c r="M2" s="15">
        <v>5.6257794233038316</v>
      </c>
      <c r="N2" s="15">
        <v>1.557474849988407</v>
      </c>
      <c r="O2" s="15">
        <v>3.4402147039832096</v>
      </c>
      <c r="P2" s="15">
        <f t="shared" ref="P2:P25" si="0">SUM(B2:O2)</f>
        <v>84.907962081989623</v>
      </c>
      <c r="Q2" s="15">
        <v>43.915120434538899</v>
      </c>
      <c r="R2" s="15">
        <v>14.536986301369865</v>
      </c>
      <c r="S2" s="15">
        <v>1.1506849315068493</v>
      </c>
      <c r="T2" s="15">
        <f t="shared" ref="T2:T25" si="1">(P2+SUM(R2:S2))/Q2</f>
        <v>2.2906833072407711</v>
      </c>
      <c r="U2" s="15">
        <f t="shared" ref="U2:U25" si="2">SUM(E2:H2)</f>
        <v>36.435696186445341</v>
      </c>
    </row>
    <row r="3" spans="1:22" x14ac:dyDescent="0.25">
      <c r="A3" s="4" t="s">
        <v>42</v>
      </c>
      <c r="B3" s="15">
        <v>-1.2339973972602742</v>
      </c>
      <c r="C3" s="15">
        <v>13.061502122280578</v>
      </c>
      <c r="D3" s="15">
        <v>6.3993667073646163</v>
      </c>
      <c r="E3" s="15">
        <v>28.679685385083971</v>
      </c>
      <c r="F3" s="15">
        <v>8.2787380394736836</v>
      </c>
      <c r="G3" s="15">
        <v>2.1842579999999985</v>
      </c>
      <c r="H3" s="15">
        <v>0</v>
      </c>
      <c r="I3" s="15">
        <v>0.22314388470914379</v>
      </c>
      <c r="J3" s="15">
        <v>9.7134409793734147</v>
      </c>
      <c r="K3" s="15">
        <v>11.366687758704581</v>
      </c>
      <c r="L3" s="15">
        <v>1.0764229400000001</v>
      </c>
      <c r="M3" s="15">
        <v>6.0899939357968096</v>
      </c>
      <c r="N3" s="15">
        <v>-0.83691721033250255</v>
      </c>
      <c r="O3" s="15">
        <v>3.8219178082191791</v>
      </c>
      <c r="P3" s="15">
        <f t="shared" si="0"/>
        <v>88.824242953413219</v>
      </c>
      <c r="Q3" s="15">
        <v>45.254548012227502</v>
      </c>
      <c r="R3" s="15">
        <v>16.094520547945205</v>
      </c>
      <c r="S3" s="15">
        <v>1.273972602739726</v>
      </c>
      <c r="T3" s="15">
        <f t="shared" si="1"/>
        <v>2.3465649480225839</v>
      </c>
      <c r="U3" s="15">
        <f t="shared" si="2"/>
        <v>39.142681424557651</v>
      </c>
      <c r="V3" s="38"/>
    </row>
    <row r="4" spans="1:22" x14ac:dyDescent="0.25">
      <c r="A4" s="4" t="s">
        <v>125</v>
      </c>
      <c r="B4" s="15">
        <v>-6.2290532876712303</v>
      </c>
      <c r="C4" s="15">
        <v>8.2402564061255408</v>
      </c>
      <c r="D4" s="15">
        <v>4.9714007047486488</v>
      </c>
      <c r="E4" s="15">
        <v>29.204302052572324</v>
      </c>
      <c r="F4" s="15">
        <v>7.6411578250423595</v>
      </c>
      <c r="G4" s="15">
        <v>2.0238950000000004</v>
      </c>
      <c r="H4" s="15">
        <v>0</v>
      </c>
      <c r="I4" s="15">
        <v>0.40427513104456209</v>
      </c>
      <c r="J4" s="15">
        <v>9.0368359963609333</v>
      </c>
      <c r="K4" s="15">
        <v>11.809122890933956</v>
      </c>
      <c r="L4" s="15">
        <v>1.1442386200000001</v>
      </c>
      <c r="M4" s="15">
        <v>6.6957058094324822</v>
      </c>
      <c r="N4" s="15">
        <v>1.839695000195442</v>
      </c>
      <c r="O4" s="15">
        <v>3.6986301369863024</v>
      </c>
      <c r="P4" s="15">
        <f t="shared" si="0"/>
        <v>80.480462285771324</v>
      </c>
      <c r="Q4" s="15">
        <v>35.27584127770038</v>
      </c>
      <c r="R4" s="15">
        <v>24.891205479452058</v>
      </c>
      <c r="S4" s="15">
        <v>0.98630136986301364</v>
      </c>
      <c r="T4" s="15">
        <f t="shared" si="1"/>
        <v>3.0150370702093099</v>
      </c>
      <c r="U4" s="15">
        <f t="shared" si="2"/>
        <v>38.86935487761469</v>
      </c>
      <c r="V4" s="38"/>
    </row>
    <row r="5" spans="1:22" x14ac:dyDescent="0.25">
      <c r="A5" s="4" t="s">
        <v>135</v>
      </c>
      <c r="B5" s="15">
        <v>-4.2250673972602728</v>
      </c>
      <c r="C5" s="15">
        <v>8.9306886536589101</v>
      </c>
      <c r="D5" s="15">
        <v>5.373018696026695</v>
      </c>
      <c r="E5" s="15">
        <v>27.890375254324731</v>
      </c>
      <c r="F5" s="15">
        <v>9.1818030858771031</v>
      </c>
      <c r="G5" s="15">
        <v>2.403375999999998</v>
      </c>
      <c r="H5" s="15">
        <v>0</v>
      </c>
      <c r="I5" s="15">
        <v>0.89548650942051822</v>
      </c>
      <c r="J5" s="15">
        <v>8.9731879639413172</v>
      </c>
      <c r="K5" s="15">
        <v>11.569183063706921</v>
      </c>
      <c r="L5" s="15">
        <v>0.86956585600000003</v>
      </c>
      <c r="M5" s="15">
        <v>7.4934678189221433</v>
      </c>
      <c r="N5" s="15">
        <v>2.0641743418310003</v>
      </c>
      <c r="O5" s="15">
        <v>3.8219178082191791</v>
      </c>
      <c r="P5" s="15">
        <f t="shared" si="0"/>
        <v>85.241177654668235</v>
      </c>
      <c r="Q5" s="15">
        <v>35.837999378814807</v>
      </c>
      <c r="R5" s="15">
        <v>25.720912328767124</v>
      </c>
      <c r="S5" s="15">
        <v>1.0191780821917806</v>
      </c>
      <c r="T5" s="15">
        <f t="shared" si="1"/>
        <v>3.1246517664661688</v>
      </c>
      <c r="U5" s="15">
        <f t="shared" si="2"/>
        <v>39.475554340201825</v>
      </c>
      <c r="V5" s="38"/>
    </row>
    <row r="6" spans="1:22" x14ac:dyDescent="0.25">
      <c r="A6" s="4" t="s">
        <v>136</v>
      </c>
      <c r="B6" s="15">
        <v>-3.5534832876712312</v>
      </c>
      <c r="C6" s="15">
        <v>5.8228795214961835</v>
      </c>
      <c r="D6" s="15">
        <v>5.2385062047564821</v>
      </c>
      <c r="E6" s="15">
        <v>25.67020605257235</v>
      </c>
      <c r="F6" s="15">
        <v>10.76912097368421</v>
      </c>
      <c r="G6" s="15">
        <v>2.7828560000000011</v>
      </c>
      <c r="H6" s="15">
        <v>0</v>
      </c>
      <c r="I6" s="15">
        <v>1.6438631778144426</v>
      </c>
      <c r="J6" s="15">
        <v>8.8134476697693334</v>
      </c>
      <c r="K6" s="15">
        <v>11.22325723843236</v>
      </c>
      <c r="L6" s="15">
        <v>1.0079463910000002</v>
      </c>
      <c r="M6" s="15">
        <v>7.0411921537181961</v>
      </c>
      <c r="N6" s="15">
        <v>1.3991411418955473</v>
      </c>
      <c r="O6" s="15">
        <v>3.6986301369863024</v>
      </c>
      <c r="P6" s="15">
        <f t="shared" si="0"/>
        <v>81.557563374454176</v>
      </c>
      <c r="Q6" s="15">
        <v>33.076899831221866</v>
      </c>
      <c r="R6" s="15">
        <v>24.891205479452058</v>
      </c>
      <c r="S6" s="15">
        <v>0.98630136986301364</v>
      </c>
      <c r="T6" s="15">
        <f t="shared" si="1"/>
        <v>3.2480392894124677</v>
      </c>
      <c r="U6" s="15">
        <f t="shared" si="2"/>
        <v>39.222183026256566</v>
      </c>
      <c r="V6" s="38"/>
    </row>
    <row r="7" spans="1:22" x14ac:dyDescent="0.25">
      <c r="A7" s="4" t="s">
        <v>137</v>
      </c>
      <c r="B7" s="15">
        <v>-2.8190473972602743</v>
      </c>
      <c r="C7" s="15">
        <v>6.9675013679059692</v>
      </c>
      <c r="D7" s="15">
        <v>5.7601943269505025</v>
      </c>
      <c r="E7" s="15">
        <v>32.488939254324748</v>
      </c>
      <c r="F7" s="15">
        <v>11.527776039473693</v>
      </c>
      <c r="G7" s="15">
        <v>2.9725959999999985</v>
      </c>
      <c r="H7" s="15">
        <v>0</v>
      </c>
      <c r="I7" s="15">
        <v>1.8465683571859834</v>
      </c>
      <c r="J7" s="15">
        <v>9.082911268829692</v>
      </c>
      <c r="K7" s="15">
        <v>11.828323553208829</v>
      </c>
      <c r="L7" s="15">
        <v>1.1718901749999999</v>
      </c>
      <c r="M7" s="15">
        <v>6.927655864748643</v>
      </c>
      <c r="N7" s="15">
        <v>1.1096410653948807</v>
      </c>
      <c r="O7" s="15">
        <v>3.8219178082191791</v>
      </c>
      <c r="P7" s="15">
        <f t="shared" si="0"/>
        <v>92.686867683981859</v>
      </c>
      <c r="Q7" s="15">
        <v>33.848582424331596</v>
      </c>
      <c r="R7" s="15">
        <v>25.720912328767124</v>
      </c>
      <c r="S7" s="15">
        <v>1.0191780821917806</v>
      </c>
      <c r="T7" s="15">
        <f t="shared" si="1"/>
        <v>3.5282705963217036</v>
      </c>
      <c r="U7" s="15">
        <f t="shared" si="2"/>
        <v>46.989311293798437</v>
      </c>
      <c r="V7" s="38"/>
    </row>
    <row r="8" spans="1:22" x14ac:dyDescent="0.25">
      <c r="A8" s="4" t="s">
        <v>138</v>
      </c>
      <c r="B8" s="15">
        <v>-3.4448973972602719</v>
      </c>
      <c r="C8" s="15">
        <v>8.1515256322604071</v>
      </c>
      <c r="D8" s="15">
        <v>5.6151274457560172</v>
      </c>
      <c r="E8" s="15">
        <v>33.636183254324749</v>
      </c>
      <c r="F8" s="15">
        <v>12.788440039473683</v>
      </c>
      <c r="G8" s="15">
        <v>3.0358430000000003</v>
      </c>
      <c r="H8" s="15">
        <v>0</v>
      </c>
      <c r="I8" s="15">
        <v>1.6664693612816392</v>
      </c>
      <c r="J8" s="15">
        <v>9.597955748930838</v>
      </c>
      <c r="K8" s="15">
        <v>11.622797208175612</v>
      </c>
      <c r="L8" s="15">
        <v>1.2840528179999999</v>
      </c>
      <c r="M8" s="15">
        <v>6.795142468387688</v>
      </c>
      <c r="N8" s="15">
        <v>0.1412688306013824</v>
      </c>
      <c r="O8" s="15">
        <v>3.8219178082191791</v>
      </c>
      <c r="P8" s="15">
        <f t="shared" si="0"/>
        <v>94.711826218150946</v>
      </c>
      <c r="Q8" s="15">
        <v>33.574085730897316</v>
      </c>
      <c r="R8" s="15">
        <v>25.720912328767124</v>
      </c>
      <c r="S8" s="15">
        <v>1.0191780821917806</v>
      </c>
      <c r="T8" s="15">
        <f t="shared" si="1"/>
        <v>3.6174303479942855</v>
      </c>
      <c r="U8" s="15">
        <f t="shared" si="2"/>
        <v>49.460466293798433</v>
      </c>
      <c r="V8" s="38"/>
    </row>
    <row r="9" spans="1:22" x14ac:dyDescent="0.25">
      <c r="A9" s="4" t="s">
        <v>139</v>
      </c>
      <c r="B9" s="15">
        <v>-1.6613732876712322</v>
      </c>
      <c r="C9" s="15">
        <v>14.075943639421855</v>
      </c>
      <c r="D9" s="15">
        <v>6.111715309939366</v>
      </c>
      <c r="E9" s="15">
        <v>38.233392052572327</v>
      </c>
      <c r="F9" s="15">
        <v>11.811775973684215</v>
      </c>
      <c r="G9" s="15">
        <v>3.035842999999999</v>
      </c>
      <c r="H9" s="15">
        <v>0</v>
      </c>
      <c r="I9" s="15">
        <v>1.7612691942069116</v>
      </c>
      <c r="J9" s="15">
        <v>8.7738874239030888</v>
      </c>
      <c r="K9" s="15">
        <v>11.45979667331645</v>
      </c>
      <c r="L9" s="15">
        <v>1.0491525130000001</v>
      </c>
      <c r="M9" s="15">
        <v>6.5613774255967732</v>
      </c>
      <c r="N9" s="15">
        <v>-0.25307338190089379</v>
      </c>
      <c r="O9" s="15">
        <v>3.6986301369863024</v>
      </c>
      <c r="P9" s="15">
        <f t="shared" si="0"/>
        <v>104.65833667305516</v>
      </c>
      <c r="Q9" s="15">
        <v>35.139147609990708</v>
      </c>
      <c r="R9" s="15">
        <v>24.891205479452058</v>
      </c>
      <c r="S9" s="15">
        <v>0.98630136986301364</v>
      </c>
      <c r="T9" s="15">
        <f t="shared" si="1"/>
        <v>3.7148266933275438</v>
      </c>
      <c r="U9" s="15">
        <f t="shared" si="2"/>
        <v>53.08101102625654</v>
      </c>
      <c r="V9" s="38"/>
    </row>
    <row r="10" spans="1:22" x14ac:dyDescent="0.25">
      <c r="A10" s="4" t="s">
        <v>140</v>
      </c>
      <c r="B10" s="15">
        <v>-0.79642739726027367</v>
      </c>
      <c r="C10" s="15">
        <v>16.346332173879553</v>
      </c>
      <c r="D10" s="15">
        <v>6.0235845887267896</v>
      </c>
      <c r="E10" s="15">
        <v>40.463883254324742</v>
      </c>
      <c r="F10" s="15">
        <v>12.527776039473675</v>
      </c>
      <c r="G10" s="15">
        <v>2.9725959999999985</v>
      </c>
      <c r="H10" s="15">
        <v>0</v>
      </c>
      <c r="I10" s="15">
        <v>1.210690084916062</v>
      </c>
      <c r="J10" s="15">
        <v>9.1019703860952461</v>
      </c>
      <c r="K10" s="15">
        <v>11.748481832221936</v>
      </c>
      <c r="L10" s="15">
        <v>0.88684332099999985</v>
      </c>
      <c r="M10" s="15">
        <v>6.743742461750287</v>
      </c>
      <c r="N10" s="15">
        <v>0.88537860138265045</v>
      </c>
      <c r="O10" s="15">
        <v>3.8219178082191791</v>
      </c>
      <c r="P10" s="15">
        <f t="shared" si="0"/>
        <v>111.93676915472986</v>
      </c>
      <c r="Q10" s="15">
        <v>38.567112213197902</v>
      </c>
      <c r="R10" s="15">
        <v>25.720912328767124</v>
      </c>
      <c r="S10" s="15">
        <v>1.0191780821917806</v>
      </c>
      <c r="T10" s="15">
        <f t="shared" si="1"/>
        <v>3.5957283708224517</v>
      </c>
      <c r="U10" s="15">
        <f t="shared" si="2"/>
        <v>55.964255293798416</v>
      </c>
      <c r="V10" s="38"/>
    </row>
    <row r="11" spans="1:22" x14ac:dyDescent="0.25">
      <c r="A11" s="4" t="s">
        <v>141</v>
      </c>
      <c r="B11" s="15">
        <v>-0.86873328767123248</v>
      </c>
      <c r="C11" s="15">
        <v>16.052159306427043</v>
      </c>
      <c r="D11" s="15">
        <v>7.4286853351983524</v>
      </c>
      <c r="E11" s="15">
        <v>37.540733052572314</v>
      </c>
      <c r="F11" s="15">
        <v>11.469199000000003</v>
      </c>
      <c r="G11" s="15">
        <v>3.567115000000002</v>
      </c>
      <c r="H11" s="15">
        <v>0</v>
      </c>
      <c r="I11" s="15">
        <v>0.5021293865149683</v>
      </c>
      <c r="J11" s="15">
        <v>9.3885025476260253</v>
      </c>
      <c r="K11" s="15">
        <v>11.261251030399784</v>
      </c>
      <c r="L11" s="15">
        <v>0.91617557300000008</v>
      </c>
      <c r="M11" s="15">
        <v>6.4770937027396318</v>
      </c>
      <c r="N11" s="15">
        <v>-0.80065211548997661</v>
      </c>
      <c r="O11" s="15">
        <v>3.6986301369863024</v>
      </c>
      <c r="P11" s="15">
        <f t="shared" si="0"/>
        <v>106.63228866830322</v>
      </c>
      <c r="Q11" s="15">
        <v>43.872721510534952</v>
      </c>
      <c r="R11" s="15">
        <v>24.891205479452058</v>
      </c>
      <c r="S11" s="15">
        <v>0.98630136986301364</v>
      </c>
      <c r="T11" s="15">
        <f t="shared" si="1"/>
        <v>3.0203231291635131</v>
      </c>
      <c r="U11" s="15">
        <f t="shared" si="2"/>
        <v>52.577047052572318</v>
      </c>
      <c r="V11" s="38"/>
    </row>
    <row r="12" spans="1:22" x14ac:dyDescent="0.25">
      <c r="A12" s="4" t="s">
        <v>142</v>
      </c>
      <c r="B12" s="15">
        <v>-1.006867397260274</v>
      </c>
      <c r="C12" s="15">
        <v>11.800869418036189</v>
      </c>
      <c r="D12" s="15">
        <v>7.4702506664862582</v>
      </c>
      <c r="E12" s="15">
        <v>33.57500625432472</v>
      </c>
      <c r="F12" s="15">
        <v>10.426545000000003</v>
      </c>
      <c r="G12" s="15">
        <v>2.5298689999999997</v>
      </c>
      <c r="H12" s="15">
        <v>0</v>
      </c>
      <c r="I12" s="15">
        <v>0.46760976398383819</v>
      </c>
      <c r="J12" s="15">
        <v>10.040940006041918</v>
      </c>
      <c r="K12" s="15">
        <v>11.40844140362166</v>
      </c>
      <c r="L12" s="15">
        <v>0.88228558300000004</v>
      </c>
      <c r="M12" s="15">
        <v>7.0721834109588091</v>
      </c>
      <c r="N12" s="15">
        <v>3.5358890656985276E-2</v>
      </c>
      <c r="O12" s="15">
        <v>3.8219178082191791</v>
      </c>
      <c r="P12" s="15">
        <f t="shared" si="0"/>
        <v>98.524409808069308</v>
      </c>
      <c r="Q12" s="15">
        <v>45.8069649157501</v>
      </c>
      <c r="R12" s="15">
        <v>25.720912328767124</v>
      </c>
      <c r="S12" s="15">
        <v>1.0191780821917806</v>
      </c>
      <c r="T12" s="15">
        <f t="shared" si="1"/>
        <v>2.7346168961296478</v>
      </c>
      <c r="U12" s="15">
        <f t="shared" si="2"/>
        <v>46.531420254324722</v>
      </c>
      <c r="V12" s="38"/>
    </row>
    <row r="13" spans="1:22" x14ac:dyDescent="0.25">
      <c r="A13" s="4" t="s">
        <v>143</v>
      </c>
      <c r="B13" s="15">
        <v>-0.21893739726027409</v>
      </c>
      <c r="C13" s="15">
        <v>10.049684902803534</v>
      </c>
      <c r="D13" s="15">
        <v>7.5745388270770446</v>
      </c>
      <c r="E13" s="15">
        <v>28.760431254324743</v>
      </c>
      <c r="F13" s="15">
        <v>8.9146960000000028</v>
      </c>
      <c r="G13" s="15">
        <v>2.1630380000000016</v>
      </c>
      <c r="H13" s="15">
        <v>0</v>
      </c>
      <c r="I13" s="15">
        <v>0.64381436380038604</v>
      </c>
      <c r="J13" s="15">
        <v>10.297150566422246</v>
      </c>
      <c r="K13" s="15">
        <v>11.174051595891052</v>
      </c>
      <c r="L13" s="15">
        <v>0.85157015499999988</v>
      </c>
      <c r="M13" s="15">
        <v>7.0085119923873824</v>
      </c>
      <c r="N13" s="15">
        <v>-1.5644045570379226</v>
      </c>
      <c r="O13" s="15">
        <v>3.8219178082191791</v>
      </c>
      <c r="P13" s="15">
        <f t="shared" si="0"/>
        <v>89.476063511627402</v>
      </c>
      <c r="Q13" s="15">
        <v>45.443607290117221</v>
      </c>
      <c r="R13" s="15">
        <v>25.720912328767124</v>
      </c>
      <c r="S13" s="15">
        <v>1.0191780821917806</v>
      </c>
      <c r="T13" s="15">
        <f t="shared" si="1"/>
        <v>2.5573707910256549</v>
      </c>
      <c r="U13" s="15">
        <f t="shared" si="2"/>
        <v>39.83816525432475</v>
      </c>
    </row>
    <row r="14" spans="1:22" x14ac:dyDescent="0.25">
      <c r="A14" s="5" t="s">
        <v>144</v>
      </c>
      <c r="B14" s="15">
        <v>1.5279935725365774</v>
      </c>
      <c r="C14" s="15">
        <v>12.995199005062156</v>
      </c>
      <c r="D14" s="15">
        <v>6.5184684003360438</v>
      </c>
      <c r="E14" s="15">
        <v>26.670828243677079</v>
      </c>
      <c r="F14" s="15">
        <v>7.8199086071428541</v>
      </c>
      <c r="G14" s="15">
        <v>1.8974019999999998</v>
      </c>
      <c r="H14" s="15">
        <v>0</v>
      </c>
      <c r="I14" s="15">
        <v>0.119231030819736</v>
      </c>
      <c r="J14" s="15">
        <v>8.7126088176964327</v>
      </c>
      <c r="K14" s="15">
        <v>11.079486632934467</v>
      </c>
      <c r="L14" s="15">
        <v>0.92091699700000018</v>
      </c>
      <c r="M14" s="15">
        <v>5.7200026622279108</v>
      </c>
      <c r="N14" s="15">
        <v>1.3049962547436418</v>
      </c>
      <c r="O14" s="15">
        <v>3.4520547945205471</v>
      </c>
      <c r="P14" s="15">
        <f t="shared" si="0"/>
        <v>88.73909701869745</v>
      </c>
      <c r="Q14" s="15">
        <v>42.209390287879927</v>
      </c>
      <c r="R14" s="15">
        <v>23.231791780821919</v>
      </c>
      <c r="S14" s="15">
        <v>0.92054794520547933</v>
      </c>
      <c r="T14" s="15">
        <f t="shared" si="1"/>
        <v>2.6745573905420916</v>
      </c>
      <c r="U14" s="15">
        <f t="shared" si="2"/>
        <v>36.388138850819935</v>
      </c>
    </row>
    <row r="15" spans="1:22" x14ac:dyDescent="0.25">
      <c r="A15" s="5" t="s">
        <v>145</v>
      </c>
      <c r="B15" s="15">
        <v>-1.4414764632469592</v>
      </c>
      <c r="C15" s="15">
        <v>12.85049462228058</v>
      </c>
      <c r="D15" s="15">
        <v>7.5670279976871955</v>
      </c>
      <c r="E15" s="15">
        <v>28.98278525432475</v>
      </c>
      <c r="F15" s="15">
        <v>6.2559269999999971</v>
      </c>
      <c r="G15" s="15">
        <v>1.5179220000000004</v>
      </c>
      <c r="H15" s="15">
        <v>0</v>
      </c>
      <c r="I15" s="15">
        <v>0.22314388470914379</v>
      </c>
      <c r="J15" s="15">
        <v>9.8527172149448425</v>
      </c>
      <c r="K15" s="15">
        <v>11.594856454097437</v>
      </c>
      <c r="L15" s="15">
        <v>1.0426878490000002</v>
      </c>
      <c r="M15" s="15">
        <v>6.0881375094175887</v>
      </c>
      <c r="N15" s="15">
        <v>-0.56243863368287472</v>
      </c>
      <c r="O15" s="15">
        <v>3.8219178082191791</v>
      </c>
      <c r="P15" s="15">
        <f t="shared" si="0"/>
        <v>87.7937024977509</v>
      </c>
      <c r="Q15" s="15">
        <v>45.347647529563211</v>
      </c>
      <c r="R15" s="15">
        <v>25.720912328767124</v>
      </c>
      <c r="S15" s="15">
        <v>1.0191780821917806</v>
      </c>
      <c r="T15" s="15">
        <f t="shared" si="1"/>
        <v>2.5256832305147143</v>
      </c>
      <c r="U15" s="15">
        <f t="shared" si="2"/>
        <v>36.756634254324744</v>
      </c>
    </row>
    <row r="16" spans="1:22" x14ac:dyDescent="0.25">
      <c r="A16" s="5" t="s">
        <v>146</v>
      </c>
      <c r="B16" s="15">
        <v>-6.3537332786885221</v>
      </c>
      <c r="C16" s="15">
        <v>8.2929589572836324</v>
      </c>
      <c r="D16" s="15">
        <v>5.1676623869916307</v>
      </c>
      <c r="E16" s="15">
        <v>29.204302052572324</v>
      </c>
      <c r="F16" s="15">
        <v>7.6411578250423595</v>
      </c>
      <c r="G16" s="15">
        <v>2.0238950000000004</v>
      </c>
      <c r="H16" s="15">
        <v>0</v>
      </c>
      <c r="I16" s="15">
        <v>0.40427513104456209</v>
      </c>
      <c r="J16" s="15">
        <v>9.0368359963609493</v>
      </c>
      <c r="K16" s="15">
        <v>11.809122890933919</v>
      </c>
      <c r="L16" s="15">
        <v>1.1442386200000001</v>
      </c>
      <c r="M16" s="15">
        <v>6.693909267775175</v>
      </c>
      <c r="N16" s="15">
        <v>3.0139472796651057</v>
      </c>
      <c r="O16" s="15">
        <v>3.6986301369863024</v>
      </c>
      <c r="P16" s="15">
        <f t="shared" si="0"/>
        <v>81.777202265967418</v>
      </c>
      <c r="Q16" s="15">
        <v>35.27584127770038</v>
      </c>
      <c r="R16" s="15">
        <v>24.891205479452058</v>
      </c>
      <c r="S16" s="15">
        <v>0.98630136986301364</v>
      </c>
      <c r="T16" s="15">
        <f t="shared" si="1"/>
        <v>3.0517970717635698</v>
      </c>
      <c r="U16" s="15">
        <f t="shared" si="2"/>
        <v>38.86935487761469</v>
      </c>
    </row>
    <row r="17" spans="1:23" x14ac:dyDescent="0.25">
      <c r="A17" s="5" t="s">
        <v>163</v>
      </c>
      <c r="B17" s="15">
        <v>-4.3539033879781419</v>
      </c>
      <c r="C17" s="15">
        <v>8.9558186736589089</v>
      </c>
      <c r="D17" s="15">
        <v>5.5758224343444516</v>
      </c>
      <c r="E17" s="15">
        <v>27.890375254324731</v>
      </c>
      <c r="F17" s="15">
        <v>9.1818030858771031</v>
      </c>
      <c r="G17" s="15">
        <v>2.403375999999998</v>
      </c>
      <c r="H17" s="15">
        <v>0</v>
      </c>
      <c r="I17" s="15">
        <v>0.89548650942051822</v>
      </c>
      <c r="J17" s="15">
        <v>8.9731879639413261</v>
      </c>
      <c r="K17" s="15">
        <v>12.58148658178124</v>
      </c>
      <c r="L17" s="15">
        <v>0.86956585600000003</v>
      </c>
      <c r="M17" s="15">
        <v>7.491611392542926</v>
      </c>
      <c r="N17" s="15">
        <v>2.9631914495654632</v>
      </c>
      <c r="O17" s="15">
        <v>3.8219178082191791</v>
      </c>
      <c r="P17" s="15">
        <f t="shared" si="0"/>
        <v>87.249739621697685</v>
      </c>
      <c r="Q17" s="15">
        <v>35.837999378814807</v>
      </c>
      <c r="R17" s="15">
        <v>25.720912328767124</v>
      </c>
      <c r="S17" s="15">
        <v>1.0191780821917806</v>
      </c>
      <c r="T17" s="15">
        <f t="shared" si="1"/>
        <v>3.1806973605797948</v>
      </c>
      <c r="U17" s="15">
        <f t="shared" si="2"/>
        <v>39.475554340201825</v>
      </c>
    </row>
    <row r="18" spans="1:23" x14ac:dyDescent="0.25">
      <c r="A18" s="5" t="s">
        <v>164</v>
      </c>
      <c r="B18" s="15">
        <v>-3.6781632786885243</v>
      </c>
      <c r="C18" s="15">
        <v>5.833712861496184</v>
      </c>
      <c r="D18" s="15">
        <v>5.4347678869994711</v>
      </c>
      <c r="E18" s="15">
        <v>25.67020605257235</v>
      </c>
      <c r="F18" s="15">
        <v>10.76912097368421</v>
      </c>
      <c r="G18" s="15">
        <v>2.7828560000000011</v>
      </c>
      <c r="H18" s="15">
        <v>0</v>
      </c>
      <c r="I18" s="15">
        <v>1.6438631778144426</v>
      </c>
      <c r="J18" s="15">
        <v>8.813447669769328</v>
      </c>
      <c r="K18" s="15">
        <v>11.924710815834343</v>
      </c>
      <c r="L18" s="15">
        <v>1.0079463910000002</v>
      </c>
      <c r="M18" s="15">
        <v>7.0393956120608889</v>
      </c>
      <c r="N18" s="15">
        <v>2.5773222355607603</v>
      </c>
      <c r="O18" s="15">
        <v>3.6986301369863024</v>
      </c>
      <c r="P18" s="15">
        <f t="shared" si="0"/>
        <v>83.51781653508975</v>
      </c>
      <c r="Q18" s="15">
        <v>33.076899831221866</v>
      </c>
      <c r="R18" s="15">
        <v>24.891205479452058</v>
      </c>
      <c r="S18" s="15">
        <v>0.98630136986301364</v>
      </c>
      <c r="T18" s="15">
        <f t="shared" si="1"/>
        <v>3.3073027987086219</v>
      </c>
      <c r="U18" s="15">
        <f t="shared" si="2"/>
        <v>39.222183026256566</v>
      </c>
    </row>
    <row r="19" spans="1:23" x14ac:dyDescent="0.25">
      <c r="A19" s="5" t="s">
        <v>165</v>
      </c>
      <c r="B19" s="15">
        <v>-2.9478833879781434</v>
      </c>
      <c r="C19" s="15">
        <v>6.9704180379059695</v>
      </c>
      <c r="D19" s="15">
        <v>5.9629980652682582</v>
      </c>
      <c r="E19" s="15">
        <v>25.98893925432473</v>
      </c>
      <c r="F19" s="15">
        <v>11.527776039473693</v>
      </c>
      <c r="G19" s="15">
        <v>2.9725959999999985</v>
      </c>
      <c r="H19" s="15">
        <v>0</v>
      </c>
      <c r="I19" s="15">
        <v>1.8465683571859834</v>
      </c>
      <c r="J19" s="15">
        <v>9.0829112688296991</v>
      </c>
      <c r="K19" s="15">
        <v>12.567593775284346</v>
      </c>
      <c r="L19" s="15">
        <v>1.1718901749999999</v>
      </c>
      <c r="M19" s="15">
        <v>6.9257994383694257</v>
      </c>
      <c r="N19" s="15">
        <v>2.5619296973660366</v>
      </c>
      <c r="O19" s="15">
        <v>3.8219178082191791</v>
      </c>
      <c r="P19" s="15">
        <f t="shared" si="0"/>
        <v>88.453454529249171</v>
      </c>
      <c r="Q19" s="15">
        <v>33.848582424331596</v>
      </c>
      <c r="R19" s="15">
        <v>25.720912328767124</v>
      </c>
      <c r="S19" s="15">
        <v>1.0191780821917806</v>
      </c>
      <c r="T19" s="15">
        <f t="shared" si="1"/>
        <v>3.4032014545283515</v>
      </c>
      <c r="U19" s="15">
        <f t="shared" si="2"/>
        <v>40.489311293798423</v>
      </c>
    </row>
    <row r="20" spans="1:23" x14ac:dyDescent="0.25">
      <c r="A20" s="5" t="s">
        <v>166</v>
      </c>
      <c r="B20" s="15">
        <v>-3.5737333879781414</v>
      </c>
      <c r="C20" s="15">
        <v>8.2476418822604067</v>
      </c>
      <c r="D20" s="15">
        <v>5.8179311840737835</v>
      </c>
      <c r="E20" s="15">
        <v>33.636183254324749</v>
      </c>
      <c r="F20" s="15">
        <v>12.788440039473683</v>
      </c>
      <c r="G20" s="15">
        <v>3.0358430000000003</v>
      </c>
      <c r="H20" s="15">
        <v>0</v>
      </c>
      <c r="I20" s="15">
        <v>1.6664693612816392</v>
      </c>
      <c r="J20" s="15">
        <v>9.597955748930822</v>
      </c>
      <c r="K20" s="15">
        <v>13.075646859197549</v>
      </c>
      <c r="L20" s="15">
        <v>1.2840528179999999</v>
      </c>
      <c r="M20" s="15">
        <v>6.7932860420084706</v>
      </c>
      <c r="N20" s="15">
        <v>1.5451594488306291</v>
      </c>
      <c r="O20" s="15">
        <v>3.8219178082191791</v>
      </c>
      <c r="P20" s="15">
        <f t="shared" si="0"/>
        <v>97.736794058622792</v>
      </c>
      <c r="Q20" s="15">
        <v>33.574085730897316</v>
      </c>
      <c r="R20" s="15">
        <v>25.720912328767124</v>
      </c>
      <c r="S20" s="15">
        <v>1.0191780821917806</v>
      </c>
      <c r="T20" s="15">
        <f t="shared" si="1"/>
        <v>3.7075286418009297</v>
      </c>
      <c r="U20" s="15">
        <f t="shared" si="2"/>
        <v>49.460466293798433</v>
      </c>
    </row>
    <row r="21" spans="1:23" x14ac:dyDescent="0.25">
      <c r="A21" s="5" t="s">
        <v>167</v>
      </c>
      <c r="B21" s="15">
        <v>-1.7860532786885244</v>
      </c>
      <c r="C21" s="15">
        <v>14.128360309421858</v>
      </c>
      <c r="D21" s="15">
        <v>6.3079769921823559</v>
      </c>
      <c r="E21" s="15">
        <v>38.233392052572327</v>
      </c>
      <c r="F21" s="15">
        <v>11.811775973684215</v>
      </c>
      <c r="G21" s="15">
        <v>3.035842999999999</v>
      </c>
      <c r="H21" s="15">
        <v>0</v>
      </c>
      <c r="I21" s="15">
        <v>1.7612691942069116</v>
      </c>
      <c r="J21" s="15">
        <v>8.7738874239030888</v>
      </c>
      <c r="K21" s="15">
        <v>11.299359519890029</v>
      </c>
      <c r="L21" s="15">
        <v>1.0491525130000001</v>
      </c>
      <c r="M21" s="15">
        <v>6.5595808839394651</v>
      </c>
      <c r="N21" s="15">
        <v>1.0714856722556811</v>
      </c>
      <c r="O21" s="15">
        <v>3.6986301369863024</v>
      </c>
      <c r="P21" s="15">
        <f t="shared" si="0"/>
        <v>105.9446603933537</v>
      </c>
      <c r="Q21" s="15">
        <v>35.139147609990708</v>
      </c>
      <c r="R21" s="15">
        <v>24.891205479452058</v>
      </c>
      <c r="S21" s="15">
        <v>0.98630136986301364</v>
      </c>
      <c r="T21" s="15">
        <f t="shared" si="1"/>
        <v>3.7514332648521416</v>
      </c>
      <c r="U21" s="15">
        <f t="shared" si="2"/>
        <v>53.08101102625654</v>
      </c>
    </row>
    <row r="22" spans="1:23" x14ac:dyDescent="0.25">
      <c r="A22" s="5" t="s">
        <v>168</v>
      </c>
      <c r="B22" s="15">
        <v>-0.92526338797814267</v>
      </c>
      <c r="C22" s="15">
        <v>16.372318843879555</v>
      </c>
      <c r="D22" s="15">
        <v>6.2263883270445559</v>
      </c>
      <c r="E22" s="15">
        <v>40.463883254324742</v>
      </c>
      <c r="F22" s="15">
        <v>12.527776039473675</v>
      </c>
      <c r="G22" s="15">
        <v>2.9725959999999985</v>
      </c>
      <c r="H22" s="15">
        <v>0</v>
      </c>
      <c r="I22" s="15">
        <v>1.210690084916062</v>
      </c>
      <c r="J22" s="15">
        <v>9.1019703860952426</v>
      </c>
      <c r="K22" s="15">
        <v>11.234485752062227</v>
      </c>
      <c r="L22" s="15">
        <v>0.88684332099999985</v>
      </c>
      <c r="M22" s="15">
        <v>6.7418860353710661</v>
      </c>
      <c r="N22" s="15">
        <v>2.0711988261597463</v>
      </c>
      <c r="O22" s="15">
        <v>3.8219178082191791</v>
      </c>
      <c r="P22" s="15">
        <f t="shared" si="0"/>
        <v>112.70669129056792</v>
      </c>
      <c r="Q22" s="15">
        <v>38.567112213197902</v>
      </c>
      <c r="R22" s="15">
        <v>25.720912328767124</v>
      </c>
      <c r="S22" s="15">
        <v>1.0191780821917806</v>
      </c>
      <c r="T22" s="15">
        <f t="shared" si="1"/>
        <v>3.6156915490760357</v>
      </c>
      <c r="U22" s="15">
        <f t="shared" si="2"/>
        <v>55.964255293798416</v>
      </c>
    </row>
    <row r="23" spans="1:23" x14ac:dyDescent="0.25">
      <c r="A23" s="5" t="s">
        <v>170</v>
      </c>
      <c r="B23" s="15">
        <v>-0.99341327868852503</v>
      </c>
      <c r="C23" s="15">
        <v>16.147336816427043</v>
      </c>
      <c r="D23" s="15">
        <v>7.4286853351983604</v>
      </c>
      <c r="E23" s="15">
        <v>37.540733052572314</v>
      </c>
      <c r="F23" s="15">
        <v>11.469199000000003</v>
      </c>
      <c r="G23" s="15">
        <v>3.567115000000002</v>
      </c>
      <c r="H23" s="15">
        <v>0</v>
      </c>
      <c r="I23" s="15">
        <v>0.5021293865149683</v>
      </c>
      <c r="J23" s="15">
        <v>9.3885025476260431</v>
      </c>
      <c r="K23" s="15">
        <v>11.161375000199779</v>
      </c>
      <c r="L23" s="15">
        <v>0.91617557300000008</v>
      </c>
      <c r="M23" s="15">
        <v>6.4752971610823211</v>
      </c>
      <c r="N23" s="15">
        <v>0.57717166067869752</v>
      </c>
      <c r="O23" s="15">
        <v>3.6986301369863024</v>
      </c>
      <c r="P23" s="15">
        <f t="shared" si="0"/>
        <v>107.87893739159732</v>
      </c>
      <c r="Q23" s="15">
        <v>43.872721510534952</v>
      </c>
      <c r="R23" s="15">
        <v>24.891205479452058</v>
      </c>
      <c r="S23" s="15">
        <v>0.98630136986301364</v>
      </c>
      <c r="T23" s="15">
        <f t="shared" si="1"/>
        <v>3.0487382509150724</v>
      </c>
      <c r="U23" s="15">
        <f t="shared" si="2"/>
        <v>52.577047052572318</v>
      </c>
    </row>
    <row r="24" spans="1:23" x14ac:dyDescent="0.25">
      <c r="A24" s="5" t="s">
        <v>171</v>
      </c>
      <c r="B24" s="15">
        <v>-1.1357033879781415</v>
      </c>
      <c r="C24" s="15">
        <v>11.851681118036193</v>
      </c>
      <c r="D24" s="15">
        <v>7.4702506664862636</v>
      </c>
      <c r="E24" s="15">
        <v>33.57500625432472</v>
      </c>
      <c r="F24" s="15">
        <v>10.426545000000003</v>
      </c>
      <c r="G24" s="15">
        <v>2.5298689999999997</v>
      </c>
      <c r="H24" s="15">
        <v>0</v>
      </c>
      <c r="I24" s="15">
        <v>0.46760976398383819</v>
      </c>
      <c r="J24" s="15">
        <v>10.040940006041918</v>
      </c>
      <c r="K24" s="15">
        <v>11.302289522148023</v>
      </c>
      <c r="L24" s="15">
        <v>0.88228558300000004</v>
      </c>
      <c r="M24" s="15">
        <v>7.0703269845795882</v>
      </c>
      <c r="N24" s="15">
        <v>1.0220654368883444</v>
      </c>
      <c r="O24" s="15">
        <v>3.8219178082191791</v>
      </c>
      <c r="P24" s="15">
        <f t="shared" si="0"/>
        <v>99.325083755729935</v>
      </c>
      <c r="Q24" s="15">
        <v>45.8069649157501</v>
      </c>
      <c r="R24" s="15">
        <v>25.720912328767124</v>
      </c>
      <c r="S24" s="15">
        <v>1.0191780821917806</v>
      </c>
      <c r="T24" s="15">
        <f t="shared" si="1"/>
        <v>2.7520962019324502</v>
      </c>
      <c r="U24" s="15">
        <f t="shared" si="2"/>
        <v>46.531420254324722</v>
      </c>
    </row>
    <row r="25" spans="1:23" x14ac:dyDescent="0.25">
      <c r="A25" s="5" t="s">
        <v>158</v>
      </c>
      <c r="B25" s="15">
        <v>-0.34777338797814172</v>
      </c>
      <c r="C25" s="15">
        <v>10.099884932803533</v>
      </c>
      <c r="D25" s="15">
        <v>7.5745388270770588</v>
      </c>
      <c r="E25" s="15">
        <v>28.760431254324743</v>
      </c>
      <c r="F25" s="15">
        <v>8.9146960000000028</v>
      </c>
      <c r="G25" s="15">
        <v>2.1630380000000016</v>
      </c>
      <c r="H25" s="15">
        <v>0</v>
      </c>
      <c r="I25" s="15">
        <v>0.64381436380038604</v>
      </c>
      <c r="J25" s="15">
        <v>10.297150566422232</v>
      </c>
      <c r="K25" s="15">
        <v>11.101086147384223</v>
      </c>
      <c r="L25" s="15">
        <v>0.85157015499999988</v>
      </c>
      <c r="M25" s="15">
        <v>7.0066555660081651</v>
      </c>
      <c r="N25" s="15">
        <v>-0.55002760204878498</v>
      </c>
      <c r="O25" s="15">
        <v>3.7876712328767117</v>
      </c>
      <c r="P25" s="15">
        <f t="shared" si="0"/>
        <v>90.302736055670138</v>
      </c>
      <c r="Q25" s="15">
        <v>45.443607290117221</v>
      </c>
      <c r="R25" s="15">
        <v>25.720912328767124</v>
      </c>
      <c r="S25" s="15">
        <v>1.0191780821917806</v>
      </c>
      <c r="T25" s="15">
        <f t="shared" si="1"/>
        <v>2.5755619645116234</v>
      </c>
      <c r="U25" s="15">
        <f t="shared" si="2"/>
        <v>39.83816525432475</v>
      </c>
    </row>
    <row r="26" spans="1:23" x14ac:dyDescent="0.25">
      <c r="D26" s="38"/>
      <c r="E26" s="38"/>
      <c r="F26" s="38"/>
      <c r="G26" s="38"/>
      <c r="H26" s="38"/>
      <c r="I26" s="38"/>
      <c r="J26" s="38"/>
      <c r="K26" s="38"/>
      <c r="L26" s="38"/>
      <c r="M26" s="38"/>
      <c r="N26" s="38"/>
      <c r="O26" s="38"/>
      <c r="P26" s="38"/>
      <c r="Q26" s="38"/>
      <c r="R26" s="38"/>
      <c r="S26" s="38"/>
      <c r="T26" s="38"/>
      <c r="U26" s="38"/>
      <c r="V26" s="38"/>
      <c r="W26" s="3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RowHeight="15" x14ac:dyDescent="0.25"/>
  <cols>
    <col min="1" max="7" width="9.140625" style="75"/>
    <col min="8" max="8" width="12.85546875" style="75" customWidth="1"/>
    <col min="9" max="16384" width="9.140625" style="75"/>
  </cols>
  <sheetData>
    <row r="1" spans="1:23" x14ac:dyDescent="0.25">
      <c r="A1" s="9" t="s">
        <v>0</v>
      </c>
      <c r="B1" s="9" t="s">
        <v>10</v>
      </c>
      <c r="C1" s="9" t="s">
        <v>12</v>
      </c>
      <c r="D1" s="9" t="s">
        <v>13</v>
      </c>
      <c r="E1" s="9" t="s">
        <v>14</v>
      </c>
      <c r="F1" s="9" t="s">
        <v>15</v>
      </c>
      <c r="G1" s="9" t="s">
        <v>16</v>
      </c>
      <c r="H1" s="9" t="s">
        <v>243</v>
      </c>
      <c r="I1" s="9" t="s">
        <v>133</v>
      </c>
      <c r="J1" s="9" t="s">
        <v>8</v>
      </c>
      <c r="K1" s="9" t="s">
        <v>7</v>
      </c>
      <c r="L1" s="9" t="s">
        <v>244</v>
      </c>
      <c r="M1" s="9" t="s">
        <v>11</v>
      </c>
      <c r="N1" s="9" t="s">
        <v>17</v>
      </c>
      <c r="O1" s="9" t="s">
        <v>9</v>
      </c>
      <c r="P1" s="9" t="s">
        <v>132</v>
      </c>
      <c r="Q1" s="9" t="s">
        <v>245</v>
      </c>
      <c r="R1" s="9" t="s">
        <v>50</v>
      </c>
      <c r="S1" s="9" t="s">
        <v>49</v>
      </c>
      <c r="T1" s="3"/>
      <c r="U1" s="3"/>
      <c r="V1" s="3"/>
      <c r="W1" s="3"/>
    </row>
    <row r="2" spans="1:23" x14ac:dyDescent="0.25">
      <c r="A2" s="4" t="s">
        <v>29</v>
      </c>
      <c r="B2" s="38">
        <v>-3.0120410969999991</v>
      </c>
      <c r="C2" s="38">
        <v>9.2281188442927693</v>
      </c>
      <c r="D2" s="38">
        <v>8.5530513396205112</v>
      </c>
      <c r="E2" s="38">
        <v>4.0219961552072299</v>
      </c>
      <c r="F2" s="38">
        <v>5.3838527005394301</v>
      </c>
      <c r="G2" s="38">
        <v>2.7682407487031302</v>
      </c>
      <c r="H2" s="38">
        <v>0.35436556057599999</v>
      </c>
      <c r="I2" s="38">
        <v>9.421270945936E-2</v>
      </c>
      <c r="J2" s="38">
        <v>6.87132162107795</v>
      </c>
      <c r="K2" s="38">
        <v>9.3147643457597535</v>
      </c>
      <c r="L2" s="38">
        <v>1.1726419799999999</v>
      </c>
      <c r="M2" s="38">
        <v>5.6544500531499997</v>
      </c>
      <c r="N2" s="38">
        <v>1.5651047526572082</v>
      </c>
      <c r="O2" s="38">
        <v>3.3562280799999997</v>
      </c>
      <c r="P2" s="38">
        <f t="shared" ref="P2:P37" si="0">SUM(B2:O2)</f>
        <v>55.326307794043345</v>
      </c>
      <c r="Q2" s="38">
        <v>45.376052556171466</v>
      </c>
      <c r="R2" s="38">
        <v>12.611506849315068</v>
      </c>
      <c r="S2" s="38">
        <v>0.76712328767123283</v>
      </c>
      <c r="T2" s="38">
        <f t="shared" ref="T2:T37" si="1">(P2+SUM(R2:S2))/Q2</f>
        <v>1.5141232888422615</v>
      </c>
      <c r="U2" s="38"/>
      <c r="V2" s="38"/>
      <c r="W2" s="38"/>
    </row>
    <row r="3" spans="1:23" x14ac:dyDescent="0.25">
      <c r="A3" s="4" t="s">
        <v>30</v>
      </c>
      <c r="B3" s="38">
        <v>3.2884304499999999</v>
      </c>
      <c r="C3" s="38">
        <v>15.910060669813364</v>
      </c>
      <c r="D3" s="38">
        <v>8.0985311840718008</v>
      </c>
      <c r="E3" s="38">
        <v>14.195614256992682</v>
      </c>
      <c r="F3" s="38">
        <v>2.3053820848280302</v>
      </c>
      <c r="G3" s="38">
        <v>1.4407563993117902</v>
      </c>
      <c r="H3" s="38">
        <v>3.6914788622439998</v>
      </c>
      <c r="I3" s="38">
        <v>0.42844728621097011</v>
      </c>
      <c r="J3" s="38">
        <v>7.8490120845804112</v>
      </c>
      <c r="K3" s="38">
        <v>11.566869435777727</v>
      </c>
      <c r="L3" s="38">
        <v>1.0764229400000001</v>
      </c>
      <c r="M3" s="38">
        <v>5.8582318731500003</v>
      </c>
      <c r="N3" s="38">
        <v>1.217916475643972</v>
      </c>
      <c r="O3" s="38">
        <v>3.74831314</v>
      </c>
      <c r="P3" s="38">
        <f t="shared" si="0"/>
        <v>80.67546714262474</v>
      </c>
      <c r="Q3" s="38">
        <v>48.749750317787694</v>
      </c>
      <c r="R3" s="38">
        <v>13.962739726027397</v>
      </c>
      <c r="S3" s="38">
        <v>0.84931506849315064</v>
      </c>
      <c r="T3" s="38">
        <f t="shared" si="1"/>
        <v>1.9587284307034498</v>
      </c>
      <c r="U3" s="38"/>
      <c r="V3" s="38"/>
      <c r="W3" s="38"/>
    </row>
    <row r="4" spans="1:23" x14ac:dyDescent="0.25">
      <c r="A4" s="4" t="s">
        <v>31</v>
      </c>
      <c r="B4" s="38">
        <v>-5.6785957729999996</v>
      </c>
      <c r="C4" s="38">
        <v>4.0568053568987201</v>
      </c>
      <c r="D4" s="38">
        <v>6.096036791748431</v>
      </c>
      <c r="E4" s="38">
        <v>8.8170312689829391</v>
      </c>
      <c r="F4" s="38">
        <v>13.231233162692851</v>
      </c>
      <c r="G4" s="38">
        <v>0.35883896311923003</v>
      </c>
      <c r="H4" s="38">
        <v>2.7400137846400008</v>
      </c>
      <c r="I4" s="38">
        <v>0.42003371109222998</v>
      </c>
      <c r="J4" s="38">
        <v>6.4616424454293018</v>
      </c>
      <c r="K4" s="38">
        <v>11.01485677224243</v>
      </c>
      <c r="L4" s="38">
        <v>0.78711943000000018</v>
      </c>
      <c r="M4" s="38">
        <v>6.5154442003902018</v>
      </c>
      <c r="N4" s="38">
        <v>1.5129234215315399</v>
      </c>
      <c r="O4" s="38">
        <v>3.3660501699999998</v>
      </c>
      <c r="P4" s="38">
        <f t="shared" si="0"/>
        <v>59.699433705767873</v>
      </c>
      <c r="Q4" s="38">
        <v>40.38570033156477</v>
      </c>
      <c r="R4" s="38">
        <v>15.575342465753426</v>
      </c>
      <c r="S4" s="38">
        <v>1.2328767123287672</v>
      </c>
      <c r="T4" s="38">
        <f t="shared" si="1"/>
        <v>1.8944243198886166</v>
      </c>
      <c r="U4" s="38"/>
      <c r="V4" s="38"/>
      <c r="W4" s="38"/>
    </row>
    <row r="5" spans="1:23" x14ac:dyDescent="0.25">
      <c r="A5" s="4" t="s">
        <v>32</v>
      </c>
      <c r="B5" s="38">
        <v>-6.7606795480000006</v>
      </c>
      <c r="C5" s="38">
        <v>4.3843095227485307</v>
      </c>
      <c r="D5" s="38">
        <v>7.0388447085698695</v>
      </c>
      <c r="E5" s="38">
        <v>20.32086195174158</v>
      </c>
      <c r="F5" s="38">
        <v>1.45616127004017</v>
      </c>
      <c r="G5" s="38">
        <v>2.1058938642035701</v>
      </c>
      <c r="H5" s="38">
        <v>0.93408829412799987</v>
      </c>
      <c r="I5" s="38">
        <v>2.0574718945348405</v>
      </c>
      <c r="J5" s="38">
        <v>6.4692855089461299</v>
      </c>
      <c r="K5" s="38">
        <v>12.212296822909963</v>
      </c>
      <c r="L5" s="38">
        <v>0.91970580000000024</v>
      </c>
      <c r="M5" s="38">
        <v>7.1206280020250006</v>
      </c>
      <c r="N5" s="38">
        <v>1.1703917539285142</v>
      </c>
      <c r="O5" s="38">
        <v>3.6704132239652592</v>
      </c>
      <c r="P5" s="38">
        <f t="shared" si="0"/>
        <v>63.099673069741428</v>
      </c>
      <c r="Q5" s="38">
        <v>36.960064843604655</v>
      </c>
      <c r="R5" s="38">
        <v>16.094520547945205</v>
      </c>
      <c r="S5" s="38">
        <v>1.273972602739726</v>
      </c>
      <c r="T5" s="38">
        <f t="shared" si="1"/>
        <v>2.1771651797940521</v>
      </c>
      <c r="U5" s="38"/>
      <c r="V5" s="38"/>
      <c r="W5" s="38"/>
    </row>
    <row r="6" spans="1:23" x14ac:dyDescent="0.25">
      <c r="A6" s="4" t="s">
        <v>33</v>
      </c>
      <c r="B6" s="38">
        <v>-2.8102212680000007</v>
      </c>
      <c r="C6" s="38">
        <v>3.2613387351135654</v>
      </c>
      <c r="D6" s="38">
        <v>6.6491846933095289</v>
      </c>
      <c r="E6" s="38">
        <v>32.312289303474785</v>
      </c>
      <c r="F6" s="38">
        <v>7.7801949081319108</v>
      </c>
      <c r="G6" s="38">
        <v>6.2585016025495497</v>
      </c>
      <c r="H6" s="38">
        <v>3.7703722351393254</v>
      </c>
      <c r="I6" s="38">
        <v>0.40776612894858</v>
      </c>
      <c r="J6" s="38">
        <v>6.0078941458212496</v>
      </c>
      <c r="K6" s="38">
        <v>11.460436606144015</v>
      </c>
      <c r="L6" s="38">
        <v>0.82597976999999989</v>
      </c>
      <c r="M6" s="38">
        <v>7.406972999999998</v>
      </c>
      <c r="N6" s="38">
        <v>1.2946453863802745</v>
      </c>
      <c r="O6" s="38">
        <v>3.2317605499999993</v>
      </c>
      <c r="P6" s="38">
        <f t="shared" si="0"/>
        <v>87.857115797012781</v>
      </c>
      <c r="Q6" s="38">
        <v>35.312468651142105</v>
      </c>
      <c r="R6" s="38">
        <v>15.575342465753426</v>
      </c>
      <c r="S6" s="38">
        <v>1.2328767123287672</v>
      </c>
      <c r="T6" s="38">
        <f t="shared" si="1"/>
        <v>2.9639767190762463</v>
      </c>
      <c r="U6" s="38"/>
      <c r="V6" s="38"/>
      <c r="W6" s="38"/>
    </row>
    <row r="7" spans="1:23" x14ac:dyDescent="0.25">
      <c r="A7" s="4" t="s">
        <v>34</v>
      </c>
      <c r="B7" s="38">
        <v>-1.1107513009999976</v>
      </c>
      <c r="C7" s="38">
        <v>4.6473166482081094</v>
      </c>
      <c r="D7" s="38">
        <v>7.3678638413264093</v>
      </c>
      <c r="E7" s="38">
        <v>37.19678124641495</v>
      </c>
      <c r="F7" s="38">
        <v>1.3901681628081597</v>
      </c>
      <c r="G7" s="38">
        <v>0.23373614411699001</v>
      </c>
      <c r="H7" s="38">
        <v>0.84203858372833162</v>
      </c>
      <c r="I7" s="38">
        <v>0.57252884519922997</v>
      </c>
      <c r="J7" s="38">
        <v>7.5555761754612005</v>
      </c>
      <c r="K7" s="38">
        <v>10.538977471562841</v>
      </c>
      <c r="L7" s="38">
        <v>1.1589629499999998</v>
      </c>
      <c r="M7" s="38">
        <v>6.604705759999999</v>
      </c>
      <c r="N7" s="38">
        <v>1.3233635291416024</v>
      </c>
      <c r="O7" s="38">
        <v>3.0614282200000011</v>
      </c>
      <c r="P7" s="38">
        <f t="shared" si="0"/>
        <v>81.38269627696782</v>
      </c>
      <c r="Q7" s="38">
        <v>35.962365916795868</v>
      </c>
      <c r="R7" s="38">
        <v>16.094520547945205</v>
      </c>
      <c r="S7" s="38">
        <v>1.273972602739726</v>
      </c>
      <c r="T7" s="38">
        <f t="shared" si="1"/>
        <v>2.7459591967927777</v>
      </c>
      <c r="U7" s="38"/>
      <c r="V7" s="38"/>
      <c r="W7" s="38"/>
    </row>
    <row r="8" spans="1:23" x14ac:dyDescent="0.25">
      <c r="A8" s="4" t="s">
        <v>35</v>
      </c>
      <c r="B8" s="38">
        <v>-3.9023542749999987</v>
      </c>
      <c r="C8" s="38">
        <v>4.4808706754416425</v>
      </c>
      <c r="D8" s="38">
        <v>6.8112932936347494</v>
      </c>
      <c r="E8" s="38">
        <v>32.077714401704206</v>
      </c>
      <c r="F8" s="38">
        <v>1.58209901201368</v>
      </c>
      <c r="G8" s="38">
        <v>1.2863795999180501</v>
      </c>
      <c r="H8" s="38">
        <v>0.39124366412799993</v>
      </c>
      <c r="I8" s="38">
        <v>0.39588379449809996</v>
      </c>
      <c r="J8" s="38">
        <v>8.2258662224260295</v>
      </c>
      <c r="K8" s="38">
        <v>10.758070480843038</v>
      </c>
      <c r="L8" s="38">
        <v>1.1452381</v>
      </c>
      <c r="M8" s="38">
        <v>6.7524150476666716</v>
      </c>
      <c r="N8" s="38">
        <v>2.1433361874786256</v>
      </c>
      <c r="O8" s="38">
        <v>3.574906768760107</v>
      </c>
      <c r="P8" s="38">
        <f t="shared" si="0"/>
        <v>75.722962973512878</v>
      </c>
      <c r="Q8" s="38">
        <v>36.386451778638438</v>
      </c>
      <c r="R8" s="38">
        <v>16.094520547945205</v>
      </c>
      <c r="S8" s="38">
        <v>1.273972602739726</v>
      </c>
      <c r="T8" s="38">
        <f t="shared" si="1"/>
        <v>2.558409835906271</v>
      </c>
      <c r="U8" s="38"/>
      <c r="V8" s="38"/>
      <c r="W8" s="38"/>
    </row>
    <row r="9" spans="1:23" x14ac:dyDescent="0.25">
      <c r="A9" s="4" t="s">
        <v>36</v>
      </c>
      <c r="B9" s="38">
        <v>-0.66875925500000077</v>
      </c>
      <c r="C9" s="38">
        <v>5.3981287221922036</v>
      </c>
      <c r="D9" s="38">
        <v>5.7706524964802792</v>
      </c>
      <c r="E9" s="38">
        <v>77.667692794156054</v>
      </c>
      <c r="F9" s="38">
        <v>18.180012053799452</v>
      </c>
      <c r="G9" s="38">
        <v>4.0707641588171795</v>
      </c>
      <c r="H9" s="38">
        <v>1.5844116941400002</v>
      </c>
      <c r="I9" s="38">
        <v>0.56368347816138997</v>
      </c>
      <c r="J9" s="38">
        <v>7.6307092544330191</v>
      </c>
      <c r="K9" s="38">
        <v>11.387977960617517</v>
      </c>
      <c r="L9" s="38">
        <v>1.0551749699999997</v>
      </c>
      <c r="M9" s="38">
        <v>6.1468331719097309</v>
      </c>
      <c r="N9" s="38">
        <v>1.4908465618651432</v>
      </c>
      <c r="O9" s="38">
        <v>3.836453850000026</v>
      </c>
      <c r="P9" s="38">
        <f t="shared" si="0"/>
        <v>144.11458191157197</v>
      </c>
      <c r="Q9" s="38">
        <v>36.176423460822789</v>
      </c>
      <c r="R9" s="38">
        <v>15.575342465753426</v>
      </c>
      <c r="S9" s="38">
        <v>1.2328767123287672</v>
      </c>
      <c r="T9" s="38">
        <f t="shared" si="1"/>
        <v>4.4482783452577976</v>
      </c>
      <c r="U9" s="38"/>
      <c r="V9" s="38"/>
      <c r="W9" s="38"/>
    </row>
    <row r="10" spans="1:23" x14ac:dyDescent="0.25">
      <c r="A10" s="4" t="s">
        <v>37</v>
      </c>
      <c r="B10" s="38">
        <v>-4.4596333999999571E-2</v>
      </c>
      <c r="C10" s="38">
        <v>8.0218330313054249</v>
      </c>
      <c r="D10" s="38">
        <v>5.3681677395560419</v>
      </c>
      <c r="E10" s="38">
        <v>71.027906279795161</v>
      </c>
      <c r="F10" s="38">
        <v>8.8257107902903105</v>
      </c>
      <c r="G10" s="38">
        <v>10.906083183739881</v>
      </c>
      <c r="H10" s="38">
        <v>13.232097964127998</v>
      </c>
      <c r="I10" s="38">
        <v>0.21194266466229009</v>
      </c>
      <c r="J10" s="38">
        <v>8.4572272865676688</v>
      </c>
      <c r="K10" s="38">
        <v>10.511618202536427</v>
      </c>
      <c r="L10" s="38">
        <v>1.3449438199999999</v>
      </c>
      <c r="M10" s="38">
        <v>7.0083610500000013</v>
      </c>
      <c r="N10" s="38">
        <v>0.60308011542684048</v>
      </c>
      <c r="O10" s="38">
        <v>5.0723545199999984</v>
      </c>
      <c r="P10" s="38">
        <f t="shared" si="0"/>
        <v>150.54673031400807</v>
      </c>
      <c r="Q10" s="38">
        <v>39.495933755634248</v>
      </c>
      <c r="R10" s="38">
        <v>16.094520547945205</v>
      </c>
      <c r="S10" s="38">
        <v>1.273972602739726</v>
      </c>
      <c r="T10" s="38">
        <f t="shared" si="1"/>
        <v>4.2514559727490751</v>
      </c>
      <c r="U10" s="38"/>
      <c r="V10" s="38"/>
      <c r="W10" s="38"/>
    </row>
    <row r="11" spans="1:23" x14ac:dyDescent="0.25">
      <c r="A11" s="4" t="s">
        <v>38</v>
      </c>
      <c r="B11" s="38">
        <v>2.4801977670000004</v>
      </c>
      <c r="C11" s="38">
        <v>8.5404799972147796</v>
      </c>
      <c r="D11" s="38">
        <v>5.8390075601571292</v>
      </c>
      <c r="E11" s="38">
        <v>29.804452010319995</v>
      </c>
      <c r="F11" s="38">
        <v>13.907681333192759</v>
      </c>
      <c r="G11" s="38">
        <v>5.6514106019377408</v>
      </c>
      <c r="H11" s="38">
        <v>13.300863344640002</v>
      </c>
      <c r="I11" s="38">
        <v>0.36941372710845999</v>
      </c>
      <c r="J11" s="38">
        <v>7.0317832880604012</v>
      </c>
      <c r="K11" s="38">
        <v>12.005627276457904</v>
      </c>
      <c r="L11" s="38">
        <v>0.83572457999999994</v>
      </c>
      <c r="M11" s="38">
        <v>6.6927903083870959</v>
      </c>
      <c r="N11" s="38">
        <v>1.2198745843093279</v>
      </c>
      <c r="O11" s="38">
        <v>3.4849282100000014</v>
      </c>
      <c r="P11" s="38">
        <f t="shared" si="0"/>
        <v>111.1642345887856</v>
      </c>
      <c r="Q11" s="38">
        <v>44.654551869087911</v>
      </c>
      <c r="R11" s="38">
        <v>15.575342465753426</v>
      </c>
      <c r="S11" s="38">
        <v>1.2328767123287672</v>
      </c>
      <c r="T11" s="38">
        <f t="shared" si="1"/>
        <v>2.8658322256158764</v>
      </c>
      <c r="U11" s="38"/>
      <c r="V11" s="38"/>
      <c r="W11" s="38"/>
    </row>
    <row r="12" spans="1:23" x14ac:dyDescent="0.25">
      <c r="A12" s="4" t="s">
        <v>39</v>
      </c>
      <c r="B12" s="38">
        <v>-2.3268953749999994</v>
      </c>
      <c r="C12" s="38">
        <v>8.1588322971847607</v>
      </c>
      <c r="D12" s="38">
        <v>6.0006382395026083</v>
      </c>
      <c r="E12" s="38">
        <v>26.549644583048956</v>
      </c>
      <c r="F12" s="38">
        <v>2.1754661020441404</v>
      </c>
      <c r="G12" s="38">
        <v>16.36902621433606</v>
      </c>
      <c r="H12" s="38">
        <v>7.7592044191279967</v>
      </c>
      <c r="I12" s="38">
        <v>0.38934183810876999</v>
      </c>
      <c r="J12" s="38">
        <v>7.4545247392818199</v>
      </c>
      <c r="K12" s="38">
        <v>11.749511225180358</v>
      </c>
      <c r="L12" s="38">
        <v>1.5184249500000007</v>
      </c>
      <c r="M12" s="38">
        <v>7.6282096248888855</v>
      </c>
      <c r="N12" s="38">
        <v>1.8003238449082679</v>
      </c>
      <c r="O12" s="38">
        <v>3.8464555499999991</v>
      </c>
      <c r="P12" s="38">
        <f t="shared" si="0"/>
        <v>99.072708252612614</v>
      </c>
      <c r="Q12" s="38">
        <v>45.710925056003759</v>
      </c>
      <c r="R12" s="38">
        <v>16.094520547945205</v>
      </c>
      <c r="S12" s="38">
        <v>1.273972602739726</v>
      </c>
      <c r="T12" s="38">
        <f t="shared" si="1"/>
        <v>2.5473385467617864</v>
      </c>
      <c r="U12" s="38"/>
      <c r="V12" s="38"/>
      <c r="W12" s="38"/>
    </row>
    <row r="13" spans="1:23" x14ac:dyDescent="0.25">
      <c r="A13" s="4" t="s">
        <v>40</v>
      </c>
      <c r="B13" s="38">
        <v>-5.4982400189999989</v>
      </c>
      <c r="C13" s="38">
        <v>6.7369049370102392</v>
      </c>
      <c r="D13" s="38">
        <v>6.0172849496536891</v>
      </c>
      <c r="E13" s="38">
        <v>9.2913596358418431</v>
      </c>
      <c r="F13" s="38">
        <v>13.329919808314919</v>
      </c>
      <c r="G13" s="38">
        <v>10.70845427814292</v>
      </c>
      <c r="H13" s="38">
        <v>7.2827538841279962</v>
      </c>
      <c r="I13" s="38">
        <v>0.23515634662651999</v>
      </c>
      <c r="J13" s="38">
        <v>9.3343056387669936</v>
      </c>
      <c r="K13" s="38">
        <v>9.6575891731507078</v>
      </c>
      <c r="L13" s="38">
        <v>1.3596103500000001</v>
      </c>
      <c r="M13" s="38">
        <v>7.2786270300000009</v>
      </c>
      <c r="N13" s="38">
        <v>1.2224505530083891</v>
      </c>
      <c r="O13" s="38">
        <v>3.6628056960000053</v>
      </c>
      <c r="P13" s="38">
        <f t="shared" si="0"/>
        <v>80.618982261644206</v>
      </c>
      <c r="Q13" s="38">
        <v>49.979228329667713</v>
      </c>
      <c r="R13" s="38">
        <v>16.094520547945205</v>
      </c>
      <c r="S13" s="38">
        <v>1.273972602739726</v>
      </c>
      <c r="T13" s="38">
        <f t="shared" si="1"/>
        <v>1.9605639920247364</v>
      </c>
      <c r="U13" s="38"/>
      <c r="V13" s="38"/>
      <c r="W13" s="38"/>
    </row>
    <row r="14" spans="1:23" x14ac:dyDescent="0.25">
      <c r="A14" s="4" t="s">
        <v>41</v>
      </c>
      <c r="B14" s="38">
        <v>-0.14501705844226892</v>
      </c>
      <c r="C14" s="38">
        <v>10.72035860837495</v>
      </c>
      <c r="D14" s="38">
        <v>6.7817295433381659</v>
      </c>
      <c r="E14" s="38">
        <v>22.704133728659691</v>
      </c>
      <c r="F14" s="38">
        <v>11.513090339180398</v>
      </c>
      <c r="G14" s="38">
        <v>1.5103375501412535</v>
      </c>
      <c r="H14" s="38">
        <v>0.70813456846400002</v>
      </c>
      <c r="I14" s="38">
        <v>0.13616906432220249</v>
      </c>
      <c r="J14" s="38">
        <v>8.0752603242362184</v>
      </c>
      <c r="K14" s="38">
        <v>11.077813756439559</v>
      </c>
      <c r="L14" s="38">
        <v>1.2024826799999997</v>
      </c>
      <c r="M14" s="38">
        <v>5.6257794233038316</v>
      </c>
      <c r="N14" s="38">
        <v>1.557474849988407</v>
      </c>
      <c r="O14" s="38">
        <v>3.4402147039832096</v>
      </c>
      <c r="P14" s="38">
        <f t="shared" si="0"/>
        <v>84.907962081989623</v>
      </c>
      <c r="Q14" s="38">
        <v>43.915120434538899</v>
      </c>
      <c r="R14" s="38">
        <v>14.536986301369865</v>
      </c>
      <c r="S14" s="38">
        <v>1.1506849315068493</v>
      </c>
      <c r="T14" s="38">
        <f t="shared" si="1"/>
        <v>2.2906833072407711</v>
      </c>
      <c r="U14" s="38"/>
      <c r="V14" s="38"/>
      <c r="W14" s="38"/>
    </row>
    <row r="15" spans="1:23" x14ac:dyDescent="0.25">
      <c r="A15" s="4" t="s">
        <v>42</v>
      </c>
      <c r="B15" s="38">
        <v>-1.2339973972602742</v>
      </c>
      <c r="C15" s="38">
        <v>13.061502122280578</v>
      </c>
      <c r="D15" s="38">
        <v>6.3993667073646163</v>
      </c>
      <c r="E15" s="38">
        <v>28.679685385083971</v>
      </c>
      <c r="F15" s="38">
        <v>8.2787380394736836</v>
      </c>
      <c r="G15" s="38">
        <v>2.1842579999999985</v>
      </c>
      <c r="H15" s="38">
        <v>0</v>
      </c>
      <c r="I15" s="38">
        <v>0.22314388470914379</v>
      </c>
      <c r="J15" s="38">
        <v>9.7134409793734147</v>
      </c>
      <c r="K15" s="38">
        <v>11.366687758704581</v>
      </c>
      <c r="L15" s="38">
        <v>1.0764229400000001</v>
      </c>
      <c r="M15" s="38">
        <v>6.0899939357968096</v>
      </c>
      <c r="N15" s="38">
        <v>-0.83691721033250255</v>
      </c>
      <c r="O15" s="38">
        <v>3.8219178082191791</v>
      </c>
      <c r="P15" s="38">
        <f t="shared" si="0"/>
        <v>88.824242953413219</v>
      </c>
      <c r="Q15" s="38">
        <v>45.254548012227502</v>
      </c>
      <c r="R15" s="38">
        <v>16.094520547945205</v>
      </c>
      <c r="S15" s="38">
        <v>1.273972602739726</v>
      </c>
      <c r="T15" s="38">
        <f t="shared" si="1"/>
        <v>2.3465649480225839</v>
      </c>
      <c r="U15" s="38"/>
      <c r="V15" s="38"/>
      <c r="W15" s="38"/>
    </row>
    <row r="16" spans="1:23" x14ac:dyDescent="0.25">
      <c r="A16" s="4" t="s">
        <v>125</v>
      </c>
      <c r="B16" s="38">
        <v>-6.2290532876712303</v>
      </c>
      <c r="C16" s="38">
        <v>8.2402564061255408</v>
      </c>
      <c r="D16" s="38">
        <v>4.9714007047486488</v>
      </c>
      <c r="E16" s="38">
        <v>29.204302052572324</v>
      </c>
      <c r="F16" s="38">
        <v>7.6411578250423595</v>
      </c>
      <c r="G16" s="38">
        <v>2.0238950000000004</v>
      </c>
      <c r="H16" s="38">
        <v>0</v>
      </c>
      <c r="I16" s="38">
        <v>0.40427513104456209</v>
      </c>
      <c r="J16" s="38">
        <v>9.0368359963609333</v>
      </c>
      <c r="K16" s="38">
        <v>11.809122890933956</v>
      </c>
      <c r="L16" s="38">
        <v>1.1442386200000001</v>
      </c>
      <c r="M16" s="38">
        <v>6.6957058094324822</v>
      </c>
      <c r="N16" s="38">
        <v>1.839695000195442</v>
      </c>
      <c r="O16" s="38">
        <v>3.6986301369863024</v>
      </c>
      <c r="P16" s="38">
        <f t="shared" si="0"/>
        <v>80.480462285771324</v>
      </c>
      <c r="Q16" s="38">
        <v>35.27584127770038</v>
      </c>
      <c r="R16" s="38">
        <v>24.891205479452058</v>
      </c>
      <c r="S16" s="38">
        <v>0.98630136986301364</v>
      </c>
      <c r="T16" s="38">
        <f t="shared" si="1"/>
        <v>3.0150370702093099</v>
      </c>
      <c r="U16" s="38"/>
      <c r="V16" s="38"/>
      <c r="W16" s="38"/>
    </row>
    <row r="17" spans="1:23" x14ac:dyDescent="0.25">
      <c r="A17" s="4" t="s">
        <v>135</v>
      </c>
      <c r="B17" s="38">
        <v>-4.2250673972602728</v>
      </c>
      <c r="C17" s="38">
        <v>8.9306886536589101</v>
      </c>
      <c r="D17" s="38">
        <v>5.373018696026695</v>
      </c>
      <c r="E17" s="38">
        <v>27.890375254324731</v>
      </c>
      <c r="F17" s="38">
        <v>9.1818030858771031</v>
      </c>
      <c r="G17" s="38">
        <v>2.403375999999998</v>
      </c>
      <c r="H17" s="38">
        <v>0</v>
      </c>
      <c r="I17" s="38">
        <v>0.89548650942051822</v>
      </c>
      <c r="J17" s="38">
        <v>8.9731879639413172</v>
      </c>
      <c r="K17" s="38">
        <v>11.569183063706921</v>
      </c>
      <c r="L17" s="38">
        <v>0.86956585600000003</v>
      </c>
      <c r="M17" s="38">
        <v>7.4934678189221433</v>
      </c>
      <c r="N17" s="38">
        <v>2.0641743418310003</v>
      </c>
      <c r="O17" s="38">
        <v>3.8219178082191791</v>
      </c>
      <c r="P17" s="38">
        <f t="shared" si="0"/>
        <v>85.241177654668235</v>
      </c>
      <c r="Q17" s="38">
        <v>35.837999378814807</v>
      </c>
      <c r="R17" s="38">
        <v>25.720912328767124</v>
      </c>
      <c r="S17" s="38">
        <v>1.0191780821917806</v>
      </c>
      <c r="T17" s="38">
        <f t="shared" si="1"/>
        <v>3.1246517664661688</v>
      </c>
      <c r="U17" s="38"/>
      <c r="V17" s="38"/>
      <c r="W17" s="38"/>
    </row>
    <row r="18" spans="1:23" x14ac:dyDescent="0.25">
      <c r="A18" s="4" t="s">
        <v>136</v>
      </c>
      <c r="B18" s="38">
        <v>-3.5534832876712312</v>
      </c>
      <c r="C18" s="38">
        <v>5.8228795214961835</v>
      </c>
      <c r="D18" s="38">
        <v>5.2385062047564821</v>
      </c>
      <c r="E18" s="38">
        <v>25.67020605257235</v>
      </c>
      <c r="F18" s="38">
        <v>10.76912097368421</v>
      </c>
      <c r="G18" s="38">
        <v>2.7828560000000011</v>
      </c>
      <c r="H18" s="38">
        <v>0</v>
      </c>
      <c r="I18" s="38">
        <v>1.6438631778144426</v>
      </c>
      <c r="J18" s="38">
        <v>8.8134476697693334</v>
      </c>
      <c r="K18" s="38">
        <v>11.22325723843236</v>
      </c>
      <c r="L18" s="38">
        <v>1.0079463910000002</v>
      </c>
      <c r="M18" s="38">
        <v>7.0411921537181961</v>
      </c>
      <c r="N18" s="38">
        <v>1.3991411418955473</v>
      </c>
      <c r="O18" s="38">
        <v>3.6986301369863024</v>
      </c>
      <c r="P18" s="38">
        <f t="shared" si="0"/>
        <v>81.557563374454176</v>
      </c>
      <c r="Q18" s="38">
        <v>33.076899831221866</v>
      </c>
      <c r="R18" s="38">
        <v>24.891205479452058</v>
      </c>
      <c r="S18" s="38">
        <v>0.98630136986301364</v>
      </c>
      <c r="T18" s="38">
        <f t="shared" si="1"/>
        <v>3.2480392894124677</v>
      </c>
      <c r="U18" s="38"/>
      <c r="V18" s="38"/>
      <c r="W18" s="38"/>
    </row>
    <row r="19" spans="1:23" x14ac:dyDescent="0.25">
      <c r="A19" s="4" t="s">
        <v>137</v>
      </c>
      <c r="B19" s="38">
        <v>-2.8190473972602743</v>
      </c>
      <c r="C19" s="38">
        <v>6.9675013679059692</v>
      </c>
      <c r="D19" s="38">
        <v>5.7601943269505025</v>
      </c>
      <c r="E19" s="38">
        <v>32.488939254324748</v>
      </c>
      <c r="F19" s="38">
        <v>11.527776039473693</v>
      </c>
      <c r="G19" s="38">
        <v>2.9725959999999985</v>
      </c>
      <c r="H19" s="38">
        <v>0</v>
      </c>
      <c r="I19" s="38">
        <v>1.8465683571859834</v>
      </c>
      <c r="J19" s="38">
        <v>9.082911268829692</v>
      </c>
      <c r="K19" s="38">
        <v>11.828323553208829</v>
      </c>
      <c r="L19" s="38">
        <v>1.1718901749999999</v>
      </c>
      <c r="M19" s="38">
        <v>6.927655864748643</v>
      </c>
      <c r="N19" s="38">
        <v>1.1096410653948807</v>
      </c>
      <c r="O19" s="38">
        <v>3.8219178082191791</v>
      </c>
      <c r="P19" s="38">
        <f t="shared" si="0"/>
        <v>92.686867683981859</v>
      </c>
      <c r="Q19" s="38">
        <v>33.848582424331596</v>
      </c>
      <c r="R19" s="38">
        <v>25.720912328767124</v>
      </c>
      <c r="S19" s="38">
        <v>1.0191780821917806</v>
      </c>
      <c r="T19" s="38">
        <f t="shared" si="1"/>
        <v>3.5282705963217036</v>
      </c>
      <c r="U19" s="38"/>
      <c r="V19" s="38"/>
      <c r="W19" s="38"/>
    </row>
    <row r="20" spans="1:23" x14ac:dyDescent="0.25">
      <c r="A20" s="4" t="s">
        <v>138</v>
      </c>
      <c r="B20" s="38">
        <v>-3.4448973972602719</v>
      </c>
      <c r="C20" s="38">
        <v>8.1515256322604071</v>
      </c>
      <c r="D20" s="38">
        <v>5.6151274457560172</v>
      </c>
      <c r="E20" s="38">
        <v>33.636183254324749</v>
      </c>
      <c r="F20" s="38">
        <v>12.788440039473683</v>
      </c>
      <c r="G20" s="38">
        <v>3.0358430000000003</v>
      </c>
      <c r="H20" s="38">
        <v>0</v>
      </c>
      <c r="I20" s="38">
        <v>1.6664693612816392</v>
      </c>
      <c r="J20" s="38">
        <v>9.597955748930838</v>
      </c>
      <c r="K20" s="38">
        <v>11.622797208175612</v>
      </c>
      <c r="L20" s="38">
        <v>1.2840528179999999</v>
      </c>
      <c r="M20" s="38">
        <v>6.795142468387688</v>
      </c>
      <c r="N20" s="38">
        <v>0.1412688306013824</v>
      </c>
      <c r="O20" s="38">
        <v>3.8219178082191791</v>
      </c>
      <c r="P20" s="38">
        <f t="shared" si="0"/>
        <v>94.711826218150946</v>
      </c>
      <c r="Q20" s="38">
        <v>33.574085730897316</v>
      </c>
      <c r="R20" s="38">
        <v>25.720912328767124</v>
      </c>
      <c r="S20" s="38">
        <v>1.0191780821917806</v>
      </c>
      <c r="T20" s="38">
        <f t="shared" si="1"/>
        <v>3.6174303479942855</v>
      </c>
      <c r="U20" s="38"/>
      <c r="V20" s="38"/>
      <c r="W20" s="38"/>
    </row>
    <row r="21" spans="1:23" x14ac:dyDescent="0.25">
      <c r="A21" s="4" t="s">
        <v>139</v>
      </c>
      <c r="B21" s="38">
        <v>-1.6613732876712322</v>
      </c>
      <c r="C21" s="38">
        <v>14.075943639421855</v>
      </c>
      <c r="D21" s="38">
        <v>6.111715309939366</v>
      </c>
      <c r="E21" s="38">
        <v>38.233392052572327</v>
      </c>
      <c r="F21" s="38">
        <v>11.811775973684215</v>
      </c>
      <c r="G21" s="38">
        <v>3.035842999999999</v>
      </c>
      <c r="H21" s="38">
        <v>0</v>
      </c>
      <c r="I21" s="38">
        <v>1.7612691942069116</v>
      </c>
      <c r="J21" s="38">
        <v>8.7738874239030888</v>
      </c>
      <c r="K21" s="38">
        <v>11.45979667331645</v>
      </c>
      <c r="L21" s="38">
        <v>1.0491525130000001</v>
      </c>
      <c r="M21" s="38">
        <v>6.5613774255967732</v>
      </c>
      <c r="N21" s="38">
        <v>-0.25307338190089379</v>
      </c>
      <c r="O21" s="38">
        <v>3.6986301369863024</v>
      </c>
      <c r="P21" s="38">
        <f t="shared" si="0"/>
        <v>104.65833667305516</v>
      </c>
      <c r="Q21" s="38">
        <v>35.139147609990708</v>
      </c>
      <c r="R21" s="38">
        <v>24.891205479452058</v>
      </c>
      <c r="S21" s="38">
        <v>0.98630136986301364</v>
      </c>
      <c r="T21" s="38">
        <f t="shared" si="1"/>
        <v>3.7148266933275438</v>
      </c>
      <c r="U21" s="38"/>
      <c r="V21" s="38"/>
      <c r="W21" s="38"/>
    </row>
    <row r="22" spans="1:23" x14ac:dyDescent="0.25">
      <c r="A22" s="4" t="s">
        <v>140</v>
      </c>
      <c r="B22" s="38">
        <v>-0.79642739726027367</v>
      </c>
      <c r="C22" s="38">
        <v>16.346332173879553</v>
      </c>
      <c r="D22" s="38">
        <v>6.0235845887267896</v>
      </c>
      <c r="E22" s="38">
        <v>40.463883254324742</v>
      </c>
      <c r="F22" s="38">
        <v>12.527776039473675</v>
      </c>
      <c r="G22" s="38">
        <v>2.9725959999999985</v>
      </c>
      <c r="H22" s="38">
        <v>0</v>
      </c>
      <c r="I22" s="38">
        <v>1.210690084916062</v>
      </c>
      <c r="J22" s="38">
        <v>9.1019703860952461</v>
      </c>
      <c r="K22" s="38">
        <v>11.748481832221936</v>
      </c>
      <c r="L22" s="38">
        <v>0.88684332099999985</v>
      </c>
      <c r="M22" s="38">
        <v>6.743742461750287</v>
      </c>
      <c r="N22" s="38">
        <v>0.88537860138265045</v>
      </c>
      <c r="O22" s="38">
        <v>3.8219178082191791</v>
      </c>
      <c r="P22" s="38">
        <f t="shared" si="0"/>
        <v>111.93676915472986</v>
      </c>
      <c r="Q22" s="38">
        <v>38.567112213197902</v>
      </c>
      <c r="R22" s="38">
        <v>25.720912328767124</v>
      </c>
      <c r="S22" s="38">
        <v>1.0191780821917806</v>
      </c>
      <c r="T22" s="38">
        <f t="shared" si="1"/>
        <v>3.5957283708224517</v>
      </c>
      <c r="U22" s="38"/>
      <c r="V22" s="38"/>
      <c r="W22" s="38"/>
    </row>
    <row r="23" spans="1:23" x14ac:dyDescent="0.25">
      <c r="A23" s="4" t="s">
        <v>141</v>
      </c>
      <c r="B23" s="38">
        <v>-0.86873328767123248</v>
      </c>
      <c r="C23" s="38">
        <v>16.052159306427043</v>
      </c>
      <c r="D23" s="38">
        <v>7.4286853351983524</v>
      </c>
      <c r="E23" s="38">
        <v>37.540733052572314</v>
      </c>
      <c r="F23" s="38">
        <v>11.469199000000003</v>
      </c>
      <c r="G23" s="38">
        <v>3.567115000000002</v>
      </c>
      <c r="H23" s="38">
        <v>0</v>
      </c>
      <c r="I23" s="38">
        <v>0.5021293865149683</v>
      </c>
      <c r="J23" s="38">
        <v>9.3885025476260253</v>
      </c>
      <c r="K23" s="38">
        <v>11.261251030399784</v>
      </c>
      <c r="L23" s="38">
        <v>0.91617557300000008</v>
      </c>
      <c r="M23" s="38">
        <v>6.4770937027396318</v>
      </c>
      <c r="N23" s="38">
        <v>-0.80065211548997661</v>
      </c>
      <c r="O23" s="38">
        <v>3.6986301369863024</v>
      </c>
      <c r="P23" s="38">
        <f t="shared" si="0"/>
        <v>106.63228866830322</v>
      </c>
      <c r="Q23" s="38">
        <v>43.872721510534952</v>
      </c>
      <c r="R23" s="38">
        <v>24.891205479452058</v>
      </c>
      <c r="S23" s="38">
        <v>0.98630136986301364</v>
      </c>
      <c r="T23" s="38">
        <f t="shared" si="1"/>
        <v>3.0203231291635131</v>
      </c>
      <c r="U23" s="38"/>
      <c r="V23" s="38"/>
      <c r="W23" s="38"/>
    </row>
    <row r="24" spans="1:23" x14ac:dyDescent="0.25">
      <c r="A24" s="4" t="s">
        <v>142</v>
      </c>
      <c r="B24" s="38">
        <v>-1.006867397260274</v>
      </c>
      <c r="C24" s="38">
        <v>11.800869418036189</v>
      </c>
      <c r="D24" s="38">
        <v>7.4702506664862582</v>
      </c>
      <c r="E24" s="38">
        <v>33.57500625432472</v>
      </c>
      <c r="F24" s="38">
        <v>10.426545000000003</v>
      </c>
      <c r="G24" s="38">
        <v>2.5298689999999997</v>
      </c>
      <c r="H24" s="38">
        <v>0</v>
      </c>
      <c r="I24" s="38">
        <v>0.46760976398383819</v>
      </c>
      <c r="J24" s="38">
        <v>10.040940006041918</v>
      </c>
      <c r="K24" s="38">
        <v>11.40844140362166</v>
      </c>
      <c r="L24" s="38">
        <v>0.88228558300000004</v>
      </c>
      <c r="M24" s="38">
        <v>7.0721834109588091</v>
      </c>
      <c r="N24" s="38">
        <v>3.5358890656985276E-2</v>
      </c>
      <c r="O24" s="38">
        <v>3.8219178082191791</v>
      </c>
      <c r="P24" s="38">
        <f t="shared" si="0"/>
        <v>98.524409808069308</v>
      </c>
      <c r="Q24" s="38">
        <v>45.8069649157501</v>
      </c>
      <c r="R24" s="38">
        <v>25.720912328767124</v>
      </c>
      <c r="S24" s="38">
        <v>1.0191780821917806</v>
      </c>
      <c r="T24" s="38">
        <f t="shared" si="1"/>
        <v>2.7346168961296478</v>
      </c>
      <c r="U24" s="38"/>
      <c r="V24" s="38"/>
      <c r="W24" s="38"/>
    </row>
    <row r="25" spans="1:23" x14ac:dyDescent="0.25">
      <c r="A25" s="4" t="s">
        <v>143</v>
      </c>
      <c r="B25" s="38">
        <v>-0.21893739726027409</v>
      </c>
      <c r="C25" s="38">
        <v>10.049684902803534</v>
      </c>
      <c r="D25" s="38">
        <v>7.5745388270770446</v>
      </c>
      <c r="E25" s="38">
        <v>28.760431254324743</v>
      </c>
      <c r="F25" s="38">
        <v>8.9146960000000028</v>
      </c>
      <c r="G25" s="38">
        <v>2.1630380000000016</v>
      </c>
      <c r="H25" s="38">
        <v>0</v>
      </c>
      <c r="I25" s="38">
        <v>0.64381436380038604</v>
      </c>
      <c r="J25" s="38">
        <v>10.297150566422246</v>
      </c>
      <c r="K25" s="38">
        <v>11.174051595891052</v>
      </c>
      <c r="L25" s="38">
        <v>0.85157015499999988</v>
      </c>
      <c r="M25" s="38">
        <v>7.0085119923873824</v>
      </c>
      <c r="N25" s="38">
        <v>-1.5644045570379226</v>
      </c>
      <c r="O25" s="38">
        <v>3.8219178082191791</v>
      </c>
      <c r="P25" s="38">
        <f t="shared" si="0"/>
        <v>89.476063511627402</v>
      </c>
      <c r="Q25" s="38">
        <v>45.443607290117221</v>
      </c>
      <c r="R25" s="38">
        <v>25.720912328767124</v>
      </c>
      <c r="S25" s="38">
        <v>1.0191780821917806</v>
      </c>
      <c r="T25" s="38">
        <f t="shared" si="1"/>
        <v>2.5573707910256549</v>
      </c>
      <c r="U25" s="38"/>
      <c r="V25" s="38"/>
      <c r="W25" s="38"/>
    </row>
    <row r="26" spans="1:23" x14ac:dyDescent="0.25">
      <c r="A26" s="5" t="s">
        <v>144</v>
      </c>
      <c r="B26" s="38">
        <v>1.5279935725365774</v>
      </c>
      <c r="C26" s="38">
        <v>12.995199005062156</v>
      </c>
      <c r="D26" s="38">
        <v>6.5184684003360438</v>
      </c>
      <c r="E26" s="38">
        <v>26.670828243677079</v>
      </c>
      <c r="F26" s="38">
        <v>7.8199086071428541</v>
      </c>
      <c r="G26" s="38">
        <v>1.8974019999999998</v>
      </c>
      <c r="H26" s="38">
        <v>0</v>
      </c>
      <c r="I26" s="38">
        <v>0.119231030819736</v>
      </c>
      <c r="J26" s="38">
        <v>8.7126088176964327</v>
      </c>
      <c r="K26" s="38">
        <v>11.079486632934467</v>
      </c>
      <c r="L26" s="38">
        <v>0.92091699700000018</v>
      </c>
      <c r="M26" s="38">
        <v>5.7200026622279108</v>
      </c>
      <c r="N26" s="38">
        <v>1.3049962547436418</v>
      </c>
      <c r="O26" s="38">
        <v>3.4520547945205471</v>
      </c>
      <c r="P26" s="38">
        <f t="shared" si="0"/>
        <v>88.73909701869745</v>
      </c>
      <c r="Q26" s="38">
        <v>42.209390287879927</v>
      </c>
      <c r="R26" s="38">
        <v>23.231791780821919</v>
      </c>
      <c r="S26" s="38">
        <v>0.92054794520547933</v>
      </c>
      <c r="T26" s="38">
        <f t="shared" si="1"/>
        <v>2.6745573905420916</v>
      </c>
      <c r="U26" s="38"/>
      <c r="V26" s="38"/>
      <c r="W26" s="38"/>
    </row>
    <row r="27" spans="1:23" x14ac:dyDescent="0.25">
      <c r="A27" s="5" t="s">
        <v>145</v>
      </c>
      <c r="B27" s="38">
        <v>-1.4414764632469592</v>
      </c>
      <c r="C27" s="38">
        <v>12.85049462228058</v>
      </c>
      <c r="D27" s="38">
        <v>7.5670279976871955</v>
      </c>
      <c r="E27" s="38">
        <v>28.98278525432475</v>
      </c>
      <c r="F27" s="38">
        <v>6.2559269999999971</v>
      </c>
      <c r="G27" s="38">
        <v>1.5179220000000004</v>
      </c>
      <c r="H27" s="38">
        <v>0</v>
      </c>
      <c r="I27" s="38">
        <v>0.22314388470914379</v>
      </c>
      <c r="J27" s="38">
        <v>9.8527172149448425</v>
      </c>
      <c r="K27" s="38">
        <v>11.594856454097437</v>
      </c>
      <c r="L27" s="38">
        <v>1.0426878490000002</v>
      </c>
      <c r="M27" s="38">
        <v>6.0881375094175887</v>
      </c>
      <c r="N27" s="38">
        <v>-0.56243863368287472</v>
      </c>
      <c r="O27" s="38">
        <v>3.8219178082191791</v>
      </c>
      <c r="P27" s="38">
        <f t="shared" si="0"/>
        <v>87.7937024977509</v>
      </c>
      <c r="Q27" s="38">
        <v>45.347647529563211</v>
      </c>
      <c r="R27" s="38">
        <v>25.720912328767124</v>
      </c>
      <c r="S27" s="38">
        <v>1.0191780821917806</v>
      </c>
      <c r="T27" s="38">
        <f t="shared" si="1"/>
        <v>2.5256832305147143</v>
      </c>
      <c r="U27" s="38"/>
      <c r="V27" s="38"/>
      <c r="W27" s="38"/>
    </row>
    <row r="28" spans="1:23" x14ac:dyDescent="0.25">
      <c r="A28" s="5" t="s">
        <v>146</v>
      </c>
      <c r="B28" s="38">
        <v>-6.3537332786885221</v>
      </c>
      <c r="C28" s="38">
        <v>8.2929589572836324</v>
      </c>
      <c r="D28" s="38">
        <v>5.1676623869916307</v>
      </c>
      <c r="E28" s="38">
        <v>29.204302052572324</v>
      </c>
      <c r="F28" s="38">
        <v>7.6411578250423595</v>
      </c>
      <c r="G28" s="38">
        <v>2.0238950000000004</v>
      </c>
      <c r="H28" s="38">
        <v>0</v>
      </c>
      <c r="I28" s="38">
        <v>0.40427513104456209</v>
      </c>
      <c r="J28" s="38">
        <v>9.0368359963609493</v>
      </c>
      <c r="K28" s="38">
        <v>11.809122890933919</v>
      </c>
      <c r="L28" s="38">
        <v>1.1442386200000001</v>
      </c>
      <c r="M28" s="38">
        <v>6.693909267775175</v>
      </c>
      <c r="N28" s="38">
        <v>3.0139472796651057</v>
      </c>
      <c r="O28" s="38">
        <v>3.6986301369863024</v>
      </c>
      <c r="P28" s="38">
        <f t="shared" si="0"/>
        <v>81.777202265967418</v>
      </c>
      <c r="Q28" s="38">
        <v>35.27584127770038</v>
      </c>
      <c r="R28" s="38">
        <v>24.891205479452058</v>
      </c>
      <c r="S28" s="38">
        <v>0.98630136986301364</v>
      </c>
      <c r="T28" s="38">
        <f t="shared" si="1"/>
        <v>3.0517970717635698</v>
      </c>
      <c r="U28" s="38"/>
      <c r="V28" s="38"/>
      <c r="W28" s="38"/>
    </row>
    <row r="29" spans="1:23" x14ac:dyDescent="0.25">
      <c r="A29" s="5" t="s">
        <v>163</v>
      </c>
      <c r="B29" s="38">
        <v>-4.3539033879781419</v>
      </c>
      <c r="C29" s="38">
        <v>8.9558186736589089</v>
      </c>
      <c r="D29" s="38">
        <v>5.5758224343444516</v>
      </c>
      <c r="E29" s="38">
        <v>27.890375254324731</v>
      </c>
      <c r="F29" s="38">
        <v>9.1818030858771031</v>
      </c>
      <c r="G29" s="38">
        <v>2.403375999999998</v>
      </c>
      <c r="H29" s="38">
        <v>0</v>
      </c>
      <c r="I29" s="38">
        <v>0.89548650942051822</v>
      </c>
      <c r="J29" s="38">
        <v>8.9731879639413261</v>
      </c>
      <c r="K29" s="38">
        <v>12.58148658178124</v>
      </c>
      <c r="L29" s="38">
        <v>0.86956585600000003</v>
      </c>
      <c r="M29" s="38">
        <v>7.491611392542926</v>
      </c>
      <c r="N29" s="38">
        <v>2.9631914495654632</v>
      </c>
      <c r="O29" s="38">
        <v>3.8219178082191791</v>
      </c>
      <c r="P29" s="38">
        <f t="shared" si="0"/>
        <v>87.249739621697685</v>
      </c>
      <c r="Q29" s="38">
        <v>35.837999378814807</v>
      </c>
      <c r="R29" s="38">
        <v>25.720912328767124</v>
      </c>
      <c r="S29" s="38">
        <v>1.0191780821917806</v>
      </c>
      <c r="T29" s="38">
        <f t="shared" si="1"/>
        <v>3.1806973605797948</v>
      </c>
      <c r="U29" s="38"/>
      <c r="V29" s="38"/>
      <c r="W29" s="38"/>
    </row>
    <row r="30" spans="1:23" x14ac:dyDescent="0.25">
      <c r="A30" s="5" t="s">
        <v>164</v>
      </c>
      <c r="B30" s="38">
        <v>-3.6781632786885243</v>
      </c>
      <c r="C30" s="38">
        <v>5.833712861496184</v>
      </c>
      <c r="D30" s="38">
        <v>5.4347678869994711</v>
      </c>
      <c r="E30" s="38">
        <v>25.67020605257235</v>
      </c>
      <c r="F30" s="38">
        <v>10.76912097368421</v>
      </c>
      <c r="G30" s="38">
        <v>2.7828560000000011</v>
      </c>
      <c r="H30" s="38">
        <v>0</v>
      </c>
      <c r="I30" s="38">
        <v>1.6438631778144426</v>
      </c>
      <c r="J30" s="38">
        <v>8.813447669769328</v>
      </c>
      <c r="K30" s="38">
        <v>11.924710815834343</v>
      </c>
      <c r="L30" s="38">
        <v>1.0079463910000002</v>
      </c>
      <c r="M30" s="38">
        <v>7.0393956120608889</v>
      </c>
      <c r="N30" s="38">
        <v>2.5773222355607603</v>
      </c>
      <c r="O30" s="38">
        <v>3.6986301369863024</v>
      </c>
      <c r="P30" s="38">
        <f t="shared" si="0"/>
        <v>83.51781653508975</v>
      </c>
      <c r="Q30" s="38">
        <v>33.076899831221866</v>
      </c>
      <c r="R30" s="38">
        <v>24.891205479452058</v>
      </c>
      <c r="S30" s="38">
        <v>0.98630136986301364</v>
      </c>
      <c r="T30" s="38">
        <f t="shared" si="1"/>
        <v>3.3073027987086219</v>
      </c>
      <c r="U30" s="38"/>
      <c r="V30" s="38"/>
      <c r="W30" s="38"/>
    </row>
    <row r="31" spans="1:23" x14ac:dyDescent="0.25">
      <c r="A31" s="5" t="s">
        <v>165</v>
      </c>
      <c r="B31" s="38">
        <v>-2.9478833879781434</v>
      </c>
      <c r="C31" s="38">
        <v>6.9704180379059695</v>
      </c>
      <c r="D31" s="38">
        <v>5.9629980652682582</v>
      </c>
      <c r="E31" s="38">
        <v>25.98893925432473</v>
      </c>
      <c r="F31" s="38">
        <v>11.527776039473693</v>
      </c>
      <c r="G31" s="38">
        <v>2.9725959999999985</v>
      </c>
      <c r="H31" s="38">
        <v>0</v>
      </c>
      <c r="I31" s="38">
        <v>1.8465683571859834</v>
      </c>
      <c r="J31" s="38">
        <v>9.0829112688296991</v>
      </c>
      <c r="K31" s="38">
        <v>12.567593775284346</v>
      </c>
      <c r="L31" s="38">
        <v>1.1718901749999999</v>
      </c>
      <c r="M31" s="38">
        <v>6.9257994383694257</v>
      </c>
      <c r="N31" s="38">
        <v>2.5619296973660366</v>
      </c>
      <c r="O31" s="38">
        <v>3.8219178082191791</v>
      </c>
      <c r="P31" s="38">
        <f t="shared" si="0"/>
        <v>88.453454529249171</v>
      </c>
      <c r="Q31" s="38">
        <v>33.848582424331596</v>
      </c>
      <c r="R31" s="38">
        <v>25.720912328767124</v>
      </c>
      <c r="S31" s="38">
        <v>1.0191780821917806</v>
      </c>
      <c r="T31" s="38">
        <f t="shared" si="1"/>
        <v>3.4032014545283515</v>
      </c>
      <c r="U31" s="38"/>
      <c r="V31" s="38"/>
      <c r="W31" s="38"/>
    </row>
    <row r="32" spans="1:23" x14ac:dyDescent="0.25">
      <c r="A32" s="5" t="s">
        <v>166</v>
      </c>
      <c r="B32" s="38">
        <v>-3.5737333879781414</v>
      </c>
      <c r="C32" s="38">
        <v>8.2476418822604067</v>
      </c>
      <c r="D32" s="38">
        <v>5.8179311840737835</v>
      </c>
      <c r="E32" s="38">
        <v>33.636183254324749</v>
      </c>
      <c r="F32" s="38">
        <v>12.788440039473683</v>
      </c>
      <c r="G32" s="38">
        <v>3.0358430000000003</v>
      </c>
      <c r="H32" s="38">
        <v>0</v>
      </c>
      <c r="I32" s="38">
        <v>1.6664693612816392</v>
      </c>
      <c r="J32" s="38">
        <v>9.597955748930822</v>
      </c>
      <c r="K32" s="38">
        <v>13.075646859197549</v>
      </c>
      <c r="L32" s="38">
        <v>1.2840528179999999</v>
      </c>
      <c r="M32" s="38">
        <v>6.7932860420084706</v>
      </c>
      <c r="N32" s="38">
        <v>1.5451594488306291</v>
      </c>
      <c r="O32" s="38">
        <v>3.8219178082191791</v>
      </c>
      <c r="P32" s="38">
        <f t="shared" si="0"/>
        <v>97.736794058622792</v>
      </c>
      <c r="Q32" s="38">
        <v>33.574085730897316</v>
      </c>
      <c r="R32" s="38">
        <v>25.720912328767124</v>
      </c>
      <c r="S32" s="38">
        <v>1.0191780821917806</v>
      </c>
      <c r="T32" s="38">
        <f t="shared" si="1"/>
        <v>3.7075286418009297</v>
      </c>
      <c r="U32" s="38"/>
      <c r="V32" s="38"/>
      <c r="W32" s="38"/>
    </row>
    <row r="33" spans="1:23" x14ac:dyDescent="0.25">
      <c r="A33" s="5" t="s">
        <v>167</v>
      </c>
      <c r="B33" s="38">
        <v>-1.7860532786885244</v>
      </c>
      <c r="C33" s="38">
        <v>14.128360309421858</v>
      </c>
      <c r="D33" s="38">
        <v>6.3079769921823559</v>
      </c>
      <c r="E33" s="38">
        <v>38.233392052572327</v>
      </c>
      <c r="F33" s="38">
        <v>11.811775973684215</v>
      </c>
      <c r="G33" s="38">
        <v>3.035842999999999</v>
      </c>
      <c r="H33" s="38">
        <v>0</v>
      </c>
      <c r="I33" s="38">
        <v>1.7612691942069116</v>
      </c>
      <c r="J33" s="38">
        <v>8.7738874239030888</v>
      </c>
      <c r="K33" s="38">
        <v>11.299359519890029</v>
      </c>
      <c r="L33" s="38">
        <v>1.0491525130000001</v>
      </c>
      <c r="M33" s="38">
        <v>6.5595808839394651</v>
      </c>
      <c r="N33" s="38">
        <v>1.0714856722556811</v>
      </c>
      <c r="O33" s="38">
        <v>3.6986301369863024</v>
      </c>
      <c r="P33" s="38">
        <f t="shared" si="0"/>
        <v>105.9446603933537</v>
      </c>
      <c r="Q33" s="38">
        <v>35.139147609990708</v>
      </c>
      <c r="R33" s="38">
        <v>24.891205479452058</v>
      </c>
      <c r="S33" s="38">
        <v>0.98630136986301364</v>
      </c>
      <c r="T33" s="38">
        <f t="shared" si="1"/>
        <v>3.7514332648521416</v>
      </c>
      <c r="U33" s="38"/>
      <c r="V33" s="38"/>
      <c r="W33" s="38"/>
    </row>
    <row r="34" spans="1:23" x14ac:dyDescent="0.25">
      <c r="A34" s="5" t="s">
        <v>168</v>
      </c>
      <c r="B34" s="38">
        <v>-0.92526338797814267</v>
      </c>
      <c r="C34" s="38">
        <v>16.372318843879555</v>
      </c>
      <c r="D34" s="38">
        <v>6.2263883270445559</v>
      </c>
      <c r="E34" s="38">
        <v>40.463883254324742</v>
      </c>
      <c r="F34" s="38">
        <v>12.527776039473675</v>
      </c>
      <c r="G34" s="38">
        <v>2.9725959999999985</v>
      </c>
      <c r="H34" s="38">
        <v>0</v>
      </c>
      <c r="I34" s="38">
        <v>1.210690084916062</v>
      </c>
      <c r="J34" s="38">
        <v>9.1019703860952426</v>
      </c>
      <c r="K34" s="38">
        <v>11.234485752062227</v>
      </c>
      <c r="L34" s="38">
        <v>0.88684332099999985</v>
      </c>
      <c r="M34" s="38">
        <v>6.7418860353710661</v>
      </c>
      <c r="N34" s="38">
        <v>2.0711988261597463</v>
      </c>
      <c r="O34" s="38">
        <v>3.8219178082191791</v>
      </c>
      <c r="P34" s="38">
        <f t="shared" si="0"/>
        <v>112.70669129056792</v>
      </c>
      <c r="Q34" s="38">
        <v>38.567112213197902</v>
      </c>
      <c r="R34" s="38">
        <v>25.720912328767124</v>
      </c>
      <c r="S34" s="38">
        <v>1.0191780821917806</v>
      </c>
      <c r="T34" s="38">
        <f t="shared" si="1"/>
        <v>3.6156915490760357</v>
      </c>
      <c r="U34" s="38"/>
      <c r="V34" s="38"/>
      <c r="W34" s="38"/>
    </row>
    <row r="35" spans="1:23" x14ac:dyDescent="0.25">
      <c r="A35" s="5" t="s">
        <v>170</v>
      </c>
      <c r="B35" s="38">
        <v>-0.99341327868852503</v>
      </c>
      <c r="C35" s="38">
        <v>16.147336816427043</v>
      </c>
      <c r="D35" s="38">
        <v>7.4286853351983604</v>
      </c>
      <c r="E35" s="38">
        <v>37.540733052572314</v>
      </c>
      <c r="F35" s="38">
        <v>11.469199000000003</v>
      </c>
      <c r="G35" s="38">
        <v>3.567115000000002</v>
      </c>
      <c r="H35" s="38">
        <v>0</v>
      </c>
      <c r="I35" s="38">
        <v>0.5021293865149683</v>
      </c>
      <c r="J35" s="38">
        <v>9.3885025476260431</v>
      </c>
      <c r="K35" s="38">
        <v>11.161375000199779</v>
      </c>
      <c r="L35" s="38">
        <v>0.91617557300000008</v>
      </c>
      <c r="M35" s="38">
        <v>6.4752971610823211</v>
      </c>
      <c r="N35" s="38">
        <v>0.57717166067869752</v>
      </c>
      <c r="O35" s="38">
        <v>3.6986301369863024</v>
      </c>
      <c r="P35" s="38">
        <f t="shared" si="0"/>
        <v>107.87893739159732</v>
      </c>
      <c r="Q35" s="38">
        <v>43.872721510534952</v>
      </c>
      <c r="R35" s="38">
        <v>24.891205479452058</v>
      </c>
      <c r="S35" s="38">
        <v>0.98630136986301364</v>
      </c>
      <c r="T35" s="38">
        <f t="shared" si="1"/>
        <v>3.0487382509150724</v>
      </c>
      <c r="U35" s="38"/>
      <c r="V35" s="38"/>
      <c r="W35" s="38"/>
    </row>
    <row r="36" spans="1:23" x14ac:dyDescent="0.25">
      <c r="A36" s="5" t="s">
        <v>171</v>
      </c>
      <c r="B36" s="38">
        <v>-1.1357033879781415</v>
      </c>
      <c r="C36" s="38">
        <v>11.851681118036193</v>
      </c>
      <c r="D36" s="38">
        <v>7.4702506664862636</v>
      </c>
      <c r="E36" s="38">
        <v>33.57500625432472</v>
      </c>
      <c r="F36" s="38">
        <v>10.426545000000003</v>
      </c>
      <c r="G36" s="38">
        <v>2.5298689999999997</v>
      </c>
      <c r="H36" s="38">
        <v>0</v>
      </c>
      <c r="I36" s="38">
        <v>0.46760976398383819</v>
      </c>
      <c r="J36" s="38">
        <v>10.040940006041918</v>
      </c>
      <c r="K36" s="38">
        <v>11.302289522148023</v>
      </c>
      <c r="L36" s="38">
        <v>0.88228558300000004</v>
      </c>
      <c r="M36" s="38">
        <v>7.0703269845795882</v>
      </c>
      <c r="N36" s="38">
        <v>1.0220654368883444</v>
      </c>
      <c r="O36" s="38">
        <v>3.8219178082191791</v>
      </c>
      <c r="P36" s="38">
        <f t="shared" si="0"/>
        <v>99.325083755729935</v>
      </c>
      <c r="Q36" s="38">
        <v>45.8069649157501</v>
      </c>
      <c r="R36" s="38">
        <v>25.720912328767124</v>
      </c>
      <c r="S36" s="38">
        <v>1.0191780821917806</v>
      </c>
      <c r="T36" s="38">
        <f t="shared" si="1"/>
        <v>2.7520962019324502</v>
      </c>
      <c r="U36" s="38"/>
      <c r="V36" s="38"/>
      <c r="W36" s="38"/>
    </row>
    <row r="37" spans="1:23" x14ac:dyDescent="0.25">
      <c r="A37" s="5" t="s">
        <v>158</v>
      </c>
      <c r="B37" s="38">
        <v>-0.34777338797814172</v>
      </c>
      <c r="C37" s="38">
        <v>10.099884932803533</v>
      </c>
      <c r="D37" s="38">
        <v>7.5745388270770588</v>
      </c>
      <c r="E37" s="38">
        <v>28.760431254324743</v>
      </c>
      <c r="F37" s="38">
        <v>8.9146960000000028</v>
      </c>
      <c r="G37" s="38">
        <v>2.1630380000000016</v>
      </c>
      <c r="H37" s="38">
        <v>0</v>
      </c>
      <c r="I37" s="38">
        <v>0.64381436380038604</v>
      </c>
      <c r="J37" s="38">
        <v>10.297150566422232</v>
      </c>
      <c r="K37" s="38">
        <v>11.101086147384223</v>
      </c>
      <c r="L37" s="38">
        <v>0.85157015499999988</v>
      </c>
      <c r="M37" s="38">
        <v>7.0066555660081651</v>
      </c>
      <c r="N37" s="38">
        <v>-0.55002760204878498</v>
      </c>
      <c r="O37" s="38">
        <v>3.7876712328767117</v>
      </c>
      <c r="P37" s="38">
        <f t="shared" si="0"/>
        <v>90.302736055670138</v>
      </c>
      <c r="Q37" s="38">
        <v>45.443607290117221</v>
      </c>
      <c r="R37" s="38">
        <v>25.720912328767124</v>
      </c>
      <c r="S37" s="38">
        <v>1.0191780821917806</v>
      </c>
      <c r="T37" s="38">
        <f t="shared" si="1"/>
        <v>2.5755619645116234</v>
      </c>
      <c r="U37" s="38"/>
      <c r="V37" s="38"/>
      <c r="W37" s="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topLeftCell="A7" zoomScale="55" zoomScaleNormal="50" zoomScaleSheetLayoutView="55" workbookViewId="0">
      <selection activeCell="D62" sqref="D62"/>
    </sheetView>
  </sheetViews>
  <sheetFormatPr defaultColWidth="9.140625" defaultRowHeight="15" x14ac:dyDescent="0.2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x14ac:dyDescent="1.35">
      <c r="A1" s="64" t="s">
        <v>54</v>
      </c>
      <c r="F1" s="52"/>
    </row>
    <row r="3" spans="1:6" ht="23.25" x14ac:dyDescent="0.25">
      <c r="A3" s="90" t="s">
        <v>1</v>
      </c>
      <c r="B3" s="90" t="s">
        <v>2</v>
      </c>
      <c r="C3" s="1" t="s">
        <v>2</v>
      </c>
    </row>
    <row r="4" spans="1:6" ht="23.25" x14ac:dyDescent="0.35">
      <c r="A4" s="93" t="str">
        <f>E42</f>
        <v>Feb-19</v>
      </c>
      <c r="B4" s="94">
        <f>E58</f>
        <v>2.2906833072407711</v>
      </c>
    </row>
    <row r="5" spans="1:6" ht="23.25" x14ac:dyDescent="0.35">
      <c r="A5" s="96" t="s">
        <v>231</v>
      </c>
      <c r="B5" s="91">
        <v>2.7162958239902664</v>
      </c>
    </row>
    <row r="6" spans="1:6" ht="23.25" x14ac:dyDescent="0.35">
      <c r="A6" s="95" t="s">
        <v>232</v>
      </c>
      <c r="B6" s="94">
        <v>3.0711144541650852</v>
      </c>
    </row>
    <row r="7" spans="1:6" ht="23.25" x14ac:dyDescent="0.35">
      <c r="A7" s="92" t="s">
        <v>228</v>
      </c>
      <c r="B7" s="91">
        <v>3.0166239404940161</v>
      </c>
    </row>
    <row r="9" spans="1:6" s="38" customFormat="1" x14ac:dyDescent="0.25"/>
    <row r="10" spans="1:6" s="38" customFormat="1" x14ac:dyDescent="0.25"/>
    <row r="11" spans="1:6" s="38" customFormat="1" x14ac:dyDescent="0.25"/>
    <row r="12" spans="1:6" s="38" customFormat="1" x14ac:dyDescent="0.25"/>
    <row r="13" spans="1:6" s="38" customFormat="1" x14ac:dyDescent="0.25"/>
    <row r="14" spans="1:6" s="38" customFormat="1" x14ac:dyDescent="0.25"/>
    <row r="15" spans="1:6" s="38" customFormat="1" x14ac:dyDescent="0.25"/>
    <row r="16" spans="1:6" s="38" customFormat="1" x14ac:dyDescent="0.25"/>
    <row r="17" s="38" customFormat="1" x14ac:dyDescent="0.25"/>
    <row r="18" s="38" customFormat="1" x14ac:dyDescent="0.25"/>
    <row r="19" s="38" customFormat="1" x14ac:dyDescent="0.25"/>
    <row r="20" s="38" customFormat="1" x14ac:dyDescent="0.25"/>
    <row r="21" s="38" customFormat="1" x14ac:dyDescent="0.25"/>
    <row r="22" s="38" customFormat="1" x14ac:dyDescent="0.25"/>
    <row r="23" s="38" customFormat="1" x14ac:dyDescent="0.25"/>
    <row r="24" s="38" customFormat="1" x14ac:dyDescent="0.25"/>
    <row r="25" s="38" customFormat="1" x14ac:dyDescent="0.25"/>
    <row r="26" s="38" customFormat="1" x14ac:dyDescent="0.25"/>
    <row r="27" s="38" customFormat="1" x14ac:dyDescent="0.25"/>
    <row r="28" s="38" customFormat="1" x14ac:dyDescent="0.25"/>
    <row r="29" s="38" customFormat="1" x14ac:dyDescent="0.25"/>
    <row r="30" s="38" customFormat="1" x14ac:dyDescent="0.25"/>
    <row r="38" spans="4:28" x14ac:dyDescent="0.25">
      <c r="X38" s="15">
        <f>'Monthly Summary Actual'!$Q21</f>
        <v>0</v>
      </c>
      <c r="Y38" s="15">
        <f>'Monthly Summary Actual'!$Q22</f>
        <v>0</v>
      </c>
      <c r="Z38" s="15">
        <f>'Monthly Summary Actual'!$Q23</f>
        <v>0</v>
      </c>
    </row>
    <row r="39" spans="4:28" s="38" customFormat="1" x14ac:dyDescent="0.25"/>
    <row r="40" spans="4:28" x14ac:dyDescent="0.25">
      <c r="X40" s="15">
        <f>'Monthly Summary Actual'!$P21</f>
        <v>0</v>
      </c>
      <c r="Y40" s="15">
        <f>'Monthly Summary Actual'!$P22</f>
        <v>0</v>
      </c>
      <c r="Z40" s="15">
        <f>'Monthly Summary Actual'!$P23</f>
        <v>0</v>
      </c>
      <c r="AA40" s="15">
        <f>'Monthly Summary Actual'!$P24</f>
        <v>0</v>
      </c>
      <c r="AB40" s="15">
        <f>'Monthly Summary Actual'!$P25</f>
        <v>0</v>
      </c>
    </row>
    <row r="41" spans="4:28" ht="5.25" customHeight="1" x14ac:dyDescent="0.25"/>
    <row r="42" spans="4:28" ht="63.75" customHeight="1" x14ac:dyDescent="0.35">
      <c r="D42" s="54" t="s">
        <v>0</v>
      </c>
      <c r="E42" s="58" t="str">
        <f>'Monthly Summary Forecast'!$A2</f>
        <v>Feb-19</v>
      </c>
      <c r="F42" s="58" t="str">
        <f>'Monthly Summary Forecast'!$A3</f>
        <v>Mar-19</v>
      </c>
      <c r="G42" s="58" t="str">
        <f>'Monthly Summary Forecast'!A4</f>
        <v>Apr-19</v>
      </c>
      <c r="H42" s="58" t="str">
        <f>'Monthly Summary Forecast'!A5</f>
        <v>May-19</v>
      </c>
      <c r="I42" s="58" t="str">
        <f>'Monthly Summary Forecast'!A6</f>
        <v>Jun-19</v>
      </c>
      <c r="J42" s="58" t="str">
        <f>'Monthly Summary Forecast'!A7</f>
        <v>Jul-19</v>
      </c>
      <c r="K42" s="58" t="str">
        <f>'Monthly Summary Forecast'!A8</f>
        <v>Aug-19</v>
      </c>
      <c r="L42" s="58" t="str">
        <f>'Monthly Summary Forecast'!A9</f>
        <v>Sep-19</v>
      </c>
      <c r="M42" s="58" t="str">
        <f>'Monthly Summary Forecast'!A10</f>
        <v>Oct-19</v>
      </c>
      <c r="N42" s="58" t="str">
        <f>'Monthly Summary Forecast'!A11</f>
        <v>Nov-19</v>
      </c>
      <c r="O42" s="58" t="str">
        <f>'Monthly Summary Forecast'!A12</f>
        <v>Dec-19</v>
      </c>
      <c r="P42" s="58" t="str">
        <f>'Monthly Summary Forecast'!A13</f>
        <v>Jan-20</v>
      </c>
      <c r="Q42" s="58" t="str">
        <f>'Monthly Summary Forecast'!$A14</f>
        <v>Feb-20</v>
      </c>
      <c r="R42" s="58" t="str">
        <f>'Monthly Summary Forecast'!$A15</f>
        <v>Mar-20</v>
      </c>
      <c r="S42" s="58" t="str">
        <f>'Monthly Summary Forecast'!A16</f>
        <v>Apr-20</v>
      </c>
      <c r="T42" s="58" t="str">
        <f>'Monthly Summary Forecast'!A17</f>
        <v>May-20</v>
      </c>
      <c r="U42" s="58" t="str">
        <f>'Monthly Summary Forecast'!A18</f>
        <v>Jun-20</v>
      </c>
      <c r="V42" s="58" t="str">
        <f>'Monthly Summary Forecast'!A19</f>
        <v>Jul-20</v>
      </c>
      <c r="W42" s="58" t="str">
        <f>'Monthly Summary Forecast'!A20</f>
        <v>Aug-20</v>
      </c>
      <c r="X42" s="58" t="str">
        <f>'Monthly Summary Forecast'!A21</f>
        <v>Sep-20</v>
      </c>
      <c r="Y42" s="58" t="str">
        <f>'Monthly Summary Forecast'!A22</f>
        <v>Oct-20</v>
      </c>
      <c r="Z42" s="58" t="str">
        <f>'Monthly Summary Forecast'!A23</f>
        <v>Nov-20</v>
      </c>
      <c r="AA42" s="58" t="str">
        <f>'Monthly Summary Forecast'!A24</f>
        <v>Dec-20</v>
      </c>
      <c r="AB42" s="58" t="str">
        <f>'Monthly Summary Forecast'!A25</f>
        <v>Jan-21</v>
      </c>
    </row>
    <row r="43" spans="4:28" ht="21" x14ac:dyDescent="0.35">
      <c r="D43" s="55" t="s">
        <v>10</v>
      </c>
      <c r="E43" s="62">
        <f>'Monthly Summary Forecast'!$B2</f>
        <v>-0.14501705844226892</v>
      </c>
      <c r="F43" s="62">
        <f>'Monthly Summary Forecast'!$B3</f>
        <v>-1.2339973972602742</v>
      </c>
      <c r="G43" s="62">
        <f>'Monthly Summary Forecast'!$B4</f>
        <v>-6.2290532876712303</v>
      </c>
      <c r="H43" s="62">
        <f>'Monthly Summary Forecast'!$B5</f>
        <v>-4.2250673972602728</v>
      </c>
      <c r="I43" s="62">
        <f>'Monthly Summary Forecast'!$B6</f>
        <v>-3.5534832876712312</v>
      </c>
      <c r="J43" s="62">
        <f>'Monthly Summary Forecast'!$B7</f>
        <v>-2.8190473972602743</v>
      </c>
      <c r="K43" s="62">
        <f>'Monthly Summary Forecast'!$B8</f>
        <v>-3.4448973972602719</v>
      </c>
      <c r="L43" s="62">
        <f>'Monthly Summary Forecast'!$B9</f>
        <v>-1.6613732876712322</v>
      </c>
      <c r="M43" s="62">
        <f>'Monthly Summary Forecast'!$B10</f>
        <v>-0.79642739726027367</v>
      </c>
      <c r="N43" s="62">
        <f>'Monthly Summary Forecast'!$B11</f>
        <v>-0.86873328767123248</v>
      </c>
      <c r="O43" s="62">
        <f>'Monthly Summary Forecast'!$B12</f>
        <v>-1.006867397260274</v>
      </c>
      <c r="P43" s="62">
        <f>'Monthly Summary Forecast'!$B13</f>
        <v>-0.21893739726027409</v>
      </c>
      <c r="Q43" s="62">
        <f>'Monthly Summary Forecast'!$B14</f>
        <v>1.5279935725365774</v>
      </c>
      <c r="R43" s="62">
        <f>'Monthly Summary Forecast'!$B15</f>
        <v>-1.4414764632469592</v>
      </c>
      <c r="S43" s="62">
        <f>'Monthly Summary Forecast'!$B16</f>
        <v>-6.3537332786885221</v>
      </c>
      <c r="T43" s="62">
        <f>'Monthly Summary Forecast'!$B17</f>
        <v>-4.3539033879781419</v>
      </c>
      <c r="U43" s="62">
        <f>'Monthly Summary Forecast'!$B18</f>
        <v>-3.6781632786885243</v>
      </c>
      <c r="V43" s="62">
        <f>'Monthly Summary Forecast'!$B19</f>
        <v>-2.9478833879781434</v>
      </c>
      <c r="W43" s="62">
        <f>'Monthly Summary Forecast'!$B20</f>
        <v>-3.5737333879781414</v>
      </c>
      <c r="X43" s="62">
        <f>'Monthly Summary Forecast'!$B21</f>
        <v>-1.7860532786885244</v>
      </c>
      <c r="Y43" s="62">
        <f>'Monthly Summary Forecast'!$B22</f>
        <v>-0.92526338797814267</v>
      </c>
      <c r="Z43" s="62">
        <f>'Monthly Summary Forecast'!$B23</f>
        <v>-0.99341327868852503</v>
      </c>
      <c r="AA43" s="62">
        <f>'Monthly Summary Forecast'!$B24</f>
        <v>-1.1357033879781415</v>
      </c>
      <c r="AB43" s="62">
        <f>'Monthly Summary Forecast'!$B25</f>
        <v>-0.34777338797814172</v>
      </c>
    </row>
    <row r="44" spans="4:28" ht="21" x14ac:dyDescent="0.35">
      <c r="D44" s="55" t="s">
        <v>12</v>
      </c>
      <c r="E44" s="62">
        <f>'Monthly Summary Forecast'!$C2</f>
        <v>10.72035860837495</v>
      </c>
      <c r="F44" s="62">
        <f>'Monthly Summary Forecast'!$C3</f>
        <v>13.061502122280578</v>
      </c>
      <c r="G44" s="62">
        <f>'Monthly Summary Forecast'!$C4</f>
        <v>8.2402564061255408</v>
      </c>
      <c r="H44" s="62">
        <f>'Monthly Summary Forecast'!$C5</f>
        <v>8.9306886536589101</v>
      </c>
      <c r="I44" s="62">
        <f>'Monthly Summary Forecast'!$C6</f>
        <v>5.8228795214961835</v>
      </c>
      <c r="J44" s="62">
        <f>'Monthly Summary Forecast'!$C7</f>
        <v>6.9675013679059692</v>
      </c>
      <c r="K44" s="62">
        <f>'Monthly Summary Forecast'!$C8</f>
        <v>8.1515256322604071</v>
      </c>
      <c r="L44" s="62">
        <f>'Monthly Summary Forecast'!$C9</f>
        <v>14.075943639421855</v>
      </c>
      <c r="M44" s="62">
        <f>'Monthly Summary Forecast'!$C10</f>
        <v>16.346332173879553</v>
      </c>
      <c r="N44" s="62">
        <f>'Monthly Summary Forecast'!$C11</f>
        <v>16.052159306427043</v>
      </c>
      <c r="O44" s="62">
        <f>'Monthly Summary Forecast'!$C12</f>
        <v>11.800869418036189</v>
      </c>
      <c r="P44" s="62">
        <f>'Monthly Summary Forecast'!$C13</f>
        <v>10.049684902803534</v>
      </c>
      <c r="Q44" s="62">
        <f>'Monthly Summary Forecast'!$C14</f>
        <v>12.995199005062156</v>
      </c>
      <c r="R44" s="62">
        <f>'Monthly Summary Forecast'!$C15</f>
        <v>12.85049462228058</v>
      </c>
      <c r="S44" s="62">
        <f>'Monthly Summary Forecast'!$C16</f>
        <v>8.2929589572836324</v>
      </c>
      <c r="T44" s="62">
        <f>'Monthly Summary Forecast'!$C17</f>
        <v>8.9558186736589089</v>
      </c>
      <c r="U44" s="62">
        <f>'Monthly Summary Forecast'!$C18</f>
        <v>5.833712861496184</v>
      </c>
      <c r="V44" s="62">
        <f>'Monthly Summary Forecast'!$C19</f>
        <v>6.9704180379059695</v>
      </c>
      <c r="W44" s="62">
        <f>'Monthly Summary Forecast'!$C20</f>
        <v>8.2476418822604067</v>
      </c>
      <c r="X44" s="62">
        <f>'Monthly Summary Forecast'!$C21</f>
        <v>14.128360309421858</v>
      </c>
      <c r="Y44" s="62">
        <f>'Monthly Summary Forecast'!$C22</f>
        <v>16.372318843879555</v>
      </c>
      <c r="Z44" s="62">
        <f>'Monthly Summary Forecast'!$C23</f>
        <v>16.147336816427043</v>
      </c>
      <c r="AA44" s="62">
        <f>'Monthly Summary Forecast'!$C24</f>
        <v>11.851681118036193</v>
      </c>
      <c r="AB44" s="62">
        <f>'Monthly Summary Forecast'!$C25</f>
        <v>10.099884932803533</v>
      </c>
    </row>
    <row r="45" spans="4:28" ht="21" x14ac:dyDescent="0.35">
      <c r="D45" s="55" t="s">
        <v>13</v>
      </c>
      <c r="E45" s="62">
        <f>'Monthly Summary Forecast'!$D2</f>
        <v>6.7817295433381659</v>
      </c>
      <c r="F45" s="62">
        <f>'Monthly Summary Forecast'!$D3</f>
        <v>6.3993667073646163</v>
      </c>
      <c r="G45" s="62">
        <f>'Monthly Summary Forecast'!$D4</f>
        <v>4.9714007047486488</v>
      </c>
      <c r="H45" s="62">
        <f>'Monthly Summary Forecast'!$D5</f>
        <v>5.373018696026695</v>
      </c>
      <c r="I45" s="62">
        <f>'Monthly Summary Forecast'!$D6</f>
        <v>5.2385062047564821</v>
      </c>
      <c r="J45" s="62">
        <f>'Monthly Summary Forecast'!$D7</f>
        <v>5.7601943269505025</v>
      </c>
      <c r="K45" s="62">
        <f>'Monthly Summary Forecast'!$D8</f>
        <v>5.6151274457560172</v>
      </c>
      <c r="L45" s="62">
        <f>'Monthly Summary Forecast'!$D9</f>
        <v>6.111715309939366</v>
      </c>
      <c r="M45" s="62">
        <f>'Monthly Summary Forecast'!$D10</f>
        <v>6.0235845887267896</v>
      </c>
      <c r="N45" s="62">
        <f>'Monthly Summary Forecast'!$D11</f>
        <v>7.4286853351983524</v>
      </c>
      <c r="O45" s="62">
        <f>'Monthly Summary Forecast'!$D12</f>
        <v>7.4702506664862582</v>
      </c>
      <c r="P45" s="62">
        <f>'Monthly Summary Forecast'!$D13</f>
        <v>7.5745388270770446</v>
      </c>
      <c r="Q45" s="62">
        <f>'Monthly Summary Forecast'!$D14</f>
        <v>6.5184684003360438</v>
      </c>
      <c r="R45" s="62">
        <f>'Monthly Summary Forecast'!$D15</f>
        <v>7.5670279976871955</v>
      </c>
      <c r="S45" s="62">
        <f>'Monthly Summary Forecast'!$D16</f>
        <v>5.1676623869916307</v>
      </c>
      <c r="T45" s="62">
        <f>'Monthly Summary Forecast'!$D17</f>
        <v>5.5758224343444516</v>
      </c>
      <c r="U45" s="62">
        <f>'Monthly Summary Forecast'!$D18</f>
        <v>5.4347678869994711</v>
      </c>
      <c r="V45" s="62">
        <f>'Monthly Summary Forecast'!$D19</f>
        <v>5.9629980652682582</v>
      </c>
      <c r="W45" s="62">
        <f>'Monthly Summary Forecast'!$D20</f>
        <v>5.8179311840737835</v>
      </c>
      <c r="X45" s="62">
        <f>'Monthly Summary Forecast'!$D21</f>
        <v>6.3079769921823559</v>
      </c>
      <c r="Y45" s="62">
        <f>'Monthly Summary Forecast'!$D22</f>
        <v>6.2263883270445559</v>
      </c>
      <c r="Z45" s="62">
        <f>'Monthly Summary Forecast'!$D23</f>
        <v>7.4286853351983604</v>
      </c>
      <c r="AA45" s="62">
        <f>'Monthly Summary Forecast'!$D24</f>
        <v>7.4702506664862636</v>
      </c>
      <c r="AB45" s="62">
        <f>'Monthly Summary Forecast'!$D25</f>
        <v>7.5745388270770588</v>
      </c>
    </row>
    <row r="46" spans="4:28" ht="21" x14ac:dyDescent="0.35">
      <c r="D46" s="55" t="s">
        <v>134</v>
      </c>
      <c r="E46" s="62">
        <f>'Monthly Summary Forecast'!$U2</f>
        <v>36.435696186445341</v>
      </c>
      <c r="F46" s="62">
        <f>'Monthly Summary Forecast'!$U3</f>
        <v>39.142681424557651</v>
      </c>
      <c r="G46" s="62">
        <f>'Monthly Summary Forecast'!$U4</f>
        <v>38.86935487761469</v>
      </c>
      <c r="H46" s="62">
        <f>'Monthly Summary Forecast'!$U5</f>
        <v>39.475554340201825</v>
      </c>
      <c r="I46" s="62">
        <f>'Monthly Summary Forecast'!$U6</f>
        <v>39.222183026256566</v>
      </c>
      <c r="J46" s="62">
        <f>'Monthly Summary Forecast'!$U7</f>
        <v>46.989311293798437</v>
      </c>
      <c r="K46" s="62">
        <f>'Monthly Summary Forecast'!$U8</f>
        <v>49.460466293798433</v>
      </c>
      <c r="L46" s="62">
        <f>'Monthly Summary Forecast'!$U9</f>
        <v>53.08101102625654</v>
      </c>
      <c r="M46" s="62">
        <f>'Monthly Summary Forecast'!$U10</f>
        <v>55.964255293798416</v>
      </c>
      <c r="N46" s="62">
        <f>'Monthly Summary Forecast'!$U11</f>
        <v>52.577047052572318</v>
      </c>
      <c r="O46" s="62">
        <f>'Monthly Summary Forecast'!$U12</f>
        <v>46.531420254324722</v>
      </c>
      <c r="P46" s="62">
        <f>'Monthly Summary Forecast'!$U13</f>
        <v>39.83816525432475</v>
      </c>
      <c r="Q46" s="62">
        <f>'Monthly Summary Forecast'!$U14</f>
        <v>36.388138850819935</v>
      </c>
      <c r="R46" s="62">
        <f>'Monthly Summary Forecast'!$U15</f>
        <v>36.756634254324744</v>
      </c>
      <c r="S46" s="62">
        <f>'Monthly Summary Forecast'!$U16</f>
        <v>38.86935487761469</v>
      </c>
      <c r="T46" s="62">
        <f>'Monthly Summary Forecast'!$U17</f>
        <v>39.475554340201825</v>
      </c>
      <c r="U46" s="62">
        <f>'Monthly Summary Forecast'!$U18</f>
        <v>39.222183026256566</v>
      </c>
      <c r="V46" s="62">
        <f>'Monthly Summary Forecast'!$U19</f>
        <v>40.489311293798423</v>
      </c>
      <c r="W46" s="62">
        <f>'Monthly Summary Forecast'!$U20</f>
        <v>49.460466293798433</v>
      </c>
      <c r="X46" s="62">
        <f>'Monthly Summary Forecast'!$U21</f>
        <v>53.08101102625654</v>
      </c>
      <c r="Y46" s="62">
        <f>'Monthly Summary Forecast'!$U22</f>
        <v>55.964255293798416</v>
      </c>
      <c r="Z46" s="62">
        <f>'Monthly Summary Forecast'!$U23</f>
        <v>52.577047052572318</v>
      </c>
      <c r="AA46" s="62">
        <f>'Monthly Summary Forecast'!$U24</f>
        <v>46.531420254324722</v>
      </c>
      <c r="AB46" s="62">
        <f>'Monthly Summary Forecast'!$U25</f>
        <v>39.83816525432475</v>
      </c>
    </row>
    <row r="47" spans="4:28" ht="21" x14ac:dyDescent="0.35">
      <c r="D47" s="55" t="s">
        <v>133</v>
      </c>
      <c r="E47" s="62">
        <f>'Monthly Summary Forecast'!$I2</f>
        <v>0.13616906432220249</v>
      </c>
      <c r="F47" s="62">
        <f>'Monthly Summary Forecast'!$I3</f>
        <v>0.22314388470914379</v>
      </c>
      <c r="G47" s="62">
        <f>'Monthly Summary Forecast'!$I4</f>
        <v>0.40427513104456209</v>
      </c>
      <c r="H47" s="62">
        <f>'Monthly Summary Forecast'!$I5</f>
        <v>0.89548650942051822</v>
      </c>
      <c r="I47" s="62">
        <f>'Monthly Summary Forecast'!$I6</f>
        <v>1.6438631778144426</v>
      </c>
      <c r="J47" s="62">
        <f>'Monthly Summary Forecast'!$I7</f>
        <v>1.8465683571859834</v>
      </c>
      <c r="K47" s="62">
        <f>'Monthly Summary Forecast'!$I8</f>
        <v>1.6664693612816392</v>
      </c>
      <c r="L47" s="62">
        <f>'Monthly Summary Forecast'!$I9</f>
        <v>1.7612691942069116</v>
      </c>
      <c r="M47" s="62">
        <f>'Monthly Summary Forecast'!$I10</f>
        <v>1.210690084916062</v>
      </c>
      <c r="N47" s="62">
        <f>'Monthly Summary Forecast'!$I11</f>
        <v>0.5021293865149683</v>
      </c>
      <c r="O47" s="62">
        <f>'Monthly Summary Forecast'!$I12</f>
        <v>0.46760976398383819</v>
      </c>
      <c r="P47" s="62">
        <f>'Monthly Summary Forecast'!$I13</f>
        <v>0.64381436380038604</v>
      </c>
      <c r="Q47" s="62">
        <f>'Monthly Summary Forecast'!$I14</f>
        <v>0.119231030819736</v>
      </c>
      <c r="R47" s="62">
        <f>'Monthly Summary Forecast'!$I15</f>
        <v>0.22314388470914379</v>
      </c>
      <c r="S47" s="62">
        <f>'Monthly Summary Forecast'!$I16</f>
        <v>0.40427513104456209</v>
      </c>
      <c r="T47" s="62">
        <f>'Monthly Summary Forecast'!$I17</f>
        <v>0.89548650942051822</v>
      </c>
      <c r="U47" s="62">
        <f>'Monthly Summary Forecast'!$I18</f>
        <v>1.6438631778144426</v>
      </c>
      <c r="V47" s="62">
        <f>'Monthly Summary Forecast'!$I19</f>
        <v>1.8465683571859834</v>
      </c>
      <c r="W47" s="62">
        <f>'Monthly Summary Forecast'!$I20</f>
        <v>1.6664693612816392</v>
      </c>
      <c r="X47" s="62">
        <f>'Monthly Summary Forecast'!$I21</f>
        <v>1.7612691942069116</v>
      </c>
      <c r="Y47" s="62">
        <f>'Monthly Summary Forecast'!$I22</f>
        <v>1.210690084916062</v>
      </c>
      <c r="Z47" s="62">
        <f>'Monthly Summary Forecast'!$I23</f>
        <v>0.5021293865149683</v>
      </c>
      <c r="AA47" s="62">
        <f>'Monthly Summary Forecast'!$I24</f>
        <v>0.46760976398383819</v>
      </c>
      <c r="AB47" s="62">
        <f>'Monthly Summary Forecast'!$I25</f>
        <v>0.64381436380038604</v>
      </c>
    </row>
    <row r="48" spans="4:28" ht="21" x14ac:dyDescent="0.35">
      <c r="D48" s="55" t="s">
        <v>8</v>
      </c>
      <c r="E48" s="62">
        <f>'Monthly Summary Forecast'!$J2</f>
        <v>8.0752603242362184</v>
      </c>
      <c r="F48" s="62">
        <f>'Monthly Summary Forecast'!$J3</f>
        <v>9.7134409793734147</v>
      </c>
      <c r="G48" s="62">
        <f>'Monthly Summary Forecast'!$J4</f>
        <v>9.0368359963609333</v>
      </c>
      <c r="H48" s="62">
        <f>'Monthly Summary Forecast'!$J5</f>
        <v>8.9731879639413172</v>
      </c>
      <c r="I48" s="62">
        <f>'Monthly Summary Forecast'!$J6</f>
        <v>8.8134476697693334</v>
      </c>
      <c r="J48" s="62">
        <f>'Monthly Summary Forecast'!$J7</f>
        <v>9.082911268829692</v>
      </c>
      <c r="K48" s="62">
        <f>'Monthly Summary Forecast'!$J8</f>
        <v>9.597955748930838</v>
      </c>
      <c r="L48" s="62">
        <f>'Monthly Summary Forecast'!$J9</f>
        <v>8.7738874239030888</v>
      </c>
      <c r="M48" s="62">
        <f>'Monthly Summary Forecast'!$J10</f>
        <v>9.1019703860952461</v>
      </c>
      <c r="N48" s="62">
        <f>'Monthly Summary Forecast'!$J11</f>
        <v>9.3885025476260253</v>
      </c>
      <c r="O48" s="62">
        <f>'Monthly Summary Forecast'!$J12</f>
        <v>10.040940006041918</v>
      </c>
      <c r="P48" s="62">
        <f>'Monthly Summary Forecast'!$J13</f>
        <v>10.297150566422246</v>
      </c>
      <c r="Q48" s="62">
        <f>'Monthly Summary Forecast'!$J14</f>
        <v>8.7126088176964327</v>
      </c>
      <c r="R48" s="62">
        <f>'Monthly Summary Forecast'!$J15</f>
        <v>9.8527172149448425</v>
      </c>
      <c r="S48" s="62">
        <f>'Monthly Summary Forecast'!$J16</f>
        <v>9.0368359963609493</v>
      </c>
      <c r="T48" s="62">
        <f>'Monthly Summary Forecast'!$J17</f>
        <v>8.9731879639413261</v>
      </c>
      <c r="U48" s="62">
        <f>'Monthly Summary Forecast'!$J18</f>
        <v>8.813447669769328</v>
      </c>
      <c r="V48" s="62">
        <f>'Monthly Summary Forecast'!$J19</f>
        <v>9.0829112688296991</v>
      </c>
      <c r="W48" s="62">
        <f>'Monthly Summary Forecast'!$J20</f>
        <v>9.597955748930822</v>
      </c>
      <c r="X48" s="62">
        <f>'Monthly Summary Forecast'!$J21</f>
        <v>8.7738874239030888</v>
      </c>
      <c r="Y48" s="62">
        <f>'Monthly Summary Forecast'!$J22</f>
        <v>9.1019703860952426</v>
      </c>
      <c r="Z48" s="62">
        <f>'Monthly Summary Forecast'!$J23</f>
        <v>9.3885025476260431</v>
      </c>
      <c r="AA48" s="62">
        <f>'Monthly Summary Forecast'!$J24</f>
        <v>10.040940006041918</v>
      </c>
      <c r="AB48" s="62">
        <f>'Monthly Summary Forecast'!$J25</f>
        <v>10.297150566422232</v>
      </c>
    </row>
    <row r="49" spans="4:28" ht="21" x14ac:dyDescent="0.35">
      <c r="D49" s="55" t="s">
        <v>7</v>
      </c>
      <c r="E49" s="62">
        <f>'Monthly Summary Forecast'!$K2</f>
        <v>11.077813756439559</v>
      </c>
      <c r="F49" s="62">
        <f>'Monthly Summary Forecast'!$K3</f>
        <v>11.366687758704581</v>
      </c>
      <c r="G49" s="62">
        <f>'Monthly Summary Forecast'!$K4</f>
        <v>11.809122890933956</v>
      </c>
      <c r="H49" s="62">
        <f>'Monthly Summary Forecast'!$K5</f>
        <v>11.569183063706921</v>
      </c>
      <c r="I49" s="62">
        <f>'Monthly Summary Forecast'!$K6</f>
        <v>11.22325723843236</v>
      </c>
      <c r="J49" s="62">
        <f>'Monthly Summary Forecast'!$K7</f>
        <v>11.828323553208829</v>
      </c>
      <c r="K49" s="62">
        <f>'Monthly Summary Forecast'!$K8</f>
        <v>11.622797208175612</v>
      </c>
      <c r="L49" s="62">
        <f>'Monthly Summary Forecast'!$K9</f>
        <v>11.45979667331645</v>
      </c>
      <c r="M49" s="62">
        <f>'Monthly Summary Forecast'!$K10</f>
        <v>11.748481832221936</v>
      </c>
      <c r="N49" s="62">
        <f>'Monthly Summary Forecast'!$K11</f>
        <v>11.261251030399784</v>
      </c>
      <c r="O49" s="62">
        <f>'Monthly Summary Forecast'!$K12</f>
        <v>11.40844140362166</v>
      </c>
      <c r="P49" s="62">
        <f>'Monthly Summary Forecast'!$K13</f>
        <v>11.174051595891052</v>
      </c>
      <c r="Q49" s="62">
        <f>'Monthly Summary Forecast'!$K14</f>
        <v>11.079486632934467</v>
      </c>
      <c r="R49" s="62">
        <f>'Monthly Summary Forecast'!$K15</f>
        <v>11.594856454097437</v>
      </c>
      <c r="S49" s="62">
        <f>'Monthly Summary Forecast'!$K16</f>
        <v>11.809122890933919</v>
      </c>
      <c r="T49" s="62">
        <f>'Monthly Summary Forecast'!$K17</f>
        <v>12.58148658178124</v>
      </c>
      <c r="U49" s="62">
        <f>'Monthly Summary Forecast'!$K18</f>
        <v>11.924710815834343</v>
      </c>
      <c r="V49" s="62">
        <f>'Monthly Summary Forecast'!$K19</f>
        <v>12.567593775284346</v>
      </c>
      <c r="W49" s="62">
        <f>'Monthly Summary Forecast'!$K20</f>
        <v>13.075646859197549</v>
      </c>
      <c r="X49" s="62">
        <f>'Monthly Summary Forecast'!$K21</f>
        <v>11.299359519890029</v>
      </c>
      <c r="Y49" s="62">
        <f>'Monthly Summary Forecast'!$K22</f>
        <v>11.234485752062227</v>
      </c>
      <c r="Z49" s="62">
        <f>'Monthly Summary Forecast'!$K23</f>
        <v>11.161375000199779</v>
      </c>
      <c r="AA49" s="62">
        <f>'Monthly Summary Forecast'!$K24</f>
        <v>11.302289522148023</v>
      </c>
      <c r="AB49" s="62">
        <f>'Monthly Summary Forecast'!$K25</f>
        <v>11.101086147384223</v>
      </c>
    </row>
    <row r="50" spans="4:28" ht="21" x14ac:dyDescent="0.35">
      <c r="D50" s="55" t="s">
        <v>244</v>
      </c>
      <c r="E50" s="62">
        <f>'Monthly Summary Forecast'!$L2</f>
        <v>1.2024826799999997</v>
      </c>
      <c r="F50" s="62">
        <f>'Monthly Summary Forecast'!$L3</f>
        <v>1.0764229400000001</v>
      </c>
      <c r="G50" s="62">
        <f>'Monthly Summary Forecast'!$L4</f>
        <v>1.1442386200000001</v>
      </c>
      <c r="H50" s="62">
        <f>'Monthly Summary Forecast'!$L5</f>
        <v>0.86956585600000003</v>
      </c>
      <c r="I50" s="62">
        <f>'Monthly Summary Forecast'!$L6</f>
        <v>1.0079463910000002</v>
      </c>
      <c r="J50" s="62">
        <f>'Monthly Summary Forecast'!$L7</f>
        <v>1.1718901749999999</v>
      </c>
      <c r="K50" s="62">
        <f>'Monthly Summary Forecast'!$L8</f>
        <v>1.2840528179999999</v>
      </c>
      <c r="L50" s="62">
        <f>'Monthly Summary Forecast'!$L9</f>
        <v>1.0491525130000001</v>
      </c>
      <c r="M50" s="62">
        <f>'Monthly Summary Forecast'!$L10</f>
        <v>0.88684332099999985</v>
      </c>
      <c r="N50" s="62">
        <f>'Monthly Summary Forecast'!$L11</f>
        <v>0.91617557300000008</v>
      </c>
      <c r="O50" s="62">
        <f>'Monthly Summary Forecast'!$L12</f>
        <v>0.88228558300000004</v>
      </c>
      <c r="P50" s="62">
        <f>'Monthly Summary Forecast'!$L13</f>
        <v>0.85157015499999988</v>
      </c>
      <c r="Q50" s="62">
        <f>'Monthly Summary Forecast'!$L14</f>
        <v>0.92091699700000018</v>
      </c>
      <c r="R50" s="62">
        <f>'Monthly Summary Forecast'!$L15</f>
        <v>1.0426878490000002</v>
      </c>
      <c r="S50" s="62">
        <f>'Monthly Summary Forecast'!$L16</f>
        <v>1.1442386200000001</v>
      </c>
      <c r="T50" s="62">
        <f>'Monthly Summary Forecast'!$L17</f>
        <v>0.86956585600000003</v>
      </c>
      <c r="U50" s="62">
        <f>'Monthly Summary Forecast'!$L18</f>
        <v>1.0079463910000002</v>
      </c>
      <c r="V50" s="62">
        <f>'Monthly Summary Forecast'!$L19</f>
        <v>1.1718901749999999</v>
      </c>
      <c r="W50" s="62">
        <f>'Monthly Summary Forecast'!$L20</f>
        <v>1.2840528179999999</v>
      </c>
      <c r="X50" s="62">
        <f>'Monthly Summary Forecast'!$L21</f>
        <v>1.0491525130000001</v>
      </c>
      <c r="Y50" s="62">
        <f>'Monthly Summary Forecast'!$L22</f>
        <v>0.88684332099999985</v>
      </c>
      <c r="Z50" s="62">
        <f>'Monthly Summary Forecast'!$L23</f>
        <v>0.91617557300000008</v>
      </c>
      <c r="AA50" s="62">
        <f>'Monthly Summary Forecast'!$L24</f>
        <v>0.88228558300000004</v>
      </c>
      <c r="AB50" s="62">
        <f>'Monthly Summary Forecast'!$L25</f>
        <v>0.85157015499999988</v>
      </c>
    </row>
    <row r="51" spans="4:28" ht="21" x14ac:dyDescent="0.35">
      <c r="D51" s="55" t="s">
        <v>11</v>
      </c>
      <c r="E51" s="62">
        <f>'Monthly Summary Forecast'!$M2</f>
        <v>5.6257794233038316</v>
      </c>
      <c r="F51" s="62">
        <f>'Monthly Summary Forecast'!$M3</f>
        <v>6.0899939357968096</v>
      </c>
      <c r="G51" s="62">
        <f>'Monthly Summary Forecast'!$M4</f>
        <v>6.6957058094324822</v>
      </c>
      <c r="H51" s="62">
        <f>'Monthly Summary Forecast'!$M5</f>
        <v>7.4934678189221433</v>
      </c>
      <c r="I51" s="62">
        <f>'Monthly Summary Forecast'!$M6</f>
        <v>7.0411921537181961</v>
      </c>
      <c r="J51" s="62">
        <f>'Monthly Summary Forecast'!$M7</f>
        <v>6.927655864748643</v>
      </c>
      <c r="K51" s="62">
        <f>'Monthly Summary Forecast'!$M8</f>
        <v>6.795142468387688</v>
      </c>
      <c r="L51" s="62">
        <f>'Monthly Summary Forecast'!$M9</f>
        <v>6.5613774255967732</v>
      </c>
      <c r="M51" s="62">
        <f>'Monthly Summary Forecast'!$M10</f>
        <v>6.743742461750287</v>
      </c>
      <c r="N51" s="62">
        <f>'Monthly Summary Forecast'!$M11</f>
        <v>6.4770937027396318</v>
      </c>
      <c r="O51" s="62">
        <f>'Monthly Summary Forecast'!$M12</f>
        <v>7.0721834109588091</v>
      </c>
      <c r="P51" s="62">
        <f>'Monthly Summary Forecast'!$M13</f>
        <v>7.0085119923873824</v>
      </c>
      <c r="Q51" s="62">
        <f>'Monthly Summary Forecast'!$M14</f>
        <v>5.7200026622279108</v>
      </c>
      <c r="R51" s="62">
        <f>'Monthly Summary Forecast'!$M15</f>
        <v>6.0881375094175887</v>
      </c>
      <c r="S51" s="62">
        <f>'Monthly Summary Forecast'!$M16</f>
        <v>6.693909267775175</v>
      </c>
      <c r="T51" s="62">
        <f>'Monthly Summary Forecast'!$M17</f>
        <v>7.491611392542926</v>
      </c>
      <c r="U51" s="62">
        <f>'Monthly Summary Forecast'!$M18</f>
        <v>7.0393956120608889</v>
      </c>
      <c r="V51" s="62">
        <f>'Monthly Summary Forecast'!$M19</f>
        <v>6.9257994383694257</v>
      </c>
      <c r="W51" s="62">
        <f>'Monthly Summary Forecast'!$M20</f>
        <v>6.7932860420084706</v>
      </c>
      <c r="X51" s="62">
        <f>'Monthly Summary Forecast'!$M21</f>
        <v>6.5595808839394651</v>
      </c>
      <c r="Y51" s="62">
        <f>'Monthly Summary Forecast'!$M22</f>
        <v>6.7418860353710661</v>
      </c>
      <c r="Z51" s="62">
        <f>'Monthly Summary Forecast'!$M23</f>
        <v>6.4752971610823211</v>
      </c>
      <c r="AA51" s="62">
        <f>'Monthly Summary Forecast'!$M24</f>
        <v>7.0703269845795882</v>
      </c>
      <c r="AB51" s="62">
        <f>'Monthly Summary Forecast'!$M25</f>
        <v>7.0066555660081651</v>
      </c>
    </row>
    <row r="52" spans="4:28" ht="21" x14ac:dyDescent="0.35">
      <c r="D52" s="55" t="s">
        <v>17</v>
      </c>
      <c r="E52" s="62">
        <f>'Monthly Summary Forecast'!$N2</f>
        <v>1.557474849988407</v>
      </c>
      <c r="F52" s="62">
        <f>'Monthly Summary Forecast'!$N3</f>
        <v>-0.83691721033250255</v>
      </c>
      <c r="G52" s="62">
        <f>'Monthly Summary Forecast'!$N4</f>
        <v>1.839695000195442</v>
      </c>
      <c r="H52" s="62">
        <f>'Monthly Summary Forecast'!$N5</f>
        <v>2.0641743418310003</v>
      </c>
      <c r="I52" s="62">
        <f>'Monthly Summary Forecast'!$N6</f>
        <v>1.3991411418955473</v>
      </c>
      <c r="J52" s="62">
        <f>'Monthly Summary Forecast'!$N7</f>
        <v>1.1096410653948807</v>
      </c>
      <c r="K52" s="62">
        <f>'Monthly Summary Forecast'!$N8</f>
        <v>0.1412688306013824</v>
      </c>
      <c r="L52" s="62">
        <f>'Monthly Summary Forecast'!$N9</f>
        <v>-0.25307338190089379</v>
      </c>
      <c r="M52" s="62">
        <f>'Monthly Summary Forecast'!$N10</f>
        <v>0.88537860138265045</v>
      </c>
      <c r="N52" s="62">
        <f>'Monthly Summary Forecast'!$N11</f>
        <v>-0.80065211548997661</v>
      </c>
      <c r="O52" s="62">
        <f>'Monthly Summary Forecast'!$N12</f>
        <v>3.5358890656985276E-2</v>
      </c>
      <c r="P52" s="62">
        <f>'Monthly Summary Forecast'!$N13</f>
        <v>-1.5644045570379226</v>
      </c>
      <c r="Q52" s="62">
        <f>'Monthly Summary Forecast'!$N14</f>
        <v>1.3049962547436418</v>
      </c>
      <c r="R52" s="62">
        <f>'Monthly Summary Forecast'!$N15</f>
        <v>-0.56243863368287472</v>
      </c>
      <c r="S52" s="62">
        <f>'Monthly Summary Forecast'!$N16</f>
        <v>3.0139472796651057</v>
      </c>
      <c r="T52" s="62">
        <f>'Monthly Summary Forecast'!$N17</f>
        <v>2.9631914495654632</v>
      </c>
      <c r="U52" s="62">
        <f>'Monthly Summary Forecast'!$N18</f>
        <v>2.5773222355607603</v>
      </c>
      <c r="V52" s="62">
        <f>'Monthly Summary Forecast'!$N19</f>
        <v>2.5619296973660366</v>
      </c>
      <c r="W52" s="62">
        <f>'Monthly Summary Forecast'!$N20</f>
        <v>1.5451594488306291</v>
      </c>
      <c r="X52" s="62">
        <f>'Monthly Summary Forecast'!$N21</f>
        <v>1.0714856722556811</v>
      </c>
      <c r="Y52" s="62">
        <f>'Monthly Summary Forecast'!$N22</f>
        <v>2.0711988261597463</v>
      </c>
      <c r="Z52" s="62">
        <f>'Monthly Summary Forecast'!$N23</f>
        <v>0.57717166067869752</v>
      </c>
      <c r="AA52" s="62">
        <f>'Monthly Summary Forecast'!$N24</f>
        <v>1.0220654368883444</v>
      </c>
      <c r="AB52" s="62">
        <f>'Monthly Summary Forecast'!$N25</f>
        <v>-0.55002760204878498</v>
      </c>
    </row>
    <row r="53" spans="4:28" ht="21" x14ac:dyDescent="0.35">
      <c r="D53" s="55" t="s">
        <v>9</v>
      </c>
      <c r="E53" s="62">
        <f>'Monthly Summary Forecast'!$O2</f>
        <v>3.4402147039832096</v>
      </c>
      <c r="F53" s="62">
        <f>'Monthly Summary Forecast'!$O3</f>
        <v>3.8219178082191791</v>
      </c>
      <c r="G53" s="62">
        <f>'Monthly Summary Forecast'!$O4</f>
        <v>3.6986301369863024</v>
      </c>
      <c r="H53" s="62">
        <f>'Monthly Summary Forecast'!$O5</f>
        <v>3.8219178082191791</v>
      </c>
      <c r="I53" s="62">
        <f>'Monthly Summary Forecast'!$O6</f>
        <v>3.6986301369863024</v>
      </c>
      <c r="J53" s="62">
        <f>'Monthly Summary Forecast'!$O7</f>
        <v>3.8219178082191791</v>
      </c>
      <c r="K53" s="62">
        <f>'Monthly Summary Forecast'!$O8</f>
        <v>3.8219178082191791</v>
      </c>
      <c r="L53" s="62">
        <f>'Monthly Summary Forecast'!$O9</f>
        <v>3.6986301369863024</v>
      </c>
      <c r="M53" s="62">
        <f>'Monthly Summary Forecast'!$O10</f>
        <v>3.8219178082191791</v>
      </c>
      <c r="N53" s="62">
        <f>'Monthly Summary Forecast'!$O11</f>
        <v>3.6986301369863024</v>
      </c>
      <c r="O53" s="62">
        <f>'Monthly Summary Forecast'!$O12</f>
        <v>3.8219178082191791</v>
      </c>
      <c r="P53" s="62">
        <f>'Monthly Summary Forecast'!$O13</f>
        <v>3.8219178082191791</v>
      </c>
      <c r="Q53" s="62">
        <f>'Monthly Summary Forecast'!$O14</f>
        <v>3.4520547945205471</v>
      </c>
      <c r="R53" s="62">
        <f>'Monthly Summary Forecast'!$O15</f>
        <v>3.8219178082191791</v>
      </c>
      <c r="S53" s="62">
        <f>'Monthly Summary Forecast'!$O16</f>
        <v>3.6986301369863024</v>
      </c>
      <c r="T53" s="62">
        <f>'Monthly Summary Forecast'!$O17</f>
        <v>3.8219178082191791</v>
      </c>
      <c r="U53" s="62">
        <f>'Monthly Summary Forecast'!$O18</f>
        <v>3.6986301369863024</v>
      </c>
      <c r="V53" s="62">
        <f>'Monthly Summary Forecast'!$O19</f>
        <v>3.8219178082191791</v>
      </c>
      <c r="W53" s="62">
        <f>'Monthly Summary Forecast'!$O20</f>
        <v>3.8219178082191791</v>
      </c>
      <c r="X53" s="62">
        <f>'Monthly Summary Forecast'!$O21</f>
        <v>3.6986301369863024</v>
      </c>
      <c r="Y53" s="62">
        <f>'Monthly Summary Forecast'!$O22</f>
        <v>3.8219178082191791</v>
      </c>
      <c r="Z53" s="62">
        <f>'Monthly Summary Forecast'!$O23</f>
        <v>3.6986301369863024</v>
      </c>
      <c r="AA53" s="62">
        <f>'Monthly Summary Forecast'!$O24</f>
        <v>3.8219178082191791</v>
      </c>
      <c r="AB53" s="62">
        <f>'Monthly Summary Forecast'!$O25</f>
        <v>3.7876712328767117</v>
      </c>
    </row>
    <row r="54" spans="4:28" ht="21" x14ac:dyDescent="0.35">
      <c r="D54" s="55" t="s">
        <v>52</v>
      </c>
      <c r="E54" s="62">
        <f t="shared" ref="E54:AB54" si="0">SUM(E43:E53)</f>
        <v>84.907962081989623</v>
      </c>
      <c r="F54" s="62">
        <f t="shared" si="0"/>
        <v>88.824242953413204</v>
      </c>
      <c r="G54" s="62">
        <f t="shared" si="0"/>
        <v>80.480462285771324</v>
      </c>
      <c r="H54" s="62">
        <f t="shared" si="0"/>
        <v>85.241177654668235</v>
      </c>
      <c r="I54" s="62">
        <f t="shared" si="0"/>
        <v>81.557563374454176</v>
      </c>
      <c r="J54" s="62">
        <f t="shared" si="0"/>
        <v>92.686867683981859</v>
      </c>
      <c r="K54" s="62">
        <f t="shared" si="0"/>
        <v>94.711826218150946</v>
      </c>
      <c r="L54" s="62">
        <f t="shared" si="0"/>
        <v>104.65833667305516</v>
      </c>
      <c r="M54" s="62">
        <f t="shared" si="0"/>
        <v>111.93676915472987</v>
      </c>
      <c r="N54" s="62">
        <f t="shared" si="0"/>
        <v>106.63228866830322</v>
      </c>
      <c r="O54" s="62">
        <f t="shared" si="0"/>
        <v>98.524409808069308</v>
      </c>
      <c r="P54" s="62">
        <f t="shared" si="0"/>
        <v>89.476063511627402</v>
      </c>
      <c r="Q54" s="62">
        <f t="shared" si="0"/>
        <v>88.73909701869745</v>
      </c>
      <c r="R54" s="62">
        <f t="shared" si="0"/>
        <v>87.7937024977509</v>
      </c>
      <c r="S54" s="62">
        <f t="shared" si="0"/>
        <v>81.777202265967418</v>
      </c>
      <c r="T54" s="62">
        <f t="shared" si="0"/>
        <v>87.249739621697685</v>
      </c>
      <c r="U54" s="62">
        <f t="shared" si="0"/>
        <v>83.517816535089764</v>
      </c>
      <c r="V54" s="62">
        <f t="shared" si="0"/>
        <v>88.453454529249186</v>
      </c>
      <c r="W54" s="62">
        <f t="shared" si="0"/>
        <v>97.736794058622792</v>
      </c>
      <c r="X54" s="62">
        <f t="shared" si="0"/>
        <v>105.9446603933537</v>
      </c>
      <c r="Y54" s="62">
        <f t="shared" si="0"/>
        <v>112.70669129056792</v>
      </c>
      <c r="Z54" s="62">
        <f t="shared" si="0"/>
        <v>107.87893739159732</v>
      </c>
      <c r="AA54" s="62">
        <f t="shared" si="0"/>
        <v>99.325083755729935</v>
      </c>
      <c r="AB54" s="62">
        <f t="shared" si="0"/>
        <v>90.302736055670138</v>
      </c>
    </row>
    <row r="55" spans="4:28" ht="21" x14ac:dyDescent="0.35">
      <c r="D55" s="55" t="s">
        <v>53</v>
      </c>
      <c r="E55" s="62">
        <f>'Monthly Summary Forecast'!$Q2</f>
        <v>43.915120434538899</v>
      </c>
      <c r="F55" s="62">
        <f>'Monthly Summary Forecast'!$Q3</f>
        <v>45.254548012227502</v>
      </c>
      <c r="G55" s="62">
        <f>'Monthly Summary Forecast'!$Q4</f>
        <v>35.27584127770038</v>
      </c>
      <c r="H55" s="62">
        <f>'Monthly Summary Forecast'!$Q5</f>
        <v>35.837999378814807</v>
      </c>
      <c r="I55" s="62">
        <f>'Monthly Summary Forecast'!$Q6</f>
        <v>33.076899831221866</v>
      </c>
      <c r="J55" s="62">
        <f>'Monthly Summary Forecast'!$Q7</f>
        <v>33.848582424331596</v>
      </c>
      <c r="K55" s="62">
        <f>'Monthly Summary Forecast'!$Q8</f>
        <v>33.574085730897316</v>
      </c>
      <c r="L55" s="62">
        <f>'Monthly Summary Forecast'!$Q9</f>
        <v>35.139147609990708</v>
      </c>
      <c r="M55" s="62">
        <f>'Monthly Summary Forecast'!$Q10</f>
        <v>38.567112213197902</v>
      </c>
      <c r="N55" s="62">
        <f>'Monthly Summary Forecast'!$Q11</f>
        <v>43.872721510534952</v>
      </c>
      <c r="O55" s="62">
        <f>'Monthly Summary Forecast'!$Q12</f>
        <v>45.8069649157501</v>
      </c>
      <c r="P55" s="62">
        <f>'Monthly Summary Forecast'!$Q13</f>
        <v>45.443607290117221</v>
      </c>
      <c r="Q55" s="62">
        <f>'Monthly Summary Forecast'!$Q14</f>
        <v>42.209390287879927</v>
      </c>
      <c r="R55" s="62">
        <f>'Monthly Summary Forecast'!$Q15</f>
        <v>45.347647529563211</v>
      </c>
      <c r="S55" s="62">
        <f>'Monthly Summary Forecast'!$Q16</f>
        <v>35.27584127770038</v>
      </c>
      <c r="T55" s="62">
        <f>'Monthly Summary Forecast'!$Q17</f>
        <v>35.837999378814807</v>
      </c>
      <c r="U55" s="62">
        <f>'Monthly Summary Forecast'!$Q18</f>
        <v>33.076899831221866</v>
      </c>
      <c r="V55" s="62">
        <f>'Monthly Summary Forecast'!$Q19</f>
        <v>33.848582424331596</v>
      </c>
      <c r="W55" s="62">
        <f>'Monthly Summary Forecast'!$Q20</f>
        <v>33.574085730897316</v>
      </c>
      <c r="X55" s="62">
        <f>'Monthly Summary Forecast'!$Q21</f>
        <v>35.139147609990708</v>
      </c>
      <c r="Y55" s="62">
        <f>'Monthly Summary Forecast'!$Q22</f>
        <v>38.567112213197902</v>
      </c>
      <c r="Z55" s="62">
        <f>'Monthly Summary Forecast'!$Q23</f>
        <v>43.872721510534952</v>
      </c>
      <c r="AA55" s="62">
        <f>'Monthly Summary Forecast'!$Q24</f>
        <v>45.8069649157501</v>
      </c>
      <c r="AB55" s="62">
        <f>'Monthly Summary Forecast'!$Q25</f>
        <v>45.443607290117221</v>
      </c>
    </row>
    <row r="56" spans="4:28" ht="21" x14ac:dyDescent="0.35">
      <c r="D56" s="55" t="s">
        <v>50</v>
      </c>
      <c r="E56" s="62">
        <f>'Monthly Summary Forecast'!$R2</f>
        <v>14.536986301369865</v>
      </c>
      <c r="F56" s="62">
        <f>'Monthly Summary Forecast'!$R3</f>
        <v>16.094520547945205</v>
      </c>
      <c r="G56" s="62">
        <f>'Monthly Summary Forecast'!$R4</f>
        <v>24.891205479452058</v>
      </c>
      <c r="H56" s="62">
        <f>'Monthly Summary Forecast'!$R5</f>
        <v>25.720912328767124</v>
      </c>
      <c r="I56" s="62">
        <f>'Monthly Summary Forecast'!$R6</f>
        <v>24.891205479452058</v>
      </c>
      <c r="J56" s="62">
        <f>'Monthly Summary Forecast'!$R7</f>
        <v>25.720912328767124</v>
      </c>
      <c r="K56" s="62">
        <f>'Monthly Summary Forecast'!$R8</f>
        <v>25.720912328767124</v>
      </c>
      <c r="L56" s="62">
        <f>'Monthly Summary Forecast'!$R9</f>
        <v>24.891205479452058</v>
      </c>
      <c r="M56" s="62">
        <f>'Monthly Summary Forecast'!$R10</f>
        <v>25.720912328767124</v>
      </c>
      <c r="N56" s="62">
        <f>'Monthly Summary Forecast'!$R11</f>
        <v>24.891205479452058</v>
      </c>
      <c r="O56" s="62">
        <f>'Monthly Summary Forecast'!$R12</f>
        <v>25.720912328767124</v>
      </c>
      <c r="P56" s="62">
        <f>'Monthly Summary Forecast'!$R13</f>
        <v>25.720912328767124</v>
      </c>
      <c r="Q56" s="62">
        <f>'Monthly Summary Forecast'!$R14</f>
        <v>23.231791780821919</v>
      </c>
      <c r="R56" s="62">
        <f>'Monthly Summary Forecast'!$R15</f>
        <v>25.720912328767124</v>
      </c>
      <c r="S56" s="62">
        <f>'Monthly Summary Forecast'!$R16</f>
        <v>24.891205479452058</v>
      </c>
      <c r="T56" s="62">
        <f>'Monthly Summary Forecast'!$R17</f>
        <v>25.720912328767124</v>
      </c>
      <c r="U56" s="62">
        <f>'Monthly Summary Forecast'!$R18</f>
        <v>24.891205479452058</v>
      </c>
      <c r="V56" s="62">
        <f>'Monthly Summary Forecast'!$R19</f>
        <v>25.720912328767124</v>
      </c>
      <c r="W56" s="62">
        <f>'Monthly Summary Forecast'!$R20</f>
        <v>25.720912328767124</v>
      </c>
      <c r="X56" s="62">
        <f>'Monthly Summary Forecast'!$R21</f>
        <v>24.891205479452058</v>
      </c>
      <c r="Y56" s="62">
        <f>'Monthly Summary Forecast'!$R22</f>
        <v>25.720912328767124</v>
      </c>
      <c r="Z56" s="62">
        <f>'Monthly Summary Forecast'!$R23</f>
        <v>24.891205479452058</v>
      </c>
      <c r="AA56" s="62">
        <f>'Monthly Summary Forecast'!$R24</f>
        <v>25.720912328767124</v>
      </c>
      <c r="AB56" s="62">
        <f>'Monthly Summary Forecast'!$R25</f>
        <v>25.720912328767124</v>
      </c>
    </row>
    <row r="57" spans="4:28" ht="21" x14ac:dyDescent="0.35">
      <c r="D57" s="55" t="s">
        <v>49</v>
      </c>
      <c r="E57" s="62">
        <f>'Monthly Summary Forecast'!$S2</f>
        <v>1.1506849315068493</v>
      </c>
      <c r="F57" s="62">
        <f>'Monthly Summary Forecast'!$S3</f>
        <v>1.273972602739726</v>
      </c>
      <c r="G57" s="62">
        <f>'Monthly Summary Forecast'!$S4</f>
        <v>0.98630136986301364</v>
      </c>
      <c r="H57" s="62">
        <f>'Monthly Summary Forecast'!$S5</f>
        <v>1.0191780821917806</v>
      </c>
      <c r="I57" s="62">
        <f>'Monthly Summary Forecast'!$S6</f>
        <v>0.98630136986301364</v>
      </c>
      <c r="J57" s="62">
        <f>'Monthly Summary Forecast'!$S7</f>
        <v>1.0191780821917806</v>
      </c>
      <c r="K57" s="62">
        <f>'Monthly Summary Forecast'!$S8</f>
        <v>1.0191780821917806</v>
      </c>
      <c r="L57" s="62">
        <f>'Monthly Summary Forecast'!$S9</f>
        <v>0.98630136986301364</v>
      </c>
      <c r="M57" s="62">
        <f>'Monthly Summary Forecast'!$S10</f>
        <v>1.0191780821917806</v>
      </c>
      <c r="N57" s="62">
        <f>'Monthly Summary Forecast'!$S11</f>
        <v>0.98630136986301364</v>
      </c>
      <c r="O57" s="62">
        <f>'Monthly Summary Forecast'!$S12</f>
        <v>1.0191780821917806</v>
      </c>
      <c r="P57" s="62">
        <f>'Monthly Summary Forecast'!$S13</f>
        <v>1.0191780821917806</v>
      </c>
      <c r="Q57" s="62">
        <f>'Monthly Summary Forecast'!$S14</f>
        <v>0.92054794520547933</v>
      </c>
      <c r="R57" s="62">
        <f>'Monthly Summary Forecast'!$S15</f>
        <v>1.0191780821917806</v>
      </c>
      <c r="S57" s="62">
        <f>'Monthly Summary Forecast'!$S16</f>
        <v>0.98630136986301364</v>
      </c>
      <c r="T57" s="62">
        <f>'Monthly Summary Forecast'!$S17</f>
        <v>1.0191780821917806</v>
      </c>
      <c r="U57" s="62">
        <f>'Monthly Summary Forecast'!$S18</f>
        <v>0.98630136986301364</v>
      </c>
      <c r="V57" s="62">
        <f>'Monthly Summary Forecast'!$S19</f>
        <v>1.0191780821917806</v>
      </c>
      <c r="W57" s="62">
        <f>'Monthly Summary Forecast'!$S20</f>
        <v>1.0191780821917806</v>
      </c>
      <c r="X57" s="62">
        <f>'Monthly Summary Forecast'!$S21</f>
        <v>0.98630136986301364</v>
      </c>
      <c r="Y57" s="62">
        <f>'Monthly Summary Forecast'!$S22</f>
        <v>1.0191780821917806</v>
      </c>
      <c r="Z57" s="62">
        <f>'Monthly Summary Forecast'!$S23</f>
        <v>0.98630136986301364</v>
      </c>
      <c r="AA57" s="62">
        <f>'Monthly Summary Forecast'!$S24</f>
        <v>1.0191780821917806</v>
      </c>
      <c r="AB57" s="62">
        <f>'Monthly Summary Forecast'!$S25</f>
        <v>1.0191780821917806</v>
      </c>
    </row>
    <row r="58" spans="4:28" ht="21" x14ac:dyDescent="0.35">
      <c r="D58" s="56" t="s">
        <v>51</v>
      </c>
      <c r="E58" s="63">
        <f t="shared" ref="E58:AB58" si="1">(E54+E56+E57)/E55</f>
        <v>2.2906833072407711</v>
      </c>
      <c r="F58" s="63">
        <f t="shared" si="1"/>
        <v>2.3465649480225839</v>
      </c>
      <c r="G58" s="63">
        <f t="shared" si="1"/>
        <v>3.0150370702093099</v>
      </c>
      <c r="H58" s="63">
        <f t="shared" si="1"/>
        <v>3.1246517664661688</v>
      </c>
      <c r="I58" s="63">
        <f t="shared" si="1"/>
        <v>3.2480392894124677</v>
      </c>
      <c r="J58" s="63">
        <f t="shared" si="1"/>
        <v>3.5282705963217036</v>
      </c>
      <c r="K58" s="63">
        <f t="shared" si="1"/>
        <v>3.6174303479942855</v>
      </c>
      <c r="L58" s="63">
        <f t="shared" si="1"/>
        <v>3.7148266933275438</v>
      </c>
      <c r="M58" s="63">
        <f t="shared" si="1"/>
        <v>3.5957283708224517</v>
      </c>
      <c r="N58" s="63">
        <f t="shared" si="1"/>
        <v>3.0203231291635131</v>
      </c>
      <c r="O58" s="63">
        <f t="shared" si="1"/>
        <v>2.7346168961296478</v>
      </c>
      <c r="P58" s="63">
        <f t="shared" si="1"/>
        <v>2.5573707910256553</v>
      </c>
      <c r="Q58" s="63">
        <f t="shared" si="1"/>
        <v>2.6745573905420921</v>
      </c>
      <c r="R58" s="63">
        <f t="shared" si="1"/>
        <v>2.5256832305147143</v>
      </c>
      <c r="S58" s="63">
        <f t="shared" si="1"/>
        <v>3.0517970717635698</v>
      </c>
      <c r="T58" s="63">
        <f t="shared" si="1"/>
        <v>3.1806973605797952</v>
      </c>
      <c r="U58" s="63">
        <f t="shared" si="1"/>
        <v>3.3073027987086223</v>
      </c>
      <c r="V58" s="63">
        <f t="shared" si="1"/>
        <v>3.403201454528352</v>
      </c>
      <c r="W58" s="63">
        <f t="shared" si="1"/>
        <v>3.7075286418009297</v>
      </c>
      <c r="X58" s="63">
        <f t="shared" si="1"/>
        <v>3.7514332648521416</v>
      </c>
      <c r="Y58" s="63">
        <f t="shared" si="1"/>
        <v>3.6156915490760357</v>
      </c>
      <c r="Z58" s="63">
        <f t="shared" si="1"/>
        <v>3.0487382509150724</v>
      </c>
      <c r="AA58" s="63">
        <f t="shared" si="1"/>
        <v>2.7520962019324502</v>
      </c>
      <c r="AB58" s="63">
        <f t="shared" si="1"/>
        <v>2.5755619645116234</v>
      </c>
    </row>
    <row r="59" spans="4:28" ht="21" x14ac:dyDescent="0.35">
      <c r="D59" s="57"/>
      <c r="E59" s="59"/>
      <c r="F59" s="60"/>
      <c r="G59" s="60"/>
      <c r="H59" s="60"/>
      <c r="I59" s="60"/>
      <c r="J59" s="60"/>
      <c r="K59" s="60"/>
      <c r="L59" s="60"/>
      <c r="M59" s="60"/>
      <c r="N59" s="60"/>
      <c r="O59" s="60"/>
      <c r="P59" s="60"/>
      <c r="Q59" s="53"/>
      <c r="R59" s="53"/>
      <c r="S59" s="53"/>
      <c r="T59" s="53"/>
      <c r="U59" s="53"/>
      <c r="V59" s="53"/>
      <c r="W59" s="53"/>
      <c r="X59" s="53"/>
      <c r="Y59" s="53"/>
      <c r="Z59" s="53"/>
      <c r="AA59" s="53"/>
      <c r="AB59" s="53"/>
    </row>
    <row r="60" spans="4:28" ht="21" x14ac:dyDescent="0.35">
      <c r="D60" s="57"/>
      <c r="E60" s="59"/>
      <c r="F60" s="60"/>
      <c r="G60" s="60"/>
      <c r="H60" s="60"/>
      <c r="I60" s="60"/>
      <c r="J60" s="60"/>
      <c r="K60" s="60"/>
      <c r="L60" s="60"/>
      <c r="M60" s="60"/>
      <c r="N60" s="60"/>
      <c r="O60" s="60"/>
      <c r="P60" s="60"/>
      <c r="Q60" s="53"/>
      <c r="R60" s="53"/>
      <c r="S60" s="53"/>
      <c r="T60" s="53"/>
      <c r="U60" s="53"/>
      <c r="V60" s="53"/>
      <c r="W60" s="53"/>
      <c r="X60" s="53"/>
      <c r="Y60" s="53"/>
      <c r="Z60" s="53"/>
      <c r="AA60" s="53"/>
      <c r="AB60" s="53"/>
    </row>
    <row r="61" spans="4:28" ht="21" x14ac:dyDescent="0.35">
      <c r="D61" s="57"/>
      <c r="E61" s="59"/>
      <c r="F61" s="60"/>
      <c r="G61" s="60"/>
      <c r="H61" s="60"/>
      <c r="I61" s="60"/>
      <c r="J61" s="60"/>
      <c r="K61" s="60"/>
      <c r="L61" s="60"/>
      <c r="M61" s="60"/>
      <c r="N61" s="60"/>
      <c r="O61" s="60"/>
      <c r="P61" s="60"/>
      <c r="Q61" s="53"/>
      <c r="R61" s="53"/>
      <c r="S61" s="53"/>
      <c r="T61" s="53"/>
      <c r="U61" s="53"/>
      <c r="V61" s="53"/>
      <c r="W61" s="53"/>
      <c r="X61" s="53"/>
      <c r="Y61" s="53"/>
      <c r="Z61" s="53"/>
      <c r="AA61" s="53"/>
      <c r="AB61" s="53"/>
    </row>
    <row r="62" spans="4:28" s="38" customFormat="1" ht="21" x14ac:dyDescent="0.35">
      <c r="D62" s="57"/>
      <c r="E62" s="59"/>
      <c r="F62" s="60"/>
      <c r="G62" s="60"/>
      <c r="H62" s="60"/>
      <c r="I62" s="60"/>
      <c r="J62" s="60"/>
      <c r="K62" s="60"/>
      <c r="L62" s="60"/>
      <c r="M62" s="60"/>
      <c r="N62" s="60"/>
      <c r="O62" s="60"/>
      <c r="P62" s="60"/>
      <c r="Q62" s="53"/>
      <c r="R62" s="53"/>
      <c r="S62" s="53"/>
      <c r="T62" s="53"/>
      <c r="U62" s="53"/>
      <c r="V62" s="53"/>
      <c r="W62" s="53"/>
      <c r="X62" s="53"/>
      <c r="Y62" s="53"/>
      <c r="Z62" s="53"/>
      <c r="AA62" s="53"/>
      <c r="AB62" s="53"/>
    </row>
    <row r="63" spans="4:28" s="38" customFormat="1" ht="21" x14ac:dyDescent="0.35">
      <c r="D63" s="57"/>
      <c r="E63" s="59"/>
      <c r="F63" s="60"/>
      <c r="G63" s="60"/>
      <c r="H63" s="60"/>
      <c r="I63" s="60"/>
      <c r="J63" s="60"/>
      <c r="K63" s="60"/>
      <c r="L63" s="60"/>
      <c r="M63" s="60"/>
      <c r="N63" s="60"/>
      <c r="O63" s="60"/>
      <c r="P63" s="60"/>
      <c r="Q63" s="53"/>
      <c r="R63" s="53"/>
      <c r="S63" s="53"/>
      <c r="T63" s="53"/>
      <c r="U63" s="53"/>
      <c r="V63" s="53"/>
      <c r="W63" s="53"/>
      <c r="X63" s="53"/>
      <c r="Y63" s="53"/>
      <c r="Z63" s="53"/>
      <c r="AA63" s="53"/>
      <c r="AB63" s="53"/>
    </row>
    <row r="64" spans="4:28" s="38" customFormat="1" ht="21" x14ac:dyDescent="0.35">
      <c r="D64" s="56" t="s">
        <v>112</v>
      </c>
      <c r="E64" s="59">
        <v>3.0194250596018262</v>
      </c>
      <c r="F64" s="60">
        <v>3.1241891521113656</v>
      </c>
      <c r="G64" s="60">
        <v>3.8286324194975832</v>
      </c>
      <c r="H64" s="60">
        <v>3.934824713262925</v>
      </c>
      <c r="I64" s="60">
        <v>4.1071464994547666</v>
      </c>
      <c r="J64" s="60">
        <v>4.4532865034989424</v>
      </c>
      <c r="K64" s="60">
        <v>4.5896632185610713</v>
      </c>
      <c r="L64" s="60">
        <v>4.7443681803395883</v>
      </c>
      <c r="M64" s="60">
        <v>4.6190306580868326</v>
      </c>
      <c r="N64" s="60">
        <v>3.9917777779552659</v>
      </c>
      <c r="O64" s="60">
        <v>3.8201871752008083</v>
      </c>
      <c r="P64" s="60">
        <v>3.7596102042701922</v>
      </c>
      <c r="Q64" s="59">
        <v>3.7824300926879744</v>
      </c>
      <c r="R64" s="60">
        <v>3.5555524050344767</v>
      </c>
      <c r="S64" s="60">
        <v>3.9857691690249517</v>
      </c>
      <c r="T64" s="60">
        <v>4.1219160943156883</v>
      </c>
      <c r="U64" s="60">
        <v>4.2633704401716672</v>
      </c>
      <c r="V64" s="60">
        <v>4.292082451233286</v>
      </c>
      <c r="W64" s="60">
        <v>4.6309841356780552</v>
      </c>
      <c r="X64" s="60">
        <v>4.7293546295915796</v>
      </c>
      <c r="Y64" s="60">
        <v>4.634600143973052</v>
      </c>
      <c r="Z64" s="60">
        <v>4.1045762728565434</v>
      </c>
      <c r="AA64" s="60">
        <v>3.8079342238739207</v>
      </c>
      <c r="AB64" s="60">
        <v>3.6313999864530944</v>
      </c>
    </row>
    <row r="65" spans="4:28" s="38" customFormat="1" ht="21" x14ac:dyDescent="0.35">
      <c r="D65" s="56" t="s">
        <v>113</v>
      </c>
      <c r="E65" s="61">
        <v>1.561941554879716</v>
      </c>
      <c r="F65" s="53">
        <v>1.5689407439338021</v>
      </c>
      <c r="G65" s="53">
        <v>2.2014417209210366</v>
      </c>
      <c r="H65" s="53">
        <v>2.3144788196694126</v>
      </c>
      <c r="I65" s="53">
        <v>2.3889320793701683</v>
      </c>
      <c r="J65" s="53">
        <v>2.6032546891444652</v>
      </c>
      <c r="K65" s="53">
        <v>2.6451974774274993</v>
      </c>
      <c r="L65" s="53">
        <v>2.6852852063154988</v>
      </c>
      <c r="M65" s="53">
        <v>2.5724260835580708</v>
      </c>
      <c r="N65" s="53">
        <v>2.0488684803717603</v>
      </c>
      <c r="O65" s="53">
        <v>1.6490466170584874</v>
      </c>
      <c r="P65" s="53">
        <v>1.3551313777811185</v>
      </c>
      <c r="Q65" s="61">
        <v>1.56668468839621</v>
      </c>
      <c r="R65" s="53">
        <v>1.4958140559949518</v>
      </c>
      <c r="S65" s="53">
        <v>2.117824974502188</v>
      </c>
      <c r="T65" s="53">
        <v>2.2394786268439026</v>
      </c>
      <c r="U65" s="53">
        <v>2.3512351572455774</v>
      </c>
      <c r="V65" s="53">
        <v>2.514320457823418</v>
      </c>
      <c r="W65" s="53">
        <v>2.7840731479238041</v>
      </c>
      <c r="X65" s="53">
        <v>2.7735119001127031</v>
      </c>
      <c r="Y65" s="53">
        <v>2.5967829541790195</v>
      </c>
      <c r="Z65" s="53">
        <v>1.9929002289736018</v>
      </c>
      <c r="AA65" s="53">
        <v>1.6962581799909795</v>
      </c>
      <c r="AB65" s="53">
        <v>1.5197239425701528</v>
      </c>
    </row>
    <row r="66" spans="4:28" x14ac:dyDescent="0.25">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x14ac:dyDescent="0.25">
      <c r="E67" s="6"/>
    </row>
    <row r="68" spans="4:28" x14ac:dyDescent="0.25">
      <c r="E68" s="6"/>
    </row>
    <row r="69" spans="4:28" x14ac:dyDescent="0.25">
      <c r="E69" s="6"/>
    </row>
    <row r="70" spans="4:28" x14ac:dyDescent="0.25">
      <c r="E70" s="51"/>
      <c r="F70" s="51"/>
      <c r="G70" s="51"/>
      <c r="H70" s="51"/>
      <c r="I70" s="51"/>
      <c r="AB70" s="51"/>
    </row>
    <row r="71" spans="4:28" x14ac:dyDescent="0.25">
      <c r="E71" s="6"/>
      <c r="I71" s="38"/>
    </row>
    <row r="72" spans="4:28" x14ac:dyDescent="0.25">
      <c r="E72" s="6"/>
      <c r="I72" s="38"/>
    </row>
    <row r="73" spans="4:28" x14ac:dyDescent="0.25">
      <c r="I73" s="38"/>
      <c r="N73" s="38"/>
      <c r="P73" s="38"/>
    </row>
    <row r="74" spans="4:28" x14ac:dyDescent="0.25">
      <c r="I74" s="38"/>
    </row>
    <row r="75" spans="4:28" x14ac:dyDescent="0.25">
      <c r="I75" s="38"/>
    </row>
    <row r="76" spans="4:28" x14ac:dyDescent="0.25">
      <c r="I76" s="38"/>
    </row>
    <row r="77" spans="4:28" x14ac:dyDescent="0.25">
      <c r="I77" s="38"/>
    </row>
    <row r="78" spans="4:28" x14ac:dyDescent="0.25">
      <c r="I78" s="38"/>
    </row>
    <row r="79" spans="4:28" x14ac:dyDescent="0.25">
      <c r="I79" s="38"/>
    </row>
    <row r="80" spans="4:28" x14ac:dyDescent="0.25">
      <c r="I80" s="38"/>
    </row>
    <row r="81" spans="9:9" x14ac:dyDescent="0.25">
      <c r="I81" s="38"/>
    </row>
  </sheetData>
  <pageMargins left="0.70866141732283472" right="0.70866141732283472" top="0.74803149606299213" bottom="0.74803149606299213" header="0.31496062992125984" footer="0.31496062992125984"/>
  <pageSetup paperSize="9"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D62" sqref="D62"/>
    </sheetView>
  </sheetViews>
  <sheetFormatPr defaultRowHeight="15" x14ac:dyDescent="0.25"/>
  <cols>
    <col min="4" max="4" width="9.42578125" customWidth="1"/>
  </cols>
  <sheetData>
    <row r="1" spans="1:1" ht="36" x14ac:dyDescent="0.55000000000000004">
      <c r="A1" s="82" t="s">
        <v>6</v>
      </c>
    </row>
    <row r="4" spans="1:1" s="38" customFormat="1" x14ac:dyDescent="0.25"/>
    <row r="5" spans="1:1" s="38" customFormat="1" x14ac:dyDescent="0.25"/>
    <row r="6" spans="1:1" s="38" customFormat="1" x14ac:dyDescent="0.25"/>
    <row r="7" spans="1:1" s="38" customFormat="1" x14ac:dyDescent="0.25"/>
    <row r="8" spans="1:1" s="38" customFormat="1" x14ac:dyDescent="0.25"/>
    <row r="9" spans="1:1" s="38" customFormat="1" x14ac:dyDescent="0.25"/>
    <row r="10" spans="1:1" s="38" customFormat="1" x14ac:dyDescent="0.25"/>
    <row r="11" spans="1:1" s="38" customFormat="1" x14ac:dyDescent="0.25"/>
    <row r="12" spans="1:1" s="38" customFormat="1" x14ac:dyDescent="0.25"/>
    <row r="26" s="38" customFormat="1" x14ac:dyDescent="0.25"/>
    <row r="50" spans="4:4" x14ac:dyDescent="0.25">
      <c r="D50" s="38"/>
    </row>
    <row r="51" spans="4:4" x14ac:dyDescent="0.25">
      <c r="D51" s="38"/>
    </row>
  </sheetData>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D34" sqref="D34"/>
    </sheetView>
  </sheetViews>
  <sheetFormatPr defaultColWidth="9.140625" defaultRowHeight="15" x14ac:dyDescent="0.25"/>
  <cols>
    <col min="1" max="1" width="41.7109375" style="67" customWidth="1"/>
    <col min="2" max="13" width="8.7109375" style="67" customWidth="1"/>
    <col min="14" max="16384" width="9.140625" style="67"/>
  </cols>
  <sheetData>
    <row r="1" spans="1:25" ht="63.75" customHeight="1" x14ac:dyDescent="0.25">
      <c r="A1" s="7" t="s">
        <v>0</v>
      </c>
      <c r="B1" s="10" t="str">
        <f>'Monthly Summary Forecast'!$A2</f>
        <v>Feb-19</v>
      </c>
      <c r="C1" s="10" t="str">
        <f>'Monthly Summary Forecast'!$A3</f>
        <v>Mar-19</v>
      </c>
      <c r="D1" s="10" t="str">
        <f>'Monthly Summary Forecast'!A4</f>
        <v>Apr-19</v>
      </c>
      <c r="E1" s="10" t="str">
        <f>'Monthly Summary Forecast'!A5</f>
        <v>May-19</v>
      </c>
      <c r="F1" s="10" t="str">
        <f>'Monthly Summary Forecast'!A6</f>
        <v>Jun-19</v>
      </c>
      <c r="G1" s="10" t="str">
        <f>'Monthly Summary Forecast'!A7</f>
        <v>Jul-19</v>
      </c>
      <c r="H1" s="10" t="str">
        <f>'Monthly Summary Forecast'!A8</f>
        <v>Aug-19</v>
      </c>
      <c r="I1" s="10" t="str">
        <f>'Monthly Summary Forecast'!A9</f>
        <v>Sep-19</v>
      </c>
      <c r="J1" s="10" t="str">
        <f>'Monthly Summary Forecast'!A10</f>
        <v>Oct-19</v>
      </c>
      <c r="K1" s="10" t="str">
        <f>'Monthly Summary Forecast'!A11</f>
        <v>Nov-19</v>
      </c>
      <c r="L1" s="10" t="str">
        <f>'Monthly Summary Forecast'!A12</f>
        <v>Dec-19</v>
      </c>
      <c r="M1" s="10" t="str">
        <f>'Monthly Summary Forecast'!A13</f>
        <v>Jan-20</v>
      </c>
      <c r="N1" s="10" t="str">
        <f>'Monthly Summary Forecast'!$A14</f>
        <v>Feb-20</v>
      </c>
      <c r="O1" s="10" t="str">
        <f>'Monthly Summary Forecast'!$A15</f>
        <v>Mar-20</v>
      </c>
      <c r="P1" s="10" t="str">
        <f>'Monthly Summary Forecast'!A16</f>
        <v>Apr-20</v>
      </c>
      <c r="Q1" s="10" t="str">
        <f>'Monthly Summary Forecast'!A17</f>
        <v>May-20</v>
      </c>
      <c r="R1" s="10" t="str">
        <f>'Monthly Summary Forecast'!A18</f>
        <v>Jun-20</v>
      </c>
      <c r="S1" s="10" t="str">
        <f>'Monthly Summary Forecast'!A19</f>
        <v>Jul-20</v>
      </c>
      <c r="T1" s="10" t="str">
        <f>'Monthly Summary Forecast'!A20</f>
        <v>Aug-20</v>
      </c>
      <c r="U1" s="10" t="str">
        <f>'Monthly Summary Forecast'!A21</f>
        <v>Sep-20</v>
      </c>
      <c r="V1" s="10" t="str">
        <f>'Monthly Summary Forecast'!A22</f>
        <v>Oct-20</v>
      </c>
      <c r="W1" s="10" t="str">
        <f>'Monthly Summary Forecast'!A23</f>
        <v>Nov-20</v>
      </c>
      <c r="X1" s="10" t="str">
        <f>'Monthly Summary Forecast'!A24</f>
        <v>Dec-20</v>
      </c>
      <c r="Y1" s="10" t="str">
        <f>'Monthly Summary Forecast'!A25</f>
        <v>Jan-21</v>
      </c>
    </row>
    <row r="2" spans="1:25" x14ac:dyDescent="0.25">
      <c r="A2" s="8" t="s">
        <v>10</v>
      </c>
      <c r="B2" s="68">
        <f>'Monthly Summary Forecast'!$B2</f>
        <v>-0.14501705844226892</v>
      </c>
      <c r="C2" s="68">
        <f>'Monthly Summary Forecast'!$B3</f>
        <v>-1.2339973972602742</v>
      </c>
      <c r="D2" s="68">
        <f>'Monthly Summary Forecast'!$B4</f>
        <v>-6.2290532876712303</v>
      </c>
      <c r="E2" s="68">
        <f>'Monthly Summary Forecast'!$B5</f>
        <v>-4.2250673972602728</v>
      </c>
      <c r="F2" s="68">
        <f>'Monthly Summary Forecast'!$B6</f>
        <v>-3.5534832876712312</v>
      </c>
      <c r="G2" s="68">
        <f>'Monthly Summary Forecast'!$B7</f>
        <v>-2.8190473972602743</v>
      </c>
      <c r="H2" s="68">
        <f>'Monthly Summary Forecast'!$B8</f>
        <v>-3.4448973972602719</v>
      </c>
      <c r="I2" s="68">
        <f>'Monthly Summary Forecast'!$B9</f>
        <v>-1.6613732876712322</v>
      </c>
      <c r="J2" s="68">
        <f>'Monthly Summary Forecast'!$B10</f>
        <v>-0.79642739726027367</v>
      </c>
      <c r="K2" s="68">
        <f>'Monthly Summary Forecast'!$B11</f>
        <v>-0.86873328767123248</v>
      </c>
      <c r="L2" s="68">
        <f>'Monthly Summary Forecast'!$B12</f>
        <v>-1.006867397260274</v>
      </c>
      <c r="M2" s="68">
        <f>'Monthly Summary Forecast'!$B13</f>
        <v>-0.21893739726027409</v>
      </c>
      <c r="N2" s="68">
        <f>'Monthly Summary Forecast'!$B14</f>
        <v>1.5279935725365774</v>
      </c>
      <c r="O2" s="68">
        <f>'Monthly Summary Forecast'!$B15</f>
        <v>-1.4414764632469592</v>
      </c>
      <c r="P2" s="68">
        <f>'Monthly Summary Forecast'!$B16</f>
        <v>-6.3537332786885221</v>
      </c>
      <c r="Q2" s="68">
        <f>'Monthly Summary Forecast'!$B17</f>
        <v>-4.3539033879781419</v>
      </c>
      <c r="R2" s="68">
        <f>'Monthly Summary Forecast'!$B18</f>
        <v>-3.6781632786885243</v>
      </c>
      <c r="S2" s="68">
        <f>'Monthly Summary Forecast'!$B19</f>
        <v>-2.9478833879781434</v>
      </c>
      <c r="T2" s="68">
        <f>'Monthly Summary Forecast'!$B20</f>
        <v>-3.5737333879781414</v>
      </c>
      <c r="U2" s="68">
        <f>'Monthly Summary Forecast'!$B21</f>
        <v>-1.7860532786885244</v>
      </c>
      <c r="V2" s="68">
        <f>'Monthly Summary Forecast'!$B22</f>
        <v>-0.92526338797814267</v>
      </c>
      <c r="W2" s="68">
        <f>'Monthly Summary Forecast'!$B23</f>
        <v>-0.99341327868852503</v>
      </c>
      <c r="X2" s="68">
        <f>'Monthly Summary Forecast'!$B24</f>
        <v>-1.1357033879781415</v>
      </c>
      <c r="Y2" s="68">
        <f>'Monthly Summary Forecast'!$B25</f>
        <v>-0.34777338797814172</v>
      </c>
    </row>
    <row r="3" spans="1:25" x14ac:dyDescent="0.25">
      <c r="A3" s="8" t="s">
        <v>12</v>
      </c>
      <c r="B3" s="68">
        <f>'Monthly Summary Forecast'!$C2</f>
        <v>10.72035860837495</v>
      </c>
      <c r="C3" s="68">
        <f>'Monthly Summary Forecast'!$C3</f>
        <v>13.061502122280578</v>
      </c>
      <c r="D3" s="68">
        <f>'Monthly Summary Forecast'!$C4</f>
        <v>8.2402564061255408</v>
      </c>
      <c r="E3" s="68">
        <f>'Monthly Summary Forecast'!$C5</f>
        <v>8.9306886536589101</v>
      </c>
      <c r="F3" s="68">
        <f>'Monthly Summary Forecast'!$C6</f>
        <v>5.8228795214961835</v>
      </c>
      <c r="G3" s="68">
        <f>'Monthly Summary Forecast'!$C7</f>
        <v>6.9675013679059692</v>
      </c>
      <c r="H3" s="68">
        <f>'Monthly Summary Forecast'!$C8</f>
        <v>8.1515256322604071</v>
      </c>
      <c r="I3" s="68">
        <f>'Monthly Summary Forecast'!$C9</f>
        <v>14.075943639421855</v>
      </c>
      <c r="J3" s="68">
        <f>'Monthly Summary Forecast'!$C10</f>
        <v>16.346332173879553</v>
      </c>
      <c r="K3" s="68">
        <f>'Monthly Summary Forecast'!$C11</f>
        <v>16.052159306427043</v>
      </c>
      <c r="L3" s="68">
        <f>'Monthly Summary Forecast'!$C12</f>
        <v>11.800869418036189</v>
      </c>
      <c r="M3" s="68">
        <f>'Monthly Summary Forecast'!$C13</f>
        <v>10.049684902803534</v>
      </c>
      <c r="N3" s="68">
        <f>'Monthly Summary Forecast'!$C14</f>
        <v>12.995199005062156</v>
      </c>
      <c r="O3" s="68">
        <f>'Monthly Summary Forecast'!$C15</f>
        <v>12.85049462228058</v>
      </c>
      <c r="P3" s="68">
        <f>'Monthly Summary Forecast'!$C16</f>
        <v>8.2929589572836324</v>
      </c>
      <c r="Q3" s="68">
        <f>'Monthly Summary Forecast'!$C17</f>
        <v>8.9558186736589089</v>
      </c>
      <c r="R3" s="68">
        <f>'Monthly Summary Forecast'!$C18</f>
        <v>5.833712861496184</v>
      </c>
      <c r="S3" s="68">
        <f>'Monthly Summary Forecast'!$C19</f>
        <v>6.9704180379059695</v>
      </c>
      <c r="T3" s="68">
        <f>'Monthly Summary Forecast'!$C20</f>
        <v>8.2476418822604067</v>
      </c>
      <c r="U3" s="68">
        <f>'Monthly Summary Forecast'!$C21</f>
        <v>14.128360309421858</v>
      </c>
      <c r="V3" s="68">
        <f>'Monthly Summary Forecast'!$C22</f>
        <v>16.372318843879555</v>
      </c>
      <c r="W3" s="68">
        <f>'Monthly Summary Forecast'!$C23</f>
        <v>16.147336816427043</v>
      </c>
      <c r="X3" s="68">
        <f>'Monthly Summary Forecast'!$C24</f>
        <v>11.851681118036193</v>
      </c>
      <c r="Y3" s="68">
        <f>'Monthly Summary Forecast'!$C25</f>
        <v>10.099884932803533</v>
      </c>
    </row>
    <row r="4" spans="1:25" x14ac:dyDescent="0.25">
      <c r="A4" s="8" t="s">
        <v>13</v>
      </c>
      <c r="B4" s="68">
        <f>'Monthly Summary Forecast'!$D2</f>
        <v>6.7817295433381659</v>
      </c>
      <c r="C4" s="68">
        <f>'Monthly Summary Forecast'!$D3</f>
        <v>6.3993667073646163</v>
      </c>
      <c r="D4" s="68">
        <f>'Monthly Summary Forecast'!$D4</f>
        <v>4.9714007047486488</v>
      </c>
      <c r="E4" s="68">
        <f>'Monthly Summary Forecast'!$D5</f>
        <v>5.373018696026695</v>
      </c>
      <c r="F4" s="68">
        <f>'Monthly Summary Forecast'!$D6</f>
        <v>5.2385062047564821</v>
      </c>
      <c r="G4" s="68">
        <f>'Monthly Summary Forecast'!$D7</f>
        <v>5.7601943269505025</v>
      </c>
      <c r="H4" s="68">
        <f>'Monthly Summary Forecast'!$D8</f>
        <v>5.6151274457560172</v>
      </c>
      <c r="I4" s="68">
        <f>'Monthly Summary Forecast'!$D9</f>
        <v>6.111715309939366</v>
      </c>
      <c r="J4" s="68">
        <f>'Monthly Summary Forecast'!$D10</f>
        <v>6.0235845887267896</v>
      </c>
      <c r="K4" s="68">
        <f>'Monthly Summary Forecast'!$D11</f>
        <v>7.4286853351983524</v>
      </c>
      <c r="L4" s="68">
        <f>'Monthly Summary Forecast'!$D12</f>
        <v>7.4702506664862582</v>
      </c>
      <c r="M4" s="68">
        <f>'Monthly Summary Forecast'!$D13</f>
        <v>7.5745388270770446</v>
      </c>
      <c r="N4" s="68">
        <f>'Monthly Summary Forecast'!$D14</f>
        <v>6.5184684003360438</v>
      </c>
      <c r="O4" s="68">
        <f>'Monthly Summary Forecast'!$D15</f>
        <v>7.5670279976871955</v>
      </c>
      <c r="P4" s="68">
        <f>'Monthly Summary Forecast'!$D16</f>
        <v>5.1676623869916307</v>
      </c>
      <c r="Q4" s="68">
        <f>'Monthly Summary Forecast'!$D17</f>
        <v>5.5758224343444516</v>
      </c>
      <c r="R4" s="68">
        <f>'Monthly Summary Forecast'!$D18</f>
        <v>5.4347678869994711</v>
      </c>
      <c r="S4" s="68">
        <f>'Monthly Summary Forecast'!$D19</f>
        <v>5.9629980652682582</v>
      </c>
      <c r="T4" s="68">
        <f>'Monthly Summary Forecast'!$D20</f>
        <v>5.8179311840737835</v>
      </c>
      <c r="U4" s="68">
        <f>'Monthly Summary Forecast'!$D21</f>
        <v>6.3079769921823559</v>
      </c>
      <c r="V4" s="68">
        <f>'Monthly Summary Forecast'!$D22</f>
        <v>6.2263883270445559</v>
      </c>
      <c r="W4" s="68">
        <f>'Monthly Summary Forecast'!$D23</f>
        <v>7.4286853351983604</v>
      </c>
      <c r="X4" s="68">
        <f>'Monthly Summary Forecast'!$D24</f>
        <v>7.4702506664862636</v>
      </c>
      <c r="Y4" s="68">
        <f>'Monthly Summary Forecast'!$D25</f>
        <v>7.5745388270770588</v>
      </c>
    </row>
    <row r="5" spans="1:25" x14ac:dyDescent="0.25">
      <c r="A5" s="8" t="s">
        <v>134</v>
      </c>
      <c r="B5" s="68">
        <f>'Monthly Summary Forecast'!$U2</f>
        <v>36.435696186445341</v>
      </c>
      <c r="C5" s="68">
        <f>'Monthly Summary Forecast'!$U3</f>
        <v>39.142681424557651</v>
      </c>
      <c r="D5" s="68">
        <f>'Monthly Summary Forecast'!$U4</f>
        <v>38.86935487761469</v>
      </c>
      <c r="E5" s="68">
        <f>'Monthly Summary Forecast'!$U5</f>
        <v>39.475554340201825</v>
      </c>
      <c r="F5" s="68">
        <f>'Monthly Summary Forecast'!$U6</f>
        <v>39.222183026256566</v>
      </c>
      <c r="G5" s="68">
        <f>'Monthly Summary Forecast'!$U7</f>
        <v>46.989311293798437</v>
      </c>
      <c r="H5" s="68">
        <f>'Monthly Summary Forecast'!$U8</f>
        <v>49.460466293798433</v>
      </c>
      <c r="I5" s="68">
        <f>'Monthly Summary Forecast'!$U9</f>
        <v>53.08101102625654</v>
      </c>
      <c r="J5" s="68">
        <f>'Monthly Summary Forecast'!$U10</f>
        <v>55.964255293798416</v>
      </c>
      <c r="K5" s="68">
        <f>'Monthly Summary Forecast'!$U11</f>
        <v>52.577047052572318</v>
      </c>
      <c r="L5" s="68">
        <f>'Monthly Summary Forecast'!$U12</f>
        <v>46.531420254324722</v>
      </c>
      <c r="M5" s="68">
        <f>'Monthly Summary Forecast'!$U13</f>
        <v>39.83816525432475</v>
      </c>
      <c r="N5" s="68">
        <f>'Monthly Summary Forecast'!$U14</f>
        <v>36.388138850819935</v>
      </c>
      <c r="O5" s="68">
        <f>'Monthly Summary Forecast'!$U15</f>
        <v>36.756634254324744</v>
      </c>
      <c r="P5" s="68">
        <f>'Monthly Summary Forecast'!$U16</f>
        <v>38.86935487761469</v>
      </c>
      <c r="Q5" s="68">
        <f>'Monthly Summary Forecast'!$U17</f>
        <v>39.475554340201825</v>
      </c>
      <c r="R5" s="68">
        <f>'Monthly Summary Forecast'!$U18</f>
        <v>39.222183026256566</v>
      </c>
      <c r="S5" s="68">
        <f>'Monthly Summary Forecast'!$U19</f>
        <v>40.489311293798423</v>
      </c>
      <c r="T5" s="68">
        <f>'Monthly Summary Forecast'!$U20</f>
        <v>49.460466293798433</v>
      </c>
      <c r="U5" s="68">
        <f>'Monthly Summary Forecast'!$U21</f>
        <v>53.08101102625654</v>
      </c>
      <c r="V5" s="68">
        <f>'Monthly Summary Forecast'!$U22</f>
        <v>55.964255293798416</v>
      </c>
      <c r="W5" s="68">
        <f>'Monthly Summary Forecast'!$U23</f>
        <v>52.577047052572318</v>
      </c>
      <c r="X5" s="68">
        <f>'Monthly Summary Forecast'!$U24</f>
        <v>46.531420254324722</v>
      </c>
      <c r="Y5" s="68">
        <f>'Monthly Summary Forecast'!$U25</f>
        <v>39.83816525432475</v>
      </c>
    </row>
    <row r="6" spans="1:25" x14ac:dyDescent="0.25">
      <c r="A6" s="8" t="s">
        <v>133</v>
      </c>
      <c r="B6" s="68">
        <f>'Monthly Summary Forecast'!$I2</f>
        <v>0.13616906432220249</v>
      </c>
      <c r="C6" s="68">
        <f>'Monthly Summary Forecast'!$I3</f>
        <v>0.22314388470914379</v>
      </c>
      <c r="D6" s="68">
        <f>'Monthly Summary Forecast'!$I4</f>
        <v>0.40427513104456209</v>
      </c>
      <c r="E6" s="68">
        <f>'Monthly Summary Forecast'!$I5</f>
        <v>0.89548650942051822</v>
      </c>
      <c r="F6" s="68">
        <f>'Monthly Summary Forecast'!$I6</f>
        <v>1.6438631778144426</v>
      </c>
      <c r="G6" s="68">
        <f>'Monthly Summary Forecast'!$I7</f>
        <v>1.8465683571859834</v>
      </c>
      <c r="H6" s="68">
        <f>'Monthly Summary Forecast'!$I8</f>
        <v>1.6664693612816392</v>
      </c>
      <c r="I6" s="68">
        <f>'Monthly Summary Forecast'!$I9</f>
        <v>1.7612691942069116</v>
      </c>
      <c r="J6" s="68">
        <f>'Monthly Summary Forecast'!$I10</f>
        <v>1.210690084916062</v>
      </c>
      <c r="K6" s="68">
        <f>'Monthly Summary Forecast'!$I11</f>
        <v>0.5021293865149683</v>
      </c>
      <c r="L6" s="68">
        <f>'Monthly Summary Forecast'!$I12</f>
        <v>0.46760976398383819</v>
      </c>
      <c r="M6" s="68">
        <f>'Monthly Summary Forecast'!$I13</f>
        <v>0.64381436380038604</v>
      </c>
      <c r="N6" s="68">
        <f>'Monthly Summary Forecast'!$I14</f>
        <v>0.119231030819736</v>
      </c>
      <c r="O6" s="68">
        <f>'Monthly Summary Forecast'!$I15</f>
        <v>0.22314388470914379</v>
      </c>
      <c r="P6" s="68">
        <f>'Monthly Summary Forecast'!$I16</f>
        <v>0.40427513104456209</v>
      </c>
      <c r="Q6" s="68">
        <f>'Monthly Summary Forecast'!$I17</f>
        <v>0.89548650942051822</v>
      </c>
      <c r="R6" s="68">
        <f>'Monthly Summary Forecast'!$I18</f>
        <v>1.6438631778144426</v>
      </c>
      <c r="S6" s="68">
        <f>'Monthly Summary Forecast'!$I19</f>
        <v>1.8465683571859834</v>
      </c>
      <c r="T6" s="68">
        <f>'Monthly Summary Forecast'!$I20</f>
        <v>1.6664693612816392</v>
      </c>
      <c r="U6" s="68">
        <f>'Monthly Summary Forecast'!$I21</f>
        <v>1.7612691942069116</v>
      </c>
      <c r="V6" s="68">
        <f>'Monthly Summary Forecast'!$I22</f>
        <v>1.210690084916062</v>
      </c>
      <c r="W6" s="68">
        <f>'Monthly Summary Forecast'!$I23</f>
        <v>0.5021293865149683</v>
      </c>
      <c r="X6" s="68">
        <f>'Monthly Summary Forecast'!$I24</f>
        <v>0.46760976398383819</v>
      </c>
      <c r="Y6" s="68">
        <f>'Monthly Summary Forecast'!$I25</f>
        <v>0.64381436380038604</v>
      </c>
    </row>
    <row r="7" spans="1:25" x14ac:dyDescent="0.25">
      <c r="A7" s="8" t="s">
        <v>8</v>
      </c>
      <c r="B7" s="68">
        <f>'Monthly Summary Forecast'!$J2</f>
        <v>8.0752603242362184</v>
      </c>
      <c r="C7" s="68">
        <f>'Monthly Summary Forecast'!$J3</f>
        <v>9.7134409793734147</v>
      </c>
      <c r="D7" s="68">
        <f>'Monthly Summary Forecast'!$J4</f>
        <v>9.0368359963609333</v>
      </c>
      <c r="E7" s="68">
        <f>'Monthly Summary Forecast'!$J5</f>
        <v>8.9731879639413172</v>
      </c>
      <c r="F7" s="68">
        <f>'Monthly Summary Forecast'!$J6</f>
        <v>8.8134476697693334</v>
      </c>
      <c r="G7" s="68">
        <f>'Monthly Summary Forecast'!$J7</f>
        <v>9.082911268829692</v>
      </c>
      <c r="H7" s="68">
        <f>'Monthly Summary Forecast'!$J8</f>
        <v>9.597955748930838</v>
      </c>
      <c r="I7" s="68">
        <f>'Monthly Summary Forecast'!$J9</f>
        <v>8.7738874239030888</v>
      </c>
      <c r="J7" s="68">
        <f>'Monthly Summary Forecast'!$J10</f>
        <v>9.1019703860952461</v>
      </c>
      <c r="K7" s="68">
        <f>'Monthly Summary Forecast'!$J11</f>
        <v>9.3885025476260253</v>
      </c>
      <c r="L7" s="68">
        <f>'Monthly Summary Forecast'!$J12</f>
        <v>10.040940006041918</v>
      </c>
      <c r="M7" s="68">
        <f>'Monthly Summary Forecast'!$J13</f>
        <v>10.297150566422246</v>
      </c>
      <c r="N7" s="68">
        <f>'Monthly Summary Forecast'!$J14</f>
        <v>8.7126088176964327</v>
      </c>
      <c r="O7" s="68">
        <f>'Monthly Summary Forecast'!$J15</f>
        <v>9.8527172149448425</v>
      </c>
      <c r="P7" s="68">
        <f>'Monthly Summary Forecast'!$J16</f>
        <v>9.0368359963609493</v>
      </c>
      <c r="Q7" s="68">
        <f>'Monthly Summary Forecast'!$J17</f>
        <v>8.9731879639413261</v>
      </c>
      <c r="R7" s="68">
        <f>'Monthly Summary Forecast'!$J18</f>
        <v>8.813447669769328</v>
      </c>
      <c r="S7" s="68">
        <f>'Monthly Summary Forecast'!$J19</f>
        <v>9.0829112688296991</v>
      </c>
      <c r="T7" s="68">
        <f>'Monthly Summary Forecast'!$J20</f>
        <v>9.597955748930822</v>
      </c>
      <c r="U7" s="68">
        <f>'Monthly Summary Forecast'!$J21</f>
        <v>8.7738874239030888</v>
      </c>
      <c r="V7" s="68">
        <f>'Monthly Summary Forecast'!$J22</f>
        <v>9.1019703860952426</v>
      </c>
      <c r="W7" s="68">
        <f>'Monthly Summary Forecast'!$J23</f>
        <v>9.3885025476260431</v>
      </c>
      <c r="X7" s="68">
        <f>'Monthly Summary Forecast'!$J24</f>
        <v>10.040940006041918</v>
      </c>
      <c r="Y7" s="68">
        <f>'Monthly Summary Forecast'!$J25</f>
        <v>10.297150566422232</v>
      </c>
    </row>
    <row r="8" spans="1:25" x14ac:dyDescent="0.25">
      <c r="A8" s="8" t="s">
        <v>7</v>
      </c>
      <c r="B8" s="68">
        <f>'Monthly Summary Forecast'!$K2</f>
        <v>11.077813756439559</v>
      </c>
      <c r="C8" s="68">
        <f>'Monthly Summary Forecast'!$K3</f>
        <v>11.366687758704581</v>
      </c>
      <c r="D8" s="68">
        <f>'Monthly Summary Forecast'!$K4</f>
        <v>11.809122890933956</v>
      </c>
      <c r="E8" s="68">
        <f>'Monthly Summary Forecast'!$K5</f>
        <v>11.569183063706921</v>
      </c>
      <c r="F8" s="68">
        <f>'Monthly Summary Forecast'!$K6</f>
        <v>11.22325723843236</v>
      </c>
      <c r="G8" s="68">
        <f>'Monthly Summary Forecast'!$K7</f>
        <v>11.828323553208829</v>
      </c>
      <c r="H8" s="68">
        <f>'Monthly Summary Forecast'!$K8</f>
        <v>11.622797208175612</v>
      </c>
      <c r="I8" s="68">
        <f>'Monthly Summary Forecast'!$K9</f>
        <v>11.45979667331645</v>
      </c>
      <c r="J8" s="68">
        <f>'Monthly Summary Forecast'!$K10</f>
        <v>11.748481832221936</v>
      </c>
      <c r="K8" s="68">
        <f>'Monthly Summary Forecast'!$K11</f>
        <v>11.261251030399784</v>
      </c>
      <c r="L8" s="68">
        <f>'Monthly Summary Forecast'!$K12</f>
        <v>11.40844140362166</v>
      </c>
      <c r="M8" s="68">
        <f>'Monthly Summary Forecast'!$K13</f>
        <v>11.174051595891052</v>
      </c>
      <c r="N8" s="68">
        <f>'Monthly Summary Forecast'!$K14</f>
        <v>11.079486632934467</v>
      </c>
      <c r="O8" s="68">
        <f>'Monthly Summary Forecast'!$K15</f>
        <v>11.594856454097437</v>
      </c>
      <c r="P8" s="68">
        <f>'Monthly Summary Forecast'!$K4</f>
        <v>11.809122890933956</v>
      </c>
      <c r="Q8" s="68">
        <f>'Monthly Summary Forecast'!$K17</f>
        <v>12.58148658178124</v>
      </c>
      <c r="R8" s="68">
        <f>'Monthly Summary Forecast'!$K18</f>
        <v>11.924710815834343</v>
      </c>
      <c r="S8" s="68">
        <f>'Monthly Summary Forecast'!$K19</f>
        <v>12.567593775284346</v>
      </c>
      <c r="T8" s="68">
        <f>'Monthly Summary Forecast'!$K20</f>
        <v>13.075646859197549</v>
      </c>
      <c r="U8" s="68">
        <f>'Monthly Summary Forecast'!$K21</f>
        <v>11.299359519890029</v>
      </c>
      <c r="V8" s="68">
        <f>'Monthly Summary Forecast'!$K22</f>
        <v>11.234485752062227</v>
      </c>
      <c r="W8" s="68">
        <f>'Monthly Summary Forecast'!$K23</f>
        <v>11.161375000199779</v>
      </c>
      <c r="X8" s="68">
        <f>'Monthly Summary Forecast'!$K24</f>
        <v>11.302289522148023</v>
      </c>
      <c r="Y8" s="68">
        <f>'Monthly Summary Forecast'!$K25</f>
        <v>11.101086147384223</v>
      </c>
    </row>
    <row r="9" spans="1:25" x14ac:dyDescent="0.25">
      <c r="A9" s="8" t="s">
        <v>244</v>
      </c>
      <c r="B9" s="68">
        <f>'Monthly Summary Forecast'!$L2</f>
        <v>1.2024826799999997</v>
      </c>
      <c r="C9" s="68">
        <f>'Monthly Summary Forecast'!$L3</f>
        <v>1.0764229400000001</v>
      </c>
      <c r="D9" s="68">
        <f>'Monthly Summary Forecast'!$L4</f>
        <v>1.1442386200000001</v>
      </c>
      <c r="E9" s="68">
        <f>'Monthly Summary Forecast'!$L5</f>
        <v>0.86956585600000003</v>
      </c>
      <c r="F9" s="68">
        <f>'Monthly Summary Forecast'!$L6</f>
        <v>1.0079463910000002</v>
      </c>
      <c r="G9" s="68">
        <f>'Monthly Summary Forecast'!$L7</f>
        <v>1.1718901749999999</v>
      </c>
      <c r="H9" s="68">
        <f>'Monthly Summary Forecast'!$L8</f>
        <v>1.2840528179999999</v>
      </c>
      <c r="I9" s="68">
        <f>'Monthly Summary Forecast'!$L9</f>
        <v>1.0491525130000001</v>
      </c>
      <c r="J9" s="68">
        <f>'Monthly Summary Forecast'!$L10</f>
        <v>0.88684332099999985</v>
      </c>
      <c r="K9" s="68">
        <f>'Monthly Summary Forecast'!$L11</f>
        <v>0.91617557300000008</v>
      </c>
      <c r="L9" s="68">
        <f>'Monthly Summary Forecast'!$L12</f>
        <v>0.88228558300000004</v>
      </c>
      <c r="M9" s="68">
        <f>'Monthly Summary Forecast'!$L13</f>
        <v>0.85157015499999988</v>
      </c>
      <c r="N9" s="68">
        <f>'Monthly Summary Forecast'!$L14</f>
        <v>0.92091699700000018</v>
      </c>
      <c r="O9" s="68">
        <f>'Monthly Summary Forecast'!$L15</f>
        <v>1.0426878490000002</v>
      </c>
      <c r="P9" s="68">
        <f>'Monthly Summary Forecast'!$L4</f>
        <v>1.1442386200000001</v>
      </c>
      <c r="Q9" s="68">
        <f>'Monthly Summary Forecast'!$L17</f>
        <v>0.86956585600000003</v>
      </c>
      <c r="R9" s="68">
        <f>'Monthly Summary Forecast'!$L18</f>
        <v>1.0079463910000002</v>
      </c>
      <c r="S9" s="68">
        <f>'Monthly Summary Forecast'!$L19</f>
        <v>1.1718901749999999</v>
      </c>
      <c r="T9" s="68">
        <f>'Monthly Summary Forecast'!$L20</f>
        <v>1.2840528179999999</v>
      </c>
      <c r="U9" s="68">
        <f>'Monthly Summary Forecast'!$L21</f>
        <v>1.0491525130000001</v>
      </c>
      <c r="V9" s="68">
        <f>'Monthly Summary Forecast'!$L22</f>
        <v>0.88684332099999985</v>
      </c>
      <c r="W9" s="68">
        <f>'Monthly Summary Forecast'!$L23</f>
        <v>0.91617557300000008</v>
      </c>
      <c r="X9" s="68">
        <f>'Monthly Summary Forecast'!$L24</f>
        <v>0.88228558300000004</v>
      </c>
      <c r="Y9" s="68">
        <f>'Monthly Summary Forecast'!$L25</f>
        <v>0.85157015499999988</v>
      </c>
    </row>
    <row r="10" spans="1:25" x14ac:dyDescent="0.25">
      <c r="A10" s="8" t="s">
        <v>11</v>
      </c>
      <c r="B10" s="68">
        <f>'Monthly Summary Forecast'!$M2</f>
        <v>5.6257794233038316</v>
      </c>
      <c r="C10" s="68">
        <f>'Monthly Summary Forecast'!$M3</f>
        <v>6.0899939357968096</v>
      </c>
      <c r="D10" s="68">
        <f>'Monthly Summary Forecast'!$M4</f>
        <v>6.6957058094324822</v>
      </c>
      <c r="E10" s="68">
        <f>'Monthly Summary Forecast'!$M5</f>
        <v>7.4934678189221433</v>
      </c>
      <c r="F10" s="68">
        <f>'Monthly Summary Forecast'!$M6</f>
        <v>7.0411921537181961</v>
      </c>
      <c r="G10" s="68">
        <f>'Monthly Summary Forecast'!$M7</f>
        <v>6.927655864748643</v>
      </c>
      <c r="H10" s="68">
        <f>'Monthly Summary Forecast'!$M8</f>
        <v>6.795142468387688</v>
      </c>
      <c r="I10" s="68">
        <f>'Monthly Summary Forecast'!$M9</f>
        <v>6.5613774255967732</v>
      </c>
      <c r="J10" s="68">
        <f>'Monthly Summary Forecast'!$M10</f>
        <v>6.743742461750287</v>
      </c>
      <c r="K10" s="68">
        <f>'Monthly Summary Forecast'!$M11</f>
        <v>6.4770937027396318</v>
      </c>
      <c r="L10" s="68">
        <f>'Monthly Summary Forecast'!$M12</f>
        <v>7.0721834109588091</v>
      </c>
      <c r="M10" s="68">
        <f>'Monthly Summary Forecast'!$M13</f>
        <v>7.0085119923873824</v>
      </c>
      <c r="N10" s="68">
        <f>'Monthly Summary Forecast'!$M14</f>
        <v>5.7200026622279108</v>
      </c>
      <c r="O10" s="68">
        <f>'Monthly Summary Forecast'!$M15</f>
        <v>6.0881375094175887</v>
      </c>
      <c r="P10" s="68">
        <f>'Monthly Summary Forecast'!$M4</f>
        <v>6.6957058094324822</v>
      </c>
      <c r="Q10" s="68">
        <f>'Monthly Summary Forecast'!$M17</f>
        <v>7.491611392542926</v>
      </c>
      <c r="R10" s="68">
        <f>'Monthly Summary Forecast'!$M18</f>
        <v>7.0393956120608889</v>
      </c>
      <c r="S10" s="68">
        <f>'Monthly Summary Forecast'!$M19</f>
        <v>6.9257994383694257</v>
      </c>
      <c r="T10" s="68">
        <f>'Monthly Summary Forecast'!$M20</f>
        <v>6.7932860420084706</v>
      </c>
      <c r="U10" s="68">
        <f>'Monthly Summary Forecast'!$M21</f>
        <v>6.5595808839394651</v>
      </c>
      <c r="V10" s="68">
        <f>'Monthly Summary Forecast'!$M22</f>
        <v>6.7418860353710661</v>
      </c>
      <c r="W10" s="68">
        <f>'Monthly Summary Forecast'!$M23</f>
        <v>6.4752971610823211</v>
      </c>
      <c r="X10" s="68">
        <f>'Monthly Summary Forecast'!$M24</f>
        <v>7.0703269845795882</v>
      </c>
      <c r="Y10" s="68">
        <f>'Monthly Summary Forecast'!$M25</f>
        <v>7.0066555660081651</v>
      </c>
    </row>
    <row r="11" spans="1:25" x14ac:dyDescent="0.25">
      <c r="A11" s="8" t="s">
        <v>17</v>
      </c>
      <c r="B11" s="80">
        <f>'Monthly Summary Forecast'!$N2</f>
        <v>1.557474849988407</v>
      </c>
      <c r="C11" s="80">
        <f>'Monthly Summary Forecast'!$N3</f>
        <v>-0.83691721033250255</v>
      </c>
      <c r="D11" s="80">
        <f>'Monthly Summary Forecast'!$N4</f>
        <v>1.839695000195442</v>
      </c>
      <c r="E11" s="80">
        <f>'Monthly Summary Forecast'!$N5</f>
        <v>2.0641743418310003</v>
      </c>
      <c r="F11" s="80">
        <f>'Monthly Summary Forecast'!$N6</f>
        <v>1.3991411418955473</v>
      </c>
      <c r="G11" s="80">
        <f>'Monthly Summary Forecast'!$N7</f>
        <v>1.1096410653948807</v>
      </c>
      <c r="H11" s="80">
        <f>'Monthly Summary Forecast'!$N8</f>
        <v>0.1412688306013824</v>
      </c>
      <c r="I11" s="80">
        <f>'Monthly Summary Forecast'!$N9</f>
        <v>-0.25307338190089379</v>
      </c>
      <c r="J11" s="80">
        <f>'Monthly Summary Forecast'!$N10</f>
        <v>0.88537860138265045</v>
      </c>
      <c r="K11" s="80">
        <f>'Monthly Summary Forecast'!$N11</f>
        <v>-0.80065211548997661</v>
      </c>
      <c r="L11" s="80">
        <f>'Monthly Summary Forecast'!$N12</f>
        <v>3.5358890656985276E-2</v>
      </c>
      <c r="M11" s="80">
        <f>'Monthly Summary Forecast'!$N13</f>
        <v>-1.5644045570379226</v>
      </c>
      <c r="N11" s="80">
        <f>'Monthly Summary Forecast'!$N14</f>
        <v>1.3049962547436418</v>
      </c>
      <c r="O11" s="80">
        <f>'Monthly Summary Forecast'!$N15</f>
        <v>-0.56243863368287472</v>
      </c>
      <c r="P11" s="80">
        <f>'Monthly Summary Forecast'!$N16</f>
        <v>3.0139472796651057</v>
      </c>
      <c r="Q11" s="80">
        <f>'Monthly Summary Forecast'!$N17</f>
        <v>2.9631914495654632</v>
      </c>
      <c r="R11" s="80">
        <f>'Monthly Summary Forecast'!$N18</f>
        <v>2.5773222355607603</v>
      </c>
      <c r="S11" s="80">
        <f>'Monthly Summary Forecast'!$N19</f>
        <v>2.5619296973660366</v>
      </c>
      <c r="T11" s="80">
        <f>'Monthly Summary Forecast'!$N20</f>
        <v>1.5451594488306291</v>
      </c>
      <c r="U11" s="80">
        <f>'Monthly Summary Forecast'!$N21</f>
        <v>1.0714856722556811</v>
      </c>
      <c r="V11" s="80">
        <f>'Monthly Summary Forecast'!$N22</f>
        <v>2.0711988261597463</v>
      </c>
      <c r="W11" s="80">
        <f>'Monthly Summary Forecast'!$N23</f>
        <v>0.57717166067869752</v>
      </c>
      <c r="X11" s="80">
        <f>'Monthly Summary Forecast'!$N24</f>
        <v>1.0220654368883444</v>
      </c>
      <c r="Y11" s="80">
        <f>'Monthly Summary Forecast'!$N25</f>
        <v>-0.55002760204878498</v>
      </c>
    </row>
    <row r="12" spans="1:25" x14ac:dyDescent="0.25">
      <c r="A12" s="9" t="s">
        <v>18</v>
      </c>
      <c r="B12" s="68">
        <f>'Monthly Summary Forecast'!$O2</f>
        <v>3.4402147039832096</v>
      </c>
      <c r="C12" s="68">
        <f>'Monthly Summary Forecast'!$O3</f>
        <v>3.8219178082191791</v>
      </c>
      <c r="D12" s="68">
        <f>'Monthly Summary Forecast'!$O4</f>
        <v>3.6986301369863024</v>
      </c>
      <c r="E12" s="68">
        <f>'Monthly Summary Forecast'!$O5</f>
        <v>3.8219178082191791</v>
      </c>
      <c r="F12" s="68">
        <f>'Monthly Summary Forecast'!$O6</f>
        <v>3.6986301369863024</v>
      </c>
      <c r="G12" s="68">
        <f>'Monthly Summary Forecast'!$O7</f>
        <v>3.8219178082191791</v>
      </c>
      <c r="H12" s="68">
        <f>'Monthly Summary Forecast'!$O8</f>
        <v>3.8219178082191791</v>
      </c>
      <c r="I12" s="68">
        <f>'Monthly Summary Forecast'!$O9</f>
        <v>3.6986301369863024</v>
      </c>
      <c r="J12" s="68">
        <f>'Monthly Summary Forecast'!$O10</f>
        <v>3.8219178082191791</v>
      </c>
      <c r="K12" s="68">
        <f>'Monthly Summary Forecast'!$O11</f>
        <v>3.6986301369863024</v>
      </c>
      <c r="L12" s="68">
        <f>'Monthly Summary Forecast'!$O12</f>
        <v>3.8219178082191791</v>
      </c>
      <c r="M12" s="68">
        <f>'Monthly Summary Forecast'!$O13</f>
        <v>3.8219178082191791</v>
      </c>
      <c r="N12" s="68">
        <f>'Monthly Summary Forecast'!$O14</f>
        <v>3.4520547945205471</v>
      </c>
      <c r="O12" s="68">
        <f>'Monthly Summary Forecast'!$O15</f>
        <v>3.8219178082191791</v>
      </c>
      <c r="P12" s="68">
        <f>'Monthly Summary Forecast'!$O4</f>
        <v>3.6986301369863024</v>
      </c>
      <c r="Q12" s="68">
        <f>'Monthly Summary Forecast'!$O17</f>
        <v>3.8219178082191791</v>
      </c>
      <c r="R12" s="68">
        <f>'Monthly Summary Forecast'!$O18</f>
        <v>3.6986301369863024</v>
      </c>
      <c r="S12" s="68">
        <f>'Monthly Summary Forecast'!$O19</f>
        <v>3.8219178082191791</v>
      </c>
      <c r="T12" s="68">
        <f>'Monthly Summary Forecast'!$O20</f>
        <v>3.8219178082191791</v>
      </c>
      <c r="U12" s="68">
        <f>'Monthly Summary Forecast'!$O21</f>
        <v>3.6986301369863024</v>
      </c>
      <c r="V12" s="68">
        <f>'Monthly Summary Forecast'!$O22</f>
        <v>3.8219178082191791</v>
      </c>
      <c r="W12" s="68">
        <f>'Monthly Summary Forecast'!$O23</f>
        <v>3.6986301369863024</v>
      </c>
      <c r="X12" s="68">
        <f>'Monthly Summary Forecast'!$O24</f>
        <v>3.8219178082191791</v>
      </c>
      <c r="Y12" s="68">
        <f>'Monthly Summary Forecast'!$O25</f>
        <v>3.7876712328767117</v>
      </c>
    </row>
    <row r="13" spans="1:25" x14ac:dyDescent="0.25">
      <c r="A13" s="9" t="s">
        <v>52</v>
      </c>
      <c r="B13" s="68">
        <f t="shared" ref="B13:Y13" si="0">SUM(B2:B12)</f>
        <v>84.907962081989623</v>
      </c>
      <c r="C13" s="68">
        <f t="shared" si="0"/>
        <v>88.824242953413204</v>
      </c>
      <c r="D13" s="68">
        <f t="shared" si="0"/>
        <v>80.480462285771324</v>
      </c>
      <c r="E13" s="68">
        <f t="shared" si="0"/>
        <v>85.241177654668235</v>
      </c>
      <c r="F13" s="68">
        <f t="shared" si="0"/>
        <v>81.557563374454176</v>
      </c>
      <c r="G13" s="68">
        <f t="shared" si="0"/>
        <v>92.686867683981859</v>
      </c>
      <c r="H13" s="68">
        <f t="shared" si="0"/>
        <v>94.711826218150946</v>
      </c>
      <c r="I13" s="68">
        <f t="shared" si="0"/>
        <v>104.65833667305516</v>
      </c>
      <c r="J13" s="68">
        <f t="shared" si="0"/>
        <v>111.93676915472987</v>
      </c>
      <c r="K13" s="68">
        <f t="shared" si="0"/>
        <v>106.63228866830322</v>
      </c>
      <c r="L13" s="68">
        <f t="shared" si="0"/>
        <v>98.524409808069308</v>
      </c>
      <c r="M13" s="68">
        <f t="shared" si="0"/>
        <v>89.476063511627402</v>
      </c>
      <c r="N13" s="68">
        <f t="shared" si="0"/>
        <v>88.73909701869745</v>
      </c>
      <c r="O13" s="68">
        <f t="shared" si="0"/>
        <v>87.7937024977509</v>
      </c>
      <c r="P13" s="68">
        <f t="shared" si="0"/>
        <v>81.778998807624774</v>
      </c>
      <c r="Q13" s="68">
        <f t="shared" si="0"/>
        <v>87.249739621697685</v>
      </c>
      <c r="R13" s="68">
        <f t="shared" si="0"/>
        <v>83.517816535089764</v>
      </c>
      <c r="S13" s="68">
        <f t="shared" si="0"/>
        <v>88.453454529249186</v>
      </c>
      <c r="T13" s="68">
        <f t="shared" si="0"/>
        <v>97.736794058622792</v>
      </c>
      <c r="U13" s="68">
        <f t="shared" si="0"/>
        <v>105.9446603933537</v>
      </c>
      <c r="V13" s="68">
        <f t="shared" si="0"/>
        <v>112.70669129056792</v>
      </c>
      <c r="W13" s="68">
        <f t="shared" si="0"/>
        <v>107.87893739159732</v>
      </c>
      <c r="X13" s="68">
        <f t="shared" si="0"/>
        <v>99.325083755729935</v>
      </c>
      <c r="Y13" s="68">
        <f t="shared" si="0"/>
        <v>90.302736055670138</v>
      </c>
    </row>
    <row r="14" spans="1:25" x14ac:dyDescent="0.25">
      <c r="A14" s="9" t="s">
        <v>53</v>
      </c>
      <c r="B14" s="68">
        <f>'Monthly Summary Forecast'!$Q2</f>
        <v>43.915120434538899</v>
      </c>
      <c r="C14" s="68">
        <f>'Monthly Summary Forecast'!$Q3</f>
        <v>45.254548012227502</v>
      </c>
      <c r="D14" s="68">
        <f>'Monthly Summary Forecast'!$Q4</f>
        <v>35.27584127770038</v>
      </c>
      <c r="E14" s="68">
        <f>'Monthly Summary Forecast'!$Q5</f>
        <v>35.837999378814807</v>
      </c>
      <c r="F14" s="68">
        <f>'Monthly Summary Forecast'!$Q6</f>
        <v>33.076899831221866</v>
      </c>
      <c r="G14" s="68">
        <f>'Monthly Summary Forecast'!$Q7</f>
        <v>33.848582424331596</v>
      </c>
      <c r="H14" s="68">
        <f>'Monthly Summary Forecast'!$Q8</f>
        <v>33.574085730897316</v>
      </c>
      <c r="I14" s="68">
        <f>'Monthly Summary Forecast'!$Q9</f>
        <v>35.139147609990708</v>
      </c>
      <c r="J14" s="68">
        <f>'Monthly Summary Forecast'!$Q10</f>
        <v>38.567112213197902</v>
      </c>
      <c r="K14" s="68">
        <f>'Monthly Summary Forecast'!$Q11</f>
        <v>43.872721510534952</v>
      </c>
      <c r="L14" s="68">
        <f>'Monthly Summary Forecast'!$Q12</f>
        <v>45.8069649157501</v>
      </c>
      <c r="M14" s="68">
        <f>'Monthly Summary Forecast'!$Q13</f>
        <v>45.443607290117221</v>
      </c>
      <c r="N14" s="68">
        <f>'Monthly Summary Forecast'!$Q14</f>
        <v>42.209390287879927</v>
      </c>
      <c r="O14" s="68">
        <f>'Monthly Summary Forecast'!$Q15</f>
        <v>45.347647529563211</v>
      </c>
      <c r="P14" s="68">
        <f>'Monthly Summary Forecast'!$Q16</f>
        <v>35.27584127770038</v>
      </c>
      <c r="Q14" s="68">
        <f>'Monthly Summary Forecast'!$Q17</f>
        <v>35.837999378814807</v>
      </c>
      <c r="R14" s="68">
        <f>'Monthly Summary Forecast'!$Q18</f>
        <v>33.076899831221866</v>
      </c>
      <c r="S14" s="68">
        <f>'Monthly Summary Forecast'!$Q19</f>
        <v>33.848582424331596</v>
      </c>
      <c r="T14" s="68">
        <f>'Monthly Summary Forecast'!$Q20</f>
        <v>33.574085730897316</v>
      </c>
      <c r="U14" s="68">
        <f>'Monthly Summary Forecast'!$Q21</f>
        <v>35.139147609990708</v>
      </c>
      <c r="V14" s="68">
        <f>'Monthly Summary Forecast'!$Q22</f>
        <v>38.567112213197902</v>
      </c>
      <c r="W14" s="68">
        <f>'Monthly Summary Forecast'!$Q23</f>
        <v>43.872721510534952</v>
      </c>
      <c r="X14" s="68">
        <f>'Monthly Summary Forecast'!$Q24</f>
        <v>45.8069649157501</v>
      </c>
      <c r="Y14" s="68">
        <f>'Monthly Summary Forecast'!$Q25</f>
        <v>45.443607290117221</v>
      </c>
    </row>
    <row r="15" spans="1:25" x14ac:dyDescent="0.25">
      <c r="A15" s="9" t="s">
        <v>49</v>
      </c>
      <c r="B15" s="68">
        <f>'Monthly Summary Forecast'!$S2</f>
        <v>1.1506849315068493</v>
      </c>
      <c r="C15" s="68">
        <f>'Monthly Summary Forecast'!$S3</f>
        <v>1.273972602739726</v>
      </c>
      <c r="D15" s="68">
        <f>'Monthly Summary Forecast'!$S4</f>
        <v>0.98630136986301364</v>
      </c>
      <c r="E15" s="68">
        <f>'Monthly Summary Forecast'!$S5</f>
        <v>1.0191780821917806</v>
      </c>
      <c r="F15" s="68">
        <f>'Monthly Summary Forecast'!$S6</f>
        <v>0.98630136986301364</v>
      </c>
      <c r="G15" s="68">
        <f>'Monthly Summary Forecast'!$S7</f>
        <v>1.0191780821917806</v>
      </c>
      <c r="H15" s="68">
        <f>'Monthly Summary Forecast'!$S8</f>
        <v>1.0191780821917806</v>
      </c>
      <c r="I15" s="68">
        <f>'Monthly Summary Forecast'!$S9</f>
        <v>0.98630136986301364</v>
      </c>
      <c r="J15" s="68">
        <f>'Monthly Summary Forecast'!$S10</f>
        <v>1.0191780821917806</v>
      </c>
      <c r="K15" s="68">
        <f>'Monthly Summary Forecast'!$S11</f>
        <v>0.98630136986301364</v>
      </c>
      <c r="L15" s="68">
        <f>'Monthly Summary Forecast'!$S12</f>
        <v>1.0191780821917806</v>
      </c>
      <c r="M15" s="68">
        <f>'Monthly Summary Forecast'!$S13</f>
        <v>1.0191780821917806</v>
      </c>
      <c r="N15" s="68">
        <f>'Monthly Summary Forecast'!$S14</f>
        <v>0.92054794520547933</v>
      </c>
      <c r="O15" s="68">
        <f>'Monthly Summary Forecast'!$S15</f>
        <v>1.0191780821917806</v>
      </c>
      <c r="P15" s="68">
        <f>'Monthly Summary Forecast'!$S16</f>
        <v>0.98630136986301364</v>
      </c>
      <c r="Q15" s="68">
        <f>'Monthly Summary Forecast'!$S17</f>
        <v>1.0191780821917806</v>
      </c>
      <c r="R15" s="68">
        <f>'Monthly Summary Forecast'!$S18</f>
        <v>0.98630136986301364</v>
      </c>
      <c r="S15" s="68">
        <f>'Monthly Summary Forecast'!$S19</f>
        <v>1.0191780821917806</v>
      </c>
      <c r="T15" s="68">
        <f>'Monthly Summary Forecast'!$S20</f>
        <v>1.0191780821917806</v>
      </c>
      <c r="U15" s="68">
        <f>'Monthly Summary Forecast'!$S21</f>
        <v>0.98630136986301364</v>
      </c>
      <c r="V15" s="68">
        <f>'Monthly Summary Forecast'!$S22</f>
        <v>1.0191780821917806</v>
      </c>
      <c r="W15" s="68">
        <f>'Monthly Summary Forecast'!$S23</f>
        <v>0.98630136986301364</v>
      </c>
      <c r="X15" s="68">
        <f>'Monthly Summary Forecast'!$S24</f>
        <v>1.0191780821917806</v>
      </c>
      <c r="Y15" s="68">
        <f>'Monthly Summary Forecast'!$S25</f>
        <v>1.0191780821917806</v>
      </c>
    </row>
    <row r="16" spans="1:25" x14ac:dyDescent="0.25">
      <c r="A16" s="9" t="s">
        <v>229</v>
      </c>
      <c r="B16" s="68">
        <f>'Monthly Summary Forecast'!$R2</f>
        <v>14.536986301369865</v>
      </c>
      <c r="C16" s="68">
        <f>'Monthly Summary Forecast'!$R3</f>
        <v>16.094520547945205</v>
      </c>
      <c r="D16" s="68">
        <f>'Monthly Summary Forecast'!$R4</f>
        <v>24.891205479452058</v>
      </c>
      <c r="E16" s="68">
        <f>'Monthly Summary Forecast'!$R5</f>
        <v>25.720912328767124</v>
      </c>
      <c r="F16" s="68">
        <f>'Monthly Summary Forecast'!$R6</f>
        <v>24.891205479452058</v>
      </c>
      <c r="G16" s="68">
        <f>'Monthly Summary Forecast'!$R7</f>
        <v>25.720912328767124</v>
      </c>
      <c r="H16" s="68">
        <f>'Monthly Summary Forecast'!$R8</f>
        <v>25.720912328767124</v>
      </c>
      <c r="I16" s="68">
        <f>'Monthly Summary Forecast'!$R9</f>
        <v>24.891205479452058</v>
      </c>
      <c r="J16" s="68">
        <f>'Monthly Summary Forecast'!$R10</f>
        <v>25.720912328767124</v>
      </c>
      <c r="K16" s="68">
        <f>'Monthly Summary Forecast'!$R11</f>
        <v>24.891205479452058</v>
      </c>
      <c r="L16" s="68">
        <f>'Monthly Summary Forecast'!$R12</f>
        <v>25.720912328767124</v>
      </c>
      <c r="M16" s="68">
        <f>'Monthly Summary Forecast'!$R13</f>
        <v>25.720912328767124</v>
      </c>
      <c r="N16" s="68">
        <f>'Monthly Summary Forecast'!$R14</f>
        <v>23.231791780821919</v>
      </c>
      <c r="O16" s="68">
        <f>'Monthly Summary Forecast'!$R15</f>
        <v>25.720912328767124</v>
      </c>
      <c r="P16" s="68">
        <f>'Monthly Summary Forecast'!$R4</f>
        <v>24.891205479452058</v>
      </c>
      <c r="Q16" s="68">
        <f>'Monthly Summary Forecast'!$R17</f>
        <v>25.720912328767124</v>
      </c>
      <c r="R16" s="68">
        <f>'Monthly Summary Forecast'!$R18</f>
        <v>24.891205479452058</v>
      </c>
      <c r="S16" s="68">
        <f>'Monthly Summary Forecast'!$R19</f>
        <v>25.720912328767124</v>
      </c>
      <c r="T16" s="68">
        <f>'Monthly Summary Forecast'!$R20</f>
        <v>25.720912328767124</v>
      </c>
      <c r="U16" s="68">
        <f>'Monthly Summary Forecast'!$R21</f>
        <v>24.891205479452058</v>
      </c>
      <c r="V16" s="68">
        <f>'Monthly Summary Forecast'!$R22</f>
        <v>25.720912328767124</v>
      </c>
      <c r="W16" s="68">
        <f>'Monthly Summary Forecast'!$R23</f>
        <v>24.891205479452058</v>
      </c>
      <c r="X16" s="68">
        <f>'Monthly Summary Forecast'!$R24</f>
        <v>25.720912328767124</v>
      </c>
      <c r="Y16" s="68">
        <f>'Monthly Summary Forecast'!$R25</f>
        <v>25.720912328767124</v>
      </c>
    </row>
    <row r="17" spans="1:25" x14ac:dyDescent="0.25">
      <c r="A17" s="12" t="s">
        <v>51</v>
      </c>
      <c r="B17" s="69">
        <f>(B13+B15+B16)/B14</f>
        <v>2.2906833072407711</v>
      </c>
      <c r="C17" s="69">
        <f t="shared" ref="C17:Y17" si="1">(C13+C15+C16)/C14</f>
        <v>2.3465649480225839</v>
      </c>
      <c r="D17" s="69">
        <f t="shared" si="1"/>
        <v>3.0150370702093099</v>
      </c>
      <c r="E17" s="69">
        <f t="shared" si="1"/>
        <v>3.1246517664661688</v>
      </c>
      <c r="F17" s="69">
        <f t="shared" si="1"/>
        <v>3.2480392894124677</v>
      </c>
      <c r="G17" s="69">
        <f t="shared" si="1"/>
        <v>3.5282705963217036</v>
      </c>
      <c r="H17" s="69">
        <f t="shared" si="1"/>
        <v>3.6174303479942855</v>
      </c>
      <c r="I17" s="69">
        <f t="shared" si="1"/>
        <v>3.7148266933275438</v>
      </c>
      <c r="J17" s="69">
        <f t="shared" si="1"/>
        <v>3.5957283708224517</v>
      </c>
      <c r="K17" s="69">
        <f t="shared" si="1"/>
        <v>3.0203231291635131</v>
      </c>
      <c r="L17" s="69">
        <f t="shared" si="1"/>
        <v>2.7346168961296478</v>
      </c>
      <c r="M17" s="69">
        <f t="shared" si="1"/>
        <v>2.5573707910256553</v>
      </c>
      <c r="N17" s="69">
        <f t="shared" si="1"/>
        <v>2.6745573905420921</v>
      </c>
      <c r="O17" s="69">
        <f t="shared" si="1"/>
        <v>2.5256832305147143</v>
      </c>
      <c r="P17" s="69">
        <f t="shared" si="1"/>
        <v>3.0518480001494646</v>
      </c>
      <c r="Q17" s="69">
        <f t="shared" si="1"/>
        <v>3.1806973605797952</v>
      </c>
      <c r="R17" s="69">
        <f t="shared" si="1"/>
        <v>3.3073027987086223</v>
      </c>
      <c r="S17" s="69">
        <f t="shared" si="1"/>
        <v>3.403201454528352</v>
      </c>
      <c r="T17" s="69">
        <f t="shared" si="1"/>
        <v>3.7075286418009297</v>
      </c>
      <c r="U17" s="69">
        <f t="shared" si="1"/>
        <v>3.7514332648521416</v>
      </c>
      <c r="V17" s="69">
        <f t="shared" si="1"/>
        <v>3.6156915490760357</v>
      </c>
      <c r="W17" s="69">
        <f t="shared" si="1"/>
        <v>3.0487382509150724</v>
      </c>
      <c r="X17" s="69">
        <f t="shared" si="1"/>
        <v>2.7520962019324502</v>
      </c>
      <c r="Y17" s="69">
        <f t="shared" si="1"/>
        <v>2.5755619645116234</v>
      </c>
    </row>
    <row r="18" spans="1:25" x14ac:dyDescent="0.25">
      <c r="A18" s="12" t="s">
        <v>112</v>
      </c>
      <c r="B18" s="70">
        <f>Forecast!E64</f>
        <v>3.0194250596018262</v>
      </c>
      <c r="C18" s="70">
        <f>Forecast!F64</f>
        <v>3.1241891521113656</v>
      </c>
      <c r="D18" s="70">
        <f>Forecast!G64</f>
        <v>3.8286324194975832</v>
      </c>
      <c r="E18" s="70">
        <f>Forecast!H64</f>
        <v>3.934824713262925</v>
      </c>
      <c r="F18" s="70">
        <f>Forecast!I64</f>
        <v>4.1071464994547666</v>
      </c>
      <c r="G18" s="70">
        <f>Forecast!J64</f>
        <v>4.4532865034989424</v>
      </c>
      <c r="H18" s="70">
        <f>Forecast!K64</f>
        <v>4.5896632185610713</v>
      </c>
      <c r="I18" s="70">
        <f>Forecast!L64</f>
        <v>4.7443681803395883</v>
      </c>
      <c r="J18" s="70">
        <f>Forecast!M64</f>
        <v>4.6190306580868326</v>
      </c>
      <c r="K18" s="70">
        <f>Forecast!N64</f>
        <v>3.9917777779552659</v>
      </c>
      <c r="L18" s="70">
        <f>Forecast!O64</f>
        <v>3.8201871752008083</v>
      </c>
      <c r="M18" s="70">
        <f>Forecast!P64</f>
        <v>3.7596102042701922</v>
      </c>
      <c r="N18" s="70">
        <f>Forecast!Q64</f>
        <v>3.7824300926879744</v>
      </c>
      <c r="O18" s="70">
        <f>Forecast!R64</f>
        <v>3.5555524050344767</v>
      </c>
      <c r="P18" s="70">
        <f>Forecast!S64</f>
        <v>3.9857691690249517</v>
      </c>
      <c r="Q18" s="70">
        <f>Forecast!T64</f>
        <v>4.1219160943156883</v>
      </c>
      <c r="R18" s="70">
        <f>Forecast!U64</f>
        <v>4.2633704401716672</v>
      </c>
      <c r="S18" s="70">
        <f>Forecast!V64</f>
        <v>4.292082451233286</v>
      </c>
      <c r="T18" s="70">
        <f>Forecast!W64</f>
        <v>4.6309841356780552</v>
      </c>
      <c r="U18" s="70">
        <f>Forecast!X64</f>
        <v>4.7293546295915796</v>
      </c>
      <c r="V18" s="70">
        <f>Forecast!Y64</f>
        <v>4.634600143973052</v>
      </c>
      <c r="W18" s="70">
        <f>Forecast!Z64</f>
        <v>4.1045762728565434</v>
      </c>
      <c r="X18" s="70">
        <f>Forecast!AA64</f>
        <v>3.8079342238739207</v>
      </c>
      <c r="Y18" s="70">
        <f>Forecast!AB64</f>
        <v>3.6313999864530944</v>
      </c>
    </row>
    <row r="19" spans="1:25" x14ac:dyDescent="0.25">
      <c r="A19" s="12" t="s">
        <v>113</v>
      </c>
      <c r="B19" s="70">
        <f>Forecast!E65</f>
        <v>1.561941554879716</v>
      </c>
      <c r="C19" s="70">
        <f>Forecast!F65</f>
        <v>1.5689407439338021</v>
      </c>
      <c r="D19" s="70">
        <f>Forecast!G65</f>
        <v>2.2014417209210366</v>
      </c>
      <c r="E19" s="70">
        <f>Forecast!H65</f>
        <v>2.3144788196694126</v>
      </c>
      <c r="F19" s="70">
        <f>Forecast!I65</f>
        <v>2.3889320793701683</v>
      </c>
      <c r="G19" s="70">
        <f>Forecast!J65</f>
        <v>2.6032546891444652</v>
      </c>
      <c r="H19" s="70">
        <f>Forecast!K65</f>
        <v>2.6451974774274993</v>
      </c>
      <c r="I19" s="70">
        <f>Forecast!L65</f>
        <v>2.6852852063154988</v>
      </c>
      <c r="J19" s="70">
        <f>Forecast!M65</f>
        <v>2.5724260835580708</v>
      </c>
      <c r="K19" s="70">
        <f>Forecast!N65</f>
        <v>2.0488684803717603</v>
      </c>
      <c r="L19" s="70">
        <f>Forecast!O65</f>
        <v>1.6490466170584874</v>
      </c>
      <c r="M19" s="70">
        <f>Forecast!P65</f>
        <v>1.3551313777811185</v>
      </c>
      <c r="N19" s="70">
        <f>Forecast!Q65</f>
        <v>1.56668468839621</v>
      </c>
      <c r="O19" s="70">
        <f>Forecast!R65</f>
        <v>1.4958140559949518</v>
      </c>
      <c r="P19" s="70">
        <f>Forecast!S65</f>
        <v>2.117824974502188</v>
      </c>
      <c r="Q19" s="70">
        <f>Forecast!T65</f>
        <v>2.2394786268439026</v>
      </c>
      <c r="R19" s="70">
        <f>Forecast!U65</f>
        <v>2.3512351572455774</v>
      </c>
      <c r="S19" s="70">
        <f>Forecast!V65</f>
        <v>2.514320457823418</v>
      </c>
      <c r="T19" s="70">
        <f>Forecast!W65</f>
        <v>2.7840731479238041</v>
      </c>
      <c r="U19" s="70">
        <f>Forecast!X65</f>
        <v>2.7735119001127031</v>
      </c>
      <c r="V19" s="70">
        <f>Forecast!Y65</f>
        <v>2.5967829541790195</v>
      </c>
      <c r="W19" s="70">
        <f>Forecast!Z65</f>
        <v>1.9929002289736018</v>
      </c>
      <c r="X19" s="70">
        <f>Forecast!AA65</f>
        <v>1.6962581799909795</v>
      </c>
      <c r="Y19" s="70">
        <f>Forecast!AB65</f>
        <v>1.5197239425701528</v>
      </c>
    </row>
    <row r="20" spans="1:25" x14ac:dyDescent="0.25">
      <c r="B20" s="71"/>
      <c r="C20" s="71"/>
      <c r="D20" s="71"/>
      <c r="E20" s="71"/>
      <c r="F20" s="71"/>
      <c r="G20" s="71"/>
      <c r="H20" s="71"/>
      <c r="I20" s="71"/>
      <c r="J20" s="71"/>
      <c r="K20" s="71"/>
      <c r="L20" s="71"/>
      <c r="M20" s="71"/>
      <c r="N20" s="71"/>
      <c r="O20" s="71"/>
      <c r="P20" s="71"/>
      <c r="Q20" s="71"/>
      <c r="R20" s="71"/>
      <c r="S20" s="71"/>
      <c r="T20" s="71"/>
      <c r="U20" s="71"/>
      <c r="V20" s="71"/>
      <c r="W20" s="71"/>
      <c r="X20" s="71"/>
      <c r="Y20" s="71"/>
    </row>
    <row r="21" spans="1:25" x14ac:dyDescent="0.25">
      <c r="B21"/>
    </row>
    <row r="22" spans="1:25" x14ac:dyDescent="0.25">
      <c r="B22" s="38"/>
    </row>
    <row r="23" spans="1:25" x14ac:dyDescent="0.25">
      <c r="B23" s="38"/>
    </row>
    <row r="24" spans="1:25" x14ac:dyDescent="0.25">
      <c r="B24" s="38"/>
      <c r="C24" s="72"/>
      <c r="D24" s="72"/>
      <c r="E24" s="72"/>
      <c r="F24" s="72"/>
      <c r="Y24" s="72"/>
    </row>
    <row r="25" spans="1:25" x14ac:dyDescent="0.25">
      <c r="B25" s="38"/>
    </row>
    <row r="26" spans="1:25" x14ac:dyDescent="0.25">
      <c r="B26" s="38"/>
    </row>
    <row r="27" spans="1:25" x14ac:dyDescent="0.25">
      <c r="B27" s="38"/>
    </row>
    <row r="28" spans="1:25" x14ac:dyDescent="0.25">
      <c r="B28" s="38"/>
    </row>
    <row r="29" spans="1:25" x14ac:dyDescent="0.25">
      <c r="B29" s="38"/>
    </row>
    <row r="30" spans="1:25" x14ac:dyDescent="0.25">
      <c r="B30" s="38"/>
    </row>
    <row r="31" spans="1:25" x14ac:dyDescent="0.25">
      <c r="B31" s="38"/>
    </row>
    <row r="32" spans="1:25" x14ac:dyDescent="0.25">
      <c r="B32" s="38"/>
    </row>
    <row r="33" spans="2:2" x14ac:dyDescent="0.25">
      <c r="B33" s="38"/>
    </row>
    <row r="34" spans="2:2" x14ac:dyDescent="0.25">
      <c r="B34" s="38"/>
    </row>
    <row r="35" spans="2:2" x14ac:dyDescent="0.25">
      <c r="B35" s="38"/>
    </row>
    <row r="36" spans="2:2" x14ac:dyDescent="0.25">
      <c r="B36" s="38"/>
    </row>
    <row r="37" spans="2:2" x14ac:dyDescent="0.25">
      <c r="B37" s="38"/>
    </row>
    <row r="38" spans="2:2" x14ac:dyDescent="0.25">
      <c r="B38" s="38"/>
    </row>
    <row r="39" spans="2:2" x14ac:dyDescent="0.25">
      <c r="B39" s="38"/>
    </row>
    <row r="40" spans="2:2" x14ac:dyDescent="0.25">
      <c r="B40" s="38"/>
    </row>
    <row r="41" spans="2:2" x14ac:dyDescent="0.25">
      <c r="B41" s="38"/>
    </row>
    <row r="42" spans="2:2" x14ac:dyDescent="0.25">
      <c r="B42" s="38"/>
    </row>
    <row r="43" spans="2:2" x14ac:dyDescent="0.25">
      <c r="B43" s="38"/>
    </row>
    <row r="44" spans="2:2" x14ac:dyDescent="0.25">
      <c r="B44" s="38"/>
    </row>
    <row r="45" spans="2:2" x14ac:dyDescent="0.25">
      <c r="B45"/>
    </row>
    <row r="46" spans="2:2" x14ac:dyDescent="0.25">
      <c r="B46"/>
    </row>
    <row r="47" spans="2:2" x14ac:dyDescent="0.25">
      <c r="B47"/>
    </row>
  </sheetData>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K35" sqref="K35"/>
    </sheetView>
  </sheetViews>
  <sheetFormatPr defaultColWidth="8.85546875" defaultRowHeight="15" x14ac:dyDescent="0.25"/>
  <cols>
    <col min="1" max="1" width="31.85546875" style="38" customWidth="1"/>
    <col min="2" max="13" width="8.7109375" style="38" customWidth="1"/>
    <col min="14" max="16384" width="8.85546875" style="38"/>
  </cols>
  <sheetData>
    <row r="1" spans="1:19" ht="59.25" customHeight="1" x14ac:dyDescent="0.25">
      <c r="A1" s="7" t="s">
        <v>0</v>
      </c>
      <c r="B1" s="10" t="str">
        <f>'Monthly Summary Actual'!$A2</f>
        <v>Feb-18</v>
      </c>
      <c r="C1" s="10" t="str">
        <f>'Monthly Summary Actual'!$A3</f>
        <v>Mar-18</v>
      </c>
      <c r="D1" s="10" t="str">
        <f>'Monthly Summary Actual'!A4</f>
        <v>Apr-18</v>
      </c>
      <c r="E1" s="10" t="str">
        <f>'Monthly Summary Actual'!A5</f>
        <v>May-18</v>
      </c>
      <c r="F1" s="10" t="str">
        <f>'Monthly Summary Actual'!A6</f>
        <v>Jun-18</v>
      </c>
      <c r="G1" s="10" t="str">
        <f>'Monthly Summary Actual'!A7</f>
        <v>Jul-18</v>
      </c>
      <c r="H1" s="10" t="str">
        <f>'Monthly Summary Actual'!A8</f>
        <v>Aug-18</v>
      </c>
      <c r="I1" s="10" t="str">
        <f>'Monthly Summary Actual'!A9</f>
        <v>Sep-18</v>
      </c>
      <c r="J1" s="10" t="str">
        <f>'Monthly Summary Actual'!A10</f>
        <v>Oct-18</v>
      </c>
      <c r="K1" s="10" t="str">
        <f>'Monthly Summary Actual'!A11</f>
        <v>Nov-18</v>
      </c>
      <c r="L1" s="10" t="str">
        <f>'Monthly Summary Actual'!A12</f>
        <v>Dec-18</v>
      </c>
      <c r="M1" s="10" t="str">
        <f>'Monthly Summary Actual'!A13</f>
        <v>Jan-19</v>
      </c>
    </row>
    <row r="2" spans="1:19" x14ac:dyDescent="0.25">
      <c r="A2" s="8" t="s">
        <v>10</v>
      </c>
      <c r="B2" s="65">
        <f>'Monthly Summary Actual'!$B2</f>
        <v>-3.0120410969999991</v>
      </c>
      <c r="C2" s="65">
        <f>'Monthly Summary Actual'!$B3</f>
        <v>3.2884304499999999</v>
      </c>
      <c r="D2" s="65">
        <f>'Monthly Summary Actual'!$B4</f>
        <v>-5.6785957729999996</v>
      </c>
      <c r="E2" s="65">
        <f>'Monthly Summary Actual'!$B5</f>
        <v>-6.7606795480000006</v>
      </c>
      <c r="F2" s="65">
        <f>'Monthly Summary Actual'!$B6</f>
        <v>-2.8102212680000007</v>
      </c>
      <c r="G2" s="65">
        <f>'Monthly Summary Actual'!$B7</f>
        <v>-1.1107513009999976</v>
      </c>
      <c r="H2" s="65">
        <f>'Monthly Summary Actual'!$B8</f>
        <v>-3.9023542749999987</v>
      </c>
      <c r="I2" s="65">
        <f>'Monthly Summary Actual'!$B9</f>
        <v>-0.66875925500000077</v>
      </c>
      <c r="J2" s="65">
        <f>'Monthly Summary Actual'!$B10</f>
        <v>-4.4596333999999571E-2</v>
      </c>
      <c r="K2" s="65">
        <f>'Monthly Summary Actual'!$B11</f>
        <v>2.4801977670000004</v>
      </c>
      <c r="L2" s="65">
        <f>'Monthly Summary Actual'!$B12</f>
        <v>-2.3268953749999994</v>
      </c>
      <c r="M2" s="65">
        <f>'Monthly Summary Actual'!$B13</f>
        <v>-5.4982400189999989</v>
      </c>
    </row>
    <row r="3" spans="1:19" x14ac:dyDescent="0.25">
      <c r="A3" s="8" t="s">
        <v>12</v>
      </c>
      <c r="B3" s="65">
        <f>'Monthly Summary Actual'!$C2</f>
        <v>9.2281188442927693</v>
      </c>
      <c r="C3" s="65">
        <f>'Monthly Summary Actual'!$C3</f>
        <v>15.910060669813364</v>
      </c>
      <c r="D3" s="65">
        <f>'Monthly Summary Actual'!$C4</f>
        <v>4.0568053568987201</v>
      </c>
      <c r="E3" s="65">
        <f>'Monthly Summary Actual'!$C5</f>
        <v>4.3843095227485307</v>
      </c>
      <c r="F3" s="65">
        <f>'Monthly Summary Actual'!$C6</f>
        <v>3.2613387351135654</v>
      </c>
      <c r="G3" s="65">
        <f>'Monthly Summary Actual'!$C7</f>
        <v>4.6473166482081094</v>
      </c>
      <c r="H3" s="65">
        <f>'Monthly Summary Actual'!$C8</f>
        <v>4.4808706754416425</v>
      </c>
      <c r="I3" s="65">
        <f>'Monthly Summary Actual'!$C9</f>
        <v>5.3981287221922036</v>
      </c>
      <c r="J3" s="65">
        <f>'Monthly Summary Actual'!$C10</f>
        <v>8.0218330313054249</v>
      </c>
      <c r="K3" s="65">
        <f>'Monthly Summary Actual'!$C11</f>
        <v>8.5404799972147796</v>
      </c>
      <c r="L3" s="65">
        <f>'Monthly Summary Actual'!$C12</f>
        <v>8.1588322971847607</v>
      </c>
      <c r="M3" s="65">
        <f>'Monthly Summary Actual'!$C13</f>
        <v>6.7369049370102392</v>
      </c>
    </row>
    <row r="4" spans="1:19" x14ac:dyDescent="0.25">
      <c r="A4" s="8" t="s">
        <v>13</v>
      </c>
      <c r="B4" s="65">
        <f>'Monthly Summary Actual'!$D2</f>
        <v>8.5530513396205112</v>
      </c>
      <c r="C4" s="65">
        <f>'Monthly Summary Actual'!$D3</f>
        <v>8.0985311840718008</v>
      </c>
      <c r="D4" s="65">
        <f>'Monthly Summary Actual'!$D4</f>
        <v>6.096036791748431</v>
      </c>
      <c r="E4" s="65">
        <f>'Monthly Summary Actual'!$D5</f>
        <v>7.0388447085698695</v>
      </c>
      <c r="F4" s="65">
        <f>'Monthly Summary Actual'!$D6</f>
        <v>6.6491846933095289</v>
      </c>
      <c r="G4" s="65">
        <f>'Monthly Summary Actual'!$D7</f>
        <v>7.3678638413264093</v>
      </c>
      <c r="H4" s="65">
        <f>'Monthly Summary Actual'!$D8</f>
        <v>6.8112932936347494</v>
      </c>
      <c r="I4" s="65">
        <f>'Monthly Summary Actual'!$D9</f>
        <v>5.7706524964802792</v>
      </c>
      <c r="J4" s="65">
        <f>'Monthly Summary Actual'!$D10</f>
        <v>5.3681677395560419</v>
      </c>
      <c r="K4" s="65">
        <f>'Monthly Summary Actual'!$D11</f>
        <v>5.8390075601571292</v>
      </c>
      <c r="L4" s="65">
        <f>'Monthly Summary Actual'!$D12</f>
        <v>6.0006382395026083</v>
      </c>
      <c r="M4" s="65">
        <f>'Monthly Summary Actual'!$D13</f>
        <v>6.0172849496536891</v>
      </c>
    </row>
    <row r="5" spans="1:19" x14ac:dyDescent="0.25">
      <c r="A5" s="8" t="s">
        <v>14</v>
      </c>
      <c r="B5" s="65">
        <f>'Monthly Summary Actual'!$E2</f>
        <v>4.0219961552072299</v>
      </c>
      <c r="C5" s="65">
        <f>'Monthly Summary Actual'!$E3</f>
        <v>14.195614256992682</v>
      </c>
      <c r="D5" s="65">
        <f>'Monthly Summary Actual'!$E4</f>
        <v>8.8170312689829391</v>
      </c>
      <c r="E5" s="65">
        <f>'Monthly Summary Actual'!$E5</f>
        <v>20.32086195174158</v>
      </c>
      <c r="F5" s="65">
        <f>'Monthly Summary Actual'!$E6</f>
        <v>32.312289303474785</v>
      </c>
      <c r="G5" s="65">
        <f>'Monthly Summary Actual'!$E7</f>
        <v>37.19678124641495</v>
      </c>
      <c r="H5" s="65">
        <f>'Monthly Summary Actual'!$E8</f>
        <v>32.077714401704206</v>
      </c>
      <c r="I5" s="65">
        <f>'Monthly Summary Actual'!$E9</f>
        <v>77.667692794156054</v>
      </c>
      <c r="J5" s="65">
        <f>'Monthly Summary Actual'!$E10</f>
        <v>71.027906279795161</v>
      </c>
      <c r="K5" s="65">
        <f>'Monthly Summary Actual'!$E11</f>
        <v>29.804452010319995</v>
      </c>
      <c r="L5" s="65">
        <f>'Monthly Summary Actual'!$E12</f>
        <v>26.549644583048956</v>
      </c>
      <c r="M5" s="65">
        <f>'Monthly Summary Actual'!$E13</f>
        <v>9.2913596358418431</v>
      </c>
      <c r="N5" s="6"/>
      <c r="O5" s="6"/>
      <c r="P5" s="6"/>
      <c r="Q5" s="6"/>
      <c r="R5" s="6"/>
      <c r="S5" s="6"/>
    </row>
    <row r="6" spans="1:19" x14ac:dyDescent="0.25">
      <c r="A6" s="8" t="s">
        <v>15</v>
      </c>
      <c r="B6" s="65">
        <f>'Monthly Summary Actual'!$F2</f>
        <v>5.3838527005394301</v>
      </c>
      <c r="C6" s="65">
        <f>'Monthly Summary Actual'!$F3</f>
        <v>2.3053820848280302</v>
      </c>
      <c r="D6" s="65">
        <f>'Monthly Summary Actual'!$F4</f>
        <v>13.231233162692851</v>
      </c>
      <c r="E6" s="65">
        <f>'Monthly Summary Actual'!$F5</f>
        <v>1.45616127004017</v>
      </c>
      <c r="F6" s="65">
        <f>'Monthly Summary Actual'!$F6</f>
        <v>7.7801949081319108</v>
      </c>
      <c r="G6" s="65">
        <f>'Monthly Summary Actual'!$F7</f>
        <v>1.3901681628081597</v>
      </c>
      <c r="H6" s="65">
        <f>'Monthly Summary Actual'!$F8</f>
        <v>1.58209901201368</v>
      </c>
      <c r="I6" s="65">
        <f>'Monthly Summary Actual'!$F9</f>
        <v>18.180012053799452</v>
      </c>
      <c r="J6" s="65">
        <f>'Monthly Summary Actual'!$F10</f>
        <v>8.8257107902903105</v>
      </c>
      <c r="K6" s="65">
        <f>'Monthly Summary Actual'!$F11</f>
        <v>13.907681333192759</v>
      </c>
      <c r="L6" s="65">
        <f>'Monthly Summary Actual'!$F12</f>
        <v>2.1754661020441404</v>
      </c>
      <c r="M6" s="65">
        <f>'Monthly Summary Actual'!$F13</f>
        <v>13.329919808314919</v>
      </c>
      <c r="N6" s="6"/>
      <c r="O6" s="6"/>
      <c r="P6" s="6"/>
      <c r="Q6" s="6"/>
      <c r="R6" s="6"/>
      <c r="S6" s="6"/>
    </row>
    <row r="7" spans="1:19" x14ac:dyDescent="0.25">
      <c r="A7" s="8" t="s">
        <v>16</v>
      </c>
      <c r="B7" s="65">
        <f>'Monthly Summary Actual'!$G2</f>
        <v>2.7682407487031302</v>
      </c>
      <c r="C7" s="65">
        <f>'Monthly Summary Actual'!$G3</f>
        <v>1.4407563993117902</v>
      </c>
      <c r="D7" s="65">
        <f>'Monthly Summary Actual'!$G4</f>
        <v>0.35883896311923003</v>
      </c>
      <c r="E7" s="65">
        <f>'Monthly Summary Actual'!$G5</f>
        <v>2.1058938642035701</v>
      </c>
      <c r="F7" s="65">
        <f>'Monthly Summary Actual'!$G6</f>
        <v>6.2585016025495497</v>
      </c>
      <c r="G7" s="65">
        <f>'Monthly Summary Actual'!$G7</f>
        <v>0.23373614411699001</v>
      </c>
      <c r="H7" s="65">
        <f>'Monthly Summary Actual'!$G8</f>
        <v>1.2863795999180501</v>
      </c>
      <c r="I7" s="65">
        <f>'Monthly Summary Actual'!$G9</f>
        <v>4.0707641588171795</v>
      </c>
      <c r="J7" s="65">
        <f>'Monthly Summary Actual'!$G10</f>
        <v>10.906083183739881</v>
      </c>
      <c r="K7" s="65">
        <f>'Monthly Summary Actual'!$G11</f>
        <v>5.6514106019377408</v>
      </c>
      <c r="L7" s="65">
        <f>'Monthly Summary Actual'!$G12</f>
        <v>16.36902621433606</v>
      </c>
      <c r="M7" s="65">
        <f>'Monthly Summary Actual'!$G13</f>
        <v>10.70845427814292</v>
      </c>
      <c r="N7" s="6"/>
      <c r="O7" s="6"/>
      <c r="P7" s="6"/>
      <c r="Q7" s="6"/>
      <c r="R7" s="6"/>
      <c r="S7" s="6"/>
    </row>
    <row r="8" spans="1:19" x14ac:dyDescent="0.25">
      <c r="A8" s="8" t="s">
        <v>243</v>
      </c>
      <c r="B8" s="65">
        <f>'Monthly Summary Actual'!$H2</f>
        <v>0.35436556057599999</v>
      </c>
      <c r="C8" s="65">
        <f>'Monthly Summary Actual'!$H3</f>
        <v>3.6914788622439998</v>
      </c>
      <c r="D8" s="65">
        <f>'Monthly Summary Actual'!$H4</f>
        <v>2.7400137846400008</v>
      </c>
      <c r="E8" s="65">
        <f>'Monthly Summary Actual'!$H5</f>
        <v>0.93408829412799987</v>
      </c>
      <c r="F8" s="65">
        <f>'Monthly Summary Actual'!$H6</f>
        <v>3.7703722351393254</v>
      </c>
      <c r="G8" s="65">
        <f>'Monthly Summary Actual'!$H7</f>
        <v>0.84203858372833162</v>
      </c>
      <c r="H8" s="65">
        <f>'Monthly Summary Actual'!$H8</f>
        <v>0.39124366412799993</v>
      </c>
      <c r="I8" s="65">
        <f>'Monthly Summary Actual'!$H9</f>
        <v>1.5844116941400002</v>
      </c>
      <c r="J8" s="65">
        <f>'Monthly Summary Actual'!$H10</f>
        <v>13.232097964127998</v>
      </c>
      <c r="K8" s="65">
        <f>'Monthly Summary Actual'!$H11</f>
        <v>13.300863344640002</v>
      </c>
      <c r="L8" s="65">
        <f>'Monthly Summary Actual'!$H12</f>
        <v>7.7592044191279967</v>
      </c>
      <c r="M8" s="65">
        <f>'Monthly Summary Actual'!$H13</f>
        <v>7.2827538841279962</v>
      </c>
      <c r="N8" s="6"/>
      <c r="O8" s="6"/>
      <c r="P8" s="6"/>
      <c r="Q8" s="6"/>
      <c r="R8" s="6"/>
      <c r="S8" s="6"/>
    </row>
    <row r="9" spans="1:19" x14ac:dyDescent="0.25">
      <c r="A9" s="8" t="s">
        <v>133</v>
      </c>
      <c r="B9" s="65">
        <f>'Monthly Summary Actual'!$I2</f>
        <v>9.421270945936E-2</v>
      </c>
      <c r="C9" s="65">
        <f>'Monthly Summary Actual'!$I3</f>
        <v>0.42844728621097011</v>
      </c>
      <c r="D9" s="65">
        <f>'Monthly Summary Actual'!$I4</f>
        <v>0.42003371109222998</v>
      </c>
      <c r="E9" s="65">
        <f>'Monthly Summary Actual'!$I5</f>
        <v>2.0574718945348405</v>
      </c>
      <c r="F9" s="65">
        <f>'Monthly Summary Actual'!$I6</f>
        <v>0.40776612894858</v>
      </c>
      <c r="G9" s="65">
        <f>'Monthly Summary Actual'!$I7</f>
        <v>0.57252884519922997</v>
      </c>
      <c r="H9" s="65">
        <f>'Monthly Summary Actual'!$I8</f>
        <v>0.39588379449809996</v>
      </c>
      <c r="I9" s="65">
        <f>'Monthly Summary Actual'!$I9</f>
        <v>0.56368347816138997</v>
      </c>
      <c r="J9" s="65">
        <f>'Monthly Summary Actual'!$I10</f>
        <v>0.21194266466229009</v>
      </c>
      <c r="K9" s="65">
        <f>'Monthly Summary Actual'!$I11</f>
        <v>0.36941372710845999</v>
      </c>
      <c r="L9" s="65">
        <f>'Monthly Summary Actual'!$I12</f>
        <v>0.38934183810876999</v>
      </c>
      <c r="M9" s="65">
        <f>'Monthly Summary Actual'!$I13</f>
        <v>0.23515634662651999</v>
      </c>
      <c r="N9" s="6"/>
      <c r="O9" s="6"/>
      <c r="P9" s="6"/>
      <c r="Q9" s="6"/>
      <c r="R9" s="6"/>
      <c r="S9" s="6"/>
    </row>
    <row r="10" spans="1:19" x14ac:dyDescent="0.25">
      <c r="A10" s="8" t="s">
        <v>8</v>
      </c>
      <c r="B10" s="65">
        <f>'Monthly Summary Actual'!$J2</f>
        <v>6.87132162107795</v>
      </c>
      <c r="C10" s="65">
        <f>'Monthly Summary Actual'!$J3</f>
        <v>7.8490120845804112</v>
      </c>
      <c r="D10" s="65">
        <f>'Monthly Summary Actual'!$J4</f>
        <v>6.4616424454293018</v>
      </c>
      <c r="E10" s="65">
        <f>'Monthly Summary Actual'!$J5</f>
        <v>6.4692855089461299</v>
      </c>
      <c r="F10" s="65">
        <f>'Monthly Summary Actual'!$J6</f>
        <v>6.0078941458212496</v>
      </c>
      <c r="G10" s="65">
        <f>'Monthly Summary Actual'!$J7</f>
        <v>7.5555761754612005</v>
      </c>
      <c r="H10" s="65">
        <f>'Monthly Summary Actual'!$J8</f>
        <v>8.2258662224260295</v>
      </c>
      <c r="I10" s="65">
        <f>'Monthly Summary Actual'!$J9</f>
        <v>7.6307092544330191</v>
      </c>
      <c r="J10" s="65">
        <f>'Monthly Summary Actual'!$J10</f>
        <v>8.4572272865676688</v>
      </c>
      <c r="K10" s="65">
        <f>'Monthly Summary Actual'!$J11</f>
        <v>7.0317832880604012</v>
      </c>
      <c r="L10" s="65">
        <f>'Monthly Summary Actual'!$J12</f>
        <v>7.4545247392818199</v>
      </c>
      <c r="M10" s="65">
        <f>'Monthly Summary Actual'!$J13</f>
        <v>9.3343056387669936</v>
      </c>
      <c r="N10" s="6"/>
      <c r="O10" s="6"/>
      <c r="P10" s="6"/>
      <c r="Q10" s="6"/>
      <c r="R10" s="6"/>
      <c r="S10" s="6"/>
    </row>
    <row r="11" spans="1:19" x14ac:dyDescent="0.25">
      <c r="A11" s="8" t="s">
        <v>7</v>
      </c>
      <c r="B11" s="65">
        <f>'Monthly Summary Actual'!$K2</f>
        <v>9.3147643457597535</v>
      </c>
      <c r="C11" s="65">
        <f>'Monthly Summary Actual'!$K3</f>
        <v>11.566869435777727</v>
      </c>
      <c r="D11" s="65">
        <f>'Monthly Summary Actual'!$K4</f>
        <v>11.01485677224243</v>
      </c>
      <c r="E11" s="65">
        <f>'Monthly Summary Actual'!$K5</f>
        <v>12.212296822909963</v>
      </c>
      <c r="F11" s="65">
        <f>'Monthly Summary Actual'!$K6</f>
        <v>11.460436606144015</v>
      </c>
      <c r="G11" s="65">
        <f>'Monthly Summary Actual'!$K7</f>
        <v>10.538977471562841</v>
      </c>
      <c r="H11" s="65">
        <f>'Monthly Summary Actual'!$K8</f>
        <v>10.758070480843038</v>
      </c>
      <c r="I11" s="65">
        <f>'Monthly Summary Actual'!$K9</f>
        <v>11.387977960617517</v>
      </c>
      <c r="J11" s="65">
        <f>'Monthly Summary Actual'!$K10</f>
        <v>10.511618202536427</v>
      </c>
      <c r="K11" s="65">
        <f>'Monthly Summary Actual'!$K11</f>
        <v>12.005627276457904</v>
      </c>
      <c r="L11" s="65">
        <f>'Monthly Summary Actual'!$K12</f>
        <v>11.749511225180358</v>
      </c>
      <c r="M11" s="65">
        <f>'Monthly Summary Actual'!$K13</f>
        <v>9.6575891731507078</v>
      </c>
      <c r="N11" s="6"/>
      <c r="O11" s="6"/>
      <c r="P11" s="6"/>
      <c r="Q11" s="6"/>
      <c r="R11" s="6"/>
      <c r="S11" s="6"/>
    </row>
    <row r="12" spans="1:19" x14ac:dyDescent="0.25">
      <c r="A12" s="8" t="s">
        <v>244</v>
      </c>
      <c r="B12" s="65">
        <f>'Monthly Summary Actual'!$L2</f>
        <v>1.1726419799999999</v>
      </c>
      <c r="C12" s="65">
        <f>'Monthly Summary Actual'!$L3</f>
        <v>1.0764229400000001</v>
      </c>
      <c r="D12" s="65">
        <f>'Monthly Summary Actual'!$L4</f>
        <v>0.78711943000000018</v>
      </c>
      <c r="E12" s="65">
        <f>'Monthly Summary Actual'!$L5</f>
        <v>0.91970580000000024</v>
      </c>
      <c r="F12" s="65">
        <f>'Monthly Summary Actual'!$L6</f>
        <v>0.82597976999999989</v>
      </c>
      <c r="G12" s="65">
        <f>'Monthly Summary Actual'!$L7</f>
        <v>1.1589629499999998</v>
      </c>
      <c r="H12" s="65">
        <f>'Monthly Summary Actual'!$L8</f>
        <v>1.1452381</v>
      </c>
      <c r="I12" s="65">
        <f>'Monthly Summary Actual'!$L9</f>
        <v>1.0551749699999997</v>
      </c>
      <c r="J12" s="65">
        <f>'Monthly Summary Actual'!$L10</f>
        <v>1.3449438199999999</v>
      </c>
      <c r="K12" s="65">
        <f>'Monthly Summary Actual'!$L11</f>
        <v>0.83572457999999994</v>
      </c>
      <c r="L12" s="65">
        <f>'Monthly Summary Actual'!$L12</f>
        <v>1.5184249500000007</v>
      </c>
      <c r="M12" s="65">
        <f>'Monthly Summary Actual'!$L13</f>
        <v>1.3596103500000001</v>
      </c>
      <c r="N12" s="6"/>
      <c r="O12" s="6"/>
      <c r="P12" s="6"/>
      <c r="Q12" s="6"/>
      <c r="R12" s="6"/>
      <c r="S12" s="6"/>
    </row>
    <row r="13" spans="1:19" x14ac:dyDescent="0.25">
      <c r="A13" s="8" t="s">
        <v>11</v>
      </c>
      <c r="B13" s="65">
        <f>'Monthly Summary Actual'!$M2</f>
        <v>5.6544500531499997</v>
      </c>
      <c r="C13" s="65">
        <f>'Monthly Summary Actual'!$M3</f>
        <v>5.8582318731500003</v>
      </c>
      <c r="D13" s="65">
        <f>'Monthly Summary Actual'!$M4</f>
        <v>6.5154442003902018</v>
      </c>
      <c r="E13" s="65">
        <f>'Monthly Summary Actual'!$M5</f>
        <v>7.1206280020250006</v>
      </c>
      <c r="F13" s="65">
        <f>'Monthly Summary Actual'!$M6</f>
        <v>7.406972999999998</v>
      </c>
      <c r="G13" s="65">
        <f>'Monthly Summary Actual'!$M7</f>
        <v>6.604705759999999</v>
      </c>
      <c r="H13" s="65">
        <f>'Monthly Summary Actual'!$M8</f>
        <v>6.7524150476666716</v>
      </c>
      <c r="I13" s="65">
        <f>'Monthly Summary Actual'!$M9</f>
        <v>6.1468331719097309</v>
      </c>
      <c r="J13" s="65">
        <f>'Monthly Summary Actual'!$M10</f>
        <v>7.0083610500000013</v>
      </c>
      <c r="K13" s="65">
        <f>'Monthly Summary Actual'!$M11</f>
        <v>6.6927903083870959</v>
      </c>
      <c r="L13" s="65">
        <f>'Monthly Summary Actual'!$M12</f>
        <v>7.6282096248888855</v>
      </c>
      <c r="M13" s="65">
        <f>'Monthly Summary Actual'!$M13</f>
        <v>7.2786270300000009</v>
      </c>
      <c r="N13" s="6"/>
      <c r="O13" s="6"/>
      <c r="P13" s="6"/>
      <c r="Q13" s="6"/>
      <c r="R13" s="6"/>
      <c r="S13" s="6"/>
    </row>
    <row r="14" spans="1:19" x14ac:dyDescent="0.25">
      <c r="A14" s="9" t="s">
        <v>17</v>
      </c>
      <c r="B14" s="65">
        <f>'Monthly Summary Actual'!$N2</f>
        <v>1.5651047526572082</v>
      </c>
      <c r="C14" s="65">
        <f>'Monthly Summary Actual'!$N3</f>
        <v>1.217916475643972</v>
      </c>
      <c r="D14" s="65">
        <f>'Monthly Summary Actual'!$N4</f>
        <v>1.5129234215315399</v>
      </c>
      <c r="E14" s="65">
        <f>'Monthly Summary Actual'!$N5</f>
        <v>1.1703917539285142</v>
      </c>
      <c r="F14" s="65">
        <f>'Monthly Summary Actual'!$N6</f>
        <v>1.2946453863802745</v>
      </c>
      <c r="G14" s="65">
        <f>'Monthly Summary Actual'!$N7</f>
        <v>1.3233635291416024</v>
      </c>
      <c r="H14" s="65">
        <f>'Monthly Summary Actual'!$N8</f>
        <v>2.1433361874786256</v>
      </c>
      <c r="I14" s="65">
        <f>'Monthly Summary Actual'!$N9</f>
        <v>1.4908465618651432</v>
      </c>
      <c r="J14" s="65">
        <f>'Monthly Summary Actual'!$N10</f>
        <v>0.60308011542684048</v>
      </c>
      <c r="K14" s="65">
        <f>'Monthly Summary Actual'!$N11</f>
        <v>1.2198745843093279</v>
      </c>
      <c r="L14" s="65">
        <f>'Monthly Summary Actual'!$N12</f>
        <v>1.8003238449082679</v>
      </c>
      <c r="M14" s="65">
        <f>'Monthly Summary Actual'!$N13</f>
        <v>1.2224505530083891</v>
      </c>
      <c r="N14" s="6"/>
      <c r="O14" s="6"/>
      <c r="P14" s="6"/>
      <c r="Q14" s="6"/>
      <c r="R14" s="6"/>
      <c r="S14" s="6"/>
    </row>
    <row r="15" spans="1:19" x14ac:dyDescent="0.25">
      <c r="A15" s="9" t="s">
        <v>18</v>
      </c>
      <c r="B15" s="65">
        <f>'Monthly Summary Actual'!$O2</f>
        <v>3.3562280799999997</v>
      </c>
      <c r="C15" s="65">
        <f>'Monthly Summary Actual'!$O3</f>
        <v>3.74831314</v>
      </c>
      <c r="D15" s="65">
        <f>'Monthly Summary Actual'!$O4</f>
        <v>3.3660501699999998</v>
      </c>
      <c r="E15" s="65">
        <f>'Monthly Summary Actual'!$O5</f>
        <v>3.6704132239652592</v>
      </c>
      <c r="F15" s="65">
        <f>'Monthly Summary Actual'!$O6</f>
        <v>3.2317605499999993</v>
      </c>
      <c r="G15" s="65">
        <f>'Monthly Summary Actual'!$O7</f>
        <v>3.0614282200000011</v>
      </c>
      <c r="H15" s="65">
        <f>'Monthly Summary Actual'!$O8</f>
        <v>3.574906768760107</v>
      </c>
      <c r="I15" s="65">
        <f>'Monthly Summary Actual'!$O9</f>
        <v>3.836453850000026</v>
      </c>
      <c r="J15" s="65">
        <f>'Monthly Summary Actual'!$O10</f>
        <v>5.0723545199999984</v>
      </c>
      <c r="K15" s="65">
        <f>'Monthly Summary Actual'!$O11</f>
        <v>3.4849282100000014</v>
      </c>
      <c r="L15" s="65">
        <f>'Monthly Summary Actual'!$O12</f>
        <v>3.8464555499999991</v>
      </c>
      <c r="M15" s="65">
        <f>'Monthly Summary Actual'!$O13</f>
        <v>3.6628056960000053</v>
      </c>
      <c r="N15" s="6"/>
      <c r="O15" s="6"/>
      <c r="P15" s="6"/>
      <c r="Q15" s="6"/>
      <c r="R15" s="6"/>
      <c r="S15" s="6"/>
    </row>
    <row r="16" spans="1:19" x14ac:dyDescent="0.25">
      <c r="A16" s="9" t="s">
        <v>52</v>
      </c>
      <c r="B16" s="65">
        <f>SUM(B2:B15)</f>
        <v>55.326307794043345</v>
      </c>
      <c r="C16" s="65">
        <f t="shared" ref="C16:M16" si="0">SUM(C2:C15)</f>
        <v>80.67546714262474</v>
      </c>
      <c r="D16" s="65">
        <f t="shared" si="0"/>
        <v>59.699433705767873</v>
      </c>
      <c r="E16" s="65">
        <f t="shared" si="0"/>
        <v>63.099673069741428</v>
      </c>
      <c r="F16" s="65">
        <f t="shared" si="0"/>
        <v>87.857115797012781</v>
      </c>
      <c r="G16" s="65">
        <f t="shared" si="0"/>
        <v>81.38269627696782</v>
      </c>
      <c r="H16" s="65">
        <f t="shared" si="0"/>
        <v>75.722962973512878</v>
      </c>
      <c r="I16" s="65">
        <f t="shared" si="0"/>
        <v>144.11458191157197</v>
      </c>
      <c r="J16" s="65">
        <f t="shared" si="0"/>
        <v>150.54673031400807</v>
      </c>
      <c r="K16" s="65">
        <f t="shared" si="0"/>
        <v>111.1642345887856</v>
      </c>
      <c r="L16" s="65">
        <f t="shared" si="0"/>
        <v>99.072708252612614</v>
      </c>
      <c r="M16" s="65">
        <f t="shared" si="0"/>
        <v>80.618982261644206</v>
      </c>
      <c r="N16" s="6"/>
      <c r="O16" s="6"/>
      <c r="P16" s="6"/>
      <c r="Q16" s="6"/>
      <c r="R16" s="6"/>
      <c r="S16" s="6"/>
    </row>
    <row r="17" spans="1:19" x14ac:dyDescent="0.25">
      <c r="A17" s="9" t="s">
        <v>53</v>
      </c>
      <c r="B17" s="65">
        <f>'Monthly Summary Actual'!$Q2</f>
        <v>45.376052556171466</v>
      </c>
      <c r="C17" s="65">
        <f>'Monthly Summary Actual'!$Q3</f>
        <v>48.749750317787694</v>
      </c>
      <c r="D17" s="65">
        <f>'Monthly Summary Actual'!$Q4</f>
        <v>40.38570033156477</v>
      </c>
      <c r="E17" s="65">
        <f>'Monthly Summary Actual'!$Q5</f>
        <v>36.960064843604655</v>
      </c>
      <c r="F17" s="65">
        <f>'Monthly Summary Actual'!$Q6</f>
        <v>35.312468651142105</v>
      </c>
      <c r="G17" s="65">
        <f>'Monthly Summary Actual'!$Q7</f>
        <v>35.962365916795868</v>
      </c>
      <c r="H17" s="65">
        <f>'Monthly Summary Actual'!$Q8</f>
        <v>36.386451778638438</v>
      </c>
      <c r="I17" s="65">
        <f>'Monthly Summary Actual'!$Q9</f>
        <v>36.176423460822789</v>
      </c>
      <c r="J17" s="65">
        <f>'Monthly Summary Actual'!$Q10</f>
        <v>39.495933755634248</v>
      </c>
      <c r="K17" s="65">
        <f>'Monthly Summary Actual'!$Q11</f>
        <v>44.654551869087911</v>
      </c>
      <c r="L17" s="65">
        <f>'Monthly Summary Actual'!$Q12</f>
        <v>45.710925056003759</v>
      </c>
      <c r="M17" s="65">
        <f>'Monthly Summary Actual'!$Q13</f>
        <v>49.979228329667713</v>
      </c>
      <c r="N17" s="6"/>
      <c r="O17" s="6"/>
      <c r="P17" s="6"/>
      <c r="Q17" s="6"/>
      <c r="R17" s="6"/>
      <c r="S17" s="6"/>
    </row>
    <row r="18" spans="1:19" x14ac:dyDescent="0.25">
      <c r="A18" s="9" t="s">
        <v>49</v>
      </c>
      <c r="B18" s="65">
        <f>'Monthly Summary Actual'!$S2</f>
        <v>0.76712328767123283</v>
      </c>
      <c r="C18" s="65">
        <f>'Monthly Summary Actual'!$S3</f>
        <v>0.84931506849315064</v>
      </c>
      <c r="D18" s="65">
        <f>'Monthly Summary Actual'!$S4</f>
        <v>1.2328767123287672</v>
      </c>
      <c r="E18" s="65">
        <f>'Monthly Summary Actual'!$S5</f>
        <v>1.273972602739726</v>
      </c>
      <c r="F18" s="65">
        <f>'Monthly Summary Actual'!$S6</f>
        <v>1.2328767123287672</v>
      </c>
      <c r="G18" s="65">
        <f>'Monthly Summary Actual'!$S7</f>
        <v>1.273972602739726</v>
      </c>
      <c r="H18" s="65">
        <f>'Monthly Summary Actual'!$S8</f>
        <v>1.273972602739726</v>
      </c>
      <c r="I18" s="65">
        <f>'Monthly Summary Actual'!$S9</f>
        <v>1.2328767123287672</v>
      </c>
      <c r="J18" s="65">
        <f>'Monthly Summary Actual'!$S10</f>
        <v>1.273972602739726</v>
      </c>
      <c r="K18" s="65">
        <f>'Monthly Summary Actual'!$S11</f>
        <v>1.2328767123287672</v>
      </c>
      <c r="L18" s="65">
        <f>'Monthly Summary Actual'!$S12</f>
        <v>1.273972602739726</v>
      </c>
      <c r="M18" s="65">
        <f>'Monthly Summary Actual'!$S13</f>
        <v>1.273972602739726</v>
      </c>
      <c r="N18" s="6"/>
      <c r="O18" s="6"/>
      <c r="P18" s="6"/>
      <c r="Q18" s="6"/>
      <c r="R18" s="6"/>
      <c r="S18" s="6"/>
    </row>
    <row r="19" spans="1:19" x14ac:dyDescent="0.25">
      <c r="A19" s="9" t="s">
        <v>50</v>
      </c>
      <c r="B19" s="65">
        <f>'Monthly Summary Actual'!$R2</f>
        <v>12.611506849315068</v>
      </c>
      <c r="C19" s="65">
        <f>'Monthly Summary Actual'!$R3</f>
        <v>13.962739726027397</v>
      </c>
      <c r="D19" s="65">
        <f>'Monthly Summary Actual'!$R4</f>
        <v>15.575342465753426</v>
      </c>
      <c r="E19" s="65">
        <f>'Monthly Summary Actual'!$R5</f>
        <v>16.094520547945205</v>
      </c>
      <c r="F19" s="65">
        <f>'Monthly Summary Actual'!$R6</f>
        <v>15.575342465753426</v>
      </c>
      <c r="G19" s="65">
        <f>'Monthly Summary Actual'!$R7</f>
        <v>16.094520547945205</v>
      </c>
      <c r="H19" s="65">
        <f>'Monthly Summary Actual'!$R8</f>
        <v>16.094520547945205</v>
      </c>
      <c r="I19" s="65">
        <f>'Monthly Summary Actual'!$R9</f>
        <v>15.575342465753426</v>
      </c>
      <c r="J19" s="65">
        <f>'Monthly Summary Actual'!$R10</f>
        <v>16.094520547945205</v>
      </c>
      <c r="K19" s="65">
        <f>'Monthly Summary Actual'!$R11</f>
        <v>15.575342465753426</v>
      </c>
      <c r="L19" s="65">
        <f>'Monthly Summary Actual'!$R12</f>
        <v>16.094520547945205</v>
      </c>
      <c r="M19" s="65">
        <f>'Monthly Summary Actual'!$R13</f>
        <v>16.094520547945205</v>
      </c>
      <c r="N19" s="6"/>
      <c r="O19" s="6"/>
      <c r="P19" s="6"/>
      <c r="Q19" s="6"/>
      <c r="R19" s="6"/>
      <c r="S19" s="6"/>
    </row>
    <row r="20" spans="1:19" x14ac:dyDescent="0.25">
      <c r="A20" s="12" t="s">
        <v>51</v>
      </c>
      <c r="B20" s="66">
        <f>(B16+B19+B18)/B17</f>
        <v>1.5141232888422615</v>
      </c>
      <c r="C20" s="66">
        <f t="shared" ref="C20:M20" si="1">(C16+C19+C18)/C17</f>
        <v>1.9587284307034498</v>
      </c>
      <c r="D20" s="66">
        <f t="shared" si="1"/>
        <v>1.8944243198886164</v>
      </c>
      <c r="E20" s="66">
        <f t="shared" si="1"/>
        <v>2.1771651797940526</v>
      </c>
      <c r="F20" s="66">
        <f t="shared" si="1"/>
        <v>2.9639767190762458</v>
      </c>
      <c r="G20" s="66">
        <f t="shared" si="1"/>
        <v>2.7459591967927781</v>
      </c>
      <c r="H20" s="66">
        <f t="shared" si="1"/>
        <v>2.5584098359062715</v>
      </c>
      <c r="I20" s="66">
        <f t="shared" si="1"/>
        <v>4.4482783452577976</v>
      </c>
      <c r="J20" s="66">
        <f t="shared" si="1"/>
        <v>4.2514559727490742</v>
      </c>
      <c r="K20" s="66">
        <f t="shared" si="1"/>
        <v>2.8658322256158759</v>
      </c>
      <c r="L20" s="66">
        <f t="shared" si="1"/>
        <v>2.5473385467617864</v>
      </c>
      <c r="M20" s="66">
        <f t="shared" si="1"/>
        <v>1.9605639920247369</v>
      </c>
      <c r="N20" s="6"/>
      <c r="O20" s="6"/>
      <c r="P20" s="6"/>
      <c r="Q20" s="6"/>
      <c r="R20" s="6"/>
      <c r="S20" s="6"/>
    </row>
    <row r="21" spans="1:19" x14ac:dyDescent="0.25">
      <c r="A21" s="12" t="s">
        <v>114</v>
      </c>
      <c r="B21" s="81">
        <v>2.2179255113371217</v>
      </c>
      <c r="C21" s="81">
        <v>1.98</v>
      </c>
      <c r="D21" s="81">
        <v>1.83</v>
      </c>
      <c r="E21" s="81">
        <v>1.89</v>
      </c>
      <c r="F21" s="81">
        <v>1.47</v>
      </c>
      <c r="G21" s="81">
        <v>1.45</v>
      </c>
      <c r="H21" s="81">
        <v>1.89</v>
      </c>
      <c r="I21" s="81">
        <v>1.9247846023817972</v>
      </c>
      <c r="J21" s="81">
        <v>1.74</v>
      </c>
      <c r="K21" s="81">
        <v>1.39</v>
      </c>
      <c r="L21" s="81">
        <v>1.9588705170144263</v>
      </c>
      <c r="M21" s="81">
        <v>1.27</v>
      </c>
    </row>
    <row r="22" spans="1:19" x14ac:dyDescent="0.25">
      <c r="B22" s="6"/>
    </row>
    <row r="23" spans="1:19" x14ac:dyDescent="0.25">
      <c r="B23" s="6"/>
    </row>
    <row r="24" spans="1:19" x14ac:dyDescent="0.25">
      <c r="B24" s="6"/>
    </row>
    <row r="25" spans="1:19" x14ac:dyDescent="0.25">
      <c r="B25" s="6"/>
    </row>
    <row r="26" spans="1:19" x14ac:dyDescent="0.25">
      <c r="B26" s="6"/>
    </row>
    <row r="27" spans="1:19" x14ac:dyDescent="0.25">
      <c r="B27" s="6"/>
    </row>
    <row r="28" spans="1:19" x14ac:dyDescent="0.25">
      <c r="B28" s="6"/>
    </row>
    <row r="29" spans="1:19" x14ac:dyDescent="0.25">
      <c r="B29" s="6"/>
    </row>
  </sheetData>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W71"/>
  <sheetViews>
    <sheetView zoomScale="55" zoomScaleNormal="55" workbookViewId="0">
      <selection activeCell="L41" sqref="L41"/>
    </sheetView>
  </sheetViews>
  <sheetFormatPr defaultRowHeight="15" x14ac:dyDescent="0.25"/>
  <cols>
    <col min="3" max="14" width="9.140625" style="15"/>
  </cols>
  <sheetData>
    <row r="1" spans="1:49" x14ac:dyDescent="0.25">
      <c r="A1" t="s">
        <v>0</v>
      </c>
      <c r="B1" t="s">
        <v>44</v>
      </c>
      <c r="C1" s="15" t="s">
        <v>66</v>
      </c>
      <c r="D1" s="15" t="s">
        <v>67</v>
      </c>
      <c r="E1" s="15" t="s">
        <v>68</v>
      </c>
      <c r="F1" s="15" t="s">
        <v>69</v>
      </c>
      <c r="G1" s="15" t="s">
        <v>70</v>
      </c>
      <c r="H1" s="15" t="s">
        <v>71</v>
      </c>
      <c r="I1" s="15" t="s">
        <v>72</v>
      </c>
      <c r="J1" s="15" t="s">
        <v>73</v>
      </c>
      <c r="K1" s="15" t="s">
        <v>74</v>
      </c>
      <c r="L1" s="15" t="s">
        <v>75</v>
      </c>
      <c r="M1" s="15" t="s">
        <v>76</v>
      </c>
      <c r="N1" s="15" t="s">
        <v>77</v>
      </c>
      <c r="O1" t="s">
        <v>78</v>
      </c>
      <c r="P1" t="s">
        <v>79</v>
      </c>
      <c r="Q1" t="s">
        <v>80</v>
      </c>
      <c r="R1" t="s">
        <v>81</v>
      </c>
      <c r="S1" t="s">
        <v>82</v>
      </c>
      <c r="T1" t="s">
        <v>83</v>
      </c>
      <c r="U1" t="s">
        <v>84</v>
      </c>
      <c r="V1" t="s">
        <v>85</v>
      </c>
      <c r="W1" t="s">
        <v>86</v>
      </c>
      <c r="X1" t="s">
        <v>87</v>
      </c>
      <c r="Y1" t="s">
        <v>88</v>
      </c>
      <c r="Z1" t="s">
        <v>89</v>
      </c>
      <c r="AA1" t="s">
        <v>90</v>
      </c>
      <c r="AB1" t="s">
        <v>91</v>
      </c>
      <c r="AC1" t="s">
        <v>92</v>
      </c>
      <c r="AD1" t="s">
        <v>93</v>
      </c>
      <c r="AE1" t="s">
        <v>94</v>
      </c>
      <c r="AF1" t="s">
        <v>95</v>
      </c>
      <c r="AG1" t="s">
        <v>96</v>
      </c>
      <c r="AH1" t="s">
        <v>97</v>
      </c>
      <c r="AI1" t="s">
        <v>98</v>
      </c>
      <c r="AJ1" t="s">
        <v>99</v>
      </c>
      <c r="AK1" t="s">
        <v>100</v>
      </c>
      <c r="AL1" t="s">
        <v>116</v>
      </c>
      <c r="AM1" t="s">
        <v>130</v>
      </c>
      <c r="AN1" t="s">
        <v>227</v>
      </c>
      <c r="AO1" t="s">
        <v>233</v>
      </c>
      <c r="AP1" t="s">
        <v>242</v>
      </c>
      <c r="AQ1" t="s">
        <v>252</v>
      </c>
      <c r="AR1" t="s">
        <v>260</v>
      </c>
      <c r="AS1" t="s">
        <v>265</v>
      </c>
      <c r="AT1" t="s">
        <v>271</v>
      </c>
      <c r="AU1" t="s">
        <v>276</v>
      </c>
      <c r="AV1" t="s">
        <v>399</v>
      </c>
      <c r="AW1" t="s">
        <v>408</v>
      </c>
    </row>
    <row r="2" spans="1:49" x14ac:dyDescent="0.25">
      <c r="A2" s="4" t="s">
        <v>177</v>
      </c>
      <c r="B2">
        <v>1.48</v>
      </c>
      <c r="C2" s="15">
        <v>1.33</v>
      </c>
      <c r="G2" s="15">
        <v>1.4494622843172644</v>
      </c>
      <c r="H2" s="15">
        <v>1.484150014030861</v>
      </c>
      <c r="I2" s="15">
        <v>1.4798767654931568</v>
      </c>
      <c r="J2" s="15">
        <v>1.4831047817733567</v>
      </c>
      <c r="K2" s="15">
        <v>1.4835528972646608</v>
      </c>
      <c r="L2" s="15">
        <v>1.4871794712744666</v>
      </c>
      <c r="M2" s="38">
        <v>1.489374353965307</v>
      </c>
      <c r="N2" s="38">
        <v>1.4847042318922159</v>
      </c>
      <c r="O2" s="38"/>
    </row>
    <row r="3" spans="1:49" x14ac:dyDescent="0.25">
      <c r="A3" s="4" t="s">
        <v>179</v>
      </c>
      <c r="B3">
        <v>2.79</v>
      </c>
      <c r="C3" s="15">
        <v>1.52</v>
      </c>
      <c r="D3" s="15">
        <v>2.57</v>
      </c>
      <c r="G3" s="15">
        <v>2.7437180238084715</v>
      </c>
      <c r="H3" s="15">
        <v>2.781073153470818</v>
      </c>
      <c r="I3" s="15">
        <v>2.7767561452347751</v>
      </c>
      <c r="J3" s="15">
        <v>2.7827163188061688</v>
      </c>
      <c r="K3" s="15">
        <v>2.7840773943757786</v>
      </c>
      <c r="L3" s="15">
        <v>2.7915084325596715</v>
      </c>
      <c r="M3" s="38">
        <v>2.7964821640973172</v>
      </c>
      <c r="N3" s="38">
        <v>2.7909259639778172</v>
      </c>
      <c r="O3" s="38"/>
      <c r="R3" s="15"/>
      <c r="S3" s="15"/>
      <c r="T3" s="15"/>
    </row>
    <row r="4" spans="1:49" x14ac:dyDescent="0.25">
      <c r="A4" s="4" t="s">
        <v>181</v>
      </c>
      <c r="B4">
        <v>2.29</v>
      </c>
      <c r="C4" s="15">
        <v>1.6</v>
      </c>
      <c r="D4" s="15">
        <v>1.55</v>
      </c>
      <c r="E4" s="15">
        <v>1.91</v>
      </c>
      <c r="G4" s="15">
        <v>2.1818508225042441</v>
      </c>
      <c r="H4" s="15">
        <v>2.2370668096257651</v>
      </c>
      <c r="I4" s="15">
        <v>2.2545387596412798</v>
      </c>
      <c r="J4" s="15">
        <v>2.2630929526354699</v>
      </c>
      <c r="K4" s="15">
        <v>2.2635149708466948</v>
      </c>
      <c r="L4" s="15">
        <v>2.28758798451106</v>
      </c>
      <c r="M4" s="38">
        <v>2.2911589679376845</v>
      </c>
      <c r="N4" s="38">
        <v>2.2866896745326746</v>
      </c>
      <c r="O4" s="38"/>
      <c r="R4" s="13"/>
      <c r="S4" s="15"/>
      <c r="T4" s="30"/>
    </row>
    <row r="5" spans="1:49" x14ac:dyDescent="0.25">
      <c r="A5" s="4" t="s">
        <v>182</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38">
        <v>2.1455093739894431</v>
      </c>
      <c r="N5" s="38">
        <v>2.1424963786842612</v>
      </c>
      <c r="O5" s="38"/>
      <c r="R5" s="13"/>
      <c r="S5" s="15"/>
      <c r="T5" s="15"/>
    </row>
    <row r="6" spans="1:49" x14ac:dyDescent="0.25">
      <c r="A6" s="4" t="s">
        <v>183</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38">
        <v>2.3317717461521799</v>
      </c>
      <c r="N6" s="38">
        <v>2.3293803189006521</v>
      </c>
      <c r="O6" s="38"/>
      <c r="R6" s="13"/>
      <c r="S6" s="15"/>
      <c r="T6" s="15"/>
    </row>
    <row r="7" spans="1:49" x14ac:dyDescent="0.25">
      <c r="A7" s="4" t="s">
        <v>184</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38">
        <v>1.484752912022643</v>
      </c>
      <c r="N7" s="38">
        <v>1.4831927436609298</v>
      </c>
      <c r="O7" s="38"/>
      <c r="R7" s="13"/>
      <c r="S7" s="15"/>
      <c r="T7" s="15"/>
    </row>
    <row r="8" spans="1:49" x14ac:dyDescent="0.25">
      <c r="A8" s="4" t="s">
        <v>185</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38">
        <v>1.5808257192661821</v>
      </c>
      <c r="N8" s="38">
        <v>1.5781332633669749</v>
      </c>
      <c r="O8" s="38"/>
      <c r="R8" s="13"/>
      <c r="S8" s="15"/>
      <c r="T8" s="15"/>
    </row>
    <row r="9" spans="1:49" x14ac:dyDescent="0.25">
      <c r="A9" s="4" t="s">
        <v>186</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38">
        <v>2.4951212492035064</v>
      </c>
      <c r="N9" s="38">
        <v>2.4937572593900459</v>
      </c>
      <c r="O9" s="38"/>
      <c r="R9" s="13"/>
      <c r="S9" s="15"/>
      <c r="T9" s="15"/>
    </row>
    <row r="10" spans="1:49" x14ac:dyDescent="0.25">
      <c r="A10" s="4" t="s">
        <v>187</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38">
        <v>2.6487334950203789</v>
      </c>
      <c r="N10" s="38">
        <v>2.6494241012603195</v>
      </c>
      <c r="O10" s="38"/>
      <c r="R10" s="13"/>
      <c r="S10" s="15"/>
      <c r="T10" s="15"/>
    </row>
    <row r="11" spans="1:49" x14ac:dyDescent="0.25">
      <c r="A11" s="4" t="s">
        <v>188</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38">
        <v>2.0324205797092265</v>
      </c>
      <c r="N11" s="38">
        <v>2.0494137056121406</v>
      </c>
      <c r="O11" s="38"/>
      <c r="R11" s="13"/>
      <c r="S11" s="15"/>
      <c r="T11" s="15"/>
    </row>
    <row r="12" spans="1:49" x14ac:dyDescent="0.25">
      <c r="A12" s="4" t="s">
        <v>189</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38">
        <v>1.5065591026304557</v>
      </c>
      <c r="N12" s="38">
        <v>1.5283910077810476</v>
      </c>
      <c r="O12" s="38"/>
      <c r="R12" s="13"/>
      <c r="S12" s="15"/>
      <c r="T12" s="15"/>
    </row>
    <row r="13" spans="1:49" x14ac:dyDescent="0.25">
      <c r="A13" s="4" t="s">
        <v>190</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38">
        <v>1.6003758080387132</v>
      </c>
      <c r="N13" s="38">
        <v>1.3748585447763397</v>
      </c>
      <c r="O13" s="38"/>
      <c r="R13" s="13"/>
      <c r="S13" s="15"/>
      <c r="T13" s="15"/>
    </row>
    <row r="14" spans="1:49" x14ac:dyDescent="0.25">
      <c r="A14" s="4" t="s">
        <v>180</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38">
        <v>1.4106539284107533</v>
      </c>
      <c r="N14" s="38">
        <v>1.4106539284107533</v>
      </c>
      <c r="O14" s="38">
        <v>1.37</v>
      </c>
      <c r="P14">
        <v>1.3912244316284306</v>
      </c>
      <c r="Q14">
        <v>1.38</v>
      </c>
      <c r="R14" s="15">
        <v>1.39</v>
      </c>
      <c r="S14" s="15">
        <v>1.4</v>
      </c>
      <c r="T14" s="15">
        <v>1.39</v>
      </c>
      <c r="U14">
        <v>1.4</v>
      </c>
      <c r="V14">
        <v>1.61</v>
      </c>
      <c r="W14">
        <v>1.6137056160564762</v>
      </c>
      <c r="X14" s="31">
        <v>1.62</v>
      </c>
      <c r="Y14" s="32">
        <v>1.57</v>
      </c>
      <c r="Z14" s="32"/>
      <c r="AA14" s="32"/>
      <c r="AB14" s="32"/>
      <c r="AC14" s="32"/>
      <c r="AD14" s="32"/>
      <c r="AE14" s="32"/>
      <c r="AF14" s="32"/>
      <c r="AG14" s="32"/>
      <c r="AH14" s="32"/>
      <c r="AI14" s="32"/>
      <c r="AJ14" s="32"/>
      <c r="AK14" s="32"/>
      <c r="AL14" s="32"/>
      <c r="AM14" s="32"/>
      <c r="AN14" s="32"/>
      <c r="AO14" s="32"/>
    </row>
    <row r="15" spans="1:49" x14ac:dyDescent="0.25">
      <c r="A15" s="4" t="s">
        <v>178</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38">
        <v>1.4973946771545865</v>
      </c>
      <c r="N15" s="38">
        <v>1.4973946771545865</v>
      </c>
      <c r="O15" s="38">
        <v>2.3199999999999998</v>
      </c>
      <c r="P15">
        <v>1.7994936834372695</v>
      </c>
      <c r="Q15">
        <v>1.82</v>
      </c>
      <c r="R15" s="15">
        <v>1.9</v>
      </c>
      <c r="S15" s="15">
        <v>1.92</v>
      </c>
      <c r="T15" s="15">
        <v>1.92</v>
      </c>
      <c r="U15">
        <v>1.93</v>
      </c>
      <c r="V15">
        <v>2.1800000000000002</v>
      </c>
      <c r="W15">
        <v>2.1772088856166092</v>
      </c>
      <c r="X15" s="31">
        <v>2.1800000000000002</v>
      </c>
      <c r="Y15" s="32">
        <v>2.14</v>
      </c>
      <c r="Z15" s="32"/>
      <c r="AA15" s="32"/>
      <c r="AB15" s="32"/>
      <c r="AC15" s="32"/>
      <c r="AD15" s="32"/>
      <c r="AE15" s="32"/>
      <c r="AF15" s="32"/>
      <c r="AG15" s="32"/>
      <c r="AH15" s="32"/>
      <c r="AI15" s="32"/>
      <c r="AJ15" s="32"/>
      <c r="AK15" s="32"/>
      <c r="AL15" s="32"/>
      <c r="AM15" s="32"/>
      <c r="AN15" s="32"/>
      <c r="AO15" s="32"/>
    </row>
    <row r="16" spans="1:49" x14ac:dyDescent="0.25">
      <c r="A16" s="4" t="s">
        <v>191</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38">
        <v>1.5583944926266458</v>
      </c>
      <c r="N16" s="38">
        <v>1.5583944926266458</v>
      </c>
      <c r="O16" s="38">
        <v>2.09</v>
      </c>
      <c r="P16">
        <v>2.086280111837497</v>
      </c>
      <c r="Q16">
        <v>1.93</v>
      </c>
      <c r="R16">
        <v>1.98</v>
      </c>
      <c r="S16">
        <v>1.99</v>
      </c>
      <c r="T16">
        <v>1.99</v>
      </c>
      <c r="U16">
        <v>2</v>
      </c>
      <c r="V16">
        <v>2.2400000000000002</v>
      </c>
      <c r="W16">
        <v>2.2356252816350013</v>
      </c>
      <c r="X16" s="31">
        <v>2.2400000000000002</v>
      </c>
      <c r="Y16" s="32">
        <v>2.1800000000000002</v>
      </c>
      <c r="Z16" s="32"/>
      <c r="AA16" s="32"/>
      <c r="AB16" s="32"/>
      <c r="AC16" s="32"/>
      <c r="AD16" s="32"/>
      <c r="AE16" s="32"/>
      <c r="AF16" s="32"/>
      <c r="AG16" s="32"/>
      <c r="AH16" s="32"/>
      <c r="AI16" s="32"/>
      <c r="AJ16" s="32"/>
      <c r="AK16" s="32"/>
      <c r="AL16" s="32"/>
      <c r="AM16" s="32"/>
      <c r="AN16" s="32"/>
      <c r="AO16" s="32"/>
    </row>
    <row r="17" spans="1:41" x14ac:dyDescent="0.25">
      <c r="A17" s="4" t="s">
        <v>192</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38">
        <v>1.8794319631507055</v>
      </c>
      <c r="N17" s="38">
        <v>1.8794319631507055</v>
      </c>
      <c r="O17" s="38">
        <v>2</v>
      </c>
      <c r="P17">
        <v>1.9963649385347515</v>
      </c>
      <c r="Q17">
        <v>2</v>
      </c>
      <c r="R17">
        <v>2.5</v>
      </c>
      <c r="S17">
        <v>2.54</v>
      </c>
      <c r="T17">
        <v>2.56</v>
      </c>
      <c r="U17">
        <v>2.56</v>
      </c>
      <c r="V17">
        <v>2.8</v>
      </c>
      <c r="W17">
        <v>2.8077194631537328</v>
      </c>
      <c r="X17" s="31">
        <v>2.81</v>
      </c>
      <c r="Y17" s="32">
        <v>2.74</v>
      </c>
      <c r="Z17" s="32"/>
      <c r="AA17" s="32"/>
      <c r="AB17" s="32"/>
      <c r="AC17" s="32"/>
      <c r="AD17" s="32"/>
      <c r="AE17" s="32"/>
      <c r="AF17" s="32"/>
      <c r="AG17" s="32"/>
      <c r="AH17" s="32"/>
      <c r="AI17" s="32"/>
      <c r="AJ17" s="32"/>
      <c r="AK17" s="32"/>
      <c r="AL17" s="32"/>
      <c r="AM17" s="32"/>
      <c r="AN17" s="32"/>
      <c r="AO17" s="32"/>
    </row>
    <row r="18" spans="1:41" x14ac:dyDescent="0.25">
      <c r="A18" s="4" t="s">
        <v>193</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38">
        <v>1.9911457998317414</v>
      </c>
      <c r="N18" s="38">
        <v>1.9911457998317414</v>
      </c>
      <c r="O18" s="38">
        <v>1.99</v>
      </c>
      <c r="P18">
        <v>1.9919147596027911</v>
      </c>
      <c r="Q18">
        <v>1.99</v>
      </c>
      <c r="R18">
        <v>1.99</v>
      </c>
      <c r="S18">
        <v>2.8</v>
      </c>
      <c r="T18">
        <v>2.85</v>
      </c>
      <c r="U18">
        <v>2.88</v>
      </c>
      <c r="V18">
        <v>3.09</v>
      </c>
      <c r="W18">
        <v>3.0889926594461143</v>
      </c>
      <c r="X18" s="31">
        <v>3.1</v>
      </c>
      <c r="Y18" s="32">
        <v>2.93</v>
      </c>
      <c r="Z18" s="32"/>
      <c r="AA18" s="32"/>
      <c r="AB18" s="32"/>
      <c r="AC18" s="32"/>
      <c r="AD18" s="32"/>
      <c r="AE18" s="32"/>
      <c r="AF18" s="32"/>
      <c r="AG18" s="32"/>
      <c r="AH18" s="32"/>
      <c r="AI18" s="32"/>
      <c r="AJ18" s="32"/>
      <c r="AK18" s="32"/>
      <c r="AL18" s="32"/>
      <c r="AM18" s="32"/>
      <c r="AN18" s="32"/>
      <c r="AO18" s="32"/>
    </row>
    <row r="19" spans="1:41" x14ac:dyDescent="0.25">
      <c r="A19" s="4" t="s">
        <v>194</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38">
        <v>2.0155910297449111</v>
      </c>
      <c r="N19" s="38">
        <v>2.0155910297449111</v>
      </c>
      <c r="O19" s="38">
        <v>1.56</v>
      </c>
      <c r="P19">
        <v>1.5640935511267755</v>
      </c>
      <c r="Q19">
        <v>1.56</v>
      </c>
      <c r="R19">
        <v>1.56</v>
      </c>
      <c r="S19">
        <v>1.56</v>
      </c>
      <c r="T19">
        <v>3.11</v>
      </c>
      <c r="U19">
        <v>3.12</v>
      </c>
      <c r="V19">
        <v>3.35</v>
      </c>
      <c r="W19">
        <v>3.3577757569881741</v>
      </c>
      <c r="X19" s="31">
        <v>3.36</v>
      </c>
      <c r="Y19" s="32">
        <v>3.21</v>
      </c>
      <c r="Z19" s="32"/>
      <c r="AA19" s="32"/>
      <c r="AB19" s="32"/>
      <c r="AC19" s="32"/>
      <c r="AD19" s="32"/>
      <c r="AE19" s="32"/>
      <c r="AF19" s="32"/>
      <c r="AG19" s="32"/>
      <c r="AH19" s="32"/>
      <c r="AI19" s="32"/>
      <c r="AJ19" s="32"/>
      <c r="AK19" s="32"/>
      <c r="AL19" s="32"/>
      <c r="AM19" s="32"/>
      <c r="AN19" s="32"/>
      <c r="AO19" s="32"/>
    </row>
    <row r="20" spans="1:41" x14ac:dyDescent="0.25">
      <c r="A20" s="4" t="s">
        <v>195</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39">
        <v>1.8851247573446066</v>
      </c>
      <c r="N20" s="39">
        <v>1.8851247573446066</v>
      </c>
      <c r="O20" s="39">
        <v>1.54</v>
      </c>
      <c r="P20">
        <v>1.5448388804187314</v>
      </c>
      <c r="Q20">
        <v>1.54</v>
      </c>
      <c r="R20">
        <v>1.54</v>
      </c>
      <c r="S20">
        <v>1.54</v>
      </c>
      <c r="T20">
        <v>1.54</v>
      </c>
      <c r="U20">
        <v>2.5</v>
      </c>
      <c r="V20">
        <v>2.4900000000000002</v>
      </c>
      <c r="W20">
        <v>2.4838922694383223</v>
      </c>
      <c r="X20" s="31">
        <v>2.4900000000000002</v>
      </c>
      <c r="Y20" s="32">
        <v>2.39</v>
      </c>
      <c r="Z20" s="32"/>
      <c r="AA20" s="32"/>
      <c r="AB20" s="32"/>
      <c r="AC20" s="32"/>
      <c r="AD20" s="32"/>
      <c r="AE20" s="32"/>
      <c r="AF20" s="32"/>
      <c r="AG20" s="32"/>
      <c r="AH20" s="32"/>
      <c r="AI20" s="32"/>
      <c r="AJ20" s="32"/>
      <c r="AK20" s="32"/>
      <c r="AL20" s="32"/>
      <c r="AM20" s="32"/>
      <c r="AN20" s="32"/>
      <c r="AO20" s="32"/>
    </row>
    <row r="21" spans="1:41" x14ac:dyDescent="0.25">
      <c r="A21" s="4" t="s">
        <v>196</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39">
        <v>1.5591071361126991</v>
      </c>
      <c r="N21" s="39">
        <v>1.5591071361126991</v>
      </c>
      <c r="O21" s="39">
        <v>1.97</v>
      </c>
      <c r="P21">
        <v>1.9710371403961311</v>
      </c>
      <c r="Q21">
        <v>1.97</v>
      </c>
      <c r="R21">
        <v>1.97</v>
      </c>
      <c r="S21">
        <v>1.97</v>
      </c>
      <c r="T21">
        <v>1.97</v>
      </c>
      <c r="U21">
        <v>1.97</v>
      </c>
      <c r="V21">
        <v>3.63</v>
      </c>
      <c r="W21">
        <v>3.6763204887237011</v>
      </c>
      <c r="X21" s="31">
        <v>3.69</v>
      </c>
      <c r="Y21" s="32">
        <v>3.64</v>
      </c>
      <c r="Z21" s="32"/>
      <c r="AA21" s="32"/>
      <c r="AB21" s="32"/>
      <c r="AC21" s="32"/>
      <c r="AD21" s="32"/>
      <c r="AE21" s="32"/>
      <c r="AF21" s="32"/>
      <c r="AG21" s="32"/>
      <c r="AH21" s="32"/>
      <c r="AI21" s="32"/>
      <c r="AJ21" s="32"/>
      <c r="AK21" s="32"/>
      <c r="AL21" s="32"/>
      <c r="AM21" s="32"/>
      <c r="AN21" s="32"/>
      <c r="AO21" s="32"/>
    </row>
    <row r="22" spans="1:41" x14ac:dyDescent="0.25">
      <c r="A22" s="4" t="s">
        <v>197</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39">
        <v>1.4626795290436592</v>
      </c>
      <c r="N22" s="39">
        <v>1.4626795290436592</v>
      </c>
      <c r="O22" s="39">
        <v>2.0499999999999998</v>
      </c>
      <c r="P22">
        <v>2.0489089144955717</v>
      </c>
      <c r="Q22">
        <v>2.0499999999999998</v>
      </c>
      <c r="R22">
        <v>2.0499999999999998</v>
      </c>
      <c r="S22">
        <v>2.0499999999999998</v>
      </c>
      <c r="T22">
        <v>2.0499999999999998</v>
      </c>
      <c r="U22">
        <v>2.0499999999999998</v>
      </c>
      <c r="V22">
        <v>2.4700000000000002</v>
      </c>
      <c r="W22">
        <v>2.5984813971160925</v>
      </c>
      <c r="X22" s="31">
        <v>2.67</v>
      </c>
      <c r="Y22" s="32">
        <v>2.64</v>
      </c>
      <c r="Z22" s="32"/>
      <c r="AA22" s="32"/>
      <c r="AB22" s="32"/>
      <c r="AC22" s="32"/>
      <c r="AD22" s="32"/>
      <c r="AE22" s="32"/>
      <c r="AF22" s="32"/>
      <c r="AG22" s="32"/>
      <c r="AH22" s="32"/>
      <c r="AI22" s="32"/>
      <c r="AJ22" s="32"/>
      <c r="AK22" s="32"/>
      <c r="AL22" s="32"/>
      <c r="AM22" s="32"/>
      <c r="AN22" s="32"/>
      <c r="AO22" s="32"/>
    </row>
    <row r="23" spans="1:41" x14ac:dyDescent="0.25">
      <c r="A23" s="4" t="s">
        <v>198</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38">
        <v>1.4453522739517102</v>
      </c>
      <c r="N23" s="38">
        <v>1.4453522739517102</v>
      </c>
      <c r="O23" s="38">
        <v>1.79</v>
      </c>
      <c r="P23">
        <v>1.7887444510117523</v>
      </c>
      <c r="Q23">
        <v>1.79</v>
      </c>
      <c r="R23">
        <v>1.79</v>
      </c>
      <c r="S23">
        <v>1.79</v>
      </c>
      <c r="T23">
        <v>1.79</v>
      </c>
      <c r="U23">
        <v>1.79</v>
      </c>
      <c r="V23">
        <v>2.13</v>
      </c>
      <c r="W23">
        <v>2.1304681349405858</v>
      </c>
      <c r="X23" s="31">
        <v>2.14</v>
      </c>
      <c r="Y23" s="32">
        <v>1.99</v>
      </c>
      <c r="Z23" s="32"/>
      <c r="AA23" s="32"/>
      <c r="AB23" s="32"/>
      <c r="AC23" s="32"/>
      <c r="AD23" s="32"/>
      <c r="AE23" s="32"/>
      <c r="AF23" s="32"/>
      <c r="AG23" s="32"/>
      <c r="AH23" s="32"/>
      <c r="AI23" s="32"/>
      <c r="AJ23" s="32"/>
      <c r="AK23" s="32"/>
      <c r="AL23" s="32"/>
      <c r="AM23" s="32"/>
      <c r="AN23" s="32"/>
      <c r="AO23" s="32"/>
    </row>
    <row r="24" spans="1:41" x14ac:dyDescent="0.25">
      <c r="A24" s="4" t="s">
        <v>199</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38">
        <v>1.4511180428353947</v>
      </c>
      <c r="N24" s="38">
        <v>1.4511180428353947</v>
      </c>
      <c r="O24" s="38">
        <v>1.46</v>
      </c>
      <c r="P24">
        <v>1.4600860200652868</v>
      </c>
      <c r="Q24">
        <v>1.46</v>
      </c>
      <c r="R24">
        <v>1.46</v>
      </c>
      <c r="S24">
        <v>1.46</v>
      </c>
      <c r="T24">
        <v>1.46</v>
      </c>
      <c r="U24">
        <v>1.46</v>
      </c>
      <c r="V24">
        <v>1.99</v>
      </c>
      <c r="W24">
        <v>1.9929201407881065</v>
      </c>
      <c r="X24" s="31">
        <v>1.99</v>
      </c>
      <c r="Y24" s="32">
        <v>2.36</v>
      </c>
      <c r="Z24" s="32"/>
      <c r="AA24" s="32"/>
      <c r="AB24" s="32"/>
      <c r="AC24" s="32"/>
      <c r="AD24" s="32"/>
      <c r="AE24" s="32"/>
      <c r="AF24" s="32"/>
      <c r="AG24" s="32"/>
      <c r="AH24" s="32"/>
      <c r="AI24" s="32"/>
      <c r="AJ24" s="32"/>
      <c r="AK24" s="32"/>
      <c r="AL24" s="32"/>
      <c r="AM24" s="32"/>
      <c r="AN24" s="32"/>
      <c r="AO24" s="32"/>
    </row>
    <row r="25" spans="1:41" x14ac:dyDescent="0.25">
      <c r="A25" s="4" t="s">
        <v>105</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38">
        <v>1.5086316381690463</v>
      </c>
      <c r="N25" s="38">
        <v>1.5086316381690463</v>
      </c>
      <c r="O25" s="38">
        <v>1.2</v>
      </c>
      <c r="P25">
        <v>1.1952757320314475</v>
      </c>
      <c r="Q25">
        <v>1.2</v>
      </c>
      <c r="R25">
        <v>1.2</v>
      </c>
      <c r="S25">
        <v>1.2</v>
      </c>
      <c r="T25">
        <v>1.2</v>
      </c>
      <c r="U25">
        <v>1.2</v>
      </c>
      <c r="V25">
        <v>1.29</v>
      </c>
      <c r="W25">
        <v>1.2939379215052997</v>
      </c>
      <c r="X25" s="31">
        <v>1.29</v>
      </c>
      <c r="Y25" s="32">
        <v>1.26</v>
      </c>
      <c r="Z25" s="32"/>
      <c r="AA25" s="32"/>
      <c r="AB25" s="32"/>
      <c r="AC25" s="32"/>
      <c r="AD25" s="32"/>
      <c r="AE25" s="32"/>
      <c r="AF25" s="32"/>
      <c r="AG25" s="32"/>
      <c r="AH25" s="32"/>
      <c r="AI25" s="32"/>
      <c r="AJ25" s="32"/>
      <c r="AK25" s="32"/>
      <c r="AL25" s="32"/>
      <c r="AM25" s="32"/>
      <c r="AN25" s="32"/>
      <c r="AO25" s="32"/>
    </row>
    <row r="26" spans="1:41" x14ac:dyDescent="0.25">
      <c r="A26" s="4" t="s">
        <v>19</v>
      </c>
      <c r="B26" s="14">
        <v>1.9574210439446569</v>
      </c>
      <c r="C26" s="16"/>
      <c r="D26" s="16"/>
      <c r="E26" s="16"/>
      <c r="F26" s="16"/>
      <c r="G26" s="16"/>
      <c r="H26" s="16"/>
      <c r="I26" s="16"/>
      <c r="J26" s="16"/>
      <c r="K26" s="16"/>
      <c r="L26" s="16"/>
      <c r="M26" s="38"/>
      <c r="N26" s="38"/>
      <c r="O26" s="38">
        <v>1.77</v>
      </c>
      <c r="P26">
        <v>1.4548945759642353</v>
      </c>
      <c r="Q26">
        <v>1.45</v>
      </c>
      <c r="R26">
        <v>1.39</v>
      </c>
      <c r="S26">
        <v>1.45</v>
      </c>
      <c r="T26">
        <v>1.45</v>
      </c>
      <c r="U26">
        <v>1.45</v>
      </c>
      <c r="V26">
        <v>1.45</v>
      </c>
      <c r="W26">
        <v>1.4050734196105852</v>
      </c>
      <c r="X26" s="31">
        <v>1.47</v>
      </c>
      <c r="Y26" s="32">
        <v>1.45</v>
      </c>
      <c r="Z26" s="32">
        <v>1.5427907108509689</v>
      </c>
      <c r="AA26" s="32">
        <v>1.83</v>
      </c>
      <c r="AB26" s="32">
        <v>1.89805279359339</v>
      </c>
      <c r="AC26" s="32">
        <v>1.9334545363900997</v>
      </c>
      <c r="AD26" s="32">
        <v>1.9321822898012864</v>
      </c>
      <c r="AE26" s="32">
        <v>1.9327645955985915</v>
      </c>
      <c r="AF26" s="32">
        <v>1.9392568707640363</v>
      </c>
      <c r="AG26" s="32">
        <v>1.9398585786645695</v>
      </c>
      <c r="AH26" s="32">
        <v>1.958204951536956</v>
      </c>
      <c r="AI26" s="32">
        <v>1.8690471824431585</v>
      </c>
      <c r="AJ26" s="32">
        <v>1.9445329689919459</v>
      </c>
      <c r="AK26" s="32"/>
      <c r="AL26" s="32"/>
      <c r="AM26" s="32"/>
      <c r="AN26" s="32"/>
      <c r="AO26" s="32"/>
    </row>
    <row r="27" spans="1:41" x14ac:dyDescent="0.25">
      <c r="A27" s="46" t="s">
        <v>20</v>
      </c>
      <c r="B27" s="14">
        <v>2.2770569205538136</v>
      </c>
      <c r="C27" s="16"/>
      <c r="D27" s="16"/>
      <c r="E27" s="16"/>
      <c r="F27" s="16"/>
      <c r="G27" s="16"/>
      <c r="H27" s="16"/>
      <c r="I27" s="16"/>
      <c r="J27" s="16"/>
      <c r="K27" s="16"/>
      <c r="L27" s="16"/>
      <c r="M27" s="38"/>
      <c r="N27" s="38"/>
      <c r="O27" s="38">
        <v>2.2200000000000002</v>
      </c>
      <c r="P27">
        <v>2.2179255113371217</v>
      </c>
      <c r="Q27">
        <v>2.2200000000000002</v>
      </c>
      <c r="R27">
        <v>2.15</v>
      </c>
      <c r="S27">
        <v>2.2200000000000002</v>
      </c>
      <c r="T27">
        <v>2.2200000000000002</v>
      </c>
      <c r="U27">
        <v>2.2200000000000002</v>
      </c>
      <c r="V27">
        <v>2.2200000000000002</v>
      </c>
      <c r="W27">
        <v>2.1161242235136632</v>
      </c>
      <c r="X27" s="31">
        <v>2.2400000000000002</v>
      </c>
      <c r="Y27" s="32">
        <v>2.2200000000000002</v>
      </c>
      <c r="Z27" s="32">
        <v>2.1046588064437528</v>
      </c>
      <c r="AA27" s="32">
        <v>1.55</v>
      </c>
      <c r="AB27" s="32">
        <v>2.0950993879489377</v>
      </c>
      <c r="AC27" s="32">
        <v>2.2276412581649456</v>
      </c>
      <c r="AD27" s="32">
        <v>2.2324884939411902</v>
      </c>
      <c r="AE27" s="32">
        <v>2.2323976859430399</v>
      </c>
      <c r="AF27" s="32">
        <v>2.2377761835012544</v>
      </c>
      <c r="AG27" s="32">
        <v>2.2382399061627889</v>
      </c>
      <c r="AH27" s="32">
        <v>2.2552134894395515</v>
      </c>
      <c r="AI27" s="32">
        <v>2.313263336491572</v>
      </c>
      <c r="AJ27" s="32">
        <v>2.2430953737012822</v>
      </c>
      <c r="AK27" s="32"/>
      <c r="AL27" s="32"/>
      <c r="AM27" s="32"/>
      <c r="AN27" s="32"/>
      <c r="AO27" s="32"/>
    </row>
    <row r="28" spans="1:41" x14ac:dyDescent="0.25">
      <c r="A28" s="46" t="s">
        <v>21</v>
      </c>
      <c r="B28" s="14">
        <v>3.6982806703746087</v>
      </c>
      <c r="C28" s="16"/>
      <c r="D28" s="16"/>
      <c r="E28" s="16"/>
      <c r="F28" s="16"/>
      <c r="G28" s="16"/>
      <c r="H28" s="16"/>
      <c r="I28" s="16"/>
      <c r="J28" s="16"/>
      <c r="K28" s="16"/>
      <c r="L28" s="16"/>
      <c r="M28" s="38"/>
      <c r="N28" s="38"/>
      <c r="O28" s="38">
        <v>1.98</v>
      </c>
      <c r="P28">
        <v>1.9834323488502399</v>
      </c>
      <c r="Q28">
        <v>1.98</v>
      </c>
      <c r="R28">
        <v>1.91</v>
      </c>
      <c r="S28">
        <v>1.98</v>
      </c>
      <c r="T28">
        <v>1.98</v>
      </c>
      <c r="U28">
        <v>1.98</v>
      </c>
      <c r="V28">
        <v>1.98</v>
      </c>
      <c r="W28">
        <v>1.9715534815834383</v>
      </c>
      <c r="X28" s="31">
        <v>1.99</v>
      </c>
      <c r="Y28" s="32">
        <v>1.98</v>
      </c>
      <c r="Z28" s="32">
        <v>2.1422414216940031</v>
      </c>
      <c r="AA28" s="32">
        <v>1.7</v>
      </c>
      <c r="AB28" s="32">
        <v>1.9113235895585838</v>
      </c>
      <c r="AC28" s="32">
        <v>3.6511304541273208</v>
      </c>
      <c r="AD28" s="32">
        <v>3.6631523470894884</v>
      </c>
      <c r="AE28" s="32">
        <v>3.6528090276087855</v>
      </c>
      <c r="AF28" s="32">
        <v>3.6608234692651616</v>
      </c>
      <c r="AG28" s="32">
        <v>3.6614614462288753</v>
      </c>
      <c r="AH28" s="32">
        <v>3.6821427913406035</v>
      </c>
      <c r="AI28" s="32">
        <v>3.4415611162489257</v>
      </c>
      <c r="AJ28" s="32">
        <v>3.6663134296298137</v>
      </c>
      <c r="AK28" s="32"/>
      <c r="AL28" s="32"/>
      <c r="AM28" s="32"/>
      <c r="AN28" s="32"/>
      <c r="AO28" s="32"/>
    </row>
    <row r="29" spans="1:41" x14ac:dyDescent="0.25">
      <c r="A29" s="46" t="s">
        <v>22</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31">
        <v>1.92</v>
      </c>
      <c r="Y29" s="32">
        <v>1.89</v>
      </c>
      <c r="Z29" s="32">
        <v>2.6966816135712541</v>
      </c>
      <c r="AA29" s="32">
        <v>2.11</v>
      </c>
      <c r="AB29" s="32">
        <v>2.399192416838611</v>
      </c>
      <c r="AC29" s="32">
        <v>2.6042356674816691</v>
      </c>
      <c r="AD29" s="32">
        <v>2.526467221129542</v>
      </c>
      <c r="AE29" s="32">
        <v>2.5937677550897971</v>
      </c>
      <c r="AF29" s="32">
        <v>2.6025526260495759</v>
      </c>
      <c r="AG29" s="32">
        <v>2.6031829019693733</v>
      </c>
      <c r="AH29" s="32">
        <v>2.6256911001424088</v>
      </c>
      <c r="AI29" s="32">
        <v>2.7215273288849602</v>
      </c>
      <c r="AJ29" s="32">
        <v>2.6117023787641758</v>
      </c>
      <c r="AK29" s="32"/>
      <c r="AL29" s="32"/>
      <c r="AM29" s="32"/>
      <c r="AN29" s="32"/>
      <c r="AO29" s="32"/>
    </row>
    <row r="30" spans="1:41" x14ac:dyDescent="0.25">
      <c r="A30" s="46" t="s">
        <v>23</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31">
        <v>1.91</v>
      </c>
      <c r="Y30" s="32">
        <v>1.89</v>
      </c>
      <c r="Z30" s="32">
        <v>2.8935198835880351</v>
      </c>
      <c r="AA30" s="32">
        <v>2.23</v>
      </c>
      <c r="AB30" s="32">
        <v>2.4787565565421477</v>
      </c>
      <c r="AC30" s="32">
        <v>2.6854685906192208</v>
      </c>
      <c r="AD30" s="32">
        <v>2.6854685906192208</v>
      </c>
      <c r="AE30" s="32">
        <v>2.7937647993039989</v>
      </c>
      <c r="AF30" s="32">
        <v>2.8078524270434184</v>
      </c>
      <c r="AG30" s="32">
        <v>2.8077746722871266</v>
      </c>
      <c r="AH30" s="32">
        <v>2.827676904372987</v>
      </c>
      <c r="AI30" s="32">
        <v>2.8368286870958266</v>
      </c>
      <c r="AJ30" s="32">
        <v>2.8127580030246442</v>
      </c>
      <c r="AK30" s="32"/>
      <c r="AL30" s="32"/>
      <c r="AM30" s="32"/>
      <c r="AN30" s="32"/>
      <c r="AO30" s="32"/>
    </row>
    <row r="31" spans="1:41" x14ac:dyDescent="0.25">
      <c r="A31" s="46" t="s">
        <v>24</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31">
        <v>1.49</v>
      </c>
      <c r="Y31" s="32">
        <v>1.47</v>
      </c>
      <c r="Z31" s="32">
        <v>3.1816576627942648</v>
      </c>
      <c r="AA31" s="32">
        <v>2.64</v>
      </c>
      <c r="AB31" s="32">
        <v>2.9390477806252022</v>
      </c>
      <c r="AC31" s="32">
        <v>3.1747738612100118</v>
      </c>
      <c r="AD31" s="32">
        <v>3.1747738612100118</v>
      </c>
      <c r="AE31" s="32">
        <v>3.1747738612100118</v>
      </c>
      <c r="AF31" s="32">
        <v>2.2546101722427974</v>
      </c>
      <c r="AG31" s="32">
        <v>2.1796789082986772</v>
      </c>
      <c r="AH31" s="32">
        <v>2.3105973373750675</v>
      </c>
      <c r="AI31" s="32">
        <v>2.3335452043031735</v>
      </c>
      <c r="AJ31" s="32">
        <v>2.2968233174110697</v>
      </c>
      <c r="AK31" s="32"/>
      <c r="AL31" s="32"/>
      <c r="AM31" s="32"/>
      <c r="AN31" s="32"/>
      <c r="AO31" s="32"/>
    </row>
    <row r="32" spans="1:41" x14ac:dyDescent="0.25">
      <c r="A32" s="46" t="s">
        <v>25</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31">
        <v>1.47</v>
      </c>
      <c r="Y32" s="32">
        <v>1.45</v>
      </c>
      <c r="Z32" s="32">
        <v>2.3608983750943198</v>
      </c>
      <c r="AA32" s="32">
        <v>1.88</v>
      </c>
      <c r="AB32" s="32">
        <v>2.086986780546364</v>
      </c>
      <c r="AC32" s="32">
        <v>2.234856583197832</v>
      </c>
      <c r="AD32" s="32">
        <v>2.234856583197832</v>
      </c>
      <c r="AE32" s="32">
        <v>2.234856583197832</v>
      </c>
      <c r="AF32" s="32">
        <v>2.2348565831978315</v>
      </c>
      <c r="AG32" s="32">
        <v>2.9693473653527489</v>
      </c>
      <c r="AH32" s="32">
        <v>3.0842808545717233</v>
      </c>
      <c r="AI32" s="32">
        <v>2.8596188348071494</v>
      </c>
      <c r="AJ32" s="32">
        <v>2.9029458688286369</v>
      </c>
      <c r="AK32" s="32"/>
      <c r="AL32" s="32"/>
      <c r="AM32" s="32"/>
      <c r="AN32" s="32"/>
      <c r="AO32" s="32"/>
    </row>
    <row r="33" spans="1:49" x14ac:dyDescent="0.25">
      <c r="A33" s="46" t="s">
        <v>26</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31">
        <v>1.9</v>
      </c>
      <c r="Y33" s="32">
        <v>1.89</v>
      </c>
      <c r="Z33" s="32">
        <v>3.609806104776339</v>
      </c>
      <c r="AA33" s="32">
        <v>2.52</v>
      </c>
      <c r="AB33" s="32">
        <v>2.704451071345626</v>
      </c>
      <c r="AC33" s="32">
        <v>2.8787373121659625</v>
      </c>
      <c r="AD33" s="32">
        <v>2.8787373121659625</v>
      </c>
      <c r="AE33" s="32">
        <v>2.8787373121659625</v>
      </c>
      <c r="AF33" s="32">
        <v>2.8787373121659625</v>
      </c>
      <c r="AG33" s="32">
        <v>2.8787373121659625</v>
      </c>
      <c r="AH33" s="32">
        <v>2.0463543716908963</v>
      </c>
      <c r="AI33" s="32">
        <v>2.0137317803803034</v>
      </c>
      <c r="AJ33" s="32">
        <v>1.9895721468421346</v>
      </c>
      <c r="AK33" s="32"/>
      <c r="AL33" s="32"/>
      <c r="AM33" s="32"/>
      <c r="AN33" s="32"/>
      <c r="AO33" s="32"/>
    </row>
    <row r="34" spans="1:49" x14ac:dyDescent="0.25">
      <c r="A34" s="46" t="s">
        <v>27</v>
      </c>
      <c r="B34" s="14">
        <v>2.1968255834317083</v>
      </c>
      <c r="C34" s="16"/>
      <c r="D34" s="16"/>
      <c r="N34" s="16"/>
      <c r="O34">
        <v>1.97</v>
      </c>
      <c r="P34">
        <v>1.9685446474675214</v>
      </c>
      <c r="Q34">
        <v>1.97</v>
      </c>
      <c r="R34">
        <v>1.92</v>
      </c>
      <c r="S34">
        <v>1.97</v>
      </c>
      <c r="T34">
        <v>1.97</v>
      </c>
      <c r="U34">
        <v>1.97</v>
      </c>
      <c r="V34">
        <v>1.97</v>
      </c>
      <c r="W34">
        <v>1.9247846023817972</v>
      </c>
      <c r="X34" s="31">
        <v>1.99</v>
      </c>
      <c r="Y34" s="32">
        <v>1.97</v>
      </c>
      <c r="Z34" s="32">
        <v>2.6113429733127935</v>
      </c>
      <c r="AA34" s="32">
        <v>1.63</v>
      </c>
      <c r="AB34" s="32">
        <v>1.7596923033140792</v>
      </c>
      <c r="AC34" s="32">
        <v>1.8664548617458026</v>
      </c>
      <c r="AD34" s="32">
        <v>1.8664548617458026</v>
      </c>
      <c r="AE34" s="32">
        <v>1.8664548617458026</v>
      </c>
      <c r="AF34" s="32">
        <v>1.8664548617458023</v>
      </c>
      <c r="AG34" s="32">
        <v>1.8664548617458023</v>
      </c>
      <c r="AH34" s="32">
        <v>2.0674192531362765</v>
      </c>
      <c r="AI34" s="32">
        <v>1.9741627281801775</v>
      </c>
      <c r="AJ34" s="32">
        <v>2.0541047719418843</v>
      </c>
      <c r="AK34" s="32"/>
      <c r="AL34" s="32"/>
      <c r="AM34" s="32"/>
      <c r="AN34" s="32"/>
      <c r="AO34" s="32"/>
    </row>
    <row r="35" spans="1:49" x14ac:dyDescent="0.25">
      <c r="A35" s="46" t="s">
        <v>28</v>
      </c>
      <c r="B35" s="14">
        <v>1.9286042204755629</v>
      </c>
      <c r="C35" s="16"/>
      <c r="N35" s="16"/>
      <c r="O35">
        <v>1.71</v>
      </c>
      <c r="P35">
        <v>1.7099644760587491</v>
      </c>
      <c r="Q35">
        <v>1.71</v>
      </c>
      <c r="R35">
        <v>1.68</v>
      </c>
      <c r="S35">
        <v>1.71</v>
      </c>
      <c r="T35">
        <v>1.71</v>
      </c>
      <c r="U35">
        <v>1.71</v>
      </c>
      <c r="V35">
        <v>1.71</v>
      </c>
      <c r="W35">
        <v>1.6681175485919826</v>
      </c>
      <c r="X35" s="31">
        <v>1.74</v>
      </c>
      <c r="Y35" s="32">
        <v>1.71</v>
      </c>
      <c r="Z35" s="32">
        <v>2.1380980551347903</v>
      </c>
      <c r="AA35" s="32">
        <v>1.35</v>
      </c>
      <c r="AB35" s="32">
        <v>1.4261141364020489</v>
      </c>
      <c r="AC35" s="32">
        <v>1.508828546715052</v>
      </c>
      <c r="AD35" s="32">
        <v>1.508828546715052</v>
      </c>
      <c r="AE35" s="32">
        <v>1.508828546715052</v>
      </c>
      <c r="AF35" s="32">
        <v>1.5088285467150522</v>
      </c>
      <c r="AG35" s="32">
        <v>1.5088285467150522</v>
      </c>
      <c r="AH35" s="32">
        <v>1.8399732462380307</v>
      </c>
      <c r="AI35" s="32">
        <v>1.5103368809565803</v>
      </c>
      <c r="AJ35" s="32">
        <v>1.7095715744792219</v>
      </c>
      <c r="AK35" s="32"/>
      <c r="AL35" s="32"/>
      <c r="AM35" s="32"/>
      <c r="AN35" s="32"/>
      <c r="AO35" s="32"/>
    </row>
    <row r="36" spans="1:49" x14ac:dyDescent="0.25">
      <c r="A36" s="46" t="s">
        <v>29</v>
      </c>
      <c r="B36" s="14">
        <v>1.5141232888422615</v>
      </c>
      <c r="O36">
        <v>1.39</v>
      </c>
      <c r="P36">
        <v>1.3903216407135894</v>
      </c>
      <c r="Q36">
        <v>1.39</v>
      </c>
      <c r="R36">
        <v>1.35</v>
      </c>
      <c r="S36">
        <v>1.39</v>
      </c>
      <c r="T36">
        <v>1.39</v>
      </c>
      <c r="U36">
        <v>1.39</v>
      </c>
      <c r="V36">
        <v>1.39</v>
      </c>
      <c r="W36">
        <v>1.3541650983257643</v>
      </c>
      <c r="X36" s="31">
        <v>1.41</v>
      </c>
      <c r="Y36" s="32">
        <v>1.39</v>
      </c>
      <c r="Z36" s="32">
        <v>2.3713770595542174</v>
      </c>
      <c r="AA36" s="32">
        <v>1.34</v>
      </c>
      <c r="AB36" s="32">
        <v>1.4791382290037653</v>
      </c>
      <c r="AC36" s="32">
        <v>1.5770210277439787</v>
      </c>
      <c r="AD36" s="32">
        <v>1.5770210277439787</v>
      </c>
      <c r="AE36" s="32">
        <v>1.5770210277439787</v>
      </c>
      <c r="AF36" s="32">
        <v>1.5770210277439787</v>
      </c>
      <c r="AG36" s="32">
        <v>1.5770210277439787</v>
      </c>
      <c r="AH36" s="32">
        <v>2.016274680763086</v>
      </c>
      <c r="AI36" s="32">
        <v>1.7108939629987983</v>
      </c>
      <c r="AJ36" s="32">
        <v>1.5934840106368706</v>
      </c>
      <c r="AK36" s="32"/>
      <c r="AL36" s="32"/>
      <c r="AM36" s="32"/>
      <c r="AN36" s="32"/>
      <c r="AO36" s="32"/>
    </row>
    <row r="37" spans="1:49" x14ac:dyDescent="0.25">
      <c r="A37" s="46" t="s">
        <v>30</v>
      </c>
      <c r="B37">
        <v>1.9587284307034498</v>
      </c>
      <c r="O37">
        <v>1.08</v>
      </c>
      <c r="P37">
        <v>1.111185077202655</v>
      </c>
      <c r="Q37">
        <v>1.1100000000000001</v>
      </c>
      <c r="R37">
        <v>1.08</v>
      </c>
      <c r="S37">
        <v>1.1100000000000001</v>
      </c>
      <c r="T37">
        <v>1.1100000000000001</v>
      </c>
      <c r="U37">
        <v>1.1100000000000001</v>
      </c>
      <c r="V37">
        <v>1.1100000000000001</v>
      </c>
      <c r="W37">
        <v>1.0617613594343716</v>
      </c>
      <c r="X37" s="31">
        <v>1.1499999999999999</v>
      </c>
      <c r="Y37" s="32">
        <v>1.1100000000000001</v>
      </c>
      <c r="Z37" s="32">
        <v>1.9588705170144263</v>
      </c>
      <c r="AA37" s="32">
        <v>1.52</v>
      </c>
      <c r="AB37" s="32">
        <v>1.6948188868196115</v>
      </c>
      <c r="AC37" s="32">
        <v>1.8068699363522798</v>
      </c>
      <c r="AD37" s="32">
        <v>1.8068699363522798</v>
      </c>
      <c r="AE37" s="32">
        <v>1.8068699363522798</v>
      </c>
      <c r="AF37" s="32">
        <v>1.8068699363522793</v>
      </c>
      <c r="AG37" s="32">
        <v>1.8068699363522793</v>
      </c>
      <c r="AH37" s="32">
        <v>1.9443231308471718</v>
      </c>
      <c r="AI37" s="32">
        <v>1.6406548068456239</v>
      </c>
      <c r="AJ37" s="32">
        <v>1.5194310139228491</v>
      </c>
      <c r="AK37" s="38">
        <v>1.5194310139228491</v>
      </c>
      <c r="AL37" s="32"/>
      <c r="AM37" s="32"/>
      <c r="AN37" s="32"/>
      <c r="AO37" s="32"/>
    </row>
    <row r="38" spans="1:49" x14ac:dyDescent="0.25">
      <c r="A38" s="46" t="s">
        <v>31</v>
      </c>
      <c r="B38">
        <v>1.8944243198886166</v>
      </c>
      <c r="G38" s="73"/>
      <c r="Z38" s="32">
        <v>1.2019189031599871</v>
      </c>
      <c r="AA38" s="32">
        <v>1.27</v>
      </c>
      <c r="AB38" s="32">
        <v>1.3641283447606503</v>
      </c>
      <c r="AC38" s="32">
        <v>1.609260564786013</v>
      </c>
      <c r="AD38" s="32">
        <v>1.609260564786013</v>
      </c>
      <c r="AE38" s="32">
        <v>1.609260564786013</v>
      </c>
      <c r="AF38" s="32">
        <v>1.6961791456095474</v>
      </c>
      <c r="AG38" s="32">
        <v>1.6961791456095474</v>
      </c>
      <c r="AH38" s="32">
        <v>2.0792183279938787</v>
      </c>
      <c r="AI38" s="32">
        <v>1.7864682922091288</v>
      </c>
      <c r="AJ38" s="32">
        <v>1.7149218795391628</v>
      </c>
      <c r="AK38" s="32">
        <v>1.8613389585659188</v>
      </c>
      <c r="AL38" s="32">
        <v>1.8613389585659188</v>
      </c>
      <c r="AM38" s="32"/>
      <c r="AN38" s="32"/>
      <c r="AO38" s="32"/>
    </row>
    <row r="39" spans="1:49" x14ac:dyDescent="0.25">
      <c r="A39" s="46" t="s">
        <v>32</v>
      </c>
      <c r="B39">
        <v>2.1771651797940521</v>
      </c>
      <c r="G39" s="73"/>
      <c r="Z39" s="32">
        <v>1.4998643276565082</v>
      </c>
      <c r="AA39" s="32">
        <v>1.64</v>
      </c>
      <c r="AB39" s="32">
        <v>1.7425102429976327</v>
      </c>
      <c r="AC39" s="32">
        <v>2.0556372342543758</v>
      </c>
      <c r="AD39" s="32">
        <v>2.0556372342543758</v>
      </c>
      <c r="AE39" s="32">
        <v>2.0556372342543758</v>
      </c>
      <c r="AF39" s="32">
        <v>2.0161411547629102</v>
      </c>
      <c r="AG39" s="32">
        <v>2.0161411547629102</v>
      </c>
      <c r="AH39" s="32">
        <v>2.5366855920157705</v>
      </c>
      <c r="AI39" s="32">
        <v>2.0800558104318458</v>
      </c>
      <c r="AJ39" s="32">
        <v>2.0042286940388871</v>
      </c>
      <c r="AK39" s="32">
        <v>2.3594781309766404</v>
      </c>
      <c r="AL39" s="32">
        <v>2.3594781309766404</v>
      </c>
      <c r="AM39" s="32">
        <v>2.3594781309766404</v>
      </c>
      <c r="AN39" s="32">
        <v>2.1108056760442566</v>
      </c>
      <c r="AO39" s="32"/>
    </row>
    <row r="40" spans="1:49" x14ac:dyDescent="0.25">
      <c r="A40" s="47" t="s">
        <v>33</v>
      </c>
      <c r="B40">
        <v>2.9639767190762463</v>
      </c>
      <c r="G40" s="73"/>
      <c r="Z40" s="32">
        <v>1.6156692279937159</v>
      </c>
      <c r="AA40" s="32">
        <v>1.84</v>
      </c>
      <c r="AB40" s="32">
        <v>1.9487163113805899</v>
      </c>
      <c r="AC40" s="32">
        <v>2.2988982846847041</v>
      </c>
      <c r="AD40" s="32">
        <v>2.2988982846847041</v>
      </c>
      <c r="AE40" s="32">
        <v>2.2988982846847041</v>
      </c>
      <c r="AF40" s="32">
        <v>2.1985869077487052</v>
      </c>
      <c r="AG40" s="32">
        <v>2.1985869077487052</v>
      </c>
      <c r="AH40" s="32">
        <v>2.7319802852493931</v>
      </c>
      <c r="AI40" s="32">
        <v>2.4005604027495879</v>
      </c>
      <c r="AJ40" s="32">
        <v>2.210902089636928</v>
      </c>
      <c r="AK40" s="32">
        <v>2.3420282260888472</v>
      </c>
      <c r="AL40" s="32">
        <v>2.3420282260888472</v>
      </c>
      <c r="AM40" s="32">
        <v>2.3420282260888472</v>
      </c>
      <c r="AN40" s="32">
        <v>2.4286922182624049</v>
      </c>
      <c r="AO40" s="32">
        <v>2.8137742696937149</v>
      </c>
    </row>
    <row r="41" spans="1:49" x14ac:dyDescent="0.25">
      <c r="A41" s="47" t="s">
        <v>34</v>
      </c>
      <c r="B41">
        <v>2.7459591967927777</v>
      </c>
      <c r="G41" s="73"/>
      <c r="Z41" s="32">
        <v>2.0287183037134096</v>
      </c>
      <c r="AA41" s="32">
        <v>2</v>
      </c>
      <c r="AB41" s="32">
        <v>2.1073955738122807</v>
      </c>
      <c r="AC41" s="32">
        <v>2.486092019395536</v>
      </c>
      <c r="AD41" s="32">
        <v>2.486092019395536</v>
      </c>
      <c r="AE41" s="32">
        <v>2.486092019395536</v>
      </c>
      <c r="AF41" s="32">
        <v>2.1492300274432372</v>
      </c>
      <c r="AG41" s="32">
        <v>2.1492300274432372</v>
      </c>
      <c r="AH41" s="32">
        <v>2.8281718524210486</v>
      </c>
      <c r="AI41" s="32">
        <v>2.5109682516993206</v>
      </c>
      <c r="AJ41" s="32">
        <v>2.3237138791164504</v>
      </c>
      <c r="AK41" s="32">
        <v>2.4887450353138738</v>
      </c>
      <c r="AL41" s="32">
        <v>2.4887450353138738</v>
      </c>
      <c r="AM41" s="32">
        <v>2.4887450353138738</v>
      </c>
      <c r="AN41" s="32">
        <v>2.7060930993897063</v>
      </c>
      <c r="AO41" s="32">
        <v>2.9004384096465787</v>
      </c>
      <c r="AP41">
        <v>2.7446780448499148</v>
      </c>
    </row>
    <row r="42" spans="1:49" x14ac:dyDescent="0.25">
      <c r="A42" s="47" t="s">
        <v>35</v>
      </c>
      <c r="B42">
        <v>2.558409835906271</v>
      </c>
      <c r="G42" s="73"/>
      <c r="Z42" s="32">
        <v>2.1339714516260591</v>
      </c>
      <c r="AA42" s="32">
        <v>1.9</v>
      </c>
      <c r="AB42" s="32">
        <v>2.0078851677374523</v>
      </c>
      <c r="AC42" s="32">
        <v>2.3686997132411163</v>
      </c>
      <c r="AD42" s="32">
        <v>2.3686997132411163</v>
      </c>
      <c r="AE42" s="32">
        <v>2.3686997132411163</v>
      </c>
      <c r="AF42" s="32">
        <v>2.2150923217060448</v>
      </c>
      <c r="AG42" s="32">
        <v>2.2150923217060448</v>
      </c>
      <c r="AH42" s="32">
        <v>2.9399531511658781</v>
      </c>
      <c r="AI42" s="32">
        <v>2.5947058167212909</v>
      </c>
      <c r="AJ42" s="32">
        <v>2.407146611438868</v>
      </c>
      <c r="AK42" s="32">
        <v>2.5101292134430824</v>
      </c>
      <c r="AL42" s="32">
        <v>2.5101292134430824</v>
      </c>
      <c r="AM42" s="32">
        <v>2.5101292134430828</v>
      </c>
      <c r="AN42" s="32">
        <v>2.7646927452781886</v>
      </c>
      <c r="AO42" s="32">
        <v>2.9606269936666174</v>
      </c>
      <c r="AP42">
        <v>2.9606269936666174</v>
      </c>
      <c r="AQ42">
        <v>2.8747697224554796</v>
      </c>
    </row>
    <row r="43" spans="1:49" x14ac:dyDescent="0.25">
      <c r="A43" s="47" t="s">
        <v>36</v>
      </c>
      <c r="B43">
        <v>4.4482783452577976</v>
      </c>
      <c r="G43" s="73"/>
      <c r="Z43" s="32">
        <v>2.5672213823233667</v>
      </c>
      <c r="AA43" s="32">
        <v>1.77</v>
      </c>
      <c r="AB43" s="32">
        <v>1.8687211681023799</v>
      </c>
      <c r="AC43" s="32">
        <v>2.2045281105390906</v>
      </c>
      <c r="AD43" s="32">
        <v>2.2045281105390906</v>
      </c>
      <c r="AE43" s="32">
        <v>2.2045281105390906</v>
      </c>
      <c r="AF43" s="32">
        <v>1.8093635295881147</v>
      </c>
      <c r="AG43" s="32">
        <v>1.8093635295881147</v>
      </c>
      <c r="AH43" s="32">
        <v>2.7464670657269177</v>
      </c>
      <c r="AI43" s="32">
        <v>2.4270654193200341</v>
      </c>
      <c r="AJ43" s="32">
        <v>2.247266630293776</v>
      </c>
      <c r="AK43" s="32">
        <v>2.409569685074024</v>
      </c>
      <c r="AL43" s="32">
        <v>2.409569685074024</v>
      </c>
      <c r="AM43" s="32">
        <v>2.4095696850740245</v>
      </c>
      <c r="AN43" s="32">
        <v>2.7465019689939001</v>
      </c>
      <c r="AO43" s="32">
        <v>2.7465019689939001</v>
      </c>
      <c r="AP43">
        <v>2.7465019689939001</v>
      </c>
      <c r="AQ43">
        <v>2.7465019689939001</v>
      </c>
      <c r="AR43">
        <v>3.3420977689360964</v>
      </c>
    </row>
    <row r="44" spans="1:49" x14ac:dyDescent="0.25">
      <c r="A44" s="47" t="s">
        <v>37</v>
      </c>
      <c r="B44">
        <v>4.2514559727490751</v>
      </c>
      <c r="G44" s="73"/>
      <c r="Z44" s="32">
        <v>1.8315532723318708</v>
      </c>
      <c r="AA44" s="32">
        <v>1.62</v>
      </c>
      <c r="AB44" s="32">
        <v>1.7080570355689391</v>
      </c>
      <c r="AC44" s="32">
        <v>2.014992826960635</v>
      </c>
      <c r="AD44" s="32">
        <v>2.014992826960635</v>
      </c>
      <c r="AE44" s="32">
        <v>2.014992826960635</v>
      </c>
      <c r="AF44" s="32">
        <v>1.4165961960188664</v>
      </c>
      <c r="AG44" s="32">
        <v>1.4165961960188664</v>
      </c>
      <c r="AH44" s="32">
        <v>2.482812751887427</v>
      </c>
      <c r="AI44" s="32">
        <v>2.1897611782578199</v>
      </c>
      <c r="AJ44" s="32">
        <v>1.9576319081500713</v>
      </c>
      <c r="AK44" s="32">
        <v>2.0884275635732306</v>
      </c>
      <c r="AL44" s="32">
        <v>2.0884275635732306</v>
      </c>
      <c r="AM44" s="32">
        <v>2.0884275635732306</v>
      </c>
      <c r="AN44" s="32">
        <v>2.4838797463828661</v>
      </c>
      <c r="AO44" s="32">
        <v>2.4838797463828661</v>
      </c>
      <c r="AP44">
        <v>2.4838797463828661</v>
      </c>
      <c r="AQ44">
        <v>2.4838797463828657</v>
      </c>
      <c r="AR44">
        <v>2.4854119227460929</v>
      </c>
      <c r="AS44">
        <v>3.321932934477148</v>
      </c>
    </row>
    <row r="45" spans="1:49" x14ac:dyDescent="0.25">
      <c r="A45" s="47" t="s">
        <v>38</v>
      </c>
      <c r="B45">
        <v>2.8658322256158764</v>
      </c>
      <c r="G45" s="73"/>
      <c r="Z45" s="32">
        <v>2.4479025217958399</v>
      </c>
      <c r="AA45" s="32">
        <v>2.4</v>
      </c>
      <c r="AB45" s="32">
        <v>2.4891604220830623</v>
      </c>
      <c r="AC45" s="32">
        <v>2.9364595509429283</v>
      </c>
      <c r="AD45" s="32">
        <v>2.9364595509429283</v>
      </c>
      <c r="AE45" s="32">
        <v>2.9364595509429283</v>
      </c>
      <c r="AF45" s="32">
        <v>1.9228845992094847</v>
      </c>
      <c r="AG45" s="32">
        <v>1.9228845992094847</v>
      </c>
      <c r="AH45" s="32">
        <v>2.3462979329041862</v>
      </c>
      <c r="AI45" s="32">
        <v>1.9654261611960167</v>
      </c>
      <c r="AJ45" s="32">
        <v>1.746395413137489</v>
      </c>
      <c r="AK45" s="32">
        <v>1.9868404988163537</v>
      </c>
      <c r="AL45" s="32">
        <v>1.9868404988163537</v>
      </c>
      <c r="AM45" s="32">
        <v>1.9868404988163537</v>
      </c>
      <c r="AN45" s="32">
        <v>2.2701422791536396</v>
      </c>
      <c r="AO45" s="32">
        <v>2.2701422791536396</v>
      </c>
      <c r="AP45">
        <v>2.2701422791536396</v>
      </c>
      <c r="AQ45">
        <v>2.2701422791536401</v>
      </c>
      <c r="AR45">
        <v>2.2098379371288956</v>
      </c>
      <c r="AS45">
        <v>2.3301613025974888</v>
      </c>
      <c r="AT45">
        <v>2.8617010000288738</v>
      </c>
    </row>
    <row r="46" spans="1:49" x14ac:dyDescent="0.25">
      <c r="A46" s="47" t="s">
        <v>39</v>
      </c>
      <c r="B46">
        <v>2.5473385467617864</v>
      </c>
      <c r="G46" s="73"/>
      <c r="Z46" s="32">
        <v>1.5833403365760952</v>
      </c>
      <c r="AA46" s="32">
        <v>1.75</v>
      </c>
      <c r="AB46" s="32">
        <v>1.8355149958030406</v>
      </c>
      <c r="AC46" s="32">
        <v>2.1653548290849964</v>
      </c>
      <c r="AD46" s="32">
        <v>2.1653548290849964</v>
      </c>
      <c r="AE46" s="32">
        <v>2.1653548290849964</v>
      </c>
      <c r="AF46" s="32">
        <v>1.8730277054953504</v>
      </c>
      <c r="AG46" s="32">
        <v>1.8730277054953504</v>
      </c>
      <c r="AH46" s="32">
        <v>2.1908257126667974</v>
      </c>
      <c r="AI46" s="32">
        <v>1.7988216028336972</v>
      </c>
      <c r="AJ46" s="32">
        <v>1.5923054573863507</v>
      </c>
      <c r="AK46" s="32">
        <v>1.8519780246121287</v>
      </c>
      <c r="AL46" s="32">
        <v>1.8519780246121287</v>
      </c>
      <c r="AM46" s="32">
        <v>1.8519780246121287</v>
      </c>
      <c r="AN46" s="32">
        <v>2.0335266685034332</v>
      </c>
      <c r="AO46" s="32">
        <v>2.0335266685034332</v>
      </c>
      <c r="AP46">
        <v>2.0335266685034332</v>
      </c>
      <c r="AQ46">
        <v>2.0335266685034332</v>
      </c>
      <c r="AR46">
        <v>1.9896420243351083</v>
      </c>
      <c r="AS46">
        <v>2.0128070309825512</v>
      </c>
      <c r="AT46">
        <v>2.5667292133967656</v>
      </c>
      <c r="AU46">
        <v>2.6165185737672507</v>
      </c>
    </row>
    <row r="47" spans="1:49" x14ac:dyDescent="0.25">
      <c r="A47" s="47" t="s">
        <v>40</v>
      </c>
      <c r="B47">
        <v>1.9605639920247364</v>
      </c>
      <c r="G47" s="73"/>
      <c r="Z47" s="32">
        <v>1.3084234377332753</v>
      </c>
      <c r="AA47" s="32">
        <v>1.53</v>
      </c>
      <c r="AB47" s="32">
        <v>1.6092637175215647</v>
      </c>
      <c r="AC47" s="32">
        <v>1.8984464686882412</v>
      </c>
      <c r="AD47" s="32">
        <v>1.8984464686882412</v>
      </c>
      <c r="AE47" s="32">
        <v>1.8984464686882412</v>
      </c>
      <c r="AF47" s="32">
        <v>1.5818829555570797</v>
      </c>
      <c r="AG47" s="32">
        <v>1.5818829555570797</v>
      </c>
      <c r="AH47" s="32">
        <v>2.0423071909633363</v>
      </c>
      <c r="AI47" s="32">
        <v>1.6913982510997398</v>
      </c>
      <c r="AJ47" s="32">
        <v>1.4889533415971865</v>
      </c>
      <c r="AK47" s="32">
        <v>1.7101395079243999</v>
      </c>
      <c r="AL47" s="32">
        <v>1.7101395079243999</v>
      </c>
      <c r="AM47" s="32">
        <v>1.7101395079243999</v>
      </c>
      <c r="AN47" s="32">
        <v>1.7217074430415134</v>
      </c>
      <c r="AO47" s="32">
        <v>1.7217074430415134</v>
      </c>
      <c r="AP47">
        <v>1.7217074430415134</v>
      </c>
      <c r="AQ47">
        <v>1.7217074430415134</v>
      </c>
      <c r="AR47">
        <v>1.6783807385948952</v>
      </c>
      <c r="AS47">
        <v>1.701730967814117</v>
      </c>
      <c r="AT47">
        <v>1.9664308096611041</v>
      </c>
      <c r="AU47">
        <v>2.3101324902708216</v>
      </c>
      <c r="AV47">
        <v>2.3571499167445356</v>
      </c>
    </row>
    <row r="48" spans="1:49" x14ac:dyDescent="0.25">
      <c r="A48" s="47" t="s">
        <v>41</v>
      </c>
      <c r="G48" s="73"/>
      <c r="Z48" s="32">
        <v>1.3054595350933644</v>
      </c>
      <c r="AA48" s="32">
        <v>1.1000000000000001</v>
      </c>
      <c r="AB48" s="32">
        <v>1.1720541180773318</v>
      </c>
      <c r="AC48" s="32">
        <v>1.3826708309824332</v>
      </c>
      <c r="AD48" s="32">
        <v>1.3826708309824332</v>
      </c>
      <c r="AE48" s="32">
        <v>1.3826708309824332</v>
      </c>
      <c r="AF48" s="32">
        <v>1.1735680892891789</v>
      </c>
      <c r="AG48" s="32">
        <v>1.1735680892891789</v>
      </c>
      <c r="AH48" s="32">
        <v>1.9895274899168736</v>
      </c>
      <c r="AI48" s="32">
        <v>1.682248323172715</v>
      </c>
      <c r="AJ48" s="32">
        <v>1.4642850136012289</v>
      </c>
      <c r="AK48" s="32">
        <v>1.6316702891404178</v>
      </c>
      <c r="AL48" s="32">
        <v>1.6316702891404178</v>
      </c>
      <c r="AM48" s="32">
        <v>1.6316702891404178</v>
      </c>
      <c r="AN48" s="32">
        <v>1.8888869282445491</v>
      </c>
      <c r="AO48" s="32">
        <v>1.8888869282445491</v>
      </c>
      <c r="AP48">
        <v>1.8888869282445491</v>
      </c>
      <c r="AQ48">
        <v>1.8888869282445486</v>
      </c>
      <c r="AR48">
        <v>1.8888869282445486</v>
      </c>
      <c r="AS48">
        <v>1.9115934809555732</v>
      </c>
      <c r="AT48">
        <v>1.9115934809555732</v>
      </c>
      <c r="AU48">
        <v>1.9115934809555732</v>
      </c>
      <c r="AV48">
        <v>2.4356477863112578</v>
      </c>
      <c r="AW48">
        <v>2.2906833072407711</v>
      </c>
    </row>
    <row r="49" spans="1:49" x14ac:dyDescent="0.25">
      <c r="A49" s="47" t="s">
        <v>42</v>
      </c>
      <c r="G49" s="73"/>
      <c r="Z49" s="32">
        <v>1.4668964354994438</v>
      </c>
      <c r="AA49" s="32">
        <v>1.02</v>
      </c>
      <c r="AB49" s="32">
        <v>1.1024674325223645</v>
      </c>
      <c r="AC49" s="32">
        <v>1.3005795018726181</v>
      </c>
      <c r="AD49" s="32">
        <v>1.3005795018726181</v>
      </c>
      <c r="AE49" s="32">
        <v>1.3005795018726181</v>
      </c>
      <c r="AF49" s="32">
        <v>1.1303161391984597</v>
      </c>
      <c r="AG49" s="32">
        <v>1.1303161391984597</v>
      </c>
      <c r="AH49" s="32">
        <v>1.9705325381231373</v>
      </c>
      <c r="AI49" s="32">
        <v>1.667823795766213</v>
      </c>
      <c r="AJ49" s="32">
        <v>1.4517317620104151</v>
      </c>
      <c r="AK49" s="32">
        <v>1.6159729181642579</v>
      </c>
      <c r="AL49" s="32">
        <v>1.6159729181642579</v>
      </c>
      <c r="AM49" s="32">
        <v>1.6159729181642579</v>
      </c>
      <c r="AN49" s="32">
        <v>1.8830734900577686</v>
      </c>
      <c r="AO49" s="32">
        <v>1.8830734900577686</v>
      </c>
      <c r="AP49">
        <v>1.8830734900577686</v>
      </c>
      <c r="AQ49">
        <v>1.8830734900577686</v>
      </c>
      <c r="AR49">
        <v>1.8415046399142085</v>
      </c>
      <c r="AS49">
        <v>1.8649042803493767</v>
      </c>
      <c r="AT49">
        <v>1.8441808451252688</v>
      </c>
      <c r="AU49">
        <v>1.8441808451252688</v>
      </c>
      <c r="AV49">
        <v>2.477864642763862</v>
      </c>
      <c r="AW49">
        <v>2.3465649480225839</v>
      </c>
    </row>
    <row r="50" spans="1:49" x14ac:dyDescent="0.25">
      <c r="A50" s="47" t="s">
        <v>125</v>
      </c>
      <c r="G50" s="74"/>
      <c r="Z50" s="32"/>
      <c r="AA50" s="32"/>
      <c r="AB50" s="32"/>
      <c r="AC50" s="32"/>
      <c r="AD50" s="32"/>
      <c r="AE50" s="32"/>
      <c r="AF50" s="32"/>
      <c r="AG50" s="32"/>
      <c r="AH50" s="32"/>
      <c r="AI50" s="32"/>
      <c r="AJ50" s="32"/>
      <c r="AK50" s="32"/>
      <c r="AL50" s="32"/>
      <c r="AM50" s="32"/>
      <c r="AN50" s="32">
        <v>2.2537996344276312</v>
      </c>
      <c r="AO50" s="32">
        <v>2.2537996344276312</v>
      </c>
      <c r="AP50">
        <v>2.2537996344276312</v>
      </c>
      <c r="AQ50">
        <v>2.2817593182831799</v>
      </c>
      <c r="AR50">
        <v>2.2226831123693223</v>
      </c>
      <c r="AS50">
        <v>2.2226831123693223</v>
      </c>
      <c r="AT50">
        <v>2.2171194836893435</v>
      </c>
      <c r="AU50">
        <v>2.4800407007986491</v>
      </c>
      <c r="AV50">
        <v>2.4800407007986491</v>
      </c>
      <c r="AW50">
        <v>3.0150370702093099</v>
      </c>
    </row>
    <row r="51" spans="1:49" x14ac:dyDescent="0.25">
      <c r="A51" s="50" t="s">
        <v>135</v>
      </c>
      <c r="Z51" s="32"/>
      <c r="AA51" s="32"/>
      <c r="AB51" s="32"/>
      <c r="AC51" s="32"/>
      <c r="AD51" s="32"/>
      <c r="AE51" s="32"/>
      <c r="AF51" s="32"/>
      <c r="AG51" s="32"/>
      <c r="AH51" s="32"/>
      <c r="AI51" s="32"/>
      <c r="AJ51" s="32"/>
      <c r="AK51" s="32"/>
      <c r="AL51" s="32"/>
      <c r="AM51" s="32"/>
      <c r="AN51" s="32">
        <v>2.4788884169951557</v>
      </c>
      <c r="AO51" s="32">
        <v>2.4788884169951557</v>
      </c>
      <c r="AP51">
        <v>2.4788884169951557</v>
      </c>
      <c r="AQ51">
        <v>2.5073268929105907</v>
      </c>
      <c r="AR51">
        <v>2.4266221712168767</v>
      </c>
      <c r="AS51">
        <v>2.4266221712168767</v>
      </c>
      <c r="AT51">
        <v>2.420963268883237</v>
      </c>
      <c r="AU51">
        <v>2.6883868470270187</v>
      </c>
      <c r="AV51">
        <v>2.6883868470270187</v>
      </c>
      <c r="AW51">
        <v>3.1246517664661688</v>
      </c>
    </row>
    <row r="52" spans="1:49" x14ac:dyDescent="0.25">
      <c r="A52" s="50" t="s">
        <v>136</v>
      </c>
      <c r="Z52" s="32"/>
      <c r="AA52" s="32"/>
      <c r="AB52" s="32"/>
      <c r="AC52" s="32"/>
      <c r="AD52" s="32"/>
      <c r="AE52" s="32"/>
      <c r="AF52" s="32"/>
      <c r="AG52" s="32"/>
      <c r="AH52" s="32"/>
      <c r="AI52" s="32"/>
      <c r="AJ52" s="32"/>
      <c r="AK52" s="32"/>
      <c r="AL52" s="32"/>
      <c r="AM52" s="32"/>
      <c r="AN52" s="32">
        <v>2.5215068865754771</v>
      </c>
      <c r="AO52" s="32">
        <v>2.5215068865754771</v>
      </c>
      <c r="AP52">
        <v>2.5215068865754771</v>
      </c>
      <c r="AQ52">
        <v>2.5513253210386737</v>
      </c>
      <c r="AR52">
        <v>2.4664983171802404</v>
      </c>
      <c r="AS52">
        <v>2.4664983171802404</v>
      </c>
      <c r="AT52">
        <v>2.4605648202913408</v>
      </c>
      <c r="AU52">
        <v>2.7409649536355505</v>
      </c>
      <c r="AV52">
        <v>2.7409649536355505</v>
      </c>
      <c r="AW52">
        <v>3.2480392894124677</v>
      </c>
    </row>
    <row r="53" spans="1:49" x14ac:dyDescent="0.25">
      <c r="A53" s="50" t="s">
        <v>137</v>
      </c>
      <c r="Z53" s="32"/>
      <c r="AA53" s="32"/>
      <c r="AB53" s="32"/>
      <c r="AC53" s="32"/>
      <c r="AD53" s="32"/>
      <c r="AE53" s="32"/>
      <c r="AF53" s="32"/>
      <c r="AG53" s="32"/>
      <c r="AH53" s="32"/>
      <c r="AI53" s="32"/>
      <c r="AJ53" s="32"/>
      <c r="AK53" s="32"/>
      <c r="AL53" s="32"/>
      <c r="AM53" s="32"/>
      <c r="AN53" s="32">
        <v>2.5294433859748882</v>
      </c>
      <c r="AO53" s="32">
        <v>2.6928417727352607</v>
      </c>
      <c r="AP53">
        <v>2.6928417727352607</v>
      </c>
      <c r="AQ53">
        <v>2.7229516919459145</v>
      </c>
      <c r="AR53">
        <v>2.6355896615000978</v>
      </c>
      <c r="AS53">
        <v>2.6355896615000978</v>
      </c>
      <c r="AT53">
        <v>2.6295981627786627</v>
      </c>
      <c r="AU53">
        <v>2.91273929723598</v>
      </c>
      <c r="AV53">
        <v>2.91273929723598</v>
      </c>
      <c r="AW53">
        <v>3.5282705963217036</v>
      </c>
    </row>
    <row r="54" spans="1:49" x14ac:dyDescent="0.25">
      <c r="A54" s="50" t="s">
        <v>138</v>
      </c>
      <c r="Z54" s="32"/>
      <c r="AA54" s="32"/>
      <c r="AB54" s="32"/>
      <c r="AC54" s="32"/>
      <c r="AD54" s="32"/>
      <c r="AE54" s="32"/>
      <c r="AF54" s="32"/>
      <c r="AG54" s="32"/>
      <c r="AH54" s="32"/>
      <c r="AI54" s="32"/>
      <c r="AJ54" s="32"/>
      <c r="AK54" s="32"/>
      <c r="AL54" s="32"/>
      <c r="AM54" s="32"/>
      <c r="AN54" s="32">
        <v>2.8212965918786868</v>
      </c>
      <c r="AO54" s="32">
        <v>2.6501503236505406</v>
      </c>
      <c r="AP54">
        <v>2.8212965918786868</v>
      </c>
      <c r="AQ54">
        <v>2.8516526852764548</v>
      </c>
      <c r="AR54">
        <v>2.7651067901675419</v>
      </c>
      <c r="AS54">
        <v>2.7651067901675419</v>
      </c>
      <c r="AT54">
        <v>2.7590663058504625</v>
      </c>
      <c r="AU54">
        <v>3.0445223597908218</v>
      </c>
      <c r="AV54">
        <v>3.0445223597908218</v>
      </c>
      <c r="AW54">
        <v>3.6174303479942855</v>
      </c>
    </row>
    <row r="55" spans="1:49" x14ac:dyDescent="0.25">
      <c r="A55" s="50" t="s">
        <v>139</v>
      </c>
      <c r="Z55" s="32"/>
      <c r="AA55" s="32"/>
      <c r="AB55" s="32"/>
      <c r="AC55" s="32"/>
      <c r="AD55" s="32"/>
      <c r="AE55" s="32"/>
      <c r="AF55" s="32"/>
      <c r="AG55" s="32"/>
      <c r="AH55" s="32"/>
      <c r="AI55" s="32"/>
      <c r="AJ55" s="32"/>
      <c r="AK55" s="32"/>
      <c r="AL55" s="32"/>
      <c r="AM55" s="32"/>
      <c r="AN55" s="32">
        <v>2.8321268070865195</v>
      </c>
      <c r="AO55" s="32">
        <v>2.8321268070865195</v>
      </c>
      <c r="AP55">
        <v>2.660417692695797</v>
      </c>
      <c r="AQ55">
        <v>2.8601952560087867</v>
      </c>
      <c r="AR55">
        <v>2.7514865227510472</v>
      </c>
      <c r="AS55">
        <v>2.7514865227510472</v>
      </c>
      <c r="AT55">
        <v>2.7459012511781196</v>
      </c>
      <c r="AU55">
        <v>3.0098452496560646</v>
      </c>
      <c r="AV55">
        <v>3.0098452496560646</v>
      </c>
      <c r="AW55">
        <v>3.7148266933275438</v>
      </c>
    </row>
    <row r="56" spans="1:49" x14ac:dyDescent="0.25">
      <c r="A56" s="50" t="s">
        <v>140</v>
      </c>
      <c r="Z56" s="32"/>
      <c r="AA56" s="32"/>
      <c r="AB56" s="32"/>
      <c r="AC56" s="32"/>
      <c r="AD56" s="32"/>
      <c r="AE56" s="32"/>
      <c r="AF56" s="32"/>
      <c r="AG56" s="32"/>
      <c r="AH56" s="32"/>
      <c r="AI56" s="32"/>
      <c r="AJ56" s="32"/>
      <c r="AK56" s="32"/>
      <c r="AL56" s="32"/>
      <c r="AM56" s="32"/>
      <c r="AN56" s="32">
        <v>2.6571555882668618</v>
      </c>
      <c r="AO56" s="32">
        <v>2.6571555882668618</v>
      </c>
      <c r="AP56">
        <v>2.6571555882668618</v>
      </c>
      <c r="AQ56">
        <v>2.6835816809584228</v>
      </c>
      <c r="AR56">
        <v>2.6074255912356774</v>
      </c>
      <c r="AS56">
        <v>2.6074255912356774</v>
      </c>
      <c r="AT56">
        <v>2.6021671280871619</v>
      </c>
      <c r="AU56">
        <v>2.8506670928866416</v>
      </c>
      <c r="AV56">
        <v>2.8506670928866416</v>
      </c>
      <c r="AW56">
        <v>3.5957283708224517</v>
      </c>
    </row>
    <row r="57" spans="1:49" x14ac:dyDescent="0.25">
      <c r="A57" s="49" t="s">
        <v>141</v>
      </c>
      <c r="Z57" s="32"/>
      <c r="AA57" s="32"/>
      <c r="AB57" s="32"/>
      <c r="AC57" s="32"/>
      <c r="AD57" s="32"/>
      <c r="AE57" s="32"/>
      <c r="AF57" s="32"/>
      <c r="AG57" s="32"/>
      <c r="AH57" s="32"/>
      <c r="AI57" s="32"/>
      <c r="AJ57" s="32"/>
      <c r="AK57" s="32"/>
      <c r="AL57" s="32"/>
      <c r="AM57" s="32"/>
      <c r="AN57" s="32">
        <v>2.3178774707689915</v>
      </c>
      <c r="AO57" s="32">
        <v>2.3178774707689915</v>
      </c>
      <c r="AP57">
        <v>2.3178774707689915</v>
      </c>
      <c r="AQ57">
        <v>2.3403584415386347</v>
      </c>
      <c r="AR57">
        <v>2.276188436563586</v>
      </c>
      <c r="AS57">
        <v>2.276188436563586</v>
      </c>
      <c r="AT57">
        <v>2.276188436563586</v>
      </c>
      <c r="AU57">
        <v>2.4875901186101528</v>
      </c>
      <c r="AV57">
        <v>2.4875901186101528</v>
      </c>
      <c r="AW57">
        <v>3.0203231291635131</v>
      </c>
    </row>
    <row r="58" spans="1:49" x14ac:dyDescent="0.25">
      <c r="A58" s="49" t="s">
        <v>142</v>
      </c>
      <c r="Z58" s="32"/>
      <c r="AA58" s="32"/>
      <c r="AB58" s="32"/>
      <c r="AC58" s="32"/>
      <c r="AD58" s="32"/>
      <c r="AE58" s="32"/>
      <c r="AF58" s="32"/>
      <c r="AG58" s="32"/>
      <c r="AH58" s="32"/>
      <c r="AI58" s="32"/>
      <c r="AJ58" s="32"/>
      <c r="AK58" s="32"/>
      <c r="AL58" s="32"/>
      <c r="AM58" s="32"/>
      <c r="AN58" s="32">
        <v>2.0996511060137029</v>
      </c>
      <c r="AO58" s="32">
        <v>2.0996511060137029</v>
      </c>
      <c r="AP58">
        <v>2.0996511060137029</v>
      </c>
      <c r="AQ58">
        <v>2.1219005190465525</v>
      </c>
      <c r="AR58">
        <v>2.0596368358675621</v>
      </c>
      <c r="AS58">
        <v>2.0596368358675621</v>
      </c>
      <c r="AT58">
        <v>2.0596368358675621</v>
      </c>
      <c r="AU58">
        <v>2.2688610454397176</v>
      </c>
      <c r="AV58">
        <v>2.2688610454397176</v>
      </c>
      <c r="AW58">
        <v>2.7346168961296478</v>
      </c>
    </row>
    <row r="59" spans="1:49" x14ac:dyDescent="0.25">
      <c r="A59" s="49" t="s">
        <v>143</v>
      </c>
      <c r="Z59" s="32"/>
      <c r="AA59" s="32"/>
      <c r="AB59" s="32"/>
      <c r="AC59" s="32"/>
      <c r="AD59" s="32"/>
      <c r="AE59" s="32"/>
      <c r="AF59" s="32"/>
      <c r="AG59" s="32"/>
      <c r="AH59" s="32"/>
      <c r="AI59" s="32"/>
      <c r="AJ59" s="32"/>
      <c r="AK59" s="32"/>
      <c r="AL59" s="32"/>
      <c r="AM59" s="32"/>
      <c r="AN59" s="32">
        <v>1.9182390219067962</v>
      </c>
      <c r="AO59" s="32">
        <v>1.9182390219067962</v>
      </c>
      <c r="AP59">
        <v>1.9182390219067962</v>
      </c>
      <c r="AQ59">
        <v>1.9406663366154471</v>
      </c>
      <c r="AR59">
        <v>1.8791942602211003</v>
      </c>
      <c r="AS59">
        <v>1.8791942602211003</v>
      </c>
      <c r="AT59">
        <v>1.8791942602211003</v>
      </c>
      <c r="AU59">
        <v>2.0900913830267873</v>
      </c>
      <c r="AV59">
        <v>2.0900913830267873</v>
      </c>
      <c r="AW59">
        <v>2.5573707910256553</v>
      </c>
    </row>
    <row r="60" spans="1:49" x14ac:dyDescent="0.25">
      <c r="A60" s="49" t="s">
        <v>144</v>
      </c>
      <c r="Z60" s="32"/>
      <c r="AA60" s="32"/>
      <c r="AB60" s="32"/>
      <c r="AC60" s="32"/>
      <c r="AD60" s="32"/>
      <c r="AE60" s="32"/>
      <c r="AF60" s="32"/>
      <c r="AG60" s="32"/>
      <c r="AH60" s="32"/>
      <c r="AI60" s="32"/>
      <c r="AJ60" s="32"/>
      <c r="AK60" s="32"/>
      <c r="AL60" s="32"/>
      <c r="AM60" s="32"/>
      <c r="AN60" s="32">
        <v>2.0411979776138724</v>
      </c>
      <c r="AO60" s="32">
        <v>2.0411979776138724</v>
      </c>
      <c r="AP60">
        <v>2.0411979776138724</v>
      </c>
      <c r="AQ60">
        <v>2.0630070570373626</v>
      </c>
      <c r="AR60">
        <v>2.0338416494839744</v>
      </c>
      <c r="AS60">
        <v>2.0338416494839744</v>
      </c>
      <c r="AT60">
        <v>2.0338416494839744</v>
      </c>
      <c r="AU60">
        <v>2.2389251452660521</v>
      </c>
      <c r="AV60">
        <v>2.2389251452660521</v>
      </c>
      <c r="AW60">
        <v>2.6745573905420921</v>
      </c>
    </row>
    <row r="61" spans="1:49" x14ac:dyDescent="0.25">
      <c r="A61" s="49" t="s">
        <v>145</v>
      </c>
      <c r="Z61" s="32"/>
      <c r="AA61" s="32"/>
      <c r="AB61" s="32"/>
      <c r="AC61" s="32"/>
      <c r="AD61" s="32"/>
      <c r="AE61" s="32"/>
      <c r="AF61" s="32"/>
      <c r="AG61" s="32"/>
      <c r="AH61" s="32"/>
      <c r="AI61" s="32"/>
      <c r="AJ61" s="32"/>
      <c r="AK61" s="32"/>
      <c r="AL61" s="32"/>
      <c r="AM61" s="32"/>
      <c r="AN61" s="32">
        <v>1.9155913901786596</v>
      </c>
      <c r="AO61" s="32">
        <v>1.9155913901786596</v>
      </c>
      <c r="AP61">
        <v>1.9155913901786596</v>
      </c>
      <c r="AQ61">
        <v>1.9380661631319285</v>
      </c>
      <c r="AR61">
        <v>1.9062884646925649</v>
      </c>
      <c r="AS61">
        <v>1.9062884646925649</v>
      </c>
      <c r="AT61">
        <v>1.9062884646925649</v>
      </c>
      <c r="AU61">
        <v>2.1176318650563717</v>
      </c>
      <c r="AV61">
        <v>2.1176318650563717</v>
      </c>
      <c r="AW61">
        <v>2.5256832305147143</v>
      </c>
    </row>
    <row r="62" spans="1:49" x14ac:dyDescent="0.25">
      <c r="A62" s="33" t="s">
        <v>146</v>
      </c>
      <c r="Z62" s="32"/>
      <c r="AA62" s="32"/>
      <c r="AB62" s="32"/>
      <c r="AC62" s="32"/>
      <c r="AD62" s="32"/>
      <c r="AE62" s="32"/>
      <c r="AF62" s="32"/>
      <c r="AG62" s="32"/>
      <c r="AH62" s="32"/>
      <c r="AI62" s="32"/>
      <c r="AJ62" s="32"/>
      <c r="AK62" s="32"/>
      <c r="AL62" s="32"/>
      <c r="AM62" s="32"/>
      <c r="AN62" s="32">
        <v>2.2541597265104278</v>
      </c>
      <c r="AO62" s="32">
        <v>2.2541597265104278</v>
      </c>
      <c r="AP62">
        <v>2.2541597265104278</v>
      </c>
      <c r="AQ62">
        <v>2.2821194103659765</v>
      </c>
      <c r="AR62">
        <v>2.2574648436105083</v>
      </c>
      <c r="AS62">
        <v>2.2574648436105083</v>
      </c>
      <c r="AT62">
        <v>2.2574648436105083</v>
      </c>
      <c r="AU62">
        <v>2.5203860607198143</v>
      </c>
      <c r="AV62">
        <v>2.5203860607198143</v>
      </c>
      <c r="AW62">
        <v>3.0517970717635698</v>
      </c>
    </row>
    <row r="63" spans="1:49" x14ac:dyDescent="0.25">
      <c r="A63" t="s">
        <v>163</v>
      </c>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2"/>
      <c r="AO63" s="32">
        <v>2.4788884169951557</v>
      </c>
      <c r="AP63">
        <v>2.4788884169951557</v>
      </c>
      <c r="AQ63">
        <v>2.5073268929105907</v>
      </c>
      <c r="AR63">
        <v>2.4806556183783695</v>
      </c>
      <c r="AS63">
        <v>2.4806556183783695</v>
      </c>
      <c r="AT63">
        <v>2.4806556183783695</v>
      </c>
      <c r="AU63">
        <v>2.7480791965221507</v>
      </c>
      <c r="AV63">
        <v>2.7480791965221507</v>
      </c>
      <c r="AW63">
        <v>3.1806973605797952</v>
      </c>
    </row>
    <row r="64" spans="1:49" x14ac:dyDescent="0.25">
      <c r="A64" t="s">
        <v>164</v>
      </c>
      <c r="Z64" s="32"/>
      <c r="AA64" s="32"/>
      <c r="AB64" s="32"/>
      <c r="AC64" s="32"/>
      <c r="AD64" s="32"/>
      <c r="AE64" s="32"/>
      <c r="AF64" s="32"/>
      <c r="AG64" s="32"/>
      <c r="AH64" s="32"/>
      <c r="AI64" s="32"/>
      <c r="AJ64" s="32"/>
      <c r="AK64" s="32"/>
      <c r="AL64" s="32"/>
      <c r="AM64" s="32"/>
      <c r="AN64" s="32"/>
      <c r="AO64" s="32"/>
      <c r="AP64">
        <v>2.5215068865754771</v>
      </c>
      <c r="AQ64">
        <v>2.5513253210386737</v>
      </c>
      <c r="AR64">
        <v>2.5236520414020833</v>
      </c>
      <c r="AS64">
        <v>2.5236520414020833</v>
      </c>
      <c r="AT64">
        <v>2.5236520414020833</v>
      </c>
      <c r="AU64">
        <v>2.804052174746293</v>
      </c>
      <c r="AV64">
        <v>2.804052174746293</v>
      </c>
      <c r="AW64">
        <v>3.3073027987086223</v>
      </c>
    </row>
    <row r="65" spans="1:49" x14ac:dyDescent="0.25">
      <c r="A65" t="s">
        <v>165</v>
      </c>
      <c r="Z65" s="32"/>
      <c r="AA65" s="32"/>
      <c r="AB65" s="32"/>
      <c r="AC65" s="32"/>
      <c r="AD65" s="32"/>
      <c r="AE65" s="32"/>
      <c r="AF65" s="32"/>
      <c r="AG65" s="32"/>
      <c r="AH65" s="32"/>
      <c r="AI65" s="32"/>
      <c r="AJ65" s="32"/>
      <c r="AK65" s="32"/>
      <c r="AL65" s="32"/>
      <c r="AM65" s="32"/>
      <c r="AN65" s="32"/>
      <c r="AO65" s="32"/>
      <c r="AQ65">
        <v>2.722951691945914</v>
      </c>
      <c r="AR65">
        <v>2.7004217864185462</v>
      </c>
      <c r="AS65">
        <v>2.7004217864185462</v>
      </c>
      <c r="AT65">
        <v>2.7004217864185462</v>
      </c>
      <c r="AU65">
        <v>2.9835629208758636</v>
      </c>
      <c r="AV65">
        <v>2.9835629208758636</v>
      </c>
      <c r="AW65">
        <v>3.403201454528352</v>
      </c>
    </row>
    <row r="66" spans="1:49" x14ac:dyDescent="0.25">
      <c r="A66" t="s">
        <v>166</v>
      </c>
      <c r="Z66" s="32"/>
      <c r="AA66" s="32"/>
      <c r="AB66" s="32"/>
      <c r="AC66" s="32"/>
      <c r="AD66" s="32"/>
      <c r="AE66" s="32"/>
      <c r="AF66" s="32"/>
      <c r="AG66" s="32"/>
      <c r="AH66" s="32"/>
      <c r="AI66" s="32"/>
      <c r="AJ66" s="32"/>
      <c r="AK66" s="32"/>
      <c r="AL66" s="32"/>
      <c r="AM66" s="32"/>
      <c r="AN66" s="32"/>
      <c r="AO66" s="32"/>
      <c r="AR66">
        <v>2.8530572571711379</v>
      </c>
      <c r="AS66">
        <v>2.8530572571711379</v>
      </c>
      <c r="AT66">
        <v>2.8530572571711379</v>
      </c>
      <c r="AU66">
        <v>3.1385133111114971</v>
      </c>
      <c r="AV66">
        <v>3.1385133111114971</v>
      </c>
      <c r="AW66">
        <v>3.7075286418009297</v>
      </c>
    </row>
    <row r="67" spans="1:49" x14ac:dyDescent="0.25">
      <c r="A67" t="s">
        <v>167</v>
      </c>
      <c r="Z67" s="32"/>
      <c r="AA67" s="32"/>
      <c r="AB67" s="32"/>
      <c r="AC67" s="32"/>
      <c r="AD67" s="32"/>
      <c r="AE67" s="32"/>
      <c r="AF67" s="32"/>
      <c r="AG67" s="32"/>
      <c r="AH67" s="32"/>
      <c r="AI67" s="32"/>
      <c r="AJ67" s="32"/>
      <c r="AK67" s="32"/>
      <c r="AL67" s="32"/>
      <c r="AM67" s="32"/>
      <c r="AN67" s="32"/>
      <c r="AO67" s="32"/>
      <c r="AS67">
        <v>2.7861071283568664</v>
      </c>
      <c r="AT67">
        <v>2.7861071283568664</v>
      </c>
      <c r="AU67">
        <v>3.0500511268348114</v>
      </c>
      <c r="AV67">
        <v>3.0500511268348114</v>
      </c>
      <c r="AW67">
        <v>3.7514332648521416</v>
      </c>
    </row>
    <row r="68" spans="1:49" x14ac:dyDescent="0.25">
      <c r="A68" t="s">
        <v>168</v>
      </c>
      <c r="AA68" s="32"/>
      <c r="AB68" s="32"/>
      <c r="AC68" s="32"/>
      <c r="AD68" s="32"/>
      <c r="AE68" s="32"/>
      <c r="AF68" s="32"/>
      <c r="AG68" s="32"/>
      <c r="AH68" s="32"/>
      <c r="AI68" s="32"/>
      <c r="AK68" s="32"/>
      <c r="AL68" s="32"/>
      <c r="AM68" s="32"/>
      <c r="AN68" s="32"/>
      <c r="AO68" s="32"/>
      <c r="AT68">
        <v>2.6255190074800647</v>
      </c>
      <c r="AU68">
        <v>2.8740189722795448</v>
      </c>
      <c r="AV68">
        <v>2.8740189722795448</v>
      </c>
      <c r="AW68">
        <v>3.6156915490760357</v>
      </c>
    </row>
    <row r="69" spans="1:49" x14ac:dyDescent="0.25">
      <c r="A69" t="s">
        <v>170</v>
      </c>
      <c r="AU69">
        <v>2.5188880460851779</v>
      </c>
      <c r="AV69">
        <v>2.5188880460851779</v>
      </c>
      <c r="AW69">
        <v>3.0487382509150724</v>
      </c>
    </row>
    <row r="70" spans="1:49" x14ac:dyDescent="0.25">
      <c r="A70" t="s">
        <v>171</v>
      </c>
      <c r="AV70">
        <v>2.2891934635877162</v>
      </c>
      <c r="AW70">
        <v>2.7520962019324502</v>
      </c>
    </row>
    <row r="71" spans="1:49" x14ac:dyDescent="0.25">
      <c r="A71" t="s">
        <v>158</v>
      </c>
      <c r="AW71">
        <v>2.5755619645116234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2"/>
  <sheetViews>
    <sheetView workbookViewId="0">
      <selection activeCell="M13" sqref="M13"/>
    </sheetView>
  </sheetViews>
  <sheetFormatPr defaultRowHeight="15" x14ac:dyDescent="0.25"/>
  <cols>
    <col min="3" max="3" width="23.42578125" customWidth="1"/>
    <col min="11" max="11" width="18.5703125" bestFit="1" customWidth="1"/>
  </cols>
  <sheetData>
    <row r="1" spans="1:15" x14ac:dyDescent="0.25">
      <c r="A1" s="5" t="s">
        <v>0</v>
      </c>
      <c r="B1" t="s">
        <v>44</v>
      </c>
      <c r="C1" t="s">
        <v>104</v>
      </c>
      <c r="D1" t="s">
        <v>102</v>
      </c>
      <c r="E1" t="s">
        <v>101</v>
      </c>
      <c r="F1" t="s">
        <v>103</v>
      </c>
      <c r="I1" s="38"/>
      <c r="J1" s="33"/>
      <c r="K1" s="38" t="s">
        <v>230</v>
      </c>
      <c r="L1" s="44" t="s">
        <v>43</v>
      </c>
      <c r="M1" s="38" t="s">
        <v>101</v>
      </c>
      <c r="N1" s="40"/>
      <c r="O1" s="40"/>
    </row>
    <row r="2" spans="1:15" x14ac:dyDescent="0.25">
      <c r="A2" s="33" t="s">
        <v>29</v>
      </c>
      <c r="B2" s="39">
        <v>1.5141232888422615</v>
      </c>
      <c r="C2" s="39">
        <v>1.5934840106368706</v>
      </c>
      <c r="D2" s="39">
        <f t="shared" ref="D2:D13" si="0">ABS(B2-C2)</f>
        <v>7.9360721794609068E-2</v>
      </c>
      <c r="E2" s="39">
        <f t="shared" ref="E2:E13" si="1">ABS((B2-C2)/B2)</f>
        <v>5.2413645823577791E-2</v>
      </c>
      <c r="F2">
        <f t="shared" ref="F2:F13" si="2">D2^2</f>
        <v>6.2981241637613391E-3</v>
      </c>
      <c r="I2" s="38"/>
      <c r="J2" s="33" t="s">
        <v>106</v>
      </c>
      <c r="K2" s="38">
        <v>1.5</v>
      </c>
      <c r="L2" s="38">
        <v>1.72</v>
      </c>
      <c r="M2" s="38">
        <f>ABS((L2-K2)/L2)</f>
        <v>0.12790697674418602</v>
      </c>
      <c r="N2" s="30"/>
      <c r="O2" s="38"/>
    </row>
    <row r="3" spans="1:15" x14ac:dyDescent="0.25">
      <c r="A3" s="33" t="s">
        <v>30</v>
      </c>
      <c r="B3" s="39">
        <v>1.9587284307034498</v>
      </c>
      <c r="C3" s="39">
        <v>1.5194310139228491</v>
      </c>
      <c r="D3" s="39">
        <f t="shared" si="0"/>
        <v>0.43929741678060075</v>
      </c>
      <c r="E3" s="39">
        <f t="shared" si="1"/>
        <v>0.22427683689812641</v>
      </c>
      <c r="F3" s="34">
        <f t="shared" si="2"/>
        <v>0.19298222039010884</v>
      </c>
      <c r="I3" s="38"/>
      <c r="J3" s="33" t="s">
        <v>107</v>
      </c>
      <c r="K3" s="38">
        <v>1.51</v>
      </c>
      <c r="L3" s="38">
        <v>1.91</v>
      </c>
      <c r="M3" s="38">
        <f>ABS((L3-K3)/L3)</f>
        <v>0.20942408376963348</v>
      </c>
      <c r="N3" s="30"/>
      <c r="O3" s="38"/>
    </row>
    <row r="4" spans="1:15" x14ac:dyDescent="0.25">
      <c r="A4" s="33" t="s">
        <v>31</v>
      </c>
      <c r="B4" s="39">
        <v>1.8944243198886166</v>
      </c>
      <c r="C4" s="39">
        <v>1.8613389585659188</v>
      </c>
      <c r="D4" s="39">
        <f t="shared" si="0"/>
        <v>3.3085361322697793E-2</v>
      </c>
      <c r="E4" s="39">
        <f t="shared" si="1"/>
        <v>1.7464599126685125E-2</v>
      </c>
      <c r="F4">
        <f t="shared" si="2"/>
        <v>1.0946411338534671E-3</v>
      </c>
      <c r="I4" s="38"/>
      <c r="J4" s="33" t="s">
        <v>108</v>
      </c>
      <c r="K4" s="38">
        <v>1.71</v>
      </c>
      <c r="L4" s="38">
        <v>2</v>
      </c>
      <c r="M4" s="38">
        <f>ABS((L4-K4)/L4)</f>
        <v>0.14500000000000002</v>
      </c>
      <c r="N4" s="30"/>
      <c r="O4" s="39"/>
    </row>
    <row r="5" spans="1:15" x14ac:dyDescent="0.25">
      <c r="A5" s="33" t="s">
        <v>32</v>
      </c>
      <c r="B5" s="39">
        <v>2.1771651797940521</v>
      </c>
      <c r="C5" s="39">
        <v>2.3594781309766404</v>
      </c>
      <c r="D5" s="39">
        <f t="shared" si="0"/>
        <v>0.18231295118258828</v>
      </c>
      <c r="E5" s="39">
        <f t="shared" si="1"/>
        <v>8.3738685918095607E-2</v>
      </c>
      <c r="F5">
        <f t="shared" si="2"/>
        <v>3.3238012168904818E-2</v>
      </c>
      <c r="J5" s="33" t="s">
        <v>109</v>
      </c>
      <c r="K5" s="38">
        <v>1.63</v>
      </c>
      <c r="L5" s="38">
        <v>2.4700000000000002</v>
      </c>
      <c r="M5" s="38">
        <f>ABS((L5-K5)/L5)</f>
        <v>0.34008097165991913</v>
      </c>
      <c r="N5" s="30"/>
    </row>
    <row r="6" spans="1:15" x14ac:dyDescent="0.25">
      <c r="A6" s="33" t="s">
        <v>33</v>
      </c>
      <c r="B6" s="39">
        <v>2.9639767190762463</v>
      </c>
      <c r="C6" s="39">
        <v>2.4286922182624049</v>
      </c>
      <c r="D6" s="39">
        <f t="shared" si="0"/>
        <v>0.53528450081384138</v>
      </c>
      <c r="E6" s="39">
        <f t="shared" si="1"/>
        <v>0.18059672917426567</v>
      </c>
      <c r="F6">
        <f t="shared" si="2"/>
        <v>0.28652949681152334</v>
      </c>
      <c r="J6" s="33" t="s">
        <v>110</v>
      </c>
      <c r="K6" s="38">
        <v>1.73</v>
      </c>
      <c r="L6" s="38">
        <v>2.31</v>
      </c>
      <c r="M6" s="38">
        <f>ABS((L6-K6)/L6)</f>
        <v>0.25108225108225113</v>
      </c>
      <c r="N6" s="30"/>
    </row>
    <row r="7" spans="1:15" x14ac:dyDescent="0.25">
      <c r="A7" s="33" t="s">
        <v>34</v>
      </c>
      <c r="B7" s="39">
        <v>2.7459591967927777</v>
      </c>
      <c r="C7" s="39">
        <v>2.9004384096465787</v>
      </c>
      <c r="D7" s="39">
        <f t="shared" si="0"/>
        <v>0.15447921285380106</v>
      </c>
      <c r="E7" s="39">
        <f t="shared" si="1"/>
        <v>5.6256922183778084E-2</v>
      </c>
      <c r="F7">
        <f t="shared" si="2"/>
        <v>2.3863827203929974E-2</v>
      </c>
      <c r="J7" s="33" t="s">
        <v>111</v>
      </c>
      <c r="K7" s="38">
        <v>2.23</v>
      </c>
      <c r="L7" s="38"/>
      <c r="M7" s="38"/>
      <c r="N7" s="38"/>
    </row>
    <row r="8" spans="1:15" x14ac:dyDescent="0.25">
      <c r="A8" s="33" t="s">
        <v>35</v>
      </c>
      <c r="B8" s="39">
        <v>2.558409835906271</v>
      </c>
      <c r="C8" s="39">
        <v>2.9606269936666174</v>
      </c>
      <c r="D8" s="39">
        <f t="shared" si="0"/>
        <v>0.40221715776034639</v>
      </c>
      <c r="E8" s="39">
        <f t="shared" si="1"/>
        <v>0.15721373179362724</v>
      </c>
      <c r="F8">
        <f t="shared" si="2"/>
        <v>0.16177864199681138</v>
      </c>
    </row>
    <row r="9" spans="1:15" x14ac:dyDescent="0.25">
      <c r="A9" s="33" t="s">
        <v>36</v>
      </c>
      <c r="B9" s="39">
        <v>4.4482783452577976</v>
      </c>
      <c r="C9" s="39">
        <v>2.7465019689939001</v>
      </c>
      <c r="D9" s="39">
        <f t="shared" si="0"/>
        <v>1.7017763762638975</v>
      </c>
      <c r="E9" s="39">
        <f t="shared" si="1"/>
        <v>0.3825696694718127</v>
      </c>
      <c r="F9">
        <f t="shared" si="2"/>
        <v>2.8960428348098826</v>
      </c>
    </row>
    <row r="10" spans="1:15" x14ac:dyDescent="0.25">
      <c r="A10" s="33" t="s">
        <v>37</v>
      </c>
      <c r="B10" s="39">
        <v>4.2514559727490751</v>
      </c>
      <c r="C10" s="39">
        <v>2.4854119227460929</v>
      </c>
      <c r="D10" s="39">
        <f t="shared" si="0"/>
        <v>1.7660440500029821</v>
      </c>
      <c r="E10" s="39">
        <f t="shared" si="1"/>
        <v>0.41539746884901252</v>
      </c>
      <c r="F10">
        <f t="shared" si="2"/>
        <v>3.1189115865509356</v>
      </c>
    </row>
    <row r="11" spans="1:15" x14ac:dyDescent="0.25">
      <c r="A11" s="33" t="s">
        <v>38</v>
      </c>
      <c r="B11" s="39">
        <v>2.8658322256158764</v>
      </c>
      <c r="C11" s="39">
        <v>2.3301613025974888</v>
      </c>
      <c r="D11" s="39">
        <f t="shared" si="0"/>
        <v>0.53567092301838759</v>
      </c>
      <c r="E11" s="39">
        <f t="shared" si="1"/>
        <v>0.18691635826771758</v>
      </c>
      <c r="F11">
        <f t="shared" si="2"/>
        <v>0.2869433377673713</v>
      </c>
    </row>
    <row r="12" spans="1:15" x14ac:dyDescent="0.25">
      <c r="A12" s="33" t="s">
        <v>39</v>
      </c>
      <c r="B12" s="39">
        <v>2.5473385467617864</v>
      </c>
      <c r="C12" s="39">
        <v>2.5667292133967656</v>
      </c>
      <c r="D12" s="39">
        <f t="shared" si="0"/>
        <v>1.9390666634979237E-2</v>
      </c>
      <c r="E12" s="39">
        <f t="shared" si="1"/>
        <v>7.6121278263656528E-3</v>
      </c>
      <c r="F12">
        <f t="shared" si="2"/>
        <v>3.75997952548897E-4</v>
      </c>
    </row>
    <row r="13" spans="1:15" x14ac:dyDescent="0.25">
      <c r="A13" s="33" t="s">
        <v>40</v>
      </c>
      <c r="B13" s="39">
        <v>1.9605639920247364</v>
      </c>
      <c r="C13" s="39">
        <v>2.3101324902708216</v>
      </c>
      <c r="D13" s="39">
        <f t="shared" si="0"/>
        <v>0.34956849824608516</v>
      </c>
      <c r="E13" s="39">
        <f t="shared" si="1"/>
        <v>0.17829996861519154</v>
      </c>
      <c r="F13">
        <f t="shared" si="2"/>
        <v>0.12219813496602325</v>
      </c>
    </row>
    <row r="14" spans="1:15" x14ac:dyDescent="0.25">
      <c r="A14" s="33"/>
    </row>
    <row r="15" spans="1:15" x14ac:dyDescent="0.25">
      <c r="A15" s="33"/>
    </row>
    <row r="16" spans="1:15" x14ac:dyDescent="0.25">
      <c r="A16" s="33"/>
      <c r="F16" s="35"/>
      <c r="G16" s="37"/>
      <c r="H16" s="37"/>
      <c r="I16" s="37"/>
      <c r="J16" s="37"/>
      <c r="K16" s="37"/>
      <c r="L16" s="37"/>
    </row>
    <row r="17" spans="1:12" x14ac:dyDescent="0.25">
      <c r="A17" s="33"/>
      <c r="F17" s="35"/>
      <c r="G17" s="35"/>
      <c r="H17" s="35"/>
      <c r="I17" s="35"/>
      <c r="J17" s="35"/>
      <c r="K17" s="35"/>
      <c r="L17" s="35"/>
    </row>
    <row r="18" spans="1:12" x14ac:dyDescent="0.25">
      <c r="A18" s="33"/>
      <c r="F18" s="35"/>
      <c r="G18" s="35"/>
      <c r="H18" s="35"/>
      <c r="I18" s="35"/>
      <c r="J18" s="35"/>
      <c r="K18" s="35"/>
      <c r="L18" s="35"/>
    </row>
    <row r="19" spans="1:12" x14ac:dyDescent="0.25">
      <c r="A19" s="33"/>
      <c r="F19" s="35"/>
      <c r="G19" s="36"/>
      <c r="H19" s="36"/>
      <c r="I19" s="36"/>
      <c r="J19" s="36"/>
      <c r="K19" s="36"/>
      <c r="L19" s="36"/>
    </row>
    <row r="20" spans="1:12" x14ac:dyDescent="0.25">
      <c r="A20" s="33"/>
    </row>
    <row r="21" spans="1:12" x14ac:dyDescent="0.25">
      <c r="A21" s="33"/>
    </row>
    <row r="22" spans="1:12" x14ac:dyDescent="0.25">
      <c r="A22" s="33"/>
    </row>
    <row r="23" spans="1:12" x14ac:dyDescent="0.25">
      <c r="A23" s="33"/>
    </row>
    <row r="24" spans="1:12" x14ac:dyDescent="0.25">
      <c r="A24" s="33"/>
    </row>
    <row r="25" spans="1:12" x14ac:dyDescent="0.25">
      <c r="A25" s="33"/>
    </row>
    <row r="26" spans="1:12" x14ac:dyDescent="0.25">
      <c r="A26" s="33"/>
    </row>
    <row r="27" spans="1:12" x14ac:dyDescent="0.25">
      <c r="A27" s="33"/>
    </row>
    <row r="28" spans="1:12" x14ac:dyDescent="0.25">
      <c r="A28" s="33"/>
    </row>
    <row r="29" spans="1:12" x14ac:dyDescent="0.25">
      <c r="A29" s="33"/>
    </row>
    <row r="30" spans="1:12" x14ac:dyDescent="0.25">
      <c r="A30" s="33"/>
    </row>
    <row r="31" spans="1:12" x14ac:dyDescent="0.25">
      <c r="A31" s="33"/>
    </row>
    <row r="32" spans="1:12" x14ac:dyDescent="0.25">
      <c r="A32" s="33"/>
    </row>
    <row r="33" spans="1:1" x14ac:dyDescent="0.25">
      <c r="A33" s="33"/>
    </row>
    <row r="34" spans="1:1" x14ac:dyDescent="0.25">
      <c r="A34" s="33"/>
    </row>
    <row r="35" spans="1:1" x14ac:dyDescent="0.25">
      <c r="A35" s="33"/>
    </row>
    <row r="36" spans="1:1" x14ac:dyDescent="0.25">
      <c r="A36" s="33"/>
    </row>
    <row r="37" spans="1:1" x14ac:dyDescent="0.25">
      <c r="A37" s="33"/>
    </row>
    <row r="38" spans="1:1" x14ac:dyDescent="0.25">
      <c r="A38" s="33"/>
    </row>
    <row r="39" spans="1:1" x14ac:dyDescent="0.25">
      <c r="A39" s="33"/>
    </row>
    <row r="40" spans="1:1" x14ac:dyDescent="0.25">
      <c r="A40" s="33"/>
    </row>
    <row r="41" spans="1:1" x14ac:dyDescent="0.25">
      <c r="A41" s="33"/>
    </row>
    <row r="42" spans="1:1" x14ac:dyDescent="0.25">
      <c r="A42" s="33"/>
    </row>
    <row r="43" spans="1:1" x14ac:dyDescent="0.25">
      <c r="A43" s="33"/>
    </row>
    <row r="44" spans="1:1" x14ac:dyDescent="0.25">
      <c r="A44" s="33"/>
    </row>
    <row r="45" spans="1:1" x14ac:dyDescent="0.25">
      <c r="A45" s="33"/>
    </row>
    <row r="46" spans="1:1" x14ac:dyDescent="0.25">
      <c r="A46" s="33"/>
    </row>
    <row r="47" spans="1:1" x14ac:dyDescent="0.25">
      <c r="A47" s="33"/>
    </row>
    <row r="48" spans="1:1" x14ac:dyDescent="0.25">
      <c r="A48" s="33"/>
    </row>
    <row r="49" spans="1:1" x14ac:dyDescent="0.25">
      <c r="A49" s="33"/>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topLeftCell="A85" workbookViewId="0">
      <selection activeCell="A3" sqref="A3:DM2000"/>
    </sheetView>
  </sheetViews>
  <sheetFormatPr defaultRowHeight="15" x14ac:dyDescent="0.25"/>
  <cols>
    <col min="3" max="3" width="10.7109375" bestFit="1" customWidth="1"/>
    <col min="4" max="4" width="10.140625" bestFit="1" customWidth="1"/>
  </cols>
  <sheetData>
    <row r="1" spans="1:180" x14ac:dyDescent="0.25">
      <c r="C1" s="38" t="s">
        <v>131</v>
      </c>
      <c r="D1" s="38" t="s">
        <v>132</v>
      </c>
      <c r="E1" s="38" t="s">
        <v>10</v>
      </c>
      <c r="F1" s="38" t="s">
        <v>12</v>
      </c>
      <c r="G1" s="38" t="s">
        <v>13</v>
      </c>
      <c r="H1" s="38" t="s">
        <v>14</v>
      </c>
      <c r="I1" s="38" t="s">
        <v>15</v>
      </c>
      <c r="J1" s="38" t="s">
        <v>16</v>
      </c>
      <c r="K1" s="38" t="s">
        <v>243</v>
      </c>
      <c r="L1" s="38" t="s">
        <v>133</v>
      </c>
      <c r="M1" s="38" t="s">
        <v>8</v>
      </c>
      <c r="N1" s="38" t="s">
        <v>7</v>
      </c>
      <c r="O1" s="38" t="s">
        <v>244</v>
      </c>
      <c r="P1" s="38" t="s">
        <v>11</v>
      </c>
      <c r="Q1" s="38" t="s">
        <v>17</v>
      </c>
      <c r="R1" s="38" t="s">
        <v>9</v>
      </c>
      <c r="S1" s="38" t="s">
        <v>132</v>
      </c>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row>
    <row r="2" spans="1:180" x14ac:dyDescent="0.25">
      <c r="A2" s="5" t="s">
        <v>55</v>
      </c>
      <c r="B2" s="5" t="s">
        <v>29</v>
      </c>
      <c r="C2" s="48">
        <v>43132</v>
      </c>
      <c r="D2" s="76">
        <v>3.9740343377974128</v>
      </c>
      <c r="E2" s="77">
        <v>6.2539371999999815E-2</v>
      </c>
      <c r="F2" s="77">
        <v>0.13718193484374</v>
      </c>
      <c r="G2" s="77">
        <v>0.35711755095197001</v>
      </c>
      <c r="H2" s="77">
        <v>0.20698955237652999</v>
      </c>
      <c r="I2" s="77">
        <v>1.39821576555312</v>
      </c>
      <c r="J2" s="77">
        <v>0.29829584031399003</v>
      </c>
      <c r="K2" s="77">
        <v>2.9647698592000001E-2</v>
      </c>
      <c r="L2" s="77">
        <v>1.9940386188E-4</v>
      </c>
      <c r="M2" s="77">
        <v>0.23633943244312</v>
      </c>
      <c r="N2" s="77">
        <v>0.94355988064572183</v>
      </c>
      <c r="O2" s="77">
        <v>4.3823700000000007E-2</v>
      </c>
      <c r="P2" s="77">
        <v>0.17065414118392855</v>
      </c>
      <c r="Q2" s="77">
        <v>8.9470065031402604E-2</v>
      </c>
      <c r="R2" s="77">
        <v>0</v>
      </c>
      <c r="S2" s="77">
        <v>3.9740343377974026</v>
      </c>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row>
    <row r="3" spans="1:180" x14ac:dyDescent="0.25">
      <c r="A3" s="5" t="s">
        <v>55</v>
      </c>
      <c r="B3" s="5" t="s">
        <v>29</v>
      </c>
      <c r="C3" s="48">
        <v>43133</v>
      </c>
      <c r="D3" s="76">
        <v>1.9912596969460241</v>
      </c>
      <c r="E3" s="77">
        <v>0.15193626299999996</v>
      </c>
      <c r="F3" s="77">
        <v>0.17094658063601001</v>
      </c>
      <c r="G3" s="77">
        <v>0.38959926</v>
      </c>
      <c r="H3" s="77">
        <v>0.21794591862663998</v>
      </c>
      <c r="I3" s="77">
        <v>0.1077175514074</v>
      </c>
      <c r="J3" s="77">
        <v>5.5534171323559998E-2</v>
      </c>
      <c r="K3" s="77">
        <v>4.1376985919999998E-3</v>
      </c>
      <c r="L3" s="77">
        <v>5.7126140995000004E-4</v>
      </c>
      <c r="M3" s="77">
        <v>0.27449817349640998</v>
      </c>
      <c r="N3" s="77">
        <v>0.30311907712687308</v>
      </c>
      <c r="O3" s="77">
        <v>4.5436950000000004E-2</v>
      </c>
      <c r="P3" s="77">
        <v>0.21720663118392849</v>
      </c>
      <c r="Q3" s="77">
        <v>5.2610160143252357E-2</v>
      </c>
      <c r="R3" s="77">
        <v>0</v>
      </c>
      <c r="S3" s="77">
        <v>1.9912596969460239</v>
      </c>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row>
    <row r="4" spans="1:180" x14ac:dyDescent="0.25">
      <c r="A4" s="5" t="s">
        <v>55</v>
      </c>
      <c r="B4" s="5" t="s">
        <v>29</v>
      </c>
      <c r="C4" s="48">
        <v>43134</v>
      </c>
      <c r="D4" s="76">
        <v>1.1195799652798897</v>
      </c>
      <c r="E4" s="77">
        <v>-0.13286472100000002</v>
      </c>
      <c r="F4" s="77">
        <v>0.11440893268380001</v>
      </c>
      <c r="G4" s="77">
        <v>0.31938511858750002</v>
      </c>
      <c r="H4" s="77">
        <v>2.498640817647E-2</v>
      </c>
      <c r="I4" s="77">
        <v>0</v>
      </c>
      <c r="J4" s="77">
        <v>0</v>
      </c>
      <c r="K4" s="77">
        <v>4.1376985919999998E-3</v>
      </c>
      <c r="L4" s="77">
        <v>0</v>
      </c>
      <c r="M4" s="77">
        <v>0.1716412518615</v>
      </c>
      <c r="N4" s="77">
        <v>0.28298659392394865</v>
      </c>
      <c r="O4" s="77">
        <v>3.3147349999999999E-2</v>
      </c>
      <c r="P4" s="77">
        <v>0.23903945118392858</v>
      </c>
      <c r="Q4" s="77">
        <v>6.2711881270742648E-2</v>
      </c>
      <c r="R4" s="77">
        <v>0</v>
      </c>
      <c r="S4" s="77">
        <v>1.1195799652798899</v>
      </c>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row>
    <row r="5" spans="1:180" x14ac:dyDescent="0.25">
      <c r="A5" s="5" t="s">
        <v>55</v>
      </c>
      <c r="B5" s="5" t="s">
        <v>29</v>
      </c>
      <c r="C5" s="48">
        <v>43135</v>
      </c>
      <c r="D5" s="76">
        <v>1.3441736969460243</v>
      </c>
      <c r="E5" s="77">
        <v>-4.1907848999999886E-2</v>
      </c>
      <c r="F5" s="77">
        <v>5.9737078962370002E-2</v>
      </c>
      <c r="G5" s="77">
        <v>0.21949062315649001</v>
      </c>
      <c r="H5" s="77">
        <v>0.145044888175</v>
      </c>
      <c r="I5" s="77">
        <v>0</v>
      </c>
      <c r="J5" s="77">
        <v>0</v>
      </c>
      <c r="K5" s="77">
        <v>4.1376985919999998E-3</v>
      </c>
      <c r="L5" s="77">
        <v>0</v>
      </c>
      <c r="M5" s="77">
        <v>0.23370483742727</v>
      </c>
      <c r="N5" s="77">
        <v>0.2933137552897831</v>
      </c>
      <c r="O5" s="77">
        <v>3.3592549999999999E-2</v>
      </c>
      <c r="P5" s="77">
        <v>0.30179570118392851</v>
      </c>
      <c r="Q5" s="77">
        <v>9.5264413159182437E-2</v>
      </c>
      <c r="R5" s="77">
        <v>0</v>
      </c>
      <c r="S5" s="77">
        <v>1.3441736969460241</v>
      </c>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row>
    <row r="6" spans="1:180" x14ac:dyDescent="0.25">
      <c r="A6" s="5" t="s">
        <v>56</v>
      </c>
      <c r="B6" s="5" t="s">
        <v>29</v>
      </c>
      <c r="C6" s="48">
        <v>43136</v>
      </c>
      <c r="D6" s="76">
        <v>1.002398160443486</v>
      </c>
      <c r="E6" s="77">
        <v>-0.26335925299999996</v>
      </c>
      <c r="F6" s="77">
        <v>5.3047371614880004E-2</v>
      </c>
      <c r="G6" s="77">
        <v>0.27800829999999999</v>
      </c>
      <c r="H6" s="77">
        <v>5.8848261181139998E-2</v>
      </c>
      <c r="I6" s="77">
        <v>0</v>
      </c>
      <c r="J6" s="77">
        <v>0</v>
      </c>
      <c r="K6" s="77">
        <v>4.1376985919999998E-3</v>
      </c>
      <c r="L6" s="77">
        <v>3.4143330000000003E-3</v>
      </c>
      <c r="M6" s="77">
        <v>0.22522186750687001</v>
      </c>
      <c r="N6" s="77">
        <v>0.31494231340493484</v>
      </c>
      <c r="O6" s="77">
        <v>2.1891620000000001E-2</v>
      </c>
      <c r="P6" s="77">
        <v>0.24580466118392855</v>
      </c>
      <c r="Q6" s="77">
        <v>6.0440986959732323E-2</v>
      </c>
      <c r="R6" s="77">
        <v>0</v>
      </c>
      <c r="S6" s="77">
        <v>1.0023981604434857</v>
      </c>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row>
    <row r="7" spans="1:180" x14ac:dyDescent="0.25">
      <c r="A7" s="5" t="s">
        <v>56</v>
      </c>
      <c r="B7" s="5" t="s">
        <v>29</v>
      </c>
      <c r="C7" s="48">
        <v>43137</v>
      </c>
      <c r="D7" s="76">
        <v>1.2213151360115129</v>
      </c>
      <c r="E7" s="77">
        <v>-0.10387471600000009</v>
      </c>
      <c r="F7" s="77">
        <v>0.12421768471837</v>
      </c>
      <c r="G7" s="77">
        <v>0.32572178000000007</v>
      </c>
      <c r="H7" s="77">
        <v>6.2928348050699995E-2</v>
      </c>
      <c r="I7" s="77">
        <v>0</v>
      </c>
      <c r="J7" s="77">
        <v>0</v>
      </c>
      <c r="K7" s="77">
        <v>4.1376985919999998E-3</v>
      </c>
      <c r="L7" s="77">
        <v>0</v>
      </c>
      <c r="M7" s="77">
        <v>0.22380033448427</v>
      </c>
      <c r="N7" s="77">
        <v>0.31982582475141175</v>
      </c>
      <c r="O7" s="77">
        <v>2.017012E-2</v>
      </c>
      <c r="P7" s="77">
        <v>0.20358376118392862</v>
      </c>
      <c r="Q7" s="77">
        <v>4.0804300230832563E-2</v>
      </c>
      <c r="R7" s="77">
        <v>0</v>
      </c>
      <c r="S7" s="77">
        <v>1.2213151360115126</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row>
    <row r="8" spans="1:180" x14ac:dyDescent="0.25">
      <c r="A8" s="5" t="s">
        <v>56</v>
      </c>
      <c r="B8" s="5" t="s">
        <v>29</v>
      </c>
      <c r="C8" s="48">
        <v>43138</v>
      </c>
      <c r="D8" s="76">
        <v>1.4025352530269877</v>
      </c>
      <c r="E8" s="77">
        <v>-0.12842223600000002</v>
      </c>
      <c r="F8" s="77">
        <v>0.16471719725805001</v>
      </c>
      <c r="G8" s="77">
        <v>0.28148973999999999</v>
      </c>
      <c r="H8" s="77">
        <v>4.2940531999999997E-2</v>
      </c>
      <c r="I8" s="77">
        <v>0</v>
      </c>
      <c r="J8" s="77">
        <v>2.8127031137470001E-2</v>
      </c>
      <c r="K8" s="77">
        <v>4.1376985919999998E-3</v>
      </c>
      <c r="L8" s="77">
        <v>3.2125859999999999E-3</v>
      </c>
      <c r="M8" s="77">
        <v>0.36080018175680001</v>
      </c>
      <c r="N8" s="77">
        <v>0.3281845133945962</v>
      </c>
      <c r="O8" s="77">
        <v>6.5897850000000008E-2</v>
      </c>
      <c r="P8" s="77">
        <v>0.20323117118392856</v>
      </c>
      <c r="Q8" s="77">
        <v>4.8218987704142388E-2</v>
      </c>
      <c r="R8" s="77">
        <v>0</v>
      </c>
      <c r="S8" s="77">
        <v>1.402535253026987</v>
      </c>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row>
    <row r="9" spans="1:180" x14ac:dyDescent="0.25">
      <c r="A9" s="5" t="s">
        <v>56</v>
      </c>
      <c r="B9" s="5" t="s">
        <v>29</v>
      </c>
      <c r="C9" s="48">
        <v>43139</v>
      </c>
      <c r="D9" s="76">
        <v>1.3374661666059797</v>
      </c>
      <c r="E9" s="77">
        <v>-0.26045727999999996</v>
      </c>
      <c r="F9" s="77">
        <v>0.52460736944913999</v>
      </c>
      <c r="G9" s="77">
        <v>0.26196470000000005</v>
      </c>
      <c r="H9" s="77">
        <v>5.6968852447399996E-3</v>
      </c>
      <c r="I9" s="77">
        <v>1.158259E-3</v>
      </c>
      <c r="J9" s="77">
        <v>0</v>
      </c>
      <c r="K9" s="77">
        <v>4.1376985919999998E-3</v>
      </c>
      <c r="L9" s="77">
        <v>1.92295970746E-3</v>
      </c>
      <c r="M9" s="77">
        <v>0.22994829943493</v>
      </c>
      <c r="N9" s="77">
        <v>0.31928753949575828</v>
      </c>
      <c r="O9" s="77">
        <v>3.5561889999999999E-2</v>
      </c>
      <c r="P9" s="77">
        <v>0.16611312118392862</v>
      </c>
      <c r="Q9" s="77">
        <v>4.7524724498022745E-2</v>
      </c>
      <c r="R9" s="77">
        <v>0</v>
      </c>
      <c r="S9" s="77">
        <v>1.3374661666059799</v>
      </c>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row>
    <row r="10" spans="1:180" x14ac:dyDescent="0.25">
      <c r="A10" s="5" t="s">
        <v>56</v>
      </c>
      <c r="B10" s="5" t="s">
        <v>29</v>
      </c>
      <c r="C10" s="48">
        <v>43140</v>
      </c>
      <c r="D10" s="76">
        <v>1.6189673275470482</v>
      </c>
      <c r="E10" s="77">
        <v>0.12814178100000001</v>
      </c>
      <c r="F10" s="77">
        <v>0.17915628970774</v>
      </c>
      <c r="G10" s="77">
        <v>0.42158296684753999</v>
      </c>
      <c r="H10" s="77">
        <v>1.7456612962839999E-2</v>
      </c>
      <c r="I10" s="77">
        <v>6.2523659999999997E-3</v>
      </c>
      <c r="J10" s="77">
        <v>0</v>
      </c>
      <c r="K10" s="77">
        <v>4.1376985919999998E-3</v>
      </c>
      <c r="L10" s="77">
        <v>4.8398612116099998E-2</v>
      </c>
      <c r="M10" s="77">
        <v>0.23506576237914004</v>
      </c>
      <c r="N10" s="77">
        <v>0.32570320752951709</v>
      </c>
      <c r="O10" s="77">
        <v>3.8524970000000006E-2</v>
      </c>
      <c r="P10" s="77">
        <v>0.17241568118392861</v>
      </c>
      <c r="Q10" s="77">
        <v>4.2131379228242359E-2</v>
      </c>
      <c r="R10" s="77">
        <v>0</v>
      </c>
      <c r="S10" s="77">
        <v>1.6189673275470482</v>
      </c>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row>
    <row r="11" spans="1:180" x14ac:dyDescent="0.25">
      <c r="A11" s="5" t="s">
        <v>56</v>
      </c>
      <c r="B11" s="5" t="s">
        <v>29</v>
      </c>
      <c r="C11" s="48">
        <v>43141</v>
      </c>
      <c r="D11" s="76">
        <v>3.026381013276104</v>
      </c>
      <c r="E11" s="77">
        <v>9.2463391000000061E-2</v>
      </c>
      <c r="F11" s="77">
        <v>0.16282764798301999</v>
      </c>
      <c r="G11" s="77">
        <v>0.33983347232939998</v>
      </c>
      <c r="H11" s="77">
        <v>7.155155675496E-2</v>
      </c>
      <c r="I11" s="77">
        <v>1.5863753387674802</v>
      </c>
      <c r="J11" s="77">
        <v>0</v>
      </c>
      <c r="K11" s="77">
        <v>4.1376985919999998E-3</v>
      </c>
      <c r="L11" s="77">
        <v>3.5582945731700002E-3</v>
      </c>
      <c r="M11" s="77">
        <v>0.18659945521285998</v>
      </c>
      <c r="N11" s="77">
        <v>0.28473713281137303</v>
      </c>
      <c r="O11" s="77">
        <v>5.1094680000000003E-2</v>
      </c>
      <c r="P11" s="77">
        <v>0.16746730118392855</v>
      </c>
      <c r="Q11" s="77">
        <v>7.5735044067922322E-2</v>
      </c>
      <c r="R11" s="77">
        <v>0</v>
      </c>
      <c r="S11" s="77">
        <v>3.0263810132761138</v>
      </c>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row>
    <row r="12" spans="1:180" x14ac:dyDescent="0.25">
      <c r="A12" s="5" t="s">
        <v>56</v>
      </c>
      <c r="B12" s="5" t="s">
        <v>29</v>
      </c>
      <c r="C12" s="48">
        <v>43142</v>
      </c>
      <c r="D12" s="76">
        <v>1.5988613042032336</v>
      </c>
      <c r="E12" s="77">
        <v>-2.3562139999999898E-2</v>
      </c>
      <c r="F12" s="77">
        <v>0.20473513164911</v>
      </c>
      <c r="G12" s="77">
        <v>0.17481221000000002</v>
      </c>
      <c r="H12" s="77">
        <v>0.35828793331246001</v>
      </c>
      <c r="I12" s="77">
        <v>0</v>
      </c>
      <c r="J12" s="77">
        <v>3.6028590223089997E-2</v>
      </c>
      <c r="K12" s="77">
        <v>4.1376985919999998E-3</v>
      </c>
      <c r="L12" s="77">
        <v>1.1410078996300001E-3</v>
      </c>
      <c r="M12" s="77">
        <v>0.18992800145823996</v>
      </c>
      <c r="N12" s="77">
        <v>0.30839043231342267</v>
      </c>
      <c r="O12" s="77">
        <v>5.7179759999999996E-2</v>
      </c>
      <c r="P12" s="77">
        <v>0.2041968511839285</v>
      </c>
      <c r="Q12" s="77">
        <v>8.3585827571342336E-2</v>
      </c>
      <c r="R12" s="77">
        <v>0</v>
      </c>
      <c r="S12" s="77">
        <v>1.5988613042032236</v>
      </c>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row>
    <row r="13" spans="1:180" x14ac:dyDescent="0.25">
      <c r="A13" s="5" t="s">
        <v>57</v>
      </c>
      <c r="B13" s="5" t="s">
        <v>29</v>
      </c>
      <c r="C13" s="48">
        <v>43143</v>
      </c>
      <c r="D13" s="76">
        <v>1.4706867828808052</v>
      </c>
      <c r="E13" s="77">
        <v>-0.3752626859999999</v>
      </c>
      <c r="F13" s="77">
        <v>0.21332064464598999</v>
      </c>
      <c r="G13" s="77">
        <v>0.26757158000000003</v>
      </c>
      <c r="H13" s="77">
        <v>9.9255272916249998E-2</v>
      </c>
      <c r="I13" s="77">
        <v>0</v>
      </c>
      <c r="J13" s="77">
        <v>0.46240577780635</v>
      </c>
      <c r="K13" s="77">
        <v>4.1376985919999998E-3</v>
      </c>
      <c r="L13" s="77">
        <v>2.4874800634600001E-3</v>
      </c>
      <c r="M13" s="77">
        <v>0.24201300021711</v>
      </c>
      <c r="N13" s="77">
        <v>0.29576134515915387</v>
      </c>
      <c r="O13" s="77">
        <v>3.9897630000000003E-2</v>
      </c>
      <c r="P13" s="77">
        <v>0.17211833118392866</v>
      </c>
      <c r="Q13" s="77">
        <v>4.6980708296572346E-2</v>
      </c>
      <c r="R13" s="77">
        <v>0</v>
      </c>
      <c r="S13" s="77">
        <v>1.470686782880815</v>
      </c>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row>
    <row r="14" spans="1:180" x14ac:dyDescent="0.25">
      <c r="A14" s="5" t="s">
        <v>57</v>
      </c>
      <c r="B14" s="5" t="s">
        <v>29</v>
      </c>
      <c r="C14" s="48">
        <v>43144</v>
      </c>
      <c r="D14" s="76">
        <v>2.9815236843572244</v>
      </c>
      <c r="E14" s="77">
        <v>0.30795460600000002</v>
      </c>
      <c r="F14" s="77">
        <v>0.26062384280837997</v>
      </c>
      <c r="G14" s="77">
        <v>0.32550677706075004</v>
      </c>
      <c r="H14" s="77">
        <v>8.8431280320569988E-2</v>
      </c>
      <c r="I14" s="77">
        <v>0</v>
      </c>
      <c r="J14" s="77">
        <v>0.98266390665780001</v>
      </c>
      <c r="K14" s="77">
        <v>4.1376985919999998E-3</v>
      </c>
      <c r="L14" s="77">
        <v>-9.9860500000000009E-8</v>
      </c>
      <c r="M14" s="77">
        <v>0.37029937088669995</v>
      </c>
      <c r="N14" s="77">
        <v>0.33293423958242307</v>
      </c>
      <c r="O14" s="77">
        <v>5.1295000000000007E-2</v>
      </c>
      <c r="P14" s="77">
        <v>0.16051436118392867</v>
      </c>
      <c r="Q14" s="77">
        <v>9.7162701125172446E-2</v>
      </c>
      <c r="R14" s="77">
        <v>0</v>
      </c>
      <c r="S14" s="77">
        <v>2.9815236843572244</v>
      </c>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row>
    <row r="15" spans="1:180" x14ac:dyDescent="0.25">
      <c r="A15" s="5" t="s">
        <v>57</v>
      </c>
      <c r="B15" s="5" t="s">
        <v>29</v>
      </c>
      <c r="C15" s="48">
        <v>43145</v>
      </c>
      <c r="D15" s="76">
        <v>3.09838035091893</v>
      </c>
      <c r="E15" s="77">
        <v>0.39242258700000021</v>
      </c>
      <c r="F15" s="77">
        <v>0.22549834354412998</v>
      </c>
      <c r="G15" s="77">
        <v>0.35098709833854003</v>
      </c>
      <c r="H15" s="77">
        <v>3.6501896697599998E-2</v>
      </c>
      <c r="I15" s="77">
        <v>1.2130985241846599</v>
      </c>
      <c r="J15" s="77">
        <v>3.8684429000000006E-2</v>
      </c>
      <c r="K15" s="77">
        <v>4.1376985919999998E-3</v>
      </c>
      <c r="L15" s="77">
        <v>3.3279999999999998E-3</v>
      </c>
      <c r="M15" s="77">
        <v>0.29342831409793002</v>
      </c>
      <c r="N15" s="77">
        <v>0.30207924968574862</v>
      </c>
      <c r="O15" s="77">
        <v>4.60063E-2</v>
      </c>
      <c r="P15" s="77">
        <v>0.17177376118392845</v>
      </c>
      <c r="Q15" s="77">
        <v>2.043414859439285E-2</v>
      </c>
      <c r="R15" s="77">
        <v>0</v>
      </c>
      <c r="S15" s="77">
        <v>3.0983803509189296</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row>
    <row r="16" spans="1:180" x14ac:dyDescent="0.25">
      <c r="A16" s="5" t="s">
        <v>57</v>
      </c>
      <c r="B16" s="5" t="s">
        <v>29</v>
      </c>
      <c r="C16" s="48">
        <v>43146</v>
      </c>
      <c r="D16" s="76">
        <v>2.2823834860614802</v>
      </c>
      <c r="E16" s="77">
        <v>-0.21975101499999972</v>
      </c>
      <c r="F16" s="77">
        <v>0.16822794344090999</v>
      </c>
      <c r="G16" s="77">
        <v>0.28374647000000003</v>
      </c>
      <c r="H16" s="77">
        <v>9.9195875673680003E-2</v>
      </c>
      <c r="I16" s="77">
        <v>1.0710348956267699</v>
      </c>
      <c r="J16" s="77">
        <v>8.7820337589959996E-2</v>
      </c>
      <c r="K16" s="77">
        <v>4.1376985919999998E-3</v>
      </c>
      <c r="L16" s="77">
        <v>4.0627743586900003E-3</v>
      </c>
      <c r="M16" s="77">
        <v>0.21780257886157003</v>
      </c>
      <c r="N16" s="77">
        <v>0.3052097353035591</v>
      </c>
      <c r="O16" s="77">
        <v>3.6819089999999999E-2</v>
      </c>
      <c r="P16" s="77">
        <v>0.18736731118392866</v>
      </c>
      <c r="Q16" s="77">
        <v>3.6709790430422197E-2</v>
      </c>
      <c r="R16" s="77">
        <v>0</v>
      </c>
      <c r="S16" s="77">
        <v>2.28238348606149</v>
      </c>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row>
    <row r="17" spans="1:180" x14ac:dyDescent="0.25">
      <c r="A17" s="5" t="s">
        <v>57</v>
      </c>
      <c r="B17" s="5" t="s">
        <v>29</v>
      </c>
      <c r="C17" s="48">
        <v>43147</v>
      </c>
      <c r="D17" s="76">
        <v>1.6523061731647031</v>
      </c>
      <c r="E17" s="77">
        <v>-0.3905313199999999</v>
      </c>
      <c r="F17" s="77">
        <v>0.13351960750413</v>
      </c>
      <c r="G17" s="77">
        <v>0.36022314872864997</v>
      </c>
      <c r="H17" s="77">
        <v>7.0258743799149995E-2</v>
      </c>
      <c r="I17" s="77">
        <v>0</v>
      </c>
      <c r="J17" s="77">
        <v>0.55556621366981995</v>
      </c>
      <c r="K17" s="77">
        <v>4.1376985919999998E-3</v>
      </c>
      <c r="L17" s="77">
        <v>1.16963E-4</v>
      </c>
      <c r="M17" s="77">
        <v>0.32600620515299006</v>
      </c>
      <c r="N17" s="77">
        <v>0.31451506877970153</v>
      </c>
      <c r="O17" s="77">
        <v>4.515164E-2</v>
      </c>
      <c r="P17" s="77">
        <v>0.16440468118392856</v>
      </c>
      <c r="Q17" s="77">
        <v>6.8937522754342631E-2</v>
      </c>
      <c r="R17" s="77">
        <v>0</v>
      </c>
      <c r="S17" s="77">
        <v>1.6523061731647131</v>
      </c>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row>
    <row r="18" spans="1:180" x14ac:dyDescent="0.25">
      <c r="A18" s="5" t="s">
        <v>57</v>
      </c>
      <c r="B18" s="5" t="s">
        <v>29</v>
      </c>
      <c r="C18" s="48">
        <v>43148</v>
      </c>
      <c r="D18" s="76">
        <v>1.1975551732451508</v>
      </c>
      <c r="E18" s="77">
        <v>-0.30417228800000007</v>
      </c>
      <c r="F18" s="77">
        <v>0.16098030380160999</v>
      </c>
      <c r="G18" s="77">
        <v>0.31923960000000001</v>
      </c>
      <c r="H18" s="77">
        <v>0</v>
      </c>
      <c r="I18" s="77">
        <v>0</v>
      </c>
      <c r="J18" s="77">
        <v>0.12504467998186999</v>
      </c>
      <c r="K18" s="77">
        <v>4.1376985919999998E-3</v>
      </c>
      <c r="L18" s="77">
        <v>3.5927800000000004E-4</v>
      </c>
      <c r="M18" s="77">
        <v>0.26392583606053999</v>
      </c>
      <c r="N18" s="77">
        <v>0.31585001546508951</v>
      </c>
      <c r="O18" s="77">
        <v>3.7556909999999999E-2</v>
      </c>
      <c r="P18" s="77">
        <v>0.22243281118392869</v>
      </c>
      <c r="Q18" s="77">
        <v>5.2200328160112684E-2</v>
      </c>
      <c r="R18" s="77">
        <v>0</v>
      </c>
      <c r="S18" s="77">
        <v>1.1975551732451508</v>
      </c>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row>
    <row r="19" spans="1:180" x14ac:dyDescent="0.25">
      <c r="A19" s="5" t="s">
        <v>57</v>
      </c>
      <c r="B19" s="5" t="s">
        <v>29</v>
      </c>
      <c r="C19" s="48">
        <v>43149</v>
      </c>
      <c r="D19" s="76">
        <v>0.80991386643703234</v>
      </c>
      <c r="E19" s="77">
        <v>-0.21891548100000008</v>
      </c>
      <c r="F19" s="77">
        <v>0.14262358226053001</v>
      </c>
      <c r="G19" s="77">
        <v>0.14640871000000003</v>
      </c>
      <c r="H19" s="77">
        <v>0</v>
      </c>
      <c r="I19" s="77">
        <v>0</v>
      </c>
      <c r="J19" s="77">
        <v>0</v>
      </c>
      <c r="K19" s="77">
        <v>4.1376985919999998E-3</v>
      </c>
      <c r="L19" s="77">
        <v>6.5913800000000008E-4</v>
      </c>
      <c r="M19" s="77">
        <v>0.13573460045144001</v>
      </c>
      <c r="N19" s="77">
        <v>0.28683468238782106</v>
      </c>
      <c r="O19" s="77">
        <v>3.8411109999999998E-2</v>
      </c>
      <c r="P19" s="77">
        <v>0.24058603118392866</v>
      </c>
      <c r="Q19" s="77">
        <v>3.3433794561312624E-2</v>
      </c>
      <c r="R19" s="77">
        <v>0</v>
      </c>
      <c r="S19" s="77">
        <v>0.80991386643703223</v>
      </c>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row>
    <row r="20" spans="1:180" x14ac:dyDescent="0.25">
      <c r="A20" s="5" t="s">
        <v>58</v>
      </c>
      <c r="B20" s="5" t="s">
        <v>29</v>
      </c>
      <c r="C20" s="48">
        <v>43150</v>
      </c>
      <c r="D20" s="76">
        <v>1.164965342495522</v>
      </c>
      <c r="E20" s="77">
        <v>-0.30470107799999996</v>
      </c>
      <c r="F20" s="77">
        <v>0.33904565277454995</v>
      </c>
      <c r="G20" s="77">
        <v>0.26057990000000003</v>
      </c>
      <c r="H20" s="77">
        <v>3.4005738353899998E-3</v>
      </c>
      <c r="I20" s="77">
        <v>0</v>
      </c>
      <c r="J20" s="77">
        <v>0</v>
      </c>
      <c r="K20" s="77">
        <v>4.1376985919999998E-3</v>
      </c>
      <c r="L20" s="77">
        <v>0</v>
      </c>
      <c r="M20" s="77">
        <v>0.18858688941169002</v>
      </c>
      <c r="N20" s="77">
        <v>0.31020596639168063</v>
      </c>
      <c r="O20" s="77">
        <v>0.10573415000000001</v>
      </c>
      <c r="P20" s="77">
        <v>0.23428274118392864</v>
      </c>
      <c r="Q20" s="77">
        <v>2.3692848306282668E-2</v>
      </c>
      <c r="R20" s="77">
        <v>0</v>
      </c>
      <c r="S20" s="77">
        <v>1.1649653424955217</v>
      </c>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row>
    <row r="21" spans="1:180" x14ac:dyDescent="0.25">
      <c r="A21" s="5" t="s">
        <v>58</v>
      </c>
      <c r="B21" s="5" t="s">
        <v>29</v>
      </c>
      <c r="C21" s="48">
        <v>43151</v>
      </c>
      <c r="D21" s="76">
        <v>0.75428086421187368</v>
      </c>
      <c r="E21" s="77">
        <v>-0.64419479200000018</v>
      </c>
      <c r="F21" s="77">
        <v>0.16008206272483</v>
      </c>
      <c r="G21" s="77">
        <v>0.27104909000000005</v>
      </c>
      <c r="H21" s="77">
        <v>3.1622477253009998E-2</v>
      </c>
      <c r="I21" s="77">
        <v>0</v>
      </c>
      <c r="J21" s="77">
        <v>1.4066772999999999E-2</v>
      </c>
      <c r="K21" s="77">
        <v>4.1376985919999998E-3</v>
      </c>
      <c r="L21" s="77">
        <v>3.8267472589999996E-5</v>
      </c>
      <c r="M21" s="77">
        <v>0.31436623721122003</v>
      </c>
      <c r="N21" s="77">
        <v>0.33764227647440265</v>
      </c>
      <c r="O21" s="77">
        <v>3.0077960000000001E-2</v>
      </c>
      <c r="P21" s="77">
        <v>0.1823686611839285</v>
      </c>
      <c r="Q21" s="77">
        <v>5.3024152299892303E-2</v>
      </c>
      <c r="R21" s="77">
        <v>0</v>
      </c>
      <c r="S21" s="77">
        <v>0.75428086421187335</v>
      </c>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row>
    <row r="22" spans="1:180" x14ac:dyDescent="0.25">
      <c r="A22" s="5" t="s">
        <v>58</v>
      </c>
      <c r="B22" s="5" t="s">
        <v>29</v>
      </c>
      <c r="C22" s="48">
        <v>43152</v>
      </c>
      <c r="D22" s="76">
        <v>1.1531313847004818</v>
      </c>
      <c r="E22" s="77">
        <v>-0.280570337</v>
      </c>
      <c r="F22" s="77">
        <v>8.3116627763960005E-2</v>
      </c>
      <c r="G22" s="77">
        <v>0.44404043972270008</v>
      </c>
      <c r="H22" s="77">
        <v>0</v>
      </c>
      <c r="I22" s="77">
        <v>0</v>
      </c>
      <c r="J22" s="77">
        <v>0</v>
      </c>
      <c r="K22" s="77">
        <v>4.1376985919999998E-3</v>
      </c>
      <c r="L22" s="77">
        <v>1.63032401393E-3</v>
      </c>
      <c r="M22" s="77">
        <v>0.30635833005606006</v>
      </c>
      <c r="N22" s="77">
        <v>0.31667599310850064</v>
      </c>
      <c r="O22" s="77">
        <v>2.8554900000000001E-2</v>
      </c>
      <c r="P22" s="77">
        <v>0.20867290118392853</v>
      </c>
      <c r="Q22" s="77">
        <v>4.0514507259402456E-2</v>
      </c>
      <c r="R22" s="77">
        <v>0</v>
      </c>
      <c r="S22" s="77">
        <v>1.1531313847004818</v>
      </c>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row>
    <row r="23" spans="1:180" x14ac:dyDescent="0.25">
      <c r="A23" s="5" t="s">
        <v>58</v>
      </c>
      <c r="B23" s="5" t="s">
        <v>29</v>
      </c>
      <c r="C23" s="48">
        <v>43153</v>
      </c>
      <c r="D23" s="76">
        <v>0.39934337490043925</v>
      </c>
      <c r="E23" s="77">
        <v>-0.71986936500000009</v>
      </c>
      <c r="F23" s="77">
        <v>4.8387305753449995E-2</v>
      </c>
      <c r="G23" s="77">
        <v>0.30895508999999999</v>
      </c>
      <c r="H23" s="77">
        <v>0</v>
      </c>
      <c r="I23" s="77">
        <v>0</v>
      </c>
      <c r="J23" s="77">
        <v>0</v>
      </c>
      <c r="K23" s="77">
        <v>4.1376985919999998E-3</v>
      </c>
      <c r="L23" s="77">
        <v>0</v>
      </c>
      <c r="M23" s="77">
        <v>0.20562015223838997</v>
      </c>
      <c r="N23" s="77">
        <v>0.26487613198733795</v>
      </c>
      <c r="O23" s="77">
        <v>3.0334199999999999E-2</v>
      </c>
      <c r="P23" s="77">
        <v>0.21358028118392855</v>
      </c>
      <c r="Q23" s="77">
        <v>4.3321880145332628E-2</v>
      </c>
      <c r="R23" s="77">
        <v>0</v>
      </c>
      <c r="S23" s="77">
        <v>0.39934337490043892</v>
      </c>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row>
    <row r="24" spans="1:180" x14ac:dyDescent="0.25">
      <c r="A24" s="5" t="s">
        <v>58</v>
      </c>
      <c r="B24" s="5" t="s">
        <v>29</v>
      </c>
      <c r="C24" s="48">
        <v>43154</v>
      </c>
      <c r="D24" s="76">
        <v>1.0714233939793543</v>
      </c>
      <c r="E24" s="77">
        <v>-0.36700475099999996</v>
      </c>
      <c r="F24" s="77">
        <v>0.31065328826628003</v>
      </c>
      <c r="G24" s="77">
        <v>0.28088911699046004</v>
      </c>
      <c r="H24" s="77">
        <v>8.8700438735E-4</v>
      </c>
      <c r="I24" s="77">
        <v>0</v>
      </c>
      <c r="J24" s="77">
        <v>8.4002997999219994E-2</v>
      </c>
      <c r="K24" s="77">
        <v>4.1376985919999998E-3</v>
      </c>
      <c r="L24" s="77">
        <v>6.7621059999999995E-3</v>
      </c>
      <c r="M24" s="77">
        <v>0.20880736816638001</v>
      </c>
      <c r="N24" s="77">
        <v>0.27636210504005315</v>
      </c>
      <c r="O24" s="77">
        <v>3.7550760000000002E-2</v>
      </c>
      <c r="P24" s="77">
        <v>0.17427714118392856</v>
      </c>
      <c r="Q24" s="77">
        <v>5.4098558353682422E-2</v>
      </c>
      <c r="R24" s="77">
        <v>0</v>
      </c>
      <c r="S24" s="77">
        <v>1.0714233939793543</v>
      </c>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row>
    <row r="25" spans="1:180" x14ac:dyDescent="0.25">
      <c r="A25" s="5" t="s">
        <v>58</v>
      </c>
      <c r="B25" s="5" t="s">
        <v>29</v>
      </c>
      <c r="C25" s="48">
        <v>43155</v>
      </c>
      <c r="D25" s="76">
        <v>0.45682824143456724</v>
      </c>
      <c r="E25" s="77">
        <v>-0.83969368500000008</v>
      </c>
      <c r="F25" s="77">
        <v>0.10088966608881002</v>
      </c>
      <c r="G25" s="77">
        <v>0.30089524000000001</v>
      </c>
      <c r="H25" s="77">
        <v>9.8499196323019997E-2</v>
      </c>
      <c r="I25" s="77">
        <v>0</v>
      </c>
      <c r="J25" s="77">
        <v>0</v>
      </c>
      <c r="K25" s="77">
        <v>4.1376985919999998E-3</v>
      </c>
      <c r="L25" s="77">
        <v>5.6587499999999997E-4</v>
      </c>
      <c r="M25" s="77">
        <v>0.18706855934385</v>
      </c>
      <c r="N25" s="77">
        <v>0.27652304550424606</v>
      </c>
      <c r="O25" s="77">
        <v>4.0448379999999999E-2</v>
      </c>
      <c r="P25" s="77">
        <v>0.21033006118392858</v>
      </c>
      <c r="Q25" s="77">
        <v>7.7164204398712605E-2</v>
      </c>
      <c r="R25" s="77">
        <v>0</v>
      </c>
      <c r="S25" s="77">
        <v>0.45682824143456724</v>
      </c>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row>
    <row r="26" spans="1:180" x14ac:dyDescent="0.25">
      <c r="A26" s="5" t="s">
        <v>58</v>
      </c>
      <c r="B26" s="5" t="s">
        <v>29</v>
      </c>
      <c r="C26" s="48">
        <v>43156</v>
      </c>
      <c r="D26" s="76">
        <v>0.55775666123189849</v>
      </c>
      <c r="E26" s="77">
        <v>-0.58955416599999999</v>
      </c>
      <c r="F26" s="77">
        <v>5.4200146843560004E-2</v>
      </c>
      <c r="G26" s="77">
        <v>0.14794832999999999</v>
      </c>
      <c r="H26" s="77">
        <v>0.14284395264499</v>
      </c>
      <c r="I26" s="77">
        <v>0</v>
      </c>
      <c r="J26" s="77">
        <v>0</v>
      </c>
      <c r="K26" s="77">
        <v>4.1376985919999998E-3</v>
      </c>
      <c r="L26" s="77">
        <v>2.4488915848599998E-3</v>
      </c>
      <c r="M26" s="77">
        <v>0.16114242191923001</v>
      </c>
      <c r="N26" s="77">
        <v>0.28181460652104717</v>
      </c>
      <c r="O26" s="77">
        <v>4.5924970000000002E-2</v>
      </c>
      <c r="P26" s="77">
        <v>0.22613439118392858</v>
      </c>
      <c r="Q26" s="77">
        <v>8.0715417942282833E-2</v>
      </c>
      <c r="R26" s="77">
        <v>0</v>
      </c>
      <c r="S26" s="77">
        <v>0.5577566612318986</v>
      </c>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row>
    <row r="27" spans="1:180" x14ac:dyDescent="0.25">
      <c r="A27" s="5" t="s">
        <v>59</v>
      </c>
      <c r="B27" s="5" t="s">
        <v>29</v>
      </c>
      <c r="C27" s="48">
        <v>43157</v>
      </c>
      <c r="D27" s="76">
        <v>1.1139370088475689</v>
      </c>
      <c r="E27" s="77">
        <v>-0.40672719499999993</v>
      </c>
      <c r="F27" s="77">
        <v>0.12296947593523</v>
      </c>
      <c r="G27" s="77">
        <v>0.34919172767634005</v>
      </c>
      <c r="H27" s="77">
        <v>3.7927152999999998E-2</v>
      </c>
      <c r="I27" s="77">
        <v>0</v>
      </c>
      <c r="J27" s="77">
        <v>0</v>
      </c>
      <c r="K27" s="77">
        <v>7.8137698591999996E-2</v>
      </c>
      <c r="L27" s="77">
        <v>9.2627682007999992E-3</v>
      </c>
      <c r="M27" s="77">
        <v>0.32818557507550999</v>
      </c>
      <c r="N27" s="77">
        <v>0.29465363008481765</v>
      </c>
      <c r="O27" s="77">
        <v>4.2002350000000001E-2</v>
      </c>
      <c r="P27" s="77">
        <v>0.19692099118392861</v>
      </c>
      <c r="Q27" s="77">
        <v>6.1412834098942534E-2</v>
      </c>
      <c r="R27" s="77">
        <v>0</v>
      </c>
      <c r="S27" s="77">
        <v>1.1139370088475691</v>
      </c>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row>
    <row r="28" spans="1:180" x14ac:dyDescent="0.25">
      <c r="A28" s="5" t="s">
        <v>59</v>
      </c>
      <c r="B28" s="5" t="s">
        <v>29</v>
      </c>
      <c r="C28" s="48">
        <v>43158</v>
      </c>
      <c r="D28" s="76">
        <v>4.7758444575578052</v>
      </c>
      <c r="E28" s="77">
        <v>0.57502076300000016</v>
      </c>
      <c r="F28" s="77">
        <v>1.6771760338217701</v>
      </c>
      <c r="G28" s="77">
        <v>0.33573102741206995</v>
      </c>
      <c r="H28" s="77">
        <v>1.2088249735677499</v>
      </c>
      <c r="I28" s="77">
        <v>0</v>
      </c>
      <c r="J28" s="77">
        <v>0</v>
      </c>
      <c r="K28" s="77">
        <v>7.8137698591999996E-2</v>
      </c>
      <c r="L28" s="77">
        <v>7.2485057339999998E-5</v>
      </c>
      <c r="M28" s="77">
        <v>0.2811573960457</v>
      </c>
      <c r="N28" s="77">
        <v>0.3453780279276244</v>
      </c>
      <c r="O28" s="77">
        <v>3.3887960000000002E-2</v>
      </c>
      <c r="P28" s="77">
        <v>0.19258670118392848</v>
      </c>
      <c r="Q28" s="77">
        <v>4.7871390949622242E-2</v>
      </c>
      <c r="R28" s="77">
        <v>0</v>
      </c>
      <c r="S28" s="77">
        <v>4.7758444575578052</v>
      </c>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row>
    <row r="29" spans="1:180" x14ac:dyDescent="0.25">
      <c r="A29" s="5" t="s">
        <v>59</v>
      </c>
      <c r="B29" s="5" t="s">
        <v>29</v>
      </c>
      <c r="C29" s="48">
        <v>43159</v>
      </c>
      <c r="D29" s="76">
        <v>7.392847409534788</v>
      </c>
      <c r="E29" s="77">
        <v>1.892876494</v>
      </c>
      <c r="F29" s="77">
        <v>3.13122109680842</v>
      </c>
      <c r="G29" s="77">
        <v>0.43108227181809999</v>
      </c>
      <c r="H29" s="77">
        <v>0.89167085792699008</v>
      </c>
      <c r="I29" s="77">
        <v>0</v>
      </c>
      <c r="J29" s="77">
        <v>0</v>
      </c>
      <c r="K29" s="77">
        <v>6.9137698592000002E-2</v>
      </c>
      <c r="L29" s="77">
        <v>0</v>
      </c>
      <c r="M29" s="77">
        <v>0.27327118842022996</v>
      </c>
      <c r="N29" s="77">
        <v>0.43339795566920675</v>
      </c>
      <c r="O29" s="77">
        <v>3.6667229999999995E-2</v>
      </c>
      <c r="P29" s="77">
        <v>0.20459042118392859</v>
      </c>
      <c r="Q29" s="77">
        <v>2.8932195115910705E-2</v>
      </c>
      <c r="R29" s="77">
        <v>0</v>
      </c>
      <c r="S29" s="77">
        <v>7.3928474095347863</v>
      </c>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row>
    <row r="30" spans="1:180" x14ac:dyDescent="0.25">
      <c r="A30" s="5" t="s">
        <v>59</v>
      </c>
      <c r="B30" s="5" t="s">
        <v>30</v>
      </c>
      <c r="C30" s="48">
        <v>43160</v>
      </c>
      <c r="D30" s="76">
        <v>16.761374310426781</v>
      </c>
      <c r="E30" s="77">
        <v>4.702616066</v>
      </c>
      <c r="F30" s="77">
        <v>7.49217906352896</v>
      </c>
      <c r="G30" s="77">
        <v>0.47956581420193911</v>
      </c>
      <c r="H30" s="77">
        <v>0.15367881792377999</v>
      </c>
      <c r="I30" s="77">
        <v>2.15278246294901</v>
      </c>
      <c r="J30" s="77">
        <v>0</v>
      </c>
      <c r="K30" s="77">
        <v>6.9137698592000002E-2</v>
      </c>
      <c r="L30" s="77">
        <v>1.0070648502739999E-2</v>
      </c>
      <c r="M30" s="77">
        <v>0.25525907596810166</v>
      </c>
      <c r="N30" s="77">
        <v>1.2665364216664701</v>
      </c>
      <c r="O30" s="77">
        <v>2.2800569999999996E-2</v>
      </c>
      <c r="P30" s="77">
        <v>0.22342899687580645</v>
      </c>
      <c r="Q30" s="77">
        <v>-6.6681325782025958E-2</v>
      </c>
      <c r="R30" s="77">
        <v>0</v>
      </c>
      <c r="S30" s="77">
        <v>16.761374310426785</v>
      </c>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row>
    <row r="31" spans="1:180" x14ac:dyDescent="0.25">
      <c r="A31" s="5" t="s">
        <v>59</v>
      </c>
      <c r="B31" s="5" t="s">
        <v>30</v>
      </c>
      <c r="C31" s="48">
        <v>43161</v>
      </c>
      <c r="D31" s="76">
        <v>4.1615634466622247</v>
      </c>
      <c r="E31" s="77">
        <v>0.78953806999999987</v>
      </c>
      <c r="F31" s="77">
        <v>2.00088776620326</v>
      </c>
      <c r="G31" s="77">
        <v>0.23135680758909907</v>
      </c>
      <c r="H31" s="77">
        <v>4.9648587434259997E-2</v>
      </c>
      <c r="I31" s="77">
        <v>0</v>
      </c>
      <c r="J31" s="77">
        <v>1.061026687049E-2</v>
      </c>
      <c r="K31" s="77">
        <v>6.9137698592000002E-2</v>
      </c>
      <c r="L31" s="77">
        <v>3.6980568703000002E-4</v>
      </c>
      <c r="M31" s="77">
        <v>0.23786558766575161</v>
      </c>
      <c r="N31" s="77">
        <v>0.42795476415759642</v>
      </c>
      <c r="O31" s="77">
        <v>3.2473439999999999E-2</v>
      </c>
      <c r="P31" s="77">
        <v>0.18068387687580656</v>
      </c>
      <c r="Q31" s="77">
        <v>0.13103677558693011</v>
      </c>
      <c r="R31" s="77">
        <v>0</v>
      </c>
      <c r="S31" s="77">
        <v>4.1615634466622229</v>
      </c>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row>
    <row r="32" spans="1:180" x14ac:dyDescent="0.25">
      <c r="A32" s="5" t="s">
        <v>59</v>
      </c>
      <c r="B32" s="5" t="s">
        <v>30</v>
      </c>
      <c r="C32" s="48">
        <v>43162</v>
      </c>
      <c r="D32" s="76">
        <v>3.110022540897377</v>
      </c>
      <c r="E32" s="77">
        <v>0.77211605999999999</v>
      </c>
      <c r="F32" s="77">
        <v>0.78223192373635997</v>
      </c>
      <c r="G32" s="77">
        <v>0.33347120751612913</v>
      </c>
      <c r="H32" s="77">
        <v>5.4867500000000003E-3</v>
      </c>
      <c r="I32" s="77">
        <v>0</v>
      </c>
      <c r="J32" s="77">
        <v>0</v>
      </c>
      <c r="K32" s="77">
        <v>8.0112698592000001E-2</v>
      </c>
      <c r="L32" s="77">
        <v>1.2689747663000001E-4</v>
      </c>
      <c r="M32" s="77">
        <v>0.35165450411714161</v>
      </c>
      <c r="N32" s="77">
        <v>0.40991565245993844</v>
      </c>
      <c r="O32" s="77">
        <v>2.8619169999999999E-2</v>
      </c>
      <c r="P32" s="77">
        <v>0.20941930687580643</v>
      </c>
      <c r="Q32" s="77">
        <v>0.13686837012337139</v>
      </c>
      <c r="R32" s="77">
        <v>0</v>
      </c>
      <c r="S32" s="77">
        <v>3.1100225408973765</v>
      </c>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row>
    <row r="33" spans="1:180" x14ac:dyDescent="0.25">
      <c r="A33" s="5" t="s">
        <v>59</v>
      </c>
      <c r="B33" s="5" t="s">
        <v>30</v>
      </c>
      <c r="C33" s="48">
        <v>43163</v>
      </c>
      <c r="D33" s="76">
        <v>2.6492152035637506</v>
      </c>
      <c r="E33" s="77">
        <v>1.08610731</v>
      </c>
      <c r="F33" s="77">
        <v>0.53267475273468001</v>
      </c>
      <c r="G33" s="77">
        <v>7.5595454516129007E-2</v>
      </c>
      <c r="H33" s="77">
        <v>5.6481333000000002E-2</v>
      </c>
      <c r="I33" s="77">
        <v>0</v>
      </c>
      <c r="J33" s="77">
        <v>0</v>
      </c>
      <c r="K33" s="77">
        <v>7.8137698591999996E-2</v>
      </c>
      <c r="L33" s="77">
        <v>0</v>
      </c>
      <c r="M33" s="77">
        <v>0.22836209327778159</v>
      </c>
      <c r="N33" s="77">
        <v>0.32578144265193282</v>
      </c>
      <c r="O33" s="77">
        <v>3.2032080000000004E-2</v>
      </c>
      <c r="P33" s="77">
        <v>0.22618878687580643</v>
      </c>
      <c r="Q33" s="77">
        <v>7.8542519154207284E-3</v>
      </c>
      <c r="R33" s="77">
        <v>0</v>
      </c>
      <c r="S33" s="77">
        <v>2.6492152035637506</v>
      </c>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row>
    <row r="34" spans="1:180" x14ac:dyDescent="0.25">
      <c r="A34" s="5" t="s">
        <v>60</v>
      </c>
      <c r="B34" s="5" t="s">
        <v>30</v>
      </c>
      <c r="C34" s="48">
        <v>43164</v>
      </c>
      <c r="D34" s="76">
        <v>1.3869971843242757</v>
      </c>
      <c r="E34" s="77">
        <v>-0.18295843699999992</v>
      </c>
      <c r="F34" s="77">
        <v>0.33088133550509996</v>
      </c>
      <c r="G34" s="77">
        <v>0.21412947451612907</v>
      </c>
      <c r="H34" s="77">
        <v>0.13852435680281</v>
      </c>
      <c r="I34" s="77">
        <v>0</v>
      </c>
      <c r="J34" s="77">
        <v>0</v>
      </c>
      <c r="K34" s="77">
        <v>7.8137698591999996E-2</v>
      </c>
      <c r="L34" s="77">
        <v>3.8470999999999998E-5</v>
      </c>
      <c r="M34" s="77">
        <v>0.2390984648985516</v>
      </c>
      <c r="N34" s="77">
        <v>0.29651823080236767</v>
      </c>
      <c r="O34" s="77">
        <v>2.1893620000000003E-2</v>
      </c>
      <c r="P34" s="77">
        <v>0.20111793687580651</v>
      </c>
      <c r="Q34" s="77">
        <v>4.9616032331511011E-2</v>
      </c>
      <c r="R34" s="77">
        <v>0</v>
      </c>
      <c r="S34" s="77">
        <v>1.3869971843242757</v>
      </c>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row>
    <row r="35" spans="1:180" x14ac:dyDescent="0.25">
      <c r="A35" s="5" t="s">
        <v>60</v>
      </c>
      <c r="B35" s="5" t="s">
        <v>30</v>
      </c>
      <c r="C35" s="48">
        <v>43165</v>
      </c>
      <c r="D35" s="76">
        <v>2.1125298213028421</v>
      </c>
      <c r="E35" s="77">
        <v>0.51004106900000012</v>
      </c>
      <c r="F35" s="77">
        <v>0.19517739131971001</v>
      </c>
      <c r="G35" s="77">
        <v>0.24258793451612909</v>
      </c>
      <c r="H35" s="77">
        <v>6.0980462837920003E-2</v>
      </c>
      <c r="I35" s="77">
        <v>0</v>
      </c>
      <c r="J35" s="77">
        <v>0</v>
      </c>
      <c r="K35" s="77">
        <v>7.8137698591999996E-2</v>
      </c>
      <c r="L35" s="77">
        <v>2.3826E-2</v>
      </c>
      <c r="M35" s="77">
        <v>0.3695752178829616</v>
      </c>
      <c r="N35" s="77">
        <v>0.35240574621311399</v>
      </c>
      <c r="O35" s="77">
        <v>2.5702950000000002E-2</v>
      </c>
      <c r="P35" s="77">
        <v>0.20315480687580642</v>
      </c>
      <c r="Q35" s="77">
        <v>5.0940544065200891E-2</v>
      </c>
      <c r="R35" s="77">
        <v>0</v>
      </c>
      <c r="S35" s="77">
        <v>2.1125298213028421</v>
      </c>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row>
    <row r="36" spans="1:180" x14ac:dyDescent="0.25">
      <c r="A36" s="5" t="s">
        <v>60</v>
      </c>
      <c r="B36" s="5" t="s">
        <v>30</v>
      </c>
      <c r="C36" s="48">
        <v>43166</v>
      </c>
      <c r="D36" s="76">
        <v>1.7748848611265475</v>
      </c>
      <c r="E36" s="77">
        <v>7.6034364000000076E-2</v>
      </c>
      <c r="F36" s="77">
        <v>0.29872311631936999</v>
      </c>
      <c r="G36" s="77">
        <v>0.22028062451612901</v>
      </c>
      <c r="H36" s="77">
        <v>0.1467475414311</v>
      </c>
      <c r="I36" s="77">
        <v>0</v>
      </c>
      <c r="J36" s="77">
        <v>0</v>
      </c>
      <c r="K36" s="77">
        <v>7.8137698591999996E-2</v>
      </c>
      <c r="L36" s="77">
        <v>2.4298500000000001E-2</v>
      </c>
      <c r="M36" s="77">
        <v>0.28868431572714159</v>
      </c>
      <c r="N36" s="77">
        <v>0.32535620449786962</v>
      </c>
      <c r="O36" s="77">
        <v>4.3269799999999997E-2</v>
      </c>
      <c r="P36" s="77">
        <v>0.21121897687580646</v>
      </c>
      <c r="Q36" s="77">
        <v>6.2133719167130994E-2</v>
      </c>
      <c r="R36" s="77">
        <v>0</v>
      </c>
      <c r="S36" s="77">
        <v>1.7748848611265478</v>
      </c>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row>
    <row r="37" spans="1:180" x14ac:dyDescent="0.25">
      <c r="A37" s="5" t="s">
        <v>60</v>
      </c>
      <c r="B37" s="5" t="s">
        <v>30</v>
      </c>
      <c r="C37" s="48">
        <v>43167</v>
      </c>
      <c r="D37" s="76">
        <v>1.5818981703493125</v>
      </c>
      <c r="E37" s="77">
        <v>-0.17000655599999992</v>
      </c>
      <c r="F37" s="77">
        <v>0.29928460925029998</v>
      </c>
      <c r="G37" s="77">
        <v>0.31373792451612903</v>
      </c>
      <c r="H37" s="77">
        <v>0.14080605270054</v>
      </c>
      <c r="I37" s="77">
        <v>0</v>
      </c>
      <c r="J37" s="77">
        <v>0</v>
      </c>
      <c r="K37" s="77">
        <v>7.8137698591999996E-2</v>
      </c>
      <c r="L37" s="77">
        <v>2.6226201031040001E-2</v>
      </c>
      <c r="M37" s="77">
        <v>0.28542929411799156</v>
      </c>
      <c r="N37" s="77">
        <v>0.30804523657656441</v>
      </c>
      <c r="O37" s="77">
        <v>2.7006980000000003E-2</v>
      </c>
      <c r="P37" s="77">
        <v>0.21289111687580645</v>
      </c>
      <c r="Q37" s="77">
        <v>6.033961268894078E-2</v>
      </c>
      <c r="R37" s="77">
        <v>0</v>
      </c>
      <c r="S37" s="77">
        <v>1.5818981703493125</v>
      </c>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row>
    <row r="38" spans="1:180" x14ac:dyDescent="0.25">
      <c r="A38" s="5" t="s">
        <v>60</v>
      </c>
      <c r="B38" s="5" t="s">
        <v>30</v>
      </c>
      <c r="C38" s="48">
        <v>43168</v>
      </c>
      <c r="D38" s="76">
        <v>1.3565701560319781</v>
      </c>
      <c r="E38" s="77">
        <v>-0.12712439099999995</v>
      </c>
      <c r="F38" s="77">
        <v>0.19440320739212</v>
      </c>
      <c r="G38" s="77">
        <v>0.28417679694856901</v>
      </c>
      <c r="H38" s="77">
        <v>3.1475631757770003E-2</v>
      </c>
      <c r="I38" s="77">
        <v>0</v>
      </c>
      <c r="J38" s="77">
        <v>0</v>
      </c>
      <c r="K38" s="77">
        <v>7.8137698591999996E-2</v>
      </c>
      <c r="L38" s="77">
        <v>9.9604724835699997E-3</v>
      </c>
      <c r="M38" s="77">
        <v>0.27808779351349161</v>
      </c>
      <c r="N38" s="77">
        <v>0.33224170917337004</v>
      </c>
      <c r="O38" s="77">
        <v>1.791222E-2</v>
      </c>
      <c r="P38" s="77">
        <v>0.19936798687580642</v>
      </c>
      <c r="Q38" s="77">
        <v>5.793103029528094E-2</v>
      </c>
      <c r="R38" s="77">
        <v>0</v>
      </c>
      <c r="S38" s="77">
        <v>1.3565701560319781</v>
      </c>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row>
    <row r="39" spans="1:180" x14ac:dyDescent="0.25">
      <c r="A39" s="5" t="s">
        <v>60</v>
      </c>
      <c r="B39" s="5" t="s">
        <v>30</v>
      </c>
      <c r="C39" s="48">
        <v>43169</v>
      </c>
      <c r="D39" s="76">
        <v>1.3201593608783653</v>
      </c>
      <c r="E39" s="77">
        <v>-0.18107299700000001</v>
      </c>
      <c r="F39" s="77">
        <v>0.16473200677166003</v>
      </c>
      <c r="G39" s="77">
        <v>0.26984536451612906</v>
      </c>
      <c r="H39" s="77">
        <v>3.5336713707310001E-2</v>
      </c>
      <c r="I39" s="77">
        <v>0</v>
      </c>
      <c r="J39" s="77">
        <v>7.1590990000000004E-3</v>
      </c>
      <c r="K39" s="77">
        <v>7.8137698591999996E-2</v>
      </c>
      <c r="L39" s="77">
        <v>5.8138627765000001E-3</v>
      </c>
      <c r="M39" s="77">
        <v>0.21726588061308158</v>
      </c>
      <c r="N39" s="77">
        <v>0.38929463023768718</v>
      </c>
      <c r="O39" s="77">
        <v>2.5481960000000001E-2</v>
      </c>
      <c r="P39" s="77">
        <v>0.2655579868758064</v>
      </c>
      <c r="Q39" s="77">
        <v>4.2607154788191173E-2</v>
      </c>
      <c r="R39" s="77">
        <v>0</v>
      </c>
      <c r="S39" s="77">
        <v>1.3201593608783655</v>
      </c>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row>
    <row r="40" spans="1:180" x14ac:dyDescent="0.25">
      <c r="A40" s="5" t="s">
        <v>60</v>
      </c>
      <c r="B40" s="5" t="s">
        <v>30</v>
      </c>
      <c r="C40" s="48">
        <v>43170</v>
      </c>
      <c r="D40" s="76">
        <v>0.73749837120676198</v>
      </c>
      <c r="E40" s="77">
        <v>-0.45909114900000003</v>
      </c>
      <c r="F40" s="77">
        <v>0.14322174282118</v>
      </c>
      <c r="G40" s="77">
        <v>7.302305451612906E-2</v>
      </c>
      <c r="H40" s="77">
        <v>2.3615280109280001E-2</v>
      </c>
      <c r="I40" s="77">
        <v>0</v>
      </c>
      <c r="J40" s="77">
        <v>0</v>
      </c>
      <c r="K40" s="77">
        <v>7.8137698591999996E-2</v>
      </c>
      <c r="L40" s="77">
        <v>0</v>
      </c>
      <c r="M40" s="77">
        <v>0.19966682544443159</v>
      </c>
      <c r="N40" s="77">
        <v>0.31451005773565405</v>
      </c>
      <c r="O40" s="77">
        <v>3.4056960000000004E-2</v>
      </c>
      <c r="P40" s="77">
        <v>0.30241784687580647</v>
      </c>
      <c r="Q40" s="77">
        <v>2.7940054112280666E-2</v>
      </c>
      <c r="R40" s="77">
        <v>0</v>
      </c>
      <c r="S40" s="77">
        <v>0.73749837120676176</v>
      </c>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row>
    <row r="41" spans="1:180" x14ac:dyDescent="0.25">
      <c r="A41" s="5" t="s">
        <v>117</v>
      </c>
      <c r="B41" s="5" t="s">
        <v>30</v>
      </c>
      <c r="C41" s="48">
        <v>43171</v>
      </c>
      <c r="D41" s="76">
        <v>1.214610009485495</v>
      </c>
      <c r="E41" s="77">
        <v>-0.18377413899999998</v>
      </c>
      <c r="F41" s="77">
        <v>0.15626497318555999</v>
      </c>
      <c r="G41" s="77">
        <v>0.22923085451612901</v>
      </c>
      <c r="H41" s="77">
        <v>6.6139877552159998E-2</v>
      </c>
      <c r="I41" s="77">
        <v>0</v>
      </c>
      <c r="J41" s="77">
        <v>1.0990406053500001E-3</v>
      </c>
      <c r="K41" s="77">
        <v>0.14286779859199999</v>
      </c>
      <c r="L41" s="77">
        <v>1.2218260000000001E-3</v>
      </c>
      <c r="M41" s="77">
        <v>0.24375885356900162</v>
      </c>
      <c r="N41" s="77">
        <v>0.34817408667091682</v>
      </c>
      <c r="O41" s="77">
        <v>2.3866790000000002E-2</v>
      </c>
      <c r="P41" s="77">
        <v>0.21240812687580651</v>
      </c>
      <c r="Q41" s="77">
        <v>-2.664807908141912E-2</v>
      </c>
      <c r="R41" s="77">
        <v>0</v>
      </c>
      <c r="S41" s="77">
        <v>1.2146100094855048</v>
      </c>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row>
    <row r="42" spans="1:180" x14ac:dyDescent="0.25">
      <c r="A42" s="5" t="s">
        <v>117</v>
      </c>
      <c r="B42" s="5" t="s">
        <v>30</v>
      </c>
      <c r="C42" s="48">
        <v>43172</v>
      </c>
      <c r="D42" s="76">
        <v>0.58253621884097018</v>
      </c>
      <c r="E42" s="77">
        <v>-0.66147963500000007</v>
      </c>
      <c r="F42" s="77">
        <v>0.18163940640005999</v>
      </c>
      <c r="G42" s="77">
        <v>0.26480450451612902</v>
      </c>
      <c r="H42" s="77">
        <v>0</v>
      </c>
      <c r="I42" s="77">
        <v>0</v>
      </c>
      <c r="J42" s="77">
        <v>0</v>
      </c>
      <c r="K42" s="77">
        <v>0.12802803859200002</v>
      </c>
      <c r="L42" s="77">
        <v>0</v>
      </c>
      <c r="M42" s="77">
        <v>0.1930375593914716</v>
      </c>
      <c r="N42" s="77">
        <v>0.32922000689028202</v>
      </c>
      <c r="O42" s="77">
        <v>3.393405E-2</v>
      </c>
      <c r="P42" s="77">
        <v>0.16216005687580648</v>
      </c>
      <c r="Q42" s="77">
        <v>-4.8807768824778913E-2</v>
      </c>
      <c r="R42" s="77">
        <v>0</v>
      </c>
      <c r="S42" s="77">
        <v>0.58253621884097018</v>
      </c>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row>
    <row r="43" spans="1:180" x14ac:dyDescent="0.25">
      <c r="A43" s="5" t="s">
        <v>117</v>
      </c>
      <c r="B43" s="5" t="s">
        <v>30</v>
      </c>
      <c r="C43" s="48">
        <v>43173</v>
      </c>
      <c r="D43" s="76">
        <v>2.2071836153792006</v>
      </c>
      <c r="E43" s="77">
        <v>-0.45960180799999995</v>
      </c>
      <c r="F43" s="77">
        <v>9.6042269009320003E-2</v>
      </c>
      <c r="G43" s="77">
        <v>0.21523535451612907</v>
      </c>
      <c r="H43" s="77">
        <v>1.46697822740979</v>
      </c>
      <c r="I43" s="77">
        <v>0</v>
      </c>
      <c r="J43" s="77">
        <v>1.807256645541E-2</v>
      </c>
      <c r="K43" s="77">
        <v>0.19258674859199998</v>
      </c>
      <c r="L43" s="77">
        <v>2.3753561000000003E-2</v>
      </c>
      <c r="M43" s="77">
        <v>0.15617610226830161</v>
      </c>
      <c r="N43" s="77">
        <v>0.30000507372482244</v>
      </c>
      <c r="O43" s="77">
        <v>2.9961149999999999E-2</v>
      </c>
      <c r="P43" s="77">
        <v>0.13896988687580644</v>
      </c>
      <c r="Q43" s="77">
        <v>2.9004483527621285E-2</v>
      </c>
      <c r="R43" s="77">
        <v>0</v>
      </c>
      <c r="S43" s="77">
        <v>2.2071836153792006</v>
      </c>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row>
    <row r="44" spans="1:180" x14ac:dyDescent="0.25">
      <c r="A44" s="5" t="s">
        <v>117</v>
      </c>
      <c r="B44" s="5" t="s">
        <v>30</v>
      </c>
      <c r="C44" s="48">
        <v>43174</v>
      </c>
      <c r="D44" s="76">
        <v>5.9541926362515456</v>
      </c>
      <c r="E44" s="77">
        <v>0.13256586199999987</v>
      </c>
      <c r="F44" s="77">
        <v>0.18183948823248</v>
      </c>
      <c r="G44" s="77">
        <v>0.28289994394718904</v>
      </c>
      <c r="H44" s="77">
        <v>3.9009702204366601</v>
      </c>
      <c r="I44" s="77">
        <v>0</v>
      </c>
      <c r="J44" s="77">
        <v>0.43719615613780999</v>
      </c>
      <c r="K44" s="77">
        <v>0.19158529859200002</v>
      </c>
      <c r="L44" s="77">
        <v>6.7330874504120009E-2</v>
      </c>
      <c r="M44" s="77">
        <v>0.18758295231231165</v>
      </c>
      <c r="N44" s="77">
        <v>0.38454965097910798</v>
      </c>
      <c r="O44" s="77">
        <v>2.674849E-2</v>
      </c>
      <c r="P44" s="77">
        <v>0.14906228687580644</v>
      </c>
      <c r="Q44" s="77">
        <v>1.1861412234070636E-2</v>
      </c>
      <c r="R44" s="77">
        <v>0</v>
      </c>
      <c r="S44" s="77">
        <v>5.9541926362515554</v>
      </c>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row>
    <row r="45" spans="1:180" x14ac:dyDescent="0.25">
      <c r="A45" s="5" t="s">
        <v>117</v>
      </c>
      <c r="B45" s="5" t="s">
        <v>30</v>
      </c>
      <c r="C45" s="48">
        <v>43175</v>
      </c>
      <c r="D45" s="76">
        <v>3.6222625320901378</v>
      </c>
      <c r="E45" s="77">
        <v>-0.1748187870000002</v>
      </c>
      <c r="F45" s="77">
        <v>0.17390293389021999</v>
      </c>
      <c r="G45" s="77">
        <v>0.30890407425046901</v>
      </c>
      <c r="H45" s="77">
        <v>1.8566591856230399</v>
      </c>
      <c r="I45" s="77">
        <v>0</v>
      </c>
      <c r="J45" s="77">
        <v>0.48679478550881006</v>
      </c>
      <c r="K45" s="77">
        <v>0.16069445859200002</v>
      </c>
      <c r="L45" s="77">
        <v>4.5855259999999995E-3</v>
      </c>
      <c r="M45" s="77">
        <v>0.24509777334769159</v>
      </c>
      <c r="N45" s="77">
        <v>0.34929020383302001</v>
      </c>
      <c r="O45" s="77">
        <v>3.519473E-2</v>
      </c>
      <c r="P45" s="77">
        <v>0.14387604687580646</v>
      </c>
      <c r="Q45" s="77">
        <v>3.2081601169060864E-2</v>
      </c>
      <c r="R45" s="77">
        <v>0</v>
      </c>
      <c r="S45" s="77">
        <v>3.6222625320901183</v>
      </c>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row>
    <row r="46" spans="1:180" x14ac:dyDescent="0.25">
      <c r="A46" s="5" t="s">
        <v>117</v>
      </c>
      <c r="B46" s="5" t="s">
        <v>30</v>
      </c>
      <c r="C46" s="48">
        <v>43176</v>
      </c>
      <c r="D46" s="76">
        <v>3.8280008653517097</v>
      </c>
      <c r="E46" s="77">
        <v>-7.0954669999999886E-2</v>
      </c>
      <c r="F46" s="77">
        <v>0.17551163878028</v>
      </c>
      <c r="G46" s="77">
        <v>0.330251184516129</v>
      </c>
      <c r="H46" s="77">
        <v>2.1124223075639401</v>
      </c>
      <c r="I46" s="77">
        <v>3.4447732553780003E-2</v>
      </c>
      <c r="J46" s="77">
        <v>0.26623459873392002</v>
      </c>
      <c r="K46" s="77">
        <v>0.14897461859199998</v>
      </c>
      <c r="L46" s="77">
        <v>1.5615399667850001E-2</v>
      </c>
      <c r="M46" s="77">
        <v>0.28704664421788167</v>
      </c>
      <c r="N46" s="77">
        <v>0.35971073309005125</v>
      </c>
      <c r="O46" s="77">
        <v>3.3019409999999999E-2</v>
      </c>
      <c r="P46" s="77">
        <v>0.15348857687580644</v>
      </c>
      <c r="Q46" s="77">
        <v>-1.7767309239938439E-2</v>
      </c>
      <c r="R46" s="77">
        <v>0</v>
      </c>
      <c r="S46" s="77">
        <v>3.8280008653516999</v>
      </c>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row>
    <row r="47" spans="1:180" x14ac:dyDescent="0.25">
      <c r="A47" s="5" t="s">
        <v>117</v>
      </c>
      <c r="B47" s="5" t="s">
        <v>30</v>
      </c>
      <c r="C47" s="48">
        <v>43177</v>
      </c>
      <c r="D47" s="76">
        <v>3.1254229813365675</v>
      </c>
      <c r="E47" s="77">
        <v>0.78242304500000004</v>
      </c>
      <c r="F47" s="77">
        <v>0.31637787639180998</v>
      </c>
      <c r="G47" s="77">
        <v>0.20820158451612902</v>
      </c>
      <c r="H47" s="77">
        <v>0.51680764837881998</v>
      </c>
      <c r="I47" s="77">
        <v>0</v>
      </c>
      <c r="J47" s="77">
        <v>0.21358988600000001</v>
      </c>
      <c r="K47" s="77">
        <v>0.15392861859199999</v>
      </c>
      <c r="L47" s="77">
        <v>4.7570220000000003E-2</v>
      </c>
      <c r="M47" s="77">
        <v>0.26135755421569157</v>
      </c>
      <c r="N47" s="77">
        <v>0.42833533926687883</v>
      </c>
      <c r="O47" s="77">
        <v>3.2780459999999997E-2</v>
      </c>
      <c r="P47" s="77">
        <v>0.16510487687580649</v>
      </c>
      <c r="Q47" s="77">
        <v>-1.0541279005783846E-3</v>
      </c>
      <c r="R47" s="77">
        <v>0</v>
      </c>
      <c r="S47" s="77">
        <v>3.1254229813365568</v>
      </c>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row>
    <row r="48" spans="1:180" x14ac:dyDescent="0.25">
      <c r="A48" s="5" t="s">
        <v>118</v>
      </c>
      <c r="B48" s="5" t="s">
        <v>30</v>
      </c>
      <c r="C48" s="48">
        <v>43178</v>
      </c>
      <c r="D48" s="76">
        <v>0.89632451546616376</v>
      </c>
      <c r="E48" s="77">
        <v>-0.63084795900000001</v>
      </c>
      <c r="F48" s="77">
        <v>0.33681006598807994</v>
      </c>
      <c r="G48" s="77">
        <v>0.18985081451612901</v>
      </c>
      <c r="H48" s="77">
        <v>3.676015647822E-2</v>
      </c>
      <c r="I48" s="77">
        <v>0</v>
      </c>
      <c r="J48" s="77">
        <v>0</v>
      </c>
      <c r="K48" s="77">
        <v>0.163996018592</v>
      </c>
      <c r="L48" s="77">
        <v>3.2249607999999999E-2</v>
      </c>
      <c r="M48" s="77">
        <v>0.19037731449788164</v>
      </c>
      <c r="N48" s="77">
        <v>0.31835839764522561</v>
      </c>
      <c r="O48" s="77">
        <v>2.5278159999999997E-2</v>
      </c>
      <c r="P48" s="77">
        <v>0.17036683687580648</v>
      </c>
      <c r="Q48" s="77">
        <v>6.3125101872821082E-2</v>
      </c>
      <c r="R48" s="77">
        <v>0</v>
      </c>
      <c r="S48" s="77">
        <v>0.89632451546616376</v>
      </c>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row>
    <row r="49" spans="1:180" x14ac:dyDescent="0.25">
      <c r="A49" s="5" t="s">
        <v>118</v>
      </c>
      <c r="B49" s="5" t="s">
        <v>30</v>
      </c>
      <c r="C49" s="48">
        <v>43179</v>
      </c>
      <c r="D49" s="76">
        <v>1.3150009989554756</v>
      </c>
      <c r="E49" s="77">
        <v>-3.6220516000000091E-2</v>
      </c>
      <c r="F49" s="77">
        <v>0.10886145036511</v>
      </c>
      <c r="G49" s="77">
        <v>0.27471620451612905</v>
      </c>
      <c r="H49" s="77">
        <v>2.7512619138640001E-2</v>
      </c>
      <c r="I49" s="77">
        <v>0</v>
      </c>
      <c r="J49" s="77">
        <v>0</v>
      </c>
      <c r="K49" s="77">
        <v>0.148319698592</v>
      </c>
      <c r="L49" s="77">
        <v>2.1421418927949999E-2</v>
      </c>
      <c r="M49" s="77">
        <v>0.22173058426515163</v>
      </c>
      <c r="N49" s="77">
        <v>0.33414929607156757</v>
      </c>
      <c r="O49" s="77">
        <v>2.8681890000000002E-2</v>
      </c>
      <c r="P49" s="77">
        <v>0.15261538687580647</v>
      </c>
      <c r="Q49" s="77">
        <v>3.3212966203120906E-2</v>
      </c>
      <c r="R49" s="77">
        <v>0</v>
      </c>
      <c r="S49" s="77">
        <v>1.3150009989554756</v>
      </c>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row>
    <row r="50" spans="1:180" x14ac:dyDescent="0.25">
      <c r="A50" s="5" t="s">
        <v>118</v>
      </c>
      <c r="B50" s="5" t="s">
        <v>30</v>
      </c>
      <c r="C50" s="48">
        <v>43180</v>
      </c>
      <c r="D50" s="76">
        <v>1.7781243811996421</v>
      </c>
      <c r="E50" s="77">
        <v>-0.56786357200000004</v>
      </c>
      <c r="F50" s="77">
        <v>0.11301889503024999</v>
      </c>
      <c r="G50" s="77">
        <v>0.22418870082998898</v>
      </c>
      <c r="H50" s="77">
        <v>0.97804170650210998</v>
      </c>
      <c r="I50" s="77">
        <v>0.10022063432524</v>
      </c>
      <c r="J50" s="77">
        <v>0</v>
      </c>
      <c r="K50" s="77">
        <v>0.173457428592</v>
      </c>
      <c r="L50" s="77">
        <v>9.1733580096999999E-4</v>
      </c>
      <c r="M50" s="77">
        <v>0.21143515131342161</v>
      </c>
      <c r="N50" s="77">
        <v>0.31358760521294404</v>
      </c>
      <c r="O50" s="77">
        <v>4.1841039999999996E-2</v>
      </c>
      <c r="P50" s="77">
        <v>0.15430731687580648</v>
      </c>
      <c r="Q50" s="77">
        <v>3.4972138716910739E-2</v>
      </c>
      <c r="R50" s="77">
        <v>0</v>
      </c>
      <c r="S50" s="77">
        <v>1.7781243811996417</v>
      </c>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row>
    <row r="51" spans="1:180" x14ac:dyDescent="0.25">
      <c r="A51" s="5" t="s">
        <v>118</v>
      </c>
      <c r="B51" s="5" t="s">
        <v>30</v>
      </c>
      <c r="C51" s="48">
        <v>43181</v>
      </c>
      <c r="D51" s="76">
        <v>1.5136298034705957</v>
      </c>
      <c r="E51" s="77">
        <v>-0.52401997700000014</v>
      </c>
      <c r="F51" s="77">
        <v>0.16809822776323</v>
      </c>
      <c r="G51" s="77">
        <v>0.26104512051363904</v>
      </c>
      <c r="H51" s="77">
        <v>0.56692671353187007</v>
      </c>
      <c r="I51" s="77">
        <v>0</v>
      </c>
      <c r="J51" s="77">
        <v>0</v>
      </c>
      <c r="K51" s="77">
        <v>0.17468155859199999</v>
      </c>
      <c r="L51" s="77">
        <v>3.4895899999999998E-4</v>
      </c>
      <c r="M51" s="77">
        <v>0.25399880170802158</v>
      </c>
      <c r="N51" s="77">
        <v>0.37139948957855762</v>
      </c>
      <c r="O51" s="77">
        <v>3.3278799999999997E-2</v>
      </c>
      <c r="P51" s="77">
        <v>0.14509527687580645</v>
      </c>
      <c r="Q51" s="77">
        <v>6.2776832907470978E-2</v>
      </c>
      <c r="R51" s="77">
        <v>0</v>
      </c>
      <c r="S51" s="77">
        <v>1.5136298034705955</v>
      </c>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row>
    <row r="52" spans="1:180" x14ac:dyDescent="0.25">
      <c r="A52" s="5" t="s">
        <v>118</v>
      </c>
      <c r="B52" s="5" t="s">
        <v>30</v>
      </c>
      <c r="C52" s="48">
        <v>43182</v>
      </c>
      <c r="D52" s="76">
        <v>2.2581591161116132</v>
      </c>
      <c r="E52" s="77">
        <v>-0.35863754499999989</v>
      </c>
      <c r="F52" s="77">
        <v>8.4238189996759999E-2</v>
      </c>
      <c r="G52" s="77">
        <v>0.25001425179643899</v>
      </c>
      <c r="H52" s="77">
        <v>1.1115298341729301</v>
      </c>
      <c r="I52" s="77">
        <v>0</v>
      </c>
      <c r="J52" s="77">
        <v>0</v>
      </c>
      <c r="K52" s="77">
        <v>0.15409977859200003</v>
      </c>
      <c r="L52" s="77">
        <v>4.8892099000000001E-2</v>
      </c>
      <c r="M52" s="77">
        <v>0.32080893771928159</v>
      </c>
      <c r="N52" s="77">
        <v>0.40152822066388522</v>
      </c>
      <c r="O52" s="77">
        <v>2.5935390000000003E-2</v>
      </c>
      <c r="P52" s="77">
        <v>0.16059859687580638</v>
      </c>
      <c r="Q52" s="77">
        <v>5.9151362294510568E-2</v>
      </c>
      <c r="R52" s="77">
        <v>0</v>
      </c>
      <c r="S52" s="77">
        <v>2.2581591161116128</v>
      </c>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row>
    <row r="53" spans="1:180" x14ac:dyDescent="0.25">
      <c r="A53" s="5" t="s">
        <v>118</v>
      </c>
      <c r="B53" s="5" t="s">
        <v>30</v>
      </c>
      <c r="C53" s="48">
        <v>43183</v>
      </c>
      <c r="D53" s="76">
        <v>1.0098729501206818</v>
      </c>
      <c r="E53" s="77">
        <v>-0.40351661099999997</v>
      </c>
      <c r="F53" s="77">
        <v>0.24092893734130999</v>
      </c>
      <c r="G53" s="77">
        <v>0.24742344079703904</v>
      </c>
      <c r="H53" s="77">
        <v>3.0256800875239999E-2</v>
      </c>
      <c r="I53" s="77">
        <v>0</v>
      </c>
      <c r="J53" s="77">
        <v>0</v>
      </c>
      <c r="K53" s="77">
        <v>0.14378945859200001</v>
      </c>
      <c r="L53" s="77">
        <v>1.4914954015999999E-4</v>
      </c>
      <c r="M53" s="77">
        <v>0.17883319818379162</v>
      </c>
      <c r="N53" s="77">
        <v>0.29069484583076405</v>
      </c>
      <c r="O53" s="77">
        <v>3.5524220000000002E-2</v>
      </c>
      <c r="P53" s="77">
        <v>0.19767838687580638</v>
      </c>
      <c r="Q53" s="77">
        <v>4.8111123084570613E-2</v>
      </c>
      <c r="R53" s="77">
        <v>0</v>
      </c>
      <c r="S53" s="77">
        <v>1.0098729501206818</v>
      </c>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row>
    <row r="54" spans="1:180" x14ac:dyDescent="0.25">
      <c r="A54" s="5" t="s">
        <v>118</v>
      </c>
      <c r="B54" s="5" t="s">
        <v>30</v>
      </c>
      <c r="C54" s="48">
        <v>43184</v>
      </c>
      <c r="D54" s="76">
        <v>1.2588528594984931</v>
      </c>
      <c r="E54" s="77">
        <v>-0.24525529900000009</v>
      </c>
      <c r="F54" s="77">
        <v>0.14212312788079001</v>
      </c>
      <c r="G54" s="77">
        <v>0.20671774931725895</v>
      </c>
      <c r="H54" s="77">
        <v>4.3117389466229998E-2</v>
      </c>
      <c r="I54" s="77">
        <v>0</v>
      </c>
      <c r="J54" s="77">
        <v>0</v>
      </c>
      <c r="K54" s="77">
        <v>0.15726501448399999</v>
      </c>
      <c r="L54" s="77">
        <v>4.7936637244530005E-2</v>
      </c>
      <c r="M54" s="77">
        <v>0.18715897773486159</v>
      </c>
      <c r="N54" s="77">
        <v>0.32859691152450526</v>
      </c>
      <c r="O54" s="77">
        <v>3.7602919999999998E-2</v>
      </c>
      <c r="P54" s="77">
        <v>0.19492181687580645</v>
      </c>
      <c r="Q54" s="77">
        <v>0.15866761397051091</v>
      </c>
      <c r="R54" s="77">
        <v>0</v>
      </c>
      <c r="S54" s="77">
        <v>1.2588528594984931</v>
      </c>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row>
    <row r="55" spans="1:180" x14ac:dyDescent="0.25">
      <c r="A55" s="5" t="s">
        <v>119</v>
      </c>
      <c r="B55" s="5" t="s">
        <v>30</v>
      </c>
      <c r="C55" s="48">
        <v>43185</v>
      </c>
      <c r="D55" s="76">
        <v>0.62192997687961959</v>
      </c>
      <c r="E55" s="77">
        <v>-0.72526114900000005</v>
      </c>
      <c r="F55" s="77">
        <v>6.6202503816769995E-2</v>
      </c>
      <c r="G55" s="77">
        <v>0.22910718451612899</v>
      </c>
      <c r="H55" s="77">
        <v>5.2233975539760003E-2</v>
      </c>
      <c r="I55" s="77">
        <v>0</v>
      </c>
      <c r="J55" s="77">
        <v>0</v>
      </c>
      <c r="K55" s="77">
        <v>0.14717401859199999</v>
      </c>
      <c r="L55" s="77">
        <v>6.4185883759999992E-5</v>
      </c>
      <c r="M55" s="77">
        <v>0.2774361702502916</v>
      </c>
      <c r="N55" s="77">
        <v>0.29669453834454163</v>
      </c>
      <c r="O55" s="77">
        <v>3.5501379999999999E-2</v>
      </c>
      <c r="P55" s="77">
        <v>0.19481711687580638</v>
      </c>
      <c r="Q55" s="77">
        <v>4.7960052060560865E-2</v>
      </c>
      <c r="R55" s="77">
        <v>0</v>
      </c>
      <c r="S55" s="77">
        <v>0.62192997687961937</v>
      </c>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row>
    <row r="56" spans="1:180" x14ac:dyDescent="0.25">
      <c r="A56" s="5" t="s">
        <v>119</v>
      </c>
      <c r="B56" s="5" t="s">
        <v>30</v>
      </c>
      <c r="C56" s="48">
        <v>43186</v>
      </c>
      <c r="D56" s="76">
        <v>2.5471458872045414</v>
      </c>
      <c r="E56" s="77">
        <v>0.32514897399999998</v>
      </c>
      <c r="F56" s="77">
        <v>0.25864140370048</v>
      </c>
      <c r="G56" s="77">
        <v>0.34848069739246901</v>
      </c>
      <c r="H56" s="77">
        <v>0.47682453596692997</v>
      </c>
      <c r="I56" s="77">
        <v>0</v>
      </c>
      <c r="J56" s="77">
        <v>0</v>
      </c>
      <c r="K56" s="77">
        <v>0.15960938859200002</v>
      </c>
      <c r="L56" s="77">
        <v>5.9629736005699999E-3</v>
      </c>
      <c r="M56" s="77">
        <v>0.28618298229060163</v>
      </c>
      <c r="N56" s="77">
        <v>0.36998063656765323</v>
      </c>
      <c r="O56" s="77">
        <v>0.11356435000000001</v>
      </c>
      <c r="P56" s="77">
        <v>0.16769721687580633</v>
      </c>
      <c r="Q56" s="77">
        <v>3.5052728218030842E-2</v>
      </c>
      <c r="R56" s="77">
        <v>0</v>
      </c>
      <c r="S56" s="77">
        <v>2.5471458872045405</v>
      </c>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row>
    <row r="57" spans="1:180" x14ac:dyDescent="0.25">
      <c r="A57" s="5" t="s">
        <v>119</v>
      </c>
      <c r="B57" s="5" t="s">
        <v>30</v>
      </c>
      <c r="C57" s="48">
        <v>43187</v>
      </c>
      <c r="D57" s="76">
        <v>0.81032536417213485</v>
      </c>
      <c r="E57" s="77">
        <v>-0.49882430400000005</v>
      </c>
      <c r="F57" s="77">
        <v>4.9104276465399999E-2</v>
      </c>
      <c r="G57" s="77">
        <v>0.30364825768124898</v>
      </c>
      <c r="H57" s="77">
        <v>2.9914482075289999E-2</v>
      </c>
      <c r="I57" s="77">
        <v>0</v>
      </c>
      <c r="J57" s="77">
        <v>0</v>
      </c>
      <c r="K57" s="77">
        <v>6.5581858591999997E-2</v>
      </c>
      <c r="L57" s="77">
        <v>1.79875E-3</v>
      </c>
      <c r="M57" s="77">
        <v>0.27148692391390161</v>
      </c>
      <c r="N57" s="77">
        <v>0.32506601349290687</v>
      </c>
      <c r="O57" s="77">
        <v>3.2237180000000004E-2</v>
      </c>
      <c r="P57" s="77">
        <v>0.19382617687580647</v>
      </c>
      <c r="Q57" s="77">
        <v>3.6485749075570964E-2</v>
      </c>
      <c r="R57" s="77">
        <v>0</v>
      </c>
      <c r="S57" s="77">
        <v>0.81032536417212486</v>
      </c>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row>
    <row r="58" spans="1:180" x14ac:dyDescent="0.25">
      <c r="A58" s="5" t="s">
        <v>119</v>
      </c>
      <c r="B58" s="5" t="s">
        <v>30</v>
      </c>
      <c r="C58" s="48">
        <v>43188</v>
      </c>
      <c r="D58" s="76">
        <v>1.3262368514319429</v>
      </c>
      <c r="E58" s="77">
        <v>-7.1731144999999996E-2</v>
      </c>
      <c r="F58" s="77">
        <v>0.25709771245598001</v>
      </c>
      <c r="G58" s="77">
        <v>0.20418291451612902</v>
      </c>
      <c r="H58" s="77">
        <v>1.5802711000000001E-2</v>
      </c>
      <c r="I58" s="77">
        <v>0</v>
      </c>
      <c r="J58" s="77">
        <v>0</v>
      </c>
      <c r="K58" s="77">
        <v>6.9707178591999999E-2</v>
      </c>
      <c r="L58" s="77">
        <v>1.5398899999999999E-4</v>
      </c>
      <c r="M58" s="77">
        <v>0.2863444130763016</v>
      </c>
      <c r="N58" s="77">
        <v>0.30665232002639486</v>
      </c>
      <c r="O58" s="77">
        <v>3.4793009999999999E-2</v>
      </c>
      <c r="P58" s="77">
        <v>0.17983293687580645</v>
      </c>
      <c r="Q58" s="77">
        <v>4.3400810889330954E-2</v>
      </c>
      <c r="R58" s="77">
        <v>0</v>
      </c>
      <c r="S58" s="77">
        <v>1.3262368514319429</v>
      </c>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row>
    <row r="59" spans="1:180" x14ac:dyDescent="0.25">
      <c r="A59" s="5" t="s">
        <v>119</v>
      </c>
      <c r="B59" s="5" t="s">
        <v>30</v>
      </c>
      <c r="C59" s="48">
        <v>43189</v>
      </c>
      <c r="D59" s="76">
        <v>1.9491438399087362</v>
      </c>
      <c r="E59" s="77">
        <v>0.29838164900000019</v>
      </c>
      <c r="F59" s="77">
        <v>0.19956349442839</v>
      </c>
      <c r="G59" s="77">
        <v>0.36186068451612896</v>
      </c>
      <c r="H59" s="77">
        <v>4.2622392645619997E-2</v>
      </c>
      <c r="I59" s="77">
        <v>1.7931255E-2</v>
      </c>
      <c r="J59" s="77">
        <v>0</v>
      </c>
      <c r="K59" s="77">
        <v>8.1845098591999996E-2</v>
      </c>
      <c r="L59" s="77">
        <v>7.7439140835500004E-3</v>
      </c>
      <c r="M59" s="77">
        <v>0.34168599475683159</v>
      </c>
      <c r="N59" s="77">
        <v>0.35002986515934842</v>
      </c>
      <c r="O59" s="77">
        <v>3.2170939999999995E-2</v>
      </c>
      <c r="P59" s="77">
        <v>0.18242090687580639</v>
      </c>
      <c r="Q59" s="77">
        <v>3.2887644851060813E-2</v>
      </c>
      <c r="R59" s="77">
        <v>0</v>
      </c>
      <c r="S59" s="77">
        <v>1.9491438399087366</v>
      </c>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row>
    <row r="60" spans="1:180" x14ac:dyDescent="0.25">
      <c r="A60" s="5" t="s">
        <v>119</v>
      </c>
      <c r="B60" s="5" t="s">
        <v>30</v>
      </c>
      <c r="C60" s="48">
        <v>43190</v>
      </c>
      <c r="D60" s="76">
        <v>2.1554851726992901</v>
      </c>
      <c r="E60" s="77">
        <v>0.54651862699999998</v>
      </c>
      <c r="F60" s="77">
        <v>0.16939688310838</v>
      </c>
      <c r="G60" s="77">
        <v>0.41999720451612904</v>
      </c>
      <c r="H60" s="77">
        <v>2.131194493066E-2</v>
      </c>
      <c r="I60" s="77">
        <v>0</v>
      </c>
      <c r="J60" s="77">
        <v>0</v>
      </c>
      <c r="K60" s="77">
        <v>8.9797098591999996E-2</v>
      </c>
      <c r="L60" s="77">
        <v>0</v>
      </c>
      <c r="M60" s="77">
        <v>0.29652614232129165</v>
      </c>
      <c r="N60" s="77">
        <v>0.31228610503179199</v>
      </c>
      <c r="O60" s="77">
        <v>7.3258829999999997E-2</v>
      </c>
      <c r="P60" s="77">
        <v>0.20353641687580665</v>
      </c>
      <c r="Q60" s="77">
        <v>2.2855920323231058E-2</v>
      </c>
      <c r="R60" s="77">
        <v>0</v>
      </c>
      <c r="S60" s="77">
        <v>2.1554851726992905</v>
      </c>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row>
    <row r="61" spans="1:180" x14ac:dyDescent="0.25">
      <c r="A61" s="5" t="s">
        <v>119</v>
      </c>
      <c r="B61" s="5" t="s">
        <v>31</v>
      </c>
      <c r="C61" s="48">
        <v>43191</v>
      </c>
      <c r="D61" s="76">
        <v>43220</v>
      </c>
      <c r="E61" s="77">
        <v>0.35309065700000009</v>
      </c>
      <c r="F61" s="77">
        <v>0.11965022722733</v>
      </c>
      <c r="G61" s="77">
        <v>0.16391734106766001</v>
      </c>
      <c r="H61" s="77">
        <v>0.12611283608637999</v>
      </c>
      <c r="I61" s="77">
        <v>0</v>
      </c>
      <c r="J61" s="77">
        <v>0</v>
      </c>
      <c r="K61" s="77">
        <v>9.2729389488000025E-2</v>
      </c>
      <c r="L61" s="77">
        <v>7.2469020000000004E-3</v>
      </c>
      <c r="M61" s="77">
        <v>0.28064920230566998</v>
      </c>
      <c r="N61" s="77">
        <v>0.51331149149770339</v>
      </c>
      <c r="O61" s="77">
        <v>9.8456229999999992E-2</v>
      </c>
      <c r="P61" s="77">
        <v>0.36680116806750002</v>
      </c>
      <c r="Q61" s="77">
        <v>3.9902088803247096E-2</v>
      </c>
      <c r="R61" s="77">
        <v>0.115030018</v>
      </c>
      <c r="S61" s="77">
        <v>2.2768975515434908</v>
      </c>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row>
    <row r="62" spans="1:180" x14ac:dyDescent="0.25">
      <c r="A62" s="5" t="s">
        <v>147</v>
      </c>
      <c r="B62" s="5" t="s">
        <v>31</v>
      </c>
      <c r="C62" s="48">
        <v>43192</v>
      </c>
      <c r="D62" s="76">
        <v>43220</v>
      </c>
      <c r="E62" s="77">
        <v>0.47877001100000005</v>
      </c>
      <c r="F62" s="77">
        <v>0.18744070983391997</v>
      </c>
      <c r="G62" s="77">
        <v>0.13162162999999999</v>
      </c>
      <c r="H62" s="77">
        <v>0.10317804221205</v>
      </c>
      <c r="I62" s="77">
        <v>0</v>
      </c>
      <c r="J62" s="77">
        <v>0</v>
      </c>
      <c r="K62" s="77">
        <v>8.3833389488000024E-2</v>
      </c>
      <c r="L62" s="77">
        <v>5.6897499999999999E-4</v>
      </c>
      <c r="M62" s="77">
        <v>0.20018904649624</v>
      </c>
      <c r="N62" s="77">
        <v>0.35354966257553938</v>
      </c>
      <c r="O62" s="77">
        <v>2.4622579999999998E-2</v>
      </c>
      <c r="P62" s="77">
        <v>0.18198358806750001</v>
      </c>
      <c r="Q62" s="77">
        <v>4.3104308870226864E-2</v>
      </c>
      <c r="R62" s="77">
        <v>0.11500564799999999</v>
      </c>
      <c r="S62" s="77">
        <v>1.903867591543476</v>
      </c>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row>
    <row r="63" spans="1:180" x14ac:dyDescent="0.25">
      <c r="A63" s="5" t="s">
        <v>147</v>
      </c>
      <c r="B63" s="5" t="s">
        <v>31</v>
      </c>
      <c r="C63" s="48">
        <v>43193</v>
      </c>
      <c r="D63" s="76">
        <v>43220</v>
      </c>
      <c r="E63" s="77">
        <v>-0.19678114499999999</v>
      </c>
      <c r="F63" s="77">
        <v>0.104080637674</v>
      </c>
      <c r="G63" s="77">
        <v>0.18852845958823</v>
      </c>
      <c r="H63" s="77">
        <v>0.16927913841229</v>
      </c>
      <c r="I63" s="77">
        <v>0</v>
      </c>
      <c r="J63" s="77">
        <v>0</v>
      </c>
      <c r="K63" s="77">
        <v>0.14599642948800001</v>
      </c>
      <c r="L63" s="77">
        <v>1.65E-3</v>
      </c>
      <c r="M63" s="77">
        <v>0.26546693911249003</v>
      </c>
      <c r="N63" s="77">
        <v>0.37724814104553994</v>
      </c>
      <c r="O63" s="77">
        <v>2.0096719999999998E-2</v>
      </c>
      <c r="P63" s="77">
        <v>0.21359175700000002</v>
      </c>
      <c r="Q63" s="77">
        <v>6.1692375155427345E-2</v>
      </c>
      <c r="R63" s="77">
        <v>0.113678208</v>
      </c>
      <c r="S63" s="77">
        <v>1.4645276604759774</v>
      </c>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row>
    <row r="64" spans="1:180" x14ac:dyDescent="0.25">
      <c r="A64" s="5" t="s">
        <v>147</v>
      </c>
      <c r="B64" s="5" t="s">
        <v>31</v>
      </c>
      <c r="C64" s="48">
        <v>43194</v>
      </c>
      <c r="D64" s="76">
        <v>43220</v>
      </c>
      <c r="E64" s="77">
        <v>-0.33844441500000005</v>
      </c>
      <c r="F64" s="77">
        <v>8.1097704749549998E-2</v>
      </c>
      <c r="G64" s="77">
        <v>0.17757180160488004</v>
      </c>
      <c r="H64" s="77">
        <v>7.6031047707289995E-2</v>
      </c>
      <c r="I64" s="77">
        <v>0</v>
      </c>
      <c r="J64" s="77">
        <v>0</v>
      </c>
      <c r="K64" s="77">
        <v>0.15111382948799995</v>
      </c>
      <c r="L64" s="77">
        <v>0</v>
      </c>
      <c r="M64" s="77">
        <v>0.22682145391860004</v>
      </c>
      <c r="N64" s="77">
        <v>0.36403719545996938</v>
      </c>
      <c r="O64" s="77">
        <v>1.6510879999999999E-2</v>
      </c>
      <c r="P64" s="77">
        <v>0.18189724699999998</v>
      </c>
      <c r="Q64" s="77">
        <v>4.8284417547697314E-2</v>
      </c>
      <c r="R64" s="77">
        <v>0.11539701800000002</v>
      </c>
      <c r="S64" s="77">
        <v>1.1003181804759867</v>
      </c>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row>
    <row r="65" spans="1:180" x14ac:dyDescent="0.25">
      <c r="A65" s="5" t="s">
        <v>147</v>
      </c>
      <c r="B65" s="5" t="s">
        <v>31</v>
      </c>
      <c r="C65" s="48">
        <v>43195</v>
      </c>
      <c r="D65" s="76">
        <v>43220</v>
      </c>
      <c r="E65" s="77">
        <v>-0.44216755599999991</v>
      </c>
      <c r="F65" s="77">
        <v>9.6656895281260008E-2</v>
      </c>
      <c r="G65" s="77">
        <v>0.16432210006453002</v>
      </c>
      <c r="H65" s="77">
        <v>0.25357924592764003</v>
      </c>
      <c r="I65" s="77">
        <v>0</v>
      </c>
      <c r="J65" s="77">
        <v>0</v>
      </c>
      <c r="K65" s="77">
        <v>0.14647090948799996</v>
      </c>
      <c r="L65" s="77">
        <v>2.1779159561640001E-2</v>
      </c>
      <c r="M65" s="77">
        <v>0.15453695365345999</v>
      </c>
      <c r="N65" s="77">
        <v>0.38245907541559421</v>
      </c>
      <c r="O65" s="77">
        <v>1.971842E-2</v>
      </c>
      <c r="P65" s="77">
        <v>0.15335241700000002</v>
      </c>
      <c r="Q65" s="77">
        <v>5.6305372083837166E-2</v>
      </c>
      <c r="R65" s="77">
        <v>0.11493786799999998</v>
      </c>
      <c r="S65" s="77">
        <v>1.1219508604759614</v>
      </c>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row>
    <row r="66" spans="1:180" x14ac:dyDescent="0.25">
      <c r="A66" s="5" t="s">
        <v>147</v>
      </c>
      <c r="B66" s="5" t="s">
        <v>31</v>
      </c>
      <c r="C66" s="48">
        <v>43196</v>
      </c>
      <c r="D66" s="76">
        <v>43220</v>
      </c>
      <c r="E66" s="77">
        <v>-0.50217877400000011</v>
      </c>
      <c r="F66" s="77">
        <v>0.10385623435524999</v>
      </c>
      <c r="G66" s="77">
        <v>0.29333473642846003</v>
      </c>
      <c r="H66" s="77">
        <v>0.10957490534403</v>
      </c>
      <c r="I66" s="77">
        <v>0.29189375169669002</v>
      </c>
      <c r="J66" s="77">
        <v>0</v>
      </c>
      <c r="K66" s="77">
        <v>0.15867342948799995</v>
      </c>
      <c r="L66" s="77">
        <v>3.4718533479799999E-3</v>
      </c>
      <c r="M66" s="77">
        <v>0.19824831651382002</v>
      </c>
      <c r="N66" s="77">
        <v>0.3727377630995693</v>
      </c>
      <c r="O66" s="77">
        <v>6.0446019999999996E-2</v>
      </c>
      <c r="P66" s="77">
        <v>0.15557260699999997</v>
      </c>
      <c r="Q66" s="77">
        <v>5.6377867422177666E-2</v>
      </c>
      <c r="R66" s="77">
        <v>0.114054288</v>
      </c>
      <c r="S66" s="77">
        <v>1.4160629986959767</v>
      </c>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row>
    <row r="67" spans="1:180" x14ac:dyDescent="0.25">
      <c r="A67" s="5" t="s">
        <v>147</v>
      </c>
      <c r="B67" s="5" t="s">
        <v>31</v>
      </c>
      <c r="C67" s="48">
        <v>43197</v>
      </c>
      <c r="D67" s="76">
        <v>43220</v>
      </c>
      <c r="E67" s="77">
        <v>-0.23066577199999999</v>
      </c>
      <c r="F67" s="77">
        <v>4.5474512796460004E-2</v>
      </c>
      <c r="G67" s="77">
        <v>0.23759480962632001</v>
      </c>
      <c r="H67" s="77">
        <v>0.39517871585990999</v>
      </c>
      <c r="I67" s="77">
        <v>0</v>
      </c>
      <c r="J67" s="77">
        <v>0</v>
      </c>
      <c r="K67" s="77">
        <v>0.14366490948799998</v>
      </c>
      <c r="L67" s="77">
        <v>5.8545000000000003E-3</v>
      </c>
      <c r="M67" s="77">
        <v>0.17718290360563999</v>
      </c>
      <c r="N67" s="77">
        <v>0.36874090359640938</v>
      </c>
      <c r="O67" s="77">
        <v>2.1961420000000002E-2</v>
      </c>
      <c r="P67" s="77">
        <v>0.19698926699999997</v>
      </c>
      <c r="Q67" s="77">
        <v>2.3856362503237132E-2</v>
      </c>
      <c r="R67" s="77">
        <v>0.114606098</v>
      </c>
      <c r="S67" s="77">
        <v>1.5004386304759765</v>
      </c>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row>
    <row r="68" spans="1:180" x14ac:dyDescent="0.25">
      <c r="A68" s="5" t="s">
        <v>147</v>
      </c>
      <c r="B68" s="5" t="s">
        <v>31</v>
      </c>
      <c r="C68" s="48">
        <v>43198</v>
      </c>
      <c r="D68" s="76">
        <v>43220</v>
      </c>
      <c r="E68" s="77">
        <v>-3.8101325000000047E-2</v>
      </c>
      <c r="F68" s="77">
        <v>8.2259438853590008E-2</v>
      </c>
      <c r="G68" s="77">
        <v>0.14618323</v>
      </c>
      <c r="H68" s="77">
        <v>1.165825700681E-2</v>
      </c>
      <c r="I68" s="77">
        <v>0</v>
      </c>
      <c r="J68" s="77">
        <v>0</v>
      </c>
      <c r="K68" s="77">
        <v>0.14420090948799996</v>
      </c>
      <c r="L68" s="77">
        <v>0</v>
      </c>
      <c r="M68" s="77">
        <v>0.15298470784231999</v>
      </c>
      <c r="N68" s="77">
        <v>0.33393608129211932</v>
      </c>
      <c r="O68" s="77">
        <v>1.921838E-2</v>
      </c>
      <c r="P68" s="77">
        <v>0.25194395699999994</v>
      </c>
      <c r="Q68" s="77">
        <v>5.0091805993137513E-2</v>
      </c>
      <c r="R68" s="77">
        <v>0.11663683800000001</v>
      </c>
      <c r="S68" s="77">
        <v>1.2710122804759765</v>
      </c>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row>
    <row r="69" spans="1:180" x14ac:dyDescent="0.25">
      <c r="A69" s="5" t="s">
        <v>148</v>
      </c>
      <c r="B69" s="5" t="s">
        <v>31</v>
      </c>
      <c r="C69" s="48">
        <v>43199</v>
      </c>
      <c r="D69" s="76">
        <v>43220</v>
      </c>
      <c r="E69" s="77">
        <v>8.8728954000000027E-2</v>
      </c>
      <c r="F69" s="77">
        <v>0.10182901708017</v>
      </c>
      <c r="G69" s="77">
        <v>0.22708030313742</v>
      </c>
      <c r="H69" s="77">
        <v>7.5275907519919999E-2</v>
      </c>
      <c r="I69" s="77">
        <v>0</v>
      </c>
      <c r="J69" s="77">
        <v>0</v>
      </c>
      <c r="K69" s="77">
        <v>0.12969386948799999</v>
      </c>
      <c r="L69" s="77">
        <v>1.0095497950679998E-2</v>
      </c>
      <c r="M69" s="77">
        <v>0.28415602921048005</v>
      </c>
      <c r="N69" s="77">
        <v>0.33151435594754936</v>
      </c>
      <c r="O69" s="77">
        <v>2.0155039999999999E-2</v>
      </c>
      <c r="P69" s="77">
        <v>0.25537490700000004</v>
      </c>
      <c r="Q69" s="77">
        <v>5.4607411141757475E-2</v>
      </c>
      <c r="R69" s="77">
        <v>0.107441178</v>
      </c>
      <c r="S69" s="77">
        <v>1.6859524704759765</v>
      </c>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row>
    <row r="70" spans="1:180" x14ac:dyDescent="0.25">
      <c r="A70" s="5" t="s">
        <v>148</v>
      </c>
      <c r="B70" s="5" t="s">
        <v>31</v>
      </c>
      <c r="C70" s="48">
        <v>43200</v>
      </c>
      <c r="D70" s="76">
        <v>43220</v>
      </c>
      <c r="E70" s="77">
        <v>0.91745444000000009</v>
      </c>
      <c r="F70" s="77">
        <v>0.12066762839209</v>
      </c>
      <c r="G70" s="77">
        <v>0.18612830593893001</v>
      </c>
      <c r="H70" s="77">
        <v>7.6577395577899998E-2</v>
      </c>
      <c r="I70" s="77">
        <v>0.48061563975767002</v>
      </c>
      <c r="J70" s="77">
        <v>0</v>
      </c>
      <c r="K70" s="77">
        <v>0.14558186948799998</v>
      </c>
      <c r="L70" s="77">
        <v>0</v>
      </c>
      <c r="M70" s="77">
        <v>0.22092217816151</v>
      </c>
      <c r="N70" s="77">
        <v>0.35220508134882939</v>
      </c>
      <c r="O70" s="77">
        <v>1.7832230000000001E-2</v>
      </c>
      <c r="P70" s="77">
        <v>0.15747393699999998</v>
      </c>
      <c r="Q70" s="77">
        <v>5.0547256811057109E-2</v>
      </c>
      <c r="R70" s="77">
        <v>0.120751438</v>
      </c>
      <c r="S70" s="77">
        <v>2.8467574004759864</v>
      </c>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row>
    <row r="71" spans="1:180" x14ac:dyDescent="0.25">
      <c r="A71" s="5" t="s">
        <v>148</v>
      </c>
      <c r="B71" s="5" t="s">
        <v>31</v>
      </c>
      <c r="C71" s="48">
        <v>43201</v>
      </c>
      <c r="D71" s="76">
        <v>43220</v>
      </c>
      <c r="E71" s="77">
        <v>0.89635788299999997</v>
      </c>
      <c r="F71" s="77">
        <v>0.2429685971129</v>
      </c>
      <c r="G71" s="77">
        <v>0.25174148600000001</v>
      </c>
      <c r="H71" s="77">
        <v>1.642132401492E-2</v>
      </c>
      <c r="I71" s="77">
        <v>4.3327019999999999E-3</v>
      </c>
      <c r="J71" s="77">
        <v>0</v>
      </c>
      <c r="K71" s="77">
        <v>0.13578646948800002</v>
      </c>
      <c r="L71" s="77">
        <v>1.2446439E-2</v>
      </c>
      <c r="M71" s="77">
        <v>0.27927518539119001</v>
      </c>
      <c r="N71" s="77">
        <v>0.33423533893042939</v>
      </c>
      <c r="O71" s="77">
        <v>1.6878839999999999E-2</v>
      </c>
      <c r="P71" s="77">
        <v>0.17927548700000001</v>
      </c>
      <c r="Q71" s="77">
        <v>4.5748370538537531E-2</v>
      </c>
      <c r="R71" s="77">
        <v>0.109346718</v>
      </c>
      <c r="S71" s="77">
        <v>2.5248148404759765</v>
      </c>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row>
    <row r="72" spans="1:180" x14ac:dyDescent="0.25">
      <c r="A72" s="5" t="s">
        <v>148</v>
      </c>
      <c r="B72" s="5" t="s">
        <v>31</v>
      </c>
      <c r="C72" s="48">
        <v>43202</v>
      </c>
      <c r="D72" s="76">
        <v>43220</v>
      </c>
      <c r="E72" s="77">
        <v>0.26722995899999996</v>
      </c>
      <c r="F72" s="77">
        <v>0.21486614260931003</v>
      </c>
      <c r="G72" s="77">
        <v>0.27855584520080001</v>
      </c>
      <c r="H72" s="77">
        <v>9.4871210461E-3</v>
      </c>
      <c r="I72" s="77">
        <v>0</v>
      </c>
      <c r="J72" s="77">
        <v>0</v>
      </c>
      <c r="K72" s="77">
        <v>7.6272229487999998E-2</v>
      </c>
      <c r="L72" s="77">
        <v>9.6503635197799989E-3</v>
      </c>
      <c r="M72" s="77">
        <v>0.26501000622937004</v>
      </c>
      <c r="N72" s="77">
        <v>0.3364549384770894</v>
      </c>
      <c r="O72" s="77">
        <v>1.6192169999999999E-2</v>
      </c>
      <c r="P72" s="77">
        <v>0.16857454699999996</v>
      </c>
      <c r="Q72" s="77">
        <v>9.282555990552753E-2</v>
      </c>
      <c r="R72" s="77">
        <v>0.10940751800000001</v>
      </c>
      <c r="S72" s="77">
        <v>1.8445264004759772</v>
      </c>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row>
    <row r="73" spans="1:180" x14ac:dyDescent="0.25">
      <c r="A73" s="5" t="s">
        <v>148</v>
      </c>
      <c r="B73" s="5" t="s">
        <v>31</v>
      </c>
      <c r="C73" s="48">
        <v>43203</v>
      </c>
      <c r="D73" s="76">
        <v>43220</v>
      </c>
      <c r="E73" s="77">
        <v>-3.1052290000000038E-2</v>
      </c>
      <c r="F73" s="77">
        <v>0.22817203921782001</v>
      </c>
      <c r="G73" s="77">
        <v>0.36638471649611004</v>
      </c>
      <c r="H73" s="77">
        <v>1.1506907210469999E-2</v>
      </c>
      <c r="I73" s="77">
        <v>0</v>
      </c>
      <c r="J73" s="77">
        <v>0</v>
      </c>
      <c r="K73" s="77">
        <v>7.6272229487999998E-2</v>
      </c>
      <c r="L73" s="77">
        <v>1.3473793E-2</v>
      </c>
      <c r="M73" s="77">
        <v>0.27146119038130001</v>
      </c>
      <c r="N73" s="77">
        <v>0.35951957342914936</v>
      </c>
      <c r="O73" s="77">
        <v>1.5796830000000001E-2</v>
      </c>
      <c r="P73" s="77">
        <v>0.19771802710770339</v>
      </c>
      <c r="Q73" s="77">
        <v>4.4838096253127242E-2</v>
      </c>
      <c r="R73" s="77">
        <v>0.10096461800000001</v>
      </c>
      <c r="S73" s="77">
        <v>1.6550557305836802</v>
      </c>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row>
    <row r="74" spans="1:180" x14ac:dyDescent="0.25">
      <c r="A74" s="5" t="s">
        <v>148</v>
      </c>
      <c r="B74" s="5" t="s">
        <v>31</v>
      </c>
      <c r="C74" s="48">
        <v>43204</v>
      </c>
      <c r="D74" s="76">
        <v>43220</v>
      </c>
      <c r="E74" s="77">
        <v>-1.167900615</v>
      </c>
      <c r="F74" s="77">
        <v>4.0801908558789998E-2</v>
      </c>
      <c r="G74" s="77">
        <v>0.14640222</v>
      </c>
      <c r="H74" s="77">
        <v>1.0375469012369999E-2</v>
      </c>
      <c r="I74" s="77">
        <v>0</v>
      </c>
      <c r="J74" s="77">
        <v>0</v>
      </c>
      <c r="K74" s="77">
        <v>7.6272229487999998E-2</v>
      </c>
      <c r="L74" s="77">
        <v>-4.0148000000000003E-5</v>
      </c>
      <c r="M74" s="77">
        <v>0.105625545</v>
      </c>
      <c r="N74" s="77">
        <v>0.3325681476251694</v>
      </c>
      <c r="O74" s="77">
        <v>1.6754659999999998E-2</v>
      </c>
      <c r="P74" s="77">
        <v>0.26346909806749996</v>
      </c>
      <c r="Q74" s="77">
        <v>7.9095438791647349E-2</v>
      </c>
      <c r="R74" s="77">
        <v>0.10287683800000001</v>
      </c>
      <c r="S74" s="77">
        <v>6.3007915434768608E-3</v>
      </c>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row>
    <row r="75" spans="1:180" x14ac:dyDescent="0.25">
      <c r="A75" s="5" t="s">
        <v>148</v>
      </c>
      <c r="B75" s="5" t="s">
        <v>31</v>
      </c>
      <c r="C75" s="48">
        <v>43205</v>
      </c>
      <c r="D75" s="76">
        <v>43220</v>
      </c>
      <c r="E75" s="77">
        <v>-0.117041544</v>
      </c>
      <c r="F75" s="77">
        <v>5.0492845424810001E-2</v>
      </c>
      <c r="G75" s="77">
        <v>0.25809688000000003</v>
      </c>
      <c r="H75" s="77">
        <v>-3.7344106206841754E-2</v>
      </c>
      <c r="I75" s="77">
        <v>0.47759359769797999</v>
      </c>
      <c r="J75" s="77">
        <v>0</v>
      </c>
      <c r="K75" s="77">
        <v>7.6272229487999998E-2</v>
      </c>
      <c r="L75" s="77">
        <v>4.6122330462999997E-3</v>
      </c>
      <c r="M75" s="77">
        <v>0.19866753325754002</v>
      </c>
      <c r="N75" s="77">
        <v>0.33843919441760939</v>
      </c>
      <c r="O75" s="77">
        <v>6.4025730000000003E-2</v>
      </c>
      <c r="P75" s="77">
        <v>0.25501396806749999</v>
      </c>
      <c r="Q75" s="77">
        <v>4.7164425228927359E-2</v>
      </c>
      <c r="R75" s="77">
        <v>0.11407683800000001</v>
      </c>
      <c r="S75" s="77">
        <v>1.7300698244218253</v>
      </c>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row>
    <row r="76" spans="1:180" x14ac:dyDescent="0.25">
      <c r="A76" s="5" t="s">
        <v>149</v>
      </c>
      <c r="B76" s="5" t="s">
        <v>31</v>
      </c>
      <c r="C76" s="48">
        <v>43206</v>
      </c>
      <c r="D76" s="76">
        <v>43220</v>
      </c>
      <c r="E76" s="77">
        <v>-0.84895269299999987</v>
      </c>
      <c r="F76" s="77">
        <v>0.15455191558025</v>
      </c>
      <c r="G76" s="77">
        <v>0.167007453</v>
      </c>
      <c r="H76" s="77">
        <v>-1.0882969514579982E-2</v>
      </c>
      <c r="I76" s="77">
        <v>1.71850408564946</v>
      </c>
      <c r="J76" s="77">
        <v>3.890934196418E-2</v>
      </c>
      <c r="K76" s="77">
        <v>8.2766329488000001E-2</v>
      </c>
      <c r="L76" s="77">
        <v>0</v>
      </c>
      <c r="M76" s="77">
        <v>0.15219580527752999</v>
      </c>
      <c r="N76" s="77">
        <v>0.3510363181241194</v>
      </c>
      <c r="O76" s="77">
        <v>2.4370079999999999E-2</v>
      </c>
      <c r="P76" s="77">
        <v>0.19889443806749996</v>
      </c>
      <c r="Q76" s="77">
        <v>7.2533658907016879E-2</v>
      </c>
      <c r="R76" s="77">
        <v>0.12357897800000001</v>
      </c>
      <c r="S76" s="77">
        <v>2.2245127415434762</v>
      </c>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row>
    <row r="77" spans="1:180" x14ac:dyDescent="0.25">
      <c r="A77" s="5" t="s">
        <v>149</v>
      </c>
      <c r="B77" s="5" t="s">
        <v>31</v>
      </c>
      <c r="C77" s="48">
        <v>43207</v>
      </c>
      <c r="D77" s="76">
        <v>43220</v>
      </c>
      <c r="E77" s="77">
        <v>-0.36165965699999969</v>
      </c>
      <c r="F77" s="77">
        <v>0.29950123433072001</v>
      </c>
      <c r="G77" s="77">
        <v>0.21683784653558</v>
      </c>
      <c r="H77" s="77">
        <v>0.11136372004151</v>
      </c>
      <c r="I77" s="77">
        <v>6.2271699547928607</v>
      </c>
      <c r="J77" s="77">
        <v>0.17131331582597001</v>
      </c>
      <c r="K77" s="77">
        <v>7.6272229487999998E-2</v>
      </c>
      <c r="L77" s="77">
        <v>9.1549870056890012E-2</v>
      </c>
      <c r="M77" s="77">
        <v>0.30771343590646005</v>
      </c>
      <c r="N77" s="77">
        <v>0.41910155986282888</v>
      </c>
      <c r="O77" s="77">
        <v>1.8058459999999998E-2</v>
      </c>
      <c r="P77" s="77">
        <v>0.15203049806750005</v>
      </c>
      <c r="Q77" s="77">
        <v>2.0507355635147315E-2</v>
      </c>
      <c r="R77" s="77">
        <v>0.12315506800000001</v>
      </c>
      <c r="S77" s="77">
        <v>7.8729148915434664</v>
      </c>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row>
    <row r="78" spans="1:180" x14ac:dyDescent="0.25">
      <c r="A78" s="5" t="s">
        <v>149</v>
      </c>
      <c r="B78" s="5" t="s">
        <v>31</v>
      </c>
      <c r="C78" s="48">
        <v>43208</v>
      </c>
      <c r="D78" s="76">
        <v>43220</v>
      </c>
      <c r="E78" s="77">
        <v>-0.2273032789999998</v>
      </c>
      <c r="F78" s="77">
        <v>7.1580090232989987E-2</v>
      </c>
      <c r="G78" s="77">
        <v>0.24933839000000002</v>
      </c>
      <c r="H78" s="77">
        <v>0.15037615663875001</v>
      </c>
      <c r="I78" s="77">
        <v>1.8955686440714301</v>
      </c>
      <c r="J78" s="77">
        <v>5.2198751365240006E-2</v>
      </c>
      <c r="K78" s="77">
        <v>7.8072569487999996E-2</v>
      </c>
      <c r="L78" s="77">
        <v>1.6604420419360003E-2</v>
      </c>
      <c r="M78" s="77">
        <v>0.22666036710624002</v>
      </c>
      <c r="N78" s="77">
        <v>0.39510199782182892</v>
      </c>
      <c r="O78" s="77">
        <v>1.9748499999999999E-2</v>
      </c>
      <c r="P78" s="77">
        <v>0.15422668806749998</v>
      </c>
      <c r="Q78" s="77">
        <v>3.7101207332127822E-2</v>
      </c>
      <c r="R78" s="77">
        <v>0.12274698800000002</v>
      </c>
      <c r="S78" s="77">
        <v>3.2420214915434666</v>
      </c>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row>
    <row r="79" spans="1:180" x14ac:dyDescent="0.25">
      <c r="A79" s="5" t="s">
        <v>149</v>
      </c>
      <c r="B79" s="5" t="s">
        <v>31</v>
      </c>
      <c r="C79" s="48">
        <v>43209</v>
      </c>
      <c r="D79" s="76">
        <v>43220</v>
      </c>
      <c r="E79" s="77">
        <v>8.5979817000000125E-2</v>
      </c>
      <c r="F79" s="77">
        <v>0.18200057614414</v>
      </c>
      <c r="G79" s="77">
        <v>0.21917519202642002</v>
      </c>
      <c r="H79" s="77">
        <v>0.24514411868512001</v>
      </c>
      <c r="I79" s="77">
        <v>0.69689732092905998</v>
      </c>
      <c r="J79" s="77">
        <v>0</v>
      </c>
      <c r="K79" s="77">
        <v>7.6272229487999998E-2</v>
      </c>
      <c r="L79" s="77">
        <v>9.5836624682869992E-2</v>
      </c>
      <c r="M79" s="77">
        <v>0.21317460665575999</v>
      </c>
      <c r="N79" s="77">
        <v>0.36334802689593998</v>
      </c>
      <c r="O79" s="77">
        <v>2.006695E-2</v>
      </c>
      <c r="P79" s="77">
        <v>0.18061683806749998</v>
      </c>
      <c r="Q79" s="77">
        <v>7.8472842968677348E-2</v>
      </c>
      <c r="R79" s="77">
        <v>0.111327228</v>
      </c>
      <c r="S79" s="77">
        <v>2.5683123715434872</v>
      </c>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row>
    <row r="80" spans="1:180" x14ac:dyDescent="0.25">
      <c r="A80" s="5" t="s">
        <v>149</v>
      </c>
      <c r="B80" s="5" t="s">
        <v>31</v>
      </c>
      <c r="C80" s="48">
        <v>43210</v>
      </c>
      <c r="D80" s="76">
        <v>43220</v>
      </c>
      <c r="E80" s="77">
        <v>-0.89209849399999996</v>
      </c>
      <c r="F80" s="77">
        <v>7.3807197419090018E-2</v>
      </c>
      <c r="G80" s="77">
        <v>0.15823577</v>
      </c>
      <c r="H80" s="77">
        <v>3.9832297121599998E-3</v>
      </c>
      <c r="I80" s="77">
        <v>6.8600533375700002E-3</v>
      </c>
      <c r="J80" s="77">
        <v>0</v>
      </c>
      <c r="K80" s="77">
        <v>5.6272229487999995E-2</v>
      </c>
      <c r="L80" s="77">
        <v>1.834013708644E-2</v>
      </c>
      <c r="M80" s="77">
        <v>0.20995476357927004</v>
      </c>
      <c r="N80" s="77">
        <v>0.32131675737604948</v>
      </c>
      <c r="O80" s="77">
        <v>1.7042559999999998E-2</v>
      </c>
      <c r="P80" s="77">
        <v>0.21965975806750004</v>
      </c>
      <c r="Q80" s="77">
        <v>5.1013471477407119E-2</v>
      </c>
      <c r="R80" s="77">
        <v>0.110565518</v>
      </c>
      <c r="S80" s="77">
        <v>0.35495295154348677</v>
      </c>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row>
    <row r="81" spans="1:180" x14ac:dyDescent="0.25">
      <c r="A81" s="5" t="s">
        <v>149</v>
      </c>
      <c r="B81" s="5" t="s">
        <v>31</v>
      </c>
      <c r="C81" s="48">
        <v>43211</v>
      </c>
      <c r="D81" s="76">
        <v>43220</v>
      </c>
      <c r="E81" s="77">
        <v>-0.53678608300000019</v>
      </c>
      <c r="F81" s="77">
        <v>0.13710996255658001</v>
      </c>
      <c r="G81" s="77">
        <v>0.17402948212643002</v>
      </c>
      <c r="H81" s="77">
        <v>0.22004245855892998</v>
      </c>
      <c r="I81" s="77">
        <v>0</v>
      </c>
      <c r="J81" s="77">
        <v>0</v>
      </c>
      <c r="K81" s="77">
        <v>5.6272229487999995E-2</v>
      </c>
      <c r="L81" s="77">
        <v>7.5290916771900002E-2</v>
      </c>
      <c r="M81" s="77">
        <v>0.17156779461383997</v>
      </c>
      <c r="N81" s="77">
        <v>0.34341828409452152</v>
      </c>
      <c r="O81" s="77">
        <v>2.411833E-2</v>
      </c>
      <c r="P81" s="77">
        <v>0.31655176806750013</v>
      </c>
      <c r="Q81" s="77">
        <v>5.5885020265797586E-2</v>
      </c>
      <c r="R81" s="77">
        <v>0.107774878</v>
      </c>
      <c r="S81" s="77">
        <v>1.1452750415434991</v>
      </c>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row>
    <row r="82" spans="1:180" x14ac:dyDescent="0.25">
      <c r="A82" s="5" t="s">
        <v>149</v>
      </c>
      <c r="B82" s="5" t="s">
        <v>31</v>
      </c>
      <c r="C82" s="48">
        <v>43212</v>
      </c>
      <c r="D82" s="76">
        <v>43220</v>
      </c>
      <c r="E82" s="77">
        <v>-0.33243449200000019</v>
      </c>
      <c r="F82" s="77">
        <v>0.32693636423535</v>
      </c>
      <c r="G82" s="77">
        <v>0.14566301999999998</v>
      </c>
      <c r="H82" s="77">
        <v>0.74346968678837</v>
      </c>
      <c r="I82" s="77">
        <v>0.20144625867600999</v>
      </c>
      <c r="J82" s="77">
        <v>0</v>
      </c>
      <c r="K82" s="77">
        <v>6.4363059488000002E-2</v>
      </c>
      <c r="L82" s="77">
        <v>6.9983568265E-4</v>
      </c>
      <c r="M82" s="77">
        <v>0.16679080088143999</v>
      </c>
      <c r="N82" s="77">
        <v>0.45730878971041067</v>
      </c>
      <c r="O82" s="77">
        <v>3.3675980000000001E-2</v>
      </c>
      <c r="P82" s="77">
        <v>0.26012512806749999</v>
      </c>
      <c r="Q82" s="77">
        <v>3.4007502013727757E-2</v>
      </c>
      <c r="R82" s="77">
        <v>0.120536028</v>
      </c>
      <c r="S82" s="77">
        <v>2.2225879615434585</v>
      </c>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row>
    <row r="83" spans="1:180" x14ac:dyDescent="0.25">
      <c r="A83" s="5" t="s">
        <v>150</v>
      </c>
      <c r="B83" s="5" t="s">
        <v>31</v>
      </c>
      <c r="C83" s="48">
        <v>43213</v>
      </c>
      <c r="D83" s="76">
        <v>43220</v>
      </c>
      <c r="E83" s="77">
        <v>-0.76125743699999993</v>
      </c>
      <c r="F83" s="77">
        <v>4.3558903000000003E-2</v>
      </c>
      <c r="G83" s="77">
        <v>0.20093518600000004</v>
      </c>
      <c r="H83" s="77">
        <v>2.6056904006733599</v>
      </c>
      <c r="I83" s="77">
        <v>0</v>
      </c>
      <c r="J83" s="77">
        <v>9.6417553963839997E-2</v>
      </c>
      <c r="K83" s="77">
        <v>5.6272229487999995E-2</v>
      </c>
      <c r="L83" s="77">
        <v>5.4419953630600003E-3</v>
      </c>
      <c r="M83" s="77">
        <v>0.22748137156870002</v>
      </c>
      <c r="N83" s="77">
        <v>0.45412331836475783</v>
      </c>
      <c r="O83" s="77">
        <v>1.892168E-2</v>
      </c>
      <c r="P83" s="77">
        <v>0.1751294980675</v>
      </c>
      <c r="Q83" s="77">
        <v>5.701567405424654E-2</v>
      </c>
      <c r="R83" s="77">
        <v>0.11478983800000002</v>
      </c>
      <c r="S83" s="77">
        <v>3.2945202115434635</v>
      </c>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row>
    <row r="84" spans="1:180" x14ac:dyDescent="0.25">
      <c r="A84" s="5" t="s">
        <v>150</v>
      </c>
      <c r="B84" s="5" t="s">
        <v>31</v>
      </c>
      <c r="C84" s="48">
        <v>43214</v>
      </c>
      <c r="D84" s="76">
        <v>43220</v>
      </c>
      <c r="E84" s="77">
        <v>-0.47636785999999987</v>
      </c>
      <c r="F84" s="77">
        <v>6.343423942517E-2</v>
      </c>
      <c r="G84" s="77">
        <v>0.18524072000000003</v>
      </c>
      <c r="H84" s="77">
        <v>1.68215122770575</v>
      </c>
      <c r="I84" s="77">
        <v>0</v>
      </c>
      <c r="J84" s="77">
        <v>0</v>
      </c>
      <c r="K84" s="77">
        <v>7.2982979488000005E-2</v>
      </c>
      <c r="L84" s="77">
        <v>4.1090049776899996E-3</v>
      </c>
      <c r="M84" s="77">
        <v>0.24222336047951001</v>
      </c>
      <c r="N84" s="77">
        <v>0.37687227670887846</v>
      </c>
      <c r="O84" s="77">
        <v>1.873418E-2</v>
      </c>
      <c r="P84" s="77">
        <v>0.19166123806750004</v>
      </c>
      <c r="Q84" s="77">
        <v>3.7768966690976943E-2</v>
      </c>
      <c r="R84" s="77">
        <v>0.10287683800000001</v>
      </c>
      <c r="S84" s="77">
        <v>2.5016871715434754</v>
      </c>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row>
    <row r="85" spans="1:180" x14ac:dyDescent="0.25">
      <c r="A85" s="5" t="s">
        <v>150</v>
      </c>
      <c r="B85" s="5" t="s">
        <v>31</v>
      </c>
      <c r="C85" s="48">
        <v>43215</v>
      </c>
      <c r="D85" s="76">
        <v>43220</v>
      </c>
      <c r="E85" s="77">
        <v>-0.2774096399999999</v>
      </c>
      <c r="F85" s="77">
        <v>5.2869053080960002E-2</v>
      </c>
      <c r="G85" s="77">
        <v>0.19550078800000004</v>
      </c>
      <c r="H85" s="77">
        <v>0.23626155208801999</v>
      </c>
      <c r="I85" s="77">
        <v>3.0248027210009999E-2</v>
      </c>
      <c r="J85" s="77">
        <v>0</v>
      </c>
      <c r="K85" s="77">
        <v>5.6272229487999995E-2</v>
      </c>
      <c r="L85" s="77">
        <v>0</v>
      </c>
      <c r="M85" s="77">
        <v>0.19614639840313999</v>
      </c>
      <c r="N85" s="77">
        <v>0.34767437405799889</v>
      </c>
      <c r="O85" s="77">
        <v>1.9984180000000001E-2</v>
      </c>
      <c r="P85" s="77">
        <v>0.19053125806749996</v>
      </c>
      <c r="Q85" s="77">
        <v>4.2137353147857388E-2</v>
      </c>
      <c r="R85" s="77">
        <v>0.116366128</v>
      </c>
      <c r="S85" s="77">
        <v>1.2065817015434865</v>
      </c>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row>
    <row r="86" spans="1:180" x14ac:dyDescent="0.25">
      <c r="A86" s="5" t="s">
        <v>150</v>
      </c>
      <c r="B86" s="5" t="s">
        <v>31</v>
      </c>
      <c r="C86" s="48">
        <v>43216</v>
      </c>
      <c r="D86" s="76">
        <v>43220</v>
      </c>
      <c r="E86" s="77">
        <v>-0.67765718800000008</v>
      </c>
      <c r="F86" s="77">
        <v>5.7505532073599999E-2</v>
      </c>
      <c r="G86" s="77">
        <v>0.18072234400000001</v>
      </c>
      <c r="H86" s="77">
        <v>0.64031522499464999</v>
      </c>
      <c r="I86" s="77">
        <v>1.20010312687411</v>
      </c>
      <c r="J86" s="77">
        <v>0</v>
      </c>
      <c r="K86" s="77">
        <v>5.6272229487999995E-2</v>
      </c>
      <c r="L86" s="77">
        <v>7.7001962144099996E-3</v>
      </c>
      <c r="M86" s="77">
        <v>0.17508201108499999</v>
      </c>
      <c r="N86" s="77">
        <v>0.39918645459286894</v>
      </c>
      <c r="O86" s="77">
        <v>2.7802819999999999E-2</v>
      </c>
      <c r="P86" s="77">
        <v>0.15560916806749997</v>
      </c>
      <c r="Q86" s="77">
        <v>5.6590474153337157E-2</v>
      </c>
      <c r="R86" s="77">
        <v>0.116614198</v>
      </c>
      <c r="S86" s="77">
        <v>2.3958465915434761</v>
      </c>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row>
    <row r="87" spans="1:180" x14ac:dyDescent="0.25">
      <c r="A87" s="5" t="s">
        <v>150</v>
      </c>
      <c r="B87" s="5" t="s">
        <v>31</v>
      </c>
      <c r="C87" s="48">
        <v>43217</v>
      </c>
      <c r="D87" s="76">
        <v>43220</v>
      </c>
      <c r="E87" s="77">
        <v>-0.31295560800000005</v>
      </c>
      <c r="F87" s="77">
        <v>6.2865001151909988E-2</v>
      </c>
      <c r="G87" s="77">
        <v>0.21890062518858003</v>
      </c>
      <c r="H87" s="77">
        <v>2.7568126219339999E-2</v>
      </c>
      <c r="I87" s="77">
        <v>0</v>
      </c>
      <c r="J87" s="77">
        <v>0</v>
      </c>
      <c r="K87" s="77">
        <v>5.6272229487999995E-2</v>
      </c>
      <c r="L87" s="77">
        <v>5.89190031353E-3</v>
      </c>
      <c r="M87" s="77">
        <v>0.18979704626730001</v>
      </c>
      <c r="N87" s="77">
        <v>0.31515222102174895</v>
      </c>
      <c r="O87" s="77">
        <v>1.9510640000000003E-2</v>
      </c>
      <c r="P87" s="77">
        <v>0.24407116806749998</v>
      </c>
      <c r="Q87" s="77">
        <v>5.5827843825567686E-2</v>
      </c>
      <c r="R87" s="77">
        <v>0.10287683800000001</v>
      </c>
      <c r="S87" s="77">
        <v>0.98577803154347665</v>
      </c>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row>
    <row r="88" spans="1:180" x14ac:dyDescent="0.25">
      <c r="A88" s="5" t="s">
        <v>150</v>
      </c>
      <c r="B88" s="5" t="s">
        <v>31</v>
      </c>
      <c r="C88" s="48">
        <v>43218</v>
      </c>
      <c r="D88" s="76">
        <v>43220</v>
      </c>
      <c r="E88" s="77">
        <v>0.20404592099999996</v>
      </c>
      <c r="F88" s="77">
        <v>0.26785268484842001</v>
      </c>
      <c r="G88" s="77">
        <v>0.14716735000000003</v>
      </c>
      <c r="H88" s="77">
        <v>0.20226210098361999</v>
      </c>
      <c r="I88" s="77">
        <v>0</v>
      </c>
      <c r="J88" s="77">
        <v>0</v>
      </c>
      <c r="K88" s="77">
        <v>5.6272229487999995E-2</v>
      </c>
      <c r="L88" s="77">
        <v>6.4054690970500004E-3</v>
      </c>
      <c r="M88" s="77">
        <v>0.20285940245334003</v>
      </c>
      <c r="N88" s="77">
        <v>0.33784819993499937</v>
      </c>
      <c r="O88" s="77">
        <v>3.2948140000000001E-2</v>
      </c>
      <c r="P88" s="77">
        <v>0.31635070806749999</v>
      </c>
      <c r="Q88" s="77">
        <v>4.4147377670547452E-2</v>
      </c>
      <c r="R88" s="77">
        <v>0.10287683800000001</v>
      </c>
      <c r="S88" s="77">
        <v>1.9210364215434768</v>
      </c>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row>
    <row r="89" spans="1:180" x14ac:dyDescent="0.25">
      <c r="A89" s="5" t="s">
        <v>150</v>
      </c>
      <c r="B89" s="5" t="s">
        <v>31</v>
      </c>
      <c r="C89" s="48">
        <v>43219</v>
      </c>
      <c r="D89" s="76">
        <v>43220</v>
      </c>
      <c r="E89" s="77">
        <v>3.906885800000004E-2</v>
      </c>
      <c r="F89" s="77">
        <v>0.13919726290636</v>
      </c>
      <c r="G89" s="77">
        <v>0.17666303971808001</v>
      </c>
      <c r="H89" s="77">
        <v>0.21034689842255</v>
      </c>
      <c r="I89" s="77">
        <v>0</v>
      </c>
      <c r="J89" s="77">
        <v>0</v>
      </c>
      <c r="K89" s="77">
        <v>5.6272229487999995E-2</v>
      </c>
      <c r="L89" s="77">
        <v>0</v>
      </c>
      <c r="M89" s="77">
        <v>0.26802849253365002</v>
      </c>
      <c r="N89" s="77">
        <v>0.34252439960417935</v>
      </c>
      <c r="O89" s="77">
        <v>2.5793620000000003E-2</v>
      </c>
      <c r="P89" s="77">
        <v>0.32472619806750008</v>
      </c>
      <c r="Q89" s="77">
        <v>3.6049254803157182E-2</v>
      </c>
      <c r="R89" s="77">
        <v>0.10287683800000001</v>
      </c>
      <c r="S89" s="77">
        <v>1.7215470915434767</v>
      </c>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row>
    <row r="90" spans="1:180" x14ac:dyDescent="0.25">
      <c r="A90" s="5" t="s">
        <v>151</v>
      </c>
      <c r="B90" s="5" t="s">
        <v>31</v>
      </c>
      <c r="C90" s="48">
        <v>43220</v>
      </c>
      <c r="D90" s="76">
        <v>43220</v>
      </c>
      <c r="E90" s="77">
        <v>-0.24010640599999999</v>
      </c>
      <c r="F90" s="77">
        <v>0.30372080074593</v>
      </c>
      <c r="G90" s="77">
        <v>0.24315571999999996</v>
      </c>
      <c r="H90" s="77">
        <v>0.34204713025414996</v>
      </c>
      <c r="I90" s="77">
        <v>0</v>
      </c>
      <c r="J90" s="77">
        <v>0</v>
      </c>
      <c r="K90" s="77">
        <v>5.6272229487999995E-2</v>
      </c>
      <c r="L90" s="77">
        <v>1.3537719999999998E-3</v>
      </c>
      <c r="M90" s="77">
        <v>0.23076959753849002</v>
      </c>
      <c r="N90" s="77">
        <v>0.33988684991302937</v>
      </c>
      <c r="O90" s="77">
        <v>1.7677160000000004E-2</v>
      </c>
      <c r="P90" s="77">
        <v>0.25622786806749998</v>
      </c>
      <c r="Q90" s="77">
        <v>3.9424261536377805E-2</v>
      </c>
      <c r="R90" s="77">
        <v>0.10287683800000001</v>
      </c>
      <c r="S90" s="77">
        <v>1.6933058215434771</v>
      </c>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row>
    <row r="91" spans="1:180" x14ac:dyDescent="0.25">
      <c r="A91" s="5" t="s">
        <v>151</v>
      </c>
      <c r="B91" s="5" t="s">
        <v>32</v>
      </c>
      <c r="C91" s="48">
        <v>43221</v>
      </c>
      <c r="D91" s="76">
        <v>43251</v>
      </c>
      <c r="E91" s="77">
        <v>-0.40044214700000014</v>
      </c>
      <c r="F91" s="77">
        <v>0.17143510663255002</v>
      </c>
      <c r="G91" s="77">
        <v>0.25164675219777</v>
      </c>
      <c r="H91" s="77">
        <v>2.1876165242771801</v>
      </c>
      <c r="I91" s="77">
        <v>0</v>
      </c>
      <c r="J91" s="77">
        <v>0.19817981168292997</v>
      </c>
      <c r="K91" s="77">
        <v>0.37785245282133334</v>
      </c>
      <c r="L91" s="77">
        <v>8.3668909680899989E-3</v>
      </c>
      <c r="M91" s="77">
        <v>0.23715251982645097</v>
      </c>
      <c r="N91" s="77">
        <v>0.37635290878151278</v>
      </c>
      <c r="O91" s="77">
        <v>9.7234085483870969E-2</v>
      </c>
      <c r="P91" s="77">
        <v>0.18066684200080646</v>
      </c>
      <c r="Q91" s="77">
        <v>3.3475647005174421E-2</v>
      </c>
      <c r="R91" s="77">
        <v>0.32143406751364723</v>
      </c>
      <c r="S91" s="77">
        <v>4.0409714621913162</v>
      </c>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row>
    <row r="92" spans="1:180" x14ac:dyDescent="0.25">
      <c r="A92" s="5" t="s">
        <v>151</v>
      </c>
      <c r="B92" s="5" t="s">
        <v>32</v>
      </c>
      <c r="C92" s="48">
        <v>43222</v>
      </c>
      <c r="D92" s="76">
        <v>43251</v>
      </c>
      <c r="E92" s="77">
        <v>-0.14868746299999991</v>
      </c>
      <c r="F92" s="77">
        <v>0.10531742050414</v>
      </c>
      <c r="G92" s="77">
        <v>0.29669888845816006</v>
      </c>
      <c r="H92" s="77">
        <v>0.75930906183783997</v>
      </c>
      <c r="I92" s="77">
        <v>0</v>
      </c>
      <c r="J92" s="77">
        <v>0.16308890498070999</v>
      </c>
      <c r="K92" s="77">
        <v>8.2294452821333353E-2</v>
      </c>
      <c r="L92" s="77">
        <v>0</v>
      </c>
      <c r="M92" s="77">
        <v>0.232369999548421</v>
      </c>
      <c r="N92" s="77">
        <v>0.44478107370502329</v>
      </c>
      <c r="O92" s="77">
        <v>1.6102435483870969E-2</v>
      </c>
      <c r="P92" s="77">
        <v>0.17023156200080641</v>
      </c>
      <c r="Q92" s="77">
        <v>1.9062308337385536E-2</v>
      </c>
      <c r="R92" s="77">
        <v>0.10447269354838709</v>
      </c>
      <c r="S92" s="77">
        <v>2.2450413382260779</v>
      </c>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row>
    <row r="93" spans="1:180" x14ac:dyDescent="0.25">
      <c r="A93" s="5" t="s">
        <v>151</v>
      </c>
      <c r="B93" s="5" t="s">
        <v>32</v>
      </c>
      <c r="C93" s="48">
        <v>43223</v>
      </c>
      <c r="D93" s="76">
        <v>43251</v>
      </c>
      <c r="E93" s="77">
        <v>3.28503819999999E-2</v>
      </c>
      <c r="F93" s="77">
        <v>0.11237400396857</v>
      </c>
      <c r="G93" s="77">
        <v>0.32520224048312002</v>
      </c>
      <c r="H93" s="77">
        <v>0.47453948482152997</v>
      </c>
      <c r="I93" s="77">
        <v>0</v>
      </c>
      <c r="J93" s="77">
        <v>0.1189020732438</v>
      </c>
      <c r="K93" s="77">
        <v>8.2294452821333353E-2</v>
      </c>
      <c r="L93" s="77">
        <v>0</v>
      </c>
      <c r="M93" s="77">
        <v>0.24569929907393101</v>
      </c>
      <c r="N93" s="77">
        <v>0.35742372761245161</v>
      </c>
      <c r="O93" s="77">
        <v>2.2597155483870965E-2</v>
      </c>
      <c r="P93" s="77">
        <v>0.18998522200080648</v>
      </c>
      <c r="Q93" s="77">
        <v>3.246940316827613E-2</v>
      </c>
      <c r="R93" s="77">
        <v>9.9600073548387097E-2</v>
      </c>
      <c r="S93" s="77">
        <v>2.0939375182260767</v>
      </c>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row>
    <row r="94" spans="1:180" x14ac:dyDescent="0.25">
      <c r="A94" s="5" t="s">
        <v>151</v>
      </c>
      <c r="B94" s="5" t="s">
        <v>32</v>
      </c>
      <c r="C94" s="48">
        <v>43224</v>
      </c>
      <c r="D94" s="76">
        <v>43251</v>
      </c>
      <c r="E94" s="77">
        <v>-0.24400863899999992</v>
      </c>
      <c r="F94" s="77">
        <v>1.7533638327660001E-2</v>
      </c>
      <c r="G94" s="77">
        <v>0.23035222423424001</v>
      </c>
      <c r="H94" s="77">
        <v>5.7296248667780006E-2</v>
      </c>
      <c r="I94" s="77">
        <v>0</v>
      </c>
      <c r="J94" s="77">
        <v>0.53852908782011</v>
      </c>
      <c r="K94" s="77">
        <v>8.0229494879999995E-3</v>
      </c>
      <c r="L94" s="77">
        <v>0</v>
      </c>
      <c r="M94" s="77">
        <v>0.14500881137329097</v>
      </c>
      <c r="N94" s="77">
        <v>0.40498431734964185</v>
      </c>
      <c r="O94" s="77">
        <v>2.4347155483870966E-2</v>
      </c>
      <c r="P94" s="77">
        <v>0.19896452200080647</v>
      </c>
      <c r="Q94" s="77">
        <v>7.1758455598945822E-2</v>
      </c>
      <c r="R94" s="77">
        <v>0.1053008535483871</v>
      </c>
      <c r="S94" s="77">
        <v>1.5580896248927334</v>
      </c>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row>
    <row r="95" spans="1:180" x14ac:dyDescent="0.25">
      <c r="A95" s="5" t="s">
        <v>151</v>
      </c>
      <c r="B95" s="5" t="s">
        <v>32</v>
      </c>
      <c r="C95" s="48">
        <v>43225</v>
      </c>
      <c r="D95" s="76">
        <v>43251</v>
      </c>
      <c r="E95" s="77">
        <v>-0.49437621799999998</v>
      </c>
      <c r="F95" s="77">
        <v>5.3133082571010001E-2</v>
      </c>
      <c r="G95" s="77">
        <v>0.23729370945872003</v>
      </c>
      <c r="H95" s="77">
        <v>0.41899095452969004</v>
      </c>
      <c r="I95" s="77">
        <v>4.1029436075660002E-2</v>
      </c>
      <c r="J95" s="77">
        <v>0.52809868513944003</v>
      </c>
      <c r="K95" s="77">
        <v>4.2722294879999996E-3</v>
      </c>
      <c r="L95" s="77">
        <v>7.3409574601710006E-2</v>
      </c>
      <c r="M95" s="77">
        <v>0.18917735761372098</v>
      </c>
      <c r="N95" s="77">
        <v>0.43898653793255682</v>
      </c>
      <c r="O95" s="77">
        <v>3.0802155483870965E-2</v>
      </c>
      <c r="P95" s="77">
        <v>0.21654548200080642</v>
      </c>
      <c r="Q95" s="77">
        <v>9.3176589449185956E-2</v>
      </c>
      <c r="R95" s="77">
        <v>0.1053008535483871</v>
      </c>
      <c r="S95" s="77">
        <v>1.9358404298927583</v>
      </c>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row>
    <row r="96" spans="1:180" x14ac:dyDescent="0.25">
      <c r="A96" s="5" t="s">
        <v>151</v>
      </c>
      <c r="B96" s="5" t="s">
        <v>32</v>
      </c>
      <c r="C96" s="48">
        <v>43226</v>
      </c>
      <c r="D96" s="76">
        <v>43251</v>
      </c>
      <c r="E96" s="77">
        <v>-0.36626663599999998</v>
      </c>
      <c r="F96" s="77">
        <v>0.15108848884262999</v>
      </c>
      <c r="G96" s="77">
        <v>0.14209527999999999</v>
      </c>
      <c r="H96" s="77">
        <v>0.54534593576201995</v>
      </c>
      <c r="I96" s="77">
        <v>0</v>
      </c>
      <c r="J96" s="77">
        <v>0.20115825512374999</v>
      </c>
      <c r="K96" s="77">
        <v>4.2722294879999996E-3</v>
      </c>
      <c r="L96" s="77">
        <v>0.18915154871861001</v>
      </c>
      <c r="M96" s="77">
        <v>0.20219943512369098</v>
      </c>
      <c r="N96" s="77">
        <v>0.52301696665642661</v>
      </c>
      <c r="O96" s="77">
        <v>6.0847155483870971E-2</v>
      </c>
      <c r="P96" s="77">
        <v>0.32382737200080641</v>
      </c>
      <c r="Q96" s="77">
        <v>3.7451530144555809E-2</v>
      </c>
      <c r="R96" s="77">
        <v>0.1053008535483871</v>
      </c>
      <c r="S96" s="77">
        <v>2.1194884148927482</v>
      </c>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row>
    <row r="97" spans="1:180" x14ac:dyDescent="0.25">
      <c r="A97" s="5" t="s">
        <v>152</v>
      </c>
      <c r="B97" s="5" t="s">
        <v>32</v>
      </c>
      <c r="C97" s="48">
        <v>43227</v>
      </c>
      <c r="D97" s="76">
        <v>43251</v>
      </c>
      <c r="E97" s="77">
        <v>-4.3697447E-2</v>
      </c>
      <c r="F97" s="77">
        <v>0.17970535257105999</v>
      </c>
      <c r="G97" s="77">
        <v>0.24598023000000002</v>
      </c>
      <c r="H97" s="77">
        <v>0.34855984578677446</v>
      </c>
      <c r="I97" s="77">
        <v>0</v>
      </c>
      <c r="J97" s="77">
        <v>0</v>
      </c>
      <c r="K97" s="77">
        <v>4.2722294879999996E-3</v>
      </c>
      <c r="L97" s="77">
        <v>8.0727625514339985E-2</v>
      </c>
      <c r="M97" s="77">
        <v>0.27333640628066097</v>
      </c>
      <c r="N97" s="77">
        <v>0.4181721145978512</v>
      </c>
      <c r="O97" s="77">
        <v>3.4534655483870969E-2</v>
      </c>
      <c r="P97" s="77">
        <v>0.3447430820008065</v>
      </c>
      <c r="Q97" s="77">
        <v>4.2723385497426339E-2</v>
      </c>
      <c r="R97" s="77">
        <v>0.1053008535483871</v>
      </c>
      <c r="S97" s="77">
        <v>2.0343583337691773</v>
      </c>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row>
    <row r="98" spans="1:180" x14ac:dyDescent="0.25">
      <c r="A98" s="5" t="s">
        <v>152</v>
      </c>
      <c r="B98" s="5" t="s">
        <v>32</v>
      </c>
      <c r="C98" s="48">
        <v>43228</v>
      </c>
      <c r="D98" s="76">
        <v>43251</v>
      </c>
      <c r="E98" s="77">
        <v>-0.34338883600000003</v>
      </c>
      <c r="F98" s="77">
        <v>0.14668752869005999</v>
      </c>
      <c r="G98" s="77">
        <v>0.1536536</v>
      </c>
      <c r="H98" s="77">
        <v>0.20205736259100912</v>
      </c>
      <c r="I98" s="77">
        <v>0</v>
      </c>
      <c r="J98" s="77">
        <v>0</v>
      </c>
      <c r="K98" s="77">
        <v>4.2722294879999996E-3</v>
      </c>
      <c r="L98" s="77">
        <v>3.2010363413300003E-3</v>
      </c>
      <c r="M98" s="77">
        <v>0.14673490303197095</v>
      </c>
      <c r="N98" s="77">
        <v>0.36922443597934229</v>
      </c>
      <c r="O98" s="77">
        <v>2.6597155483870968E-2</v>
      </c>
      <c r="P98" s="77">
        <v>0.22436768200080645</v>
      </c>
      <c r="Q98" s="77">
        <v>5.6108273962675773E-2</v>
      </c>
      <c r="R98" s="77">
        <v>0.10762385354838709</v>
      </c>
      <c r="S98" s="77">
        <v>1.0971392251174528</v>
      </c>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row>
    <row r="99" spans="1:180" x14ac:dyDescent="0.25">
      <c r="A99" s="5" t="s">
        <v>152</v>
      </c>
      <c r="B99" s="5" t="s">
        <v>32</v>
      </c>
      <c r="C99" s="48">
        <v>43229</v>
      </c>
      <c r="D99" s="76">
        <v>43251</v>
      </c>
      <c r="E99" s="77">
        <v>-0.2953951789999999</v>
      </c>
      <c r="F99" s="77">
        <v>6.733365832718001E-2</v>
      </c>
      <c r="G99" s="77">
        <v>0.18745297000000002</v>
      </c>
      <c r="H99" s="77">
        <v>0.83511038232649992</v>
      </c>
      <c r="I99" s="77">
        <v>0</v>
      </c>
      <c r="J99" s="77">
        <v>0</v>
      </c>
      <c r="K99" s="77">
        <v>4.2722294879999996E-3</v>
      </c>
      <c r="L99" s="77">
        <v>1.565859065881E-2</v>
      </c>
      <c r="M99" s="77">
        <v>0.19304482380823096</v>
      </c>
      <c r="N99" s="77">
        <v>0.38011118433326235</v>
      </c>
      <c r="O99" s="77">
        <v>2.0039655483870968E-2</v>
      </c>
      <c r="P99" s="77">
        <v>0.21884809200080649</v>
      </c>
      <c r="Q99" s="77">
        <v>6.9616533917696302E-2</v>
      </c>
      <c r="R99" s="77">
        <v>0.1076188535483871</v>
      </c>
      <c r="S99" s="77">
        <v>1.8037117948927441</v>
      </c>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row>
    <row r="100" spans="1:180" x14ac:dyDescent="0.25">
      <c r="A100" s="5" t="s">
        <v>152</v>
      </c>
      <c r="B100" s="5" t="s">
        <v>32</v>
      </c>
      <c r="C100" s="48">
        <v>43230</v>
      </c>
      <c r="D100" s="76">
        <v>43251</v>
      </c>
      <c r="E100" s="77">
        <v>-0.80399164000000001</v>
      </c>
      <c r="F100" s="77">
        <v>0.15232656251613</v>
      </c>
      <c r="G100" s="77">
        <v>0.19014261797270002</v>
      </c>
      <c r="H100" s="77">
        <v>0.23540008350448999</v>
      </c>
      <c r="I100" s="77">
        <v>4.4524922610189997E-2</v>
      </c>
      <c r="J100" s="77">
        <v>0</v>
      </c>
      <c r="K100" s="77">
        <v>4.2722294879999996E-3</v>
      </c>
      <c r="L100" s="77">
        <v>6.9794914373999999E-3</v>
      </c>
      <c r="M100" s="77">
        <v>0.248972979507601</v>
      </c>
      <c r="N100" s="77">
        <v>0.37831772602222674</v>
      </c>
      <c r="O100" s="77">
        <v>5.6195485483870974E-2</v>
      </c>
      <c r="P100" s="77">
        <v>0.24188314200080649</v>
      </c>
      <c r="Q100" s="77">
        <v>3.6296270800945885E-2</v>
      </c>
      <c r="R100" s="77">
        <v>0.11220485354838709</v>
      </c>
      <c r="S100" s="77">
        <v>0.90352472489274815</v>
      </c>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row>
    <row r="101" spans="1:180" x14ac:dyDescent="0.25">
      <c r="A101" s="5" t="s">
        <v>152</v>
      </c>
      <c r="B101" s="5" t="s">
        <v>32</v>
      </c>
      <c r="C101" s="48">
        <v>43231</v>
      </c>
      <c r="D101" s="76">
        <v>43251</v>
      </c>
      <c r="E101" s="77">
        <v>-0.25646506400000013</v>
      </c>
      <c r="F101" s="77">
        <v>4.7317162397010004E-2</v>
      </c>
      <c r="G101" s="77">
        <v>0.31614758532491999</v>
      </c>
      <c r="H101" s="77">
        <v>0.19394149435979</v>
      </c>
      <c r="I101" s="77">
        <v>1.37060691135432</v>
      </c>
      <c r="J101" s="77">
        <v>0.20788635853644</v>
      </c>
      <c r="K101" s="77">
        <v>1.3402549487999998E-2</v>
      </c>
      <c r="L101" s="77">
        <v>1.4725492182220003E-2</v>
      </c>
      <c r="M101" s="77">
        <v>0.26215791397011096</v>
      </c>
      <c r="N101" s="77">
        <v>0.38344810737102231</v>
      </c>
      <c r="O101" s="77">
        <v>2.7969515483870971E-2</v>
      </c>
      <c r="P101" s="77">
        <v>0.19341866200080646</v>
      </c>
      <c r="Q101" s="77">
        <v>0.10083437287582657</v>
      </c>
      <c r="R101" s="77">
        <v>0.1123608535483871</v>
      </c>
      <c r="S101" s="77">
        <v>2.9877519148927236</v>
      </c>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row>
    <row r="102" spans="1:180" x14ac:dyDescent="0.25">
      <c r="A102" s="5" t="s">
        <v>152</v>
      </c>
      <c r="B102" s="5" t="s">
        <v>32</v>
      </c>
      <c r="C102" s="48">
        <v>43232</v>
      </c>
      <c r="D102" s="76">
        <v>43251</v>
      </c>
      <c r="E102" s="77">
        <v>-8.2805841999999963E-2</v>
      </c>
      <c r="F102" s="77">
        <v>0.12780002986840999</v>
      </c>
      <c r="G102" s="77">
        <v>0.25245087999999999</v>
      </c>
      <c r="H102" s="77">
        <v>0.15108281235363</v>
      </c>
      <c r="I102" s="77">
        <v>0</v>
      </c>
      <c r="J102" s="77">
        <v>0</v>
      </c>
      <c r="K102" s="77">
        <v>4.2722294879999996E-3</v>
      </c>
      <c r="L102" s="77">
        <v>3.1484250000000003E-3</v>
      </c>
      <c r="M102" s="77">
        <v>0.16119845921009096</v>
      </c>
      <c r="N102" s="77">
        <v>0.37075722208158229</v>
      </c>
      <c r="O102" s="77">
        <v>2.7493135483870966E-2</v>
      </c>
      <c r="P102" s="77">
        <v>0.28029494200080651</v>
      </c>
      <c r="Q102" s="77">
        <v>3.8263837857955778E-2</v>
      </c>
      <c r="R102" s="77">
        <v>0.10863360354838708</v>
      </c>
      <c r="S102" s="77">
        <v>1.4425897348927337</v>
      </c>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row>
    <row r="103" spans="1:180" x14ac:dyDescent="0.25">
      <c r="A103" s="5" t="s">
        <v>152</v>
      </c>
      <c r="B103" s="5" t="s">
        <v>32</v>
      </c>
      <c r="C103" s="48">
        <v>43233</v>
      </c>
      <c r="D103" s="76">
        <v>43251</v>
      </c>
      <c r="E103" s="77">
        <v>-0.57575771400000009</v>
      </c>
      <c r="F103" s="77">
        <v>6.8941663359429986E-2</v>
      </c>
      <c r="G103" s="77">
        <v>0.12155138520851</v>
      </c>
      <c r="H103" s="77">
        <v>0.29532941375060001</v>
      </c>
      <c r="I103" s="77">
        <v>0</v>
      </c>
      <c r="J103" s="77">
        <v>0</v>
      </c>
      <c r="K103" s="77">
        <v>4.2722294879999996E-3</v>
      </c>
      <c r="L103" s="77">
        <v>0</v>
      </c>
      <c r="M103" s="77">
        <v>0.19235635607717097</v>
      </c>
      <c r="N103" s="77">
        <v>0.33992014386323233</v>
      </c>
      <c r="O103" s="77">
        <v>3.3508215483870965E-2</v>
      </c>
      <c r="P103" s="77">
        <v>0.3339699920008064</v>
      </c>
      <c r="Q103" s="77">
        <v>3.5125186112735921E-2</v>
      </c>
      <c r="R103" s="77">
        <v>0.10824261354838709</v>
      </c>
      <c r="S103" s="77">
        <v>0.95745948489274357</v>
      </c>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row>
    <row r="104" spans="1:180" x14ac:dyDescent="0.25">
      <c r="A104" s="5" t="s">
        <v>153</v>
      </c>
      <c r="B104" s="5" t="s">
        <v>32</v>
      </c>
      <c r="C104" s="48">
        <v>43234</v>
      </c>
      <c r="D104" s="76">
        <v>43251</v>
      </c>
      <c r="E104" s="77">
        <v>-0.56510991299999991</v>
      </c>
      <c r="F104" s="77">
        <v>8.9437284711910009E-2</v>
      </c>
      <c r="G104" s="77">
        <v>0.18079641664004997</v>
      </c>
      <c r="H104" s="77">
        <v>0.12232751808434</v>
      </c>
      <c r="I104" s="77">
        <v>0</v>
      </c>
      <c r="J104" s="77">
        <v>8.7401484498999995E-4</v>
      </c>
      <c r="K104" s="77">
        <v>4.2722294879999996E-3</v>
      </c>
      <c r="L104" s="77">
        <v>3.1442414012370003E-2</v>
      </c>
      <c r="M104" s="77">
        <v>0.17209966553142095</v>
      </c>
      <c r="N104" s="77">
        <v>0.35017232356291278</v>
      </c>
      <c r="O104" s="77">
        <v>4.4829895483870966E-2</v>
      </c>
      <c r="P104" s="77">
        <v>0.22491031200080644</v>
      </c>
      <c r="Q104" s="77">
        <v>4.4226909983675927E-2</v>
      </c>
      <c r="R104" s="77">
        <v>0.11840497354838708</v>
      </c>
      <c r="S104" s="77">
        <v>0.81868404489273428</v>
      </c>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row>
    <row r="105" spans="1:180" x14ac:dyDescent="0.25">
      <c r="A105" s="5" t="s">
        <v>153</v>
      </c>
      <c r="B105" s="5" t="s">
        <v>32</v>
      </c>
      <c r="C105" s="48">
        <v>43235</v>
      </c>
      <c r="D105" s="76">
        <v>43251</v>
      </c>
      <c r="E105" s="77">
        <v>1.1000628999999984E-2</v>
      </c>
      <c r="F105" s="77">
        <v>0.17649544517538002</v>
      </c>
      <c r="G105" s="77">
        <v>0.22484759742401</v>
      </c>
      <c r="H105" s="77">
        <v>0.20021996959487998</v>
      </c>
      <c r="I105" s="77">
        <v>0</v>
      </c>
      <c r="J105" s="77">
        <v>1.8285719182739999E-2</v>
      </c>
      <c r="K105" s="77">
        <v>1.1098529488000001E-2</v>
      </c>
      <c r="L105" s="77">
        <v>0</v>
      </c>
      <c r="M105" s="77">
        <v>0.24535957780178097</v>
      </c>
      <c r="N105" s="77">
        <v>0.34810919107112276</v>
      </c>
      <c r="O105" s="77">
        <v>1.665377548387097E-2</v>
      </c>
      <c r="P105" s="77">
        <v>0.18619692200080648</v>
      </c>
      <c r="Q105" s="77">
        <v>2.3673035121756399E-2</v>
      </c>
      <c r="R105" s="77">
        <v>0.11926061354838709</v>
      </c>
      <c r="S105" s="77">
        <v>1.5812010048927347</v>
      </c>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row>
    <row r="106" spans="1:180" x14ac:dyDescent="0.25">
      <c r="A106" s="5" t="s">
        <v>153</v>
      </c>
      <c r="B106" s="5" t="s">
        <v>32</v>
      </c>
      <c r="C106" s="48">
        <v>43236</v>
      </c>
      <c r="D106" s="76">
        <v>43251</v>
      </c>
      <c r="E106" s="77">
        <v>-0.44341508300000021</v>
      </c>
      <c r="F106" s="77">
        <v>0.13711595144263999</v>
      </c>
      <c r="G106" s="77">
        <v>0.17066251000000002</v>
      </c>
      <c r="H106" s="77">
        <v>0.67762172432038992</v>
      </c>
      <c r="I106" s="77">
        <v>0</v>
      </c>
      <c r="J106" s="77">
        <v>1.7593842904199998E-2</v>
      </c>
      <c r="K106" s="77">
        <v>4.2722294879999996E-3</v>
      </c>
      <c r="L106" s="77">
        <v>0</v>
      </c>
      <c r="M106" s="77">
        <v>0.17440250004729096</v>
      </c>
      <c r="N106" s="77">
        <v>0.37575494428499273</v>
      </c>
      <c r="O106" s="77">
        <v>1.662142548387097E-2</v>
      </c>
      <c r="P106" s="77">
        <v>0.17914170200080645</v>
      </c>
      <c r="Q106" s="77">
        <v>1.9369524372166422E-2</v>
      </c>
      <c r="R106" s="77">
        <v>0.11957361354838709</v>
      </c>
      <c r="S106" s="77">
        <v>1.4487148848927442</v>
      </c>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row>
    <row r="107" spans="1:180" x14ac:dyDescent="0.25">
      <c r="A107" s="5" t="s">
        <v>153</v>
      </c>
      <c r="B107" s="5" t="s">
        <v>32</v>
      </c>
      <c r="C107" s="48">
        <v>43237</v>
      </c>
      <c r="D107" s="76">
        <v>43251</v>
      </c>
      <c r="E107" s="77">
        <v>-0.25548000000000004</v>
      </c>
      <c r="F107" s="77">
        <v>5.2337842264850006E-2</v>
      </c>
      <c r="G107" s="77">
        <v>0.24405139204958001</v>
      </c>
      <c r="H107" s="77">
        <v>0.37533114639970999</v>
      </c>
      <c r="I107" s="77">
        <v>0</v>
      </c>
      <c r="J107" s="77">
        <v>2.2824084042700001E-2</v>
      </c>
      <c r="K107" s="77">
        <v>4.2722294879999996E-3</v>
      </c>
      <c r="L107" s="77">
        <v>0</v>
      </c>
      <c r="M107" s="77">
        <v>0.13653277458351099</v>
      </c>
      <c r="N107" s="77">
        <v>0.38276902515503275</v>
      </c>
      <c r="O107" s="77">
        <v>3.539309548387097E-2</v>
      </c>
      <c r="P107" s="77">
        <v>0.19179256200080647</v>
      </c>
      <c r="Q107" s="77">
        <v>2.7611899876285782E-2</v>
      </c>
      <c r="R107" s="77">
        <v>0.1190216135483871</v>
      </c>
      <c r="S107" s="77">
        <v>1.3364576648927338</v>
      </c>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row>
    <row r="108" spans="1:180" x14ac:dyDescent="0.25">
      <c r="A108" s="5" t="s">
        <v>153</v>
      </c>
      <c r="B108" s="5" t="s">
        <v>32</v>
      </c>
      <c r="C108" s="48">
        <v>43238</v>
      </c>
      <c r="D108" s="76">
        <v>43251</v>
      </c>
      <c r="E108" s="77">
        <v>-0.43032891399999995</v>
      </c>
      <c r="F108" s="77">
        <v>2.5226992313719998E-2</v>
      </c>
      <c r="G108" s="77">
        <v>0.19231948999999998</v>
      </c>
      <c r="H108" s="77">
        <v>5.341213603034E-2</v>
      </c>
      <c r="I108" s="77">
        <v>0</v>
      </c>
      <c r="J108" s="77">
        <v>5.275105460566E-2</v>
      </c>
      <c r="K108" s="77">
        <v>4.2722294879999996E-3</v>
      </c>
      <c r="L108" s="77">
        <v>0</v>
      </c>
      <c r="M108" s="77">
        <v>0.11043642475402096</v>
      </c>
      <c r="N108" s="77">
        <v>0.3593579051897528</v>
      </c>
      <c r="O108" s="77">
        <v>1.8263095483870968E-2</v>
      </c>
      <c r="P108" s="77">
        <v>0.22151699200080652</v>
      </c>
      <c r="Q108" s="77">
        <v>4.4276485478175753E-2</v>
      </c>
      <c r="R108" s="77">
        <v>0.10567861354838709</v>
      </c>
      <c r="S108" s="77">
        <v>0.75718250489273409</v>
      </c>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row>
    <row r="109" spans="1:180" x14ac:dyDescent="0.25">
      <c r="A109" s="5" t="s">
        <v>153</v>
      </c>
      <c r="B109" s="5" t="s">
        <v>32</v>
      </c>
      <c r="C109" s="48">
        <v>43239</v>
      </c>
      <c r="D109" s="76">
        <v>43251</v>
      </c>
      <c r="E109" s="77">
        <v>-0.33332883999999985</v>
      </c>
      <c r="F109" s="77">
        <v>0.31756883852057999</v>
      </c>
      <c r="G109" s="77">
        <v>0.25109450500000002</v>
      </c>
      <c r="H109" s="77">
        <v>0.70067747671105995</v>
      </c>
      <c r="I109" s="77">
        <v>0</v>
      </c>
      <c r="J109" s="77">
        <v>0</v>
      </c>
      <c r="K109" s="77">
        <v>4.2722294879999996E-3</v>
      </c>
      <c r="L109" s="77">
        <v>0.75533584926820996</v>
      </c>
      <c r="M109" s="77">
        <v>0.28579316469115096</v>
      </c>
      <c r="N109" s="77">
        <v>0.4447711118932538</v>
      </c>
      <c r="O109" s="77">
        <v>2.0825595483870966E-2</v>
      </c>
      <c r="P109" s="77">
        <v>0.27676255200080646</v>
      </c>
      <c r="Q109" s="77">
        <v>5.0287528287436316E-2</v>
      </c>
      <c r="R109" s="77">
        <v>0.10567861354838709</v>
      </c>
      <c r="S109" s="77">
        <v>2.8797386248927554</v>
      </c>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row>
    <row r="110" spans="1:180" x14ac:dyDescent="0.25">
      <c r="A110" s="5" t="s">
        <v>153</v>
      </c>
      <c r="B110" s="5" t="s">
        <v>32</v>
      </c>
      <c r="C110" s="48">
        <v>43240</v>
      </c>
      <c r="D110" s="76">
        <v>43251</v>
      </c>
      <c r="E110" s="77">
        <v>2.1002329999999514E-3</v>
      </c>
      <c r="F110" s="77">
        <v>0.16374155376573002</v>
      </c>
      <c r="G110" s="77">
        <v>0.26775143570283</v>
      </c>
      <c r="H110" s="77">
        <v>2.2950289038767799</v>
      </c>
      <c r="I110" s="77">
        <v>0</v>
      </c>
      <c r="J110" s="77">
        <v>5.1130610233900003E-3</v>
      </c>
      <c r="K110" s="77">
        <v>4.2722294879999996E-3</v>
      </c>
      <c r="L110" s="77">
        <v>0.35352296663913002</v>
      </c>
      <c r="M110" s="77">
        <v>0.28954045291077096</v>
      </c>
      <c r="N110" s="77">
        <v>0.40852651806071677</v>
      </c>
      <c r="O110" s="77">
        <v>5.9147265483870962E-2</v>
      </c>
      <c r="P110" s="77">
        <v>0.23673517200080646</v>
      </c>
      <c r="Q110" s="77">
        <v>-2.8314820607663674E-2</v>
      </c>
      <c r="R110" s="77">
        <v>0.10567861354838709</v>
      </c>
      <c r="S110" s="77">
        <v>4.162843584892749</v>
      </c>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row>
    <row r="111" spans="1:180" x14ac:dyDescent="0.25">
      <c r="A111" s="5" t="s">
        <v>200</v>
      </c>
      <c r="B111" s="5" t="s">
        <v>32</v>
      </c>
      <c r="C111" s="48">
        <v>43241</v>
      </c>
      <c r="D111" s="76">
        <v>43251</v>
      </c>
      <c r="E111" s="77">
        <v>-0.11394494299999999</v>
      </c>
      <c r="F111" s="77">
        <v>9.487866414969999E-2</v>
      </c>
      <c r="G111" s="77">
        <v>0.25530157422914002</v>
      </c>
      <c r="H111" s="77">
        <v>0.42786867395850003</v>
      </c>
      <c r="I111" s="77">
        <v>0</v>
      </c>
      <c r="J111" s="77">
        <v>3.0360987551219999E-2</v>
      </c>
      <c r="K111" s="77">
        <v>4.2722294879999996E-3</v>
      </c>
      <c r="L111" s="77">
        <v>0.33952689912656997</v>
      </c>
      <c r="M111" s="77">
        <v>0.17212393911900095</v>
      </c>
      <c r="N111" s="77">
        <v>0.40137176212089681</v>
      </c>
      <c r="O111" s="77">
        <v>1.7268095483870968E-2</v>
      </c>
      <c r="P111" s="77">
        <v>0.24345805200080642</v>
      </c>
      <c r="Q111" s="77">
        <v>-5.412599288335411E-2</v>
      </c>
      <c r="R111" s="77">
        <v>0.10567861354838709</v>
      </c>
      <c r="S111" s="77">
        <v>1.9240385548927381</v>
      </c>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row>
    <row r="112" spans="1:180" x14ac:dyDescent="0.25">
      <c r="A112" s="5" t="s">
        <v>200</v>
      </c>
      <c r="B112" s="5" t="s">
        <v>32</v>
      </c>
      <c r="C112" s="48">
        <v>43242</v>
      </c>
      <c r="D112" s="76">
        <v>43251</v>
      </c>
      <c r="E112" s="77">
        <v>-0.61545856799999998</v>
      </c>
      <c r="F112" s="77">
        <v>6.8153972620350001E-2</v>
      </c>
      <c r="G112" s="77">
        <v>0.18031816000000001</v>
      </c>
      <c r="H112" s="77">
        <v>0.38806283228645999</v>
      </c>
      <c r="I112" s="77">
        <v>0</v>
      </c>
      <c r="J112" s="77">
        <v>0</v>
      </c>
      <c r="K112" s="77">
        <v>4.2722294879999996E-3</v>
      </c>
      <c r="L112" s="77">
        <v>4.6440347614699999E-2</v>
      </c>
      <c r="M112" s="77">
        <v>0.12294225932797098</v>
      </c>
      <c r="N112" s="77">
        <v>0.36340093159270681</v>
      </c>
      <c r="O112" s="77">
        <v>1.564104548387097E-2</v>
      </c>
      <c r="P112" s="77">
        <v>0.19508346200080648</v>
      </c>
      <c r="Q112" s="77">
        <v>0.10637437892949572</v>
      </c>
      <c r="R112" s="77">
        <v>0.10802971354838709</v>
      </c>
      <c r="S112" s="77">
        <v>0.98326076489274816</v>
      </c>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row>
    <row r="113" spans="1:180" x14ac:dyDescent="0.25">
      <c r="A113" s="5" t="s">
        <v>200</v>
      </c>
      <c r="B113" s="5" t="s">
        <v>32</v>
      </c>
      <c r="C113" s="48">
        <v>43243</v>
      </c>
      <c r="D113" s="76">
        <v>43251</v>
      </c>
      <c r="E113" s="77">
        <v>-0.11110755499999991</v>
      </c>
      <c r="F113" s="77">
        <v>0.11676732700619999</v>
      </c>
      <c r="G113" s="77">
        <v>0.27284692329994004</v>
      </c>
      <c r="H113" s="77">
        <v>0.44779527729822</v>
      </c>
      <c r="I113" s="77">
        <v>0</v>
      </c>
      <c r="J113" s="77">
        <v>3.55674E-4</v>
      </c>
      <c r="K113" s="77">
        <v>4.2722294879999996E-3</v>
      </c>
      <c r="L113" s="77">
        <v>3.2917599999999998E-4</v>
      </c>
      <c r="M113" s="77">
        <v>0.18947492839203095</v>
      </c>
      <c r="N113" s="77">
        <v>0.40763056093104677</v>
      </c>
      <c r="O113" s="77">
        <v>1.8322535483870969E-2</v>
      </c>
      <c r="P113" s="77">
        <v>0.21955975200080649</v>
      </c>
      <c r="Q113" s="77">
        <v>2.5637642444235977E-2</v>
      </c>
      <c r="R113" s="77">
        <v>0.11187037354838708</v>
      </c>
      <c r="S113" s="77">
        <v>1.7037548448927384</v>
      </c>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row>
    <row r="114" spans="1:180" x14ac:dyDescent="0.25">
      <c r="A114" s="5" t="s">
        <v>200</v>
      </c>
      <c r="B114" s="5" t="s">
        <v>32</v>
      </c>
      <c r="C114" s="48">
        <v>43244</v>
      </c>
      <c r="D114" s="76">
        <v>43251</v>
      </c>
      <c r="E114" s="77">
        <v>6.2041101999999904E-2</v>
      </c>
      <c r="F114" s="77">
        <v>0.15970060142486003</v>
      </c>
      <c r="G114" s="77">
        <v>0.19671113000000001</v>
      </c>
      <c r="H114" s="77">
        <v>0.53603040984198991</v>
      </c>
      <c r="I114" s="77">
        <v>0</v>
      </c>
      <c r="J114" s="77">
        <v>1.89224952149E-3</v>
      </c>
      <c r="K114" s="77">
        <v>4.2722294879999996E-3</v>
      </c>
      <c r="L114" s="77">
        <v>0</v>
      </c>
      <c r="M114" s="77">
        <v>0.32681831914250098</v>
      </c>
      <c r="N114" s="77">
        <v>0.37579742650967674</v>
      </c>
      <c r="O114" s="77">
        <v>1.8322535483870969E-2</v>
      </c>
      <c r="P114" s="77">
        <v>0.21194699200080647</v>
      </c>
      <c r="Q114" s="77">
        <v>3.8725005931166123E-2</v>
      </c>
      <c r="R114" s="77">
        <v>0.11190237354838709</v>
      </c>
      <c r="S114" s="77">
        <v>2.0441603748927482</v>
      </c>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row>
    <row r="115" spans="1:180" x14ac:dyDescent="0.25">
      <c r="A115" s="5" t="s">
        <v>200</v>
      </c>
      <c r="B115" s="5" t="s">
        <v>32</v>
      </c>
      <c r="C115" s="48">
        <v>43245</v>
      </c>
      <c r="D115" s="76">
        <v>43251</v>
      </c>
      <c r="E115" s="77">
        <v>0.110250154</v>
      </c>
      <c r="F115" s="77">
        <v>0.18885064813089997</v>
      </c>
      <c r="G115" s="77">
        <v>0.19024187000000004</v>
      </c>
      <c r="H115" s="77">
        <v>1.0906468510279099</v>
      </c>
      <c r="I115" s="77">
        <v>0</v>
      </c>
      <c r="J115" s="77">
        <v>0</v>
      </c>
      <c r="K115" s="77">
        <v>2.3079399487999998E-2</v>
      </c>
      <c r="L115" s="77">
        <v>1.465346E-3</v>
      </c>
      <c r="M115" s="77">
        <v>0.16335288048765095</v>
      </c>
      <c r="N115" s="77">
        <v>0.34491520200934672</v>
      </c>
      <c r="O115" s="77">
        <v>1.3165365483870966E-2</v>
      </c>
      <c r="P115" s="77">
        <v>0.20520128200080642</v>
      </c>
      <c r="Q115" s="77">
        <v>-2.9742497284124217E-2</v>
      </c>
      <c r="R115" s="77">
        <v>0.10944037354838709</v>
      </c>
      <c r="S115" s="77">
        <v>2.410866874892748</v>
      </c>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row>
    <row r="116" spans="1:180" x14ac:dyDescent="0.25">
      <c r="A116" s="5" t="s">
        <v>200</v>
      </c>
      <c r="B116" s="5" t="s">
        <v>32</v>
      </c>
      <c r="C116" s="48">
        <v>43246</v>
      </c>
      <c r="D116" s="76">
        <v>43251</v>
      </c>
      <c r="E116" s="77">
        <v>-0.19822264300000025</v>
      </c>
      <c r="F116" s="77">
        <v>0.15510049473648999</v>
      </c>
      <c r="G116" s="77">
        <v>0.26775019038497</v>
      </c>
      <c r="H116" s="77">
        <v>3.16644508584855</v>
      </c>
      <c r="I116" s="77">
        <v>0</v>
      </c>
      <c r="J116" s="77">
        <v>0</v>
      </c>
      <c r="K116" s="77">
        <v>4.2722294879999996E-3</v>
      </c>
      <c r="L116" s="77">
        <v>0</v>
      </c>
      <c r="M116" s="77">
        <v>0.16951953034543096</v>
      </c>
      <c r="N116" s="77">
        <v>0.4220094696134668</v>
      </c>
      <c r="O116" s="77">
        <v>1.8829095483870965E-2</v>
      </c>
      <c r="P116" s="77">
        <v>0.27370478200080645</v>
      </c>
      <c r="Q116" s="77">
        <v>-1.3502963557224421E-2</v>
      </c>
      <c r="R116" s="77">
        <v>0.12083837354838708</v>
      </c>
      <c r="S116" s="77">
        <v>4.3867436448927482</v>
      </c>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row>
    <row r="117" spans="1:180" x14ac:dyDescent="0.25">
      <c r="A117" s="5" t="s">
        <v>200</v>
      </c>
      <c r="B117" s="5" t="s">
        <v>32</v>
      </c>
      <c r="C117" s="48">
        <v>43247</v>
      </c>
      <c r="D117" s="76">
        <v>43251</v>
      </c>
      <c r="E117" s="77">
        <v>-4.3459859999999795E-2</v>
      </c>
      <c r="F117" s="77">
        <v>0.37163509947946005</v>
      </c>
      <c r="G117" s="77">
        <v>0.18015545899999999</v>
      </c>
      <c r="H117" s="77">
        <v>1.3475606944722101</v>
      </c>
      <c r="I117" s="77">
        <v>0</v>
      </c>
      <c r="J117" s="77">
        <v>0</v>
      </c>
      <c r="K117" s="77">
        <v>4.2722294879999996E-3</v>
      </c>
      <c r="L117" s="77">
        <v>8.951826908992E-2</v>
      </c>
      <c r="M117" s="77">
        <v>0.22321389332760094</v>
      </c>
      <c r="N117" s="77">
        <v>0.4700153969418468</v>
      </c>
      <c r="O117" s="77">
        <v>3.9108495483870964E-2</v>
      </c>
      <c r="P117" s="77">
        <v>0.23083457200080643</v>
      </c>
      <c r="Q117" s="77">
        <v>0.13392145206064618</v>
      </c>
      <c r="R117" s="77">
        <v>0.12536337354838709</v>
      </c>
      <c r="S117" s="77">
        <v>3.1721390748927485</v>
      </c>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row>
    <row r="118" spans="1:180" x14ac:dyDescent="0.25">
      <c r="A118" s="5" t="s">
        <v>201</v>
      </c>
      <c r="B118" s="5" t="s">
        <v>32</v>
      </c>
      <c r="C118" s="48">
        <v>43248</v>
      </c>
      <c r="D118" s="76">
        <v>43251</v>
      </c>
      <c r="E118" s="77">
        <v>-0.19737925300000003</v>
      </c>
      <c r="F118" s="77">
        <v>8.1556230240380001E-2</v>
      </c>
      <c r="G118" s="77">
        <v>0.17294071</v>
      </c>
      <c r="H118" s="77">
        <v>0.38227068563537003</v>
      </c>
      <c r="I118" s="77">
        <v>0</v>
      </c>
      <c r="J118" s="77">
        <v>0</v>
      </c>
      <c r="K118" s="77">
        <v>4.2722294879999996E-3</v>
      </c>
      <c r="L118" s="77">
        <v>-3.0700957511300003E-3</v>
      </c>
      <c r="M118" s="77">
        <v>0.217636772393591</v>
      </c>
      <c r="N118" s="77">
        <v>0.45388170493827673</v>
      </c>
      <c r="O118" s="77">
        <v>2.3345655483870971E-2</v>
      </c>
      <c r="P118" s="77">
        <v>0.25176414200080655</v>
      </c>
      <c r="Q118" s="77">
        <v>3.0380399915206309E-2</v>
      </c>
      <c r="R118" s="77">
        <v>0.12318537354838709</v>
      </c>
      <c r="S118" s="77">
        <v>1.5407845548927586</v>
      </c>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row>
    <row r="119" spans="1:180" x14ac:dyDescent="0.25">
      <c r="A119" s="5" t="s">
        <v>201</v>
      </c>
      <c r="B119" s="5" t="s">
        <v>32</v>
      </c>
      <c r="C119" s="48">
        <v>43249</v>
      </c>
      <c r="D119" s="76">
        <v>43251</v>
      </c>
      <c r="E119" s="77">
        <v>5.420455099999999E-2</v>
      </c>
      <c r="F119" s="77">
        <v>0.37417777828222004</v>
      </c>
      <c r="G119" s="77">
        <v>0.24140336300000001</v>
      </c>
      <c r="H119" s="77">
        <v>0.56083713800673007</v>
      </c>
      <c r="I119" s="77">
        <v>0</v>
      </c>
      <c r="J119" s="77">
        <v>0</v>
      </c>
      <c r="K119" s="77">
        <v>6.0797229487999996E-2</v>
      </c>
      <c r="L119" s="77">
        <v>2.6432323012299998E-3</v>
      </c>
      <c r="M119" s="77">
        <v>0.21832780412933098</v>
      </c>
      <c r="N119" s="77">
        <v>0.38085719848922678</v>
      </c>
      <c r="O119" s="77">
        <v>1.706979548387097E-2</v>
      </c>
      <c r="P119" s="77">
        <v>0.20999527200080642</v>
      </c>
      <c r="Q119" s="77">
        <v>3.3001499162935682E-2</v>
      </c>
      <c r="R119" s="77">
        <v>0.12232537354838709</v>
      </c>
      <c r="S119" s="77">
        <v>2.2756402348927378</v>
      </c>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row>
    <row r="120" spans="1:180" x14ac:dyDescent="0.25">
      <c r="A120" s="5" t="s">
        <v>201</v>
      </c>
      <c r="B120" s="5" t="s">
        <v>32</v>
      </c>
      <c r="C120" s="48">
        <v>43250</v>
      </c>
      <c r="D120" s="76">
        <v>43251</v>
      </c>
      <c r="E120" s="77">
        <v>0.30175360600000001</v>
      </c>
      <c r="F120" s="77">
        <v>0.26883098393393995</v>
      </c>
      <c r="G120" s="77">
        <v>0.34575307</v>
      </c>
      <c r="H120" s="77">
        <v>0.52922873326582998</v>
      </c>
      <c r="I120" s="77">
        <v>0</v>
      </c>
      <c r="J120" s="77">
        <v>0</v>
      </c>
      <c r="K120" s="77">
        <v>8.5592229488000007E-2</v>
      </c>
      <c r="L120" s="77">
        <v>0</v>
      </c>
      <c r="M120" s="77">
        <v>0.27972244820259101</v>
      </c>
      <c r="N120" s="77">
        <v>0.38157552105112674</v>
      </c>
      <c r="O120" s="77">
        <v>3.4336055483870975E-2</v>
      </c>
      <c r="P120" s="77">
        <v>0.22506358200080645</v>
      </c>
      <c r="Q120" s="77">
        <v>2.094248191819606E-2</v>
      </c>
      <c r="R120" s="77">
        <v>0.11194637354838709</v>
      </c>
      <c r="S120" s="77">
        <v>2.5847450848927487</v>
      </c>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row>
    <row r="121" spans="1:180" x14ac:dyDescent="0.25">
      <c r="A121" s="5" t="s">
        <v>201</v>
      </c>
      <c r="B121" s="5" t="s">
        <v>32</v>
      </c>
      <c r="C121" s="48">
        <v>43251</v>
      </c>
      <c r="D121" s="76">
        <v>43251</v>
      </c>
      <c r="E121" s="77">
        <v>2.7638192000000061E-2</v>
      </c>
      <c r="F121" s="77">
        <v>0.14174011597338002</v>
      </c>
      <c r="G121" s="77">
        <v>0.25323054850121002</v>
      </c>
      <c r="H121" s="77">
        <v>0.31491709051348005</v>
      </c>
      <c r="I121" s="77">
        <v>0</v>
      </c>
      <c r="J121" s="77">
        <v>0</v>
      </c>
      <c r="K121" s="77">
        <v>9.9937229488000004E-2</v>
      </c>
      <c r="L121" s="77">
        <v>4.494881481133E-2</v>
      </c>
      <c r="M121" s="77">
        <v>0.24257890931314099</v>
      </c>
      <c r="N121" s="77">
        <v>0.35588416320842681</v>
      </c>
      <c r="O121" s="77">
        <v>1.4295015483870965E-2</v>
      </c>
      <c r="P121" s="77">
        <v>0.21921330200080641</v>
      </c>
      <c r="Q121" s="77">
        <v>3.1287990050715767E-2</v>
      </c>
      <c r="R121" s="77">
        <v>0.12314137354838708</v>
      </c>
      <c r="S121" s="77">
        <v>1.8688127448927483</v>
      </c>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row>
    <row r="122" spans="1:180" x14ac:dyDescent="0.25">
      <c r="A122" s="5" t="s">
        <v>201</v>
      </c>
      <c r="B122" s="5" t="s">
        <v>33</v>
      </c>
      <c r="C122" s="48">
        <v>43252</v>
      </c>
      <c r="D122" s="76">
        <v>43281</v>
      </c>
      <c r="E122" s="77">
        <v>-5.5989186999999996E-2</v>
      </c>
      <c r="F122" s="77">
        <v>2.9202813925870003E-2</v>
      </c>
      <c r="G122" s="77">
        <v>0.25953535873070999</v>
      </c>
      <c r="H122" s="77">
        <v>0.20511981713687</v>
      </c>
      <c r="I122" s="77">
        <v>0</v>
      </c>
      <c r="J122" s="77">
        <v>0</v>
      </c>
      <c r="K122" s="77">
        <v>0.21901722948800001</v>
      </c>
      <c r="L122" s="77">
        <v>1.7438780336150001E-2</v>
      </c>
      <c r="M122" s="77">
        <v>0.16893277202791668</v>
      </c>
      <c r="N122" s="77">
        <v>0.37906787843850809</v>
      </c>
      <c r="O122" s="77">
        <v>9.7170695666666668E-2</v>
      </c>
      <c r="P122" s="77">
        <v>0.2600557</v>
      </c>
      <c r="Q122" s="77">
        <v>2.5753783741615872E-2</v>
      </c>
      <c r="R122" s="77">
        <v>0.12335801166666666</v>
      </c>
      <c r="S122" s="77">
        <v>1.7286636541589739</v>
      </c>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row>
    <row r="123" spans="1:180" x14ac:dyDescent="0.25">
      <c r="A123" s="5" t="s">
        <v>201</v>
      </c>
      <c r="B123" s="5" t="s">
        <v>33</v>
      </c>
      <c r="C123" s="48">
        <v>43253</v>
      </c>
      <c r="D123" s="76">
        <v>43281</v>
      </c>
      <c r="E123" s="77">
        <v>0.16197564899999994</v>
      </c>
      <c r="F123" s="77">
        <v>0.14669216222150999</v>
      </c>
      <c r="G123" s="77">
        <v>0.20451582499011001</v>
      </c>
      <c r="H123" s="77">
        <v>0.36547693168771</v>
      </c>
      <c r="I123" s="77">
        <v>0</v>
      </c>
      <c r="J123" s="77">
        <v>0</v>
      </c>
      <c r="K123" s="77">
        <v>0.14107222948799999</v>
      </c>
      <c r="L123" s="77">
        <v>8.3264347823490001E-2</v>
      </c>
      <c r="M123" s="77">
        <v>0.1886967850551467</v>
      </c>
      <c r="N123" s="77">
        <v>0.34033006784817749</v>
      </c>
      <c r="O123" s="77">
        <v>1.9555645666666666E-2</v>
      </c>
      <c r="P123" s="77">
        <v>0.32983587999999991</v>
      </c>
      <c r="Q123" s="77">
        <v>1.9872412621795683E-2</v>
      </c>
      <c r="R123" s="77">
        <v>0.12379201166666666</v>
      </c>
      <c r="S123" s="77">
        <v>2.1250799480692728</v>
      </c>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row>
    <row r="124" spans="1:180" x14ac:dyDescent="0.25">
      <c r="A124" s="5" t="s">
        <v>201</v>
      </c>
      <c r="B124" s="5" t="s">
        <v>33</v>
      </c>
      <c r="C124" s="48">
        <v>43254</v>
      </c>
      <c r="D124" s="76">
        <v>43281</v>
      </c>
      <c r="E124" s="77">
        <v>0.55844621299999986</v>
      </c>
      <c r="F124" s="77">
        <v>9.5226057108669993E-2</v>
      </c>
      <c r="G124" s="77">
        <v>9.0608535578220004E-2</v>
      </c>
      <c r="H124" s="77">
        <v>0.95338215647571989</v>
      </c>
      <c r="I124" s="77">
        <v>0</v>
      </c>
      <c r="J124" s="77">
        <v>0</v>
      </c>
      <c r="K124" s="77">
        <v>0.14107222948799999</v>
      </c>
      <c r="L124" s="77">
        <v>0</v>
      </c>
      <c r="M124" s="77">
        <v>0.16080099697208669</v>
      </c>
      <c r="N124" s="77">
        <v>0.36451177041809335</v>
      </c>
      <c r="O124" s="77">
        <v>2.6565605666666665E-2</v>
      </c>
      <c r="P124" s="77">
        <v>0.36714561999999989</v>
      </c>
      <c r="Q124" s="77">
        <v>3.3037688348055809E-2</v>
      </c>
      <c r="R124" s="77">
        <v>0.12133401166666666</v>
      </c>
      <c r="S124" s="77">
        <v>2.9121308847221794</v>
      </c>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row>
    <row r="125" spans="1:180" x14ac:dyDescent="0.25">
      <c r="A125" s="5" t="s">
        <v>202</v>
      </c>
      <c r="B125" s="5" t="s">
        <v>33</v>
      </c>
      <c r="C125" s="48">
        <v>43255</v>
      </c>
      <c r="D125" s="76">
        <v>43281</v>
      </c>
      <c r="E125" s="77">
        <v>-0.13270782000000014</v>
      </c>
      <c r="F125" s="77">
        <v>0.14691923455998002</v>
      </c>
      <c r="G125" s="77">
        <v>0.35913610021837999</v>
      </c>
      <c r="H125" s="77">
        <v>0.53063828321461992</v>
      </c>
      <c r="I125" s="77">
        <v>0</v>
      </c>
      <c r="J125" s="77">
        <v>0</v>
      </c>
      <c r="K125" s="77">
        <v>0.14107222948799999</v>
      </c>
      <c r="L125" s="77">
        <v>0</v>
      </c>
      <c r="M125" s="77">
        <v>0.25504609280232671</v>
      </c>
      <c r="N125" s="77">
        <v>0.4158537637661075</v>
      </c>
      <c r="O125" s="77">
        <v>1.6545185666666667E-2</v>
      </c>
      <c r="P125" s="77">
        <v>0.23238171999999993</v>
      </c>
      <c r="Q125" s="77">
        <v>2.5910331896565969E-2</v>
      </c>
      <c r="R125" s="77">
        <v>0.12307201166666666</v>
      </c>
      <c r="S125" s="77">
        <v>2.1138671332793133</v>
      </c>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row>
    <row r="126" spans="1:180" x14ac:dyDescent="0.25">
      <c r="A126" s="5" t="s">
        <v>202</v>
      </c>
      <c r="B126" s="5" t="s">
        <v>33</v>
      </c>
      <c r="C126" s="48">
        <v>43256</v>
      </c>
      <c r="D126" s="76">
        <v>43281</v>
      </c>
      <c r="E126" s="77">
        <v>-0.26930090200000012</v>
      </c>
      <c r="F126" s="77">
        <v>0.19259403599913999</v>
      </c>
      <c r="G126" s="77">
        <v>0.18607802174397001</v>
      </c>
      <c r="H126" s="77">
        <v>0.43024088882224004</v>
      </c>
      <c r="I126" s="77">
        <v>0</v>
      </c>
      <c r="J126" s="77">
        <v>0</v>
      </c>
      <c r="K126" s="77">
        <v>0.14107222948799999</v>
      </c>
      <c r="L126" s="77">
        <v>3.0870243349999996E-5</v>
      </c>
      <c r="M126" s="77">
        <v>0.2154881831242467</v>
      </c>
      <c r="N126" s="77">
        <v>0.38033779933224682</v>
      </c>
      <c r="O126" s="77">
        <v>1.6808635666666665E-2</v>
      </c>
      <c r="P126" s="77">
        <v>0.22110107000000004</v>
      </c>
      <c r="Q126" s="77">
        <v>2.7681954397036218E-2</v>
      </c>
      <c r="R126" s="77">
        <v>0.12326401166666666</v>
      </c>
      <c r="S126" s="77">
        <v>1.6653967984835627</v>
      </c>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row>
    <row r="127" spans="1:180" x14ac:dyDescent="0.25">
      <c r="A127" s="5" t="s">
        <v>202</v>
      </c>
      <c r="B127" s="5" t="s">
        <v>33</v>
      </c>
      <c r="C127" s="48">
        <v>43257</v>
      </c>
      <c r="D127" s="76">
        <v>43281</v>
      </c>
      <c r="E127" s="77">
        <v>-0.32512910799999994</v>
      </c>
      <c r="F127" s="77">
        <v>7.212809942291E-2</v>
      </c>
      <c r="G127" s="77">
        <v>0.28189560718881002</v>
      </c>
      <c r="H127" s="77">
        <v>0.30384108146926003</v>
      </c>
      <c r="I127" s="77">
        <v>0</v>
      </c>
      <c r="J127" s="77">
        <v>0</v>
      </c>
      <c r="K127" s="77">
        <v>0.14107222948799999</v>
      </c>
      <c r="L127" s="77">
        <v>8.8663725995000002E-4</v>
      </c>
      <c r="M127" s="77">
        <v>9.9775417970366667E-2</v>
      </c>
      <c r="N127" s="77">
        <v>0.36908514867026959</v>
      </c>
      <c r="O127" s="77">
        <v>1.7088005666666666E-2</v>
      </c>
      <c r="P127" s="77">
        <v>0.21010233999999994</v>
      </c>
      <c r="Q127" s="77">
        <v>3.8095751831785873E-2</v>
      </c>
      <c r="R127" s="77">
        <v>0.12334101166666667</v>
      </c>
      <c r="S127" s="77">
        <v>1.3321822226346856</v>
      </c>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row>
    <row r="128" spans="1:180" x14ac:dyDescent="0.25">
      <c r="A128" s="5" t="s">
        <v>202</v>
      </c>
      <c r="B128" s="5" t="s">
        <v>33</v>
      </c>
      <c r="C128" s="48">
        <v>43258</v>
      </c>
      <c r="D128" s="76">
        <v>43281</v>
      </c>
      <c r="E128" s="77">
        <v>-0.15907318599999998</v>
      </c>
      <c r="F128" s="77">
        <v>7.9866795506820007E-2</v>
      </c>
      <c r="G128" s="77">
        <v>0.40603318000000005</v>
      </c>
      <c r="H128" s="77">
        <v>0.39850759038007</v>
      </c>
      <c r="I128" s="77">
        <v>0</v>
      </c>
      <c r="J128" s="77">
        <v>0</v>
      </c>
      <c r="K128" s="77">
        <v>0.14107222948799999</v>
      </c>
      <c r="L128" s="77">
        <v>0</v>
      </c>
      <c r="M128" s="77">
        <v>0.19701980343809672</v>
      </c>
      <c r="N128" s="77">
        <v>0.37208114758165289</v>
      </c>
      <c r="O128" s="77">
        <v>1.7376505666666667E-2</v>
      </c>
      <c r="P128" s="77">
        <v>0.20070167</v>
      </c>
      <c r="Q128" s="77">
        <v>4.0472931102175688E-2</v>
      </c>
      <c r="R128" s="77">
        <v>0.11549089166666666</v>
      </c>
      <c r="S128" s="77">
        <v>1.8095495588301487</v>
      </c>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row>
    <row r="129" spans="1:180" x14ac:dyDescent="0.25">
      <c r="A129" s="5" t="s">
        <v>202</v>
      </c>
      <c r="B129" s="5" t="s">
        <v>33</v>
      </c>
      <c r="C129" s="48">
        <v>43259</v>
      </c>
      <c r="D129" s="76">
        <v>43281</v>
      </c>
      <c r="E129" s="77">
        <v>-3.9300113000000025E-2</v>
      </c>
      <c r="F129" s="77">
        <v>0.18658666184684</v>
      </c>
      <c r="G129" s="77">
        <v>0.22770975770956001</v>
      </c>
      <c r="H129" s="77">
        <v>0.29992096958854142</v>
      </c>
      <c r="I129" s="77">
        <v>0</v>
      </c>
      <c r="J129" s="77">
        <v>0</v>
      </c>
      <c r="K129" s="77">
        <v>0.14107222948799999</v>
      </c>
      <c r="L129" s="77">
        <v>0</v>
      </c>
      <c r="M129" s="77">
        <v>0.14734934370527666</v>
      </c>
      <c r="N129" s="77">
        <v>0.34797626527376685</v>
      </c>
      <c r="O129" s="77">
        <v>1.8781965666666664E-2</v>
      </c>
      <c r="P129" s="77">
        <v>0.20778363999999996</v>
      </c>
      <c r="Q129" s="77">
        <v>4.150962972078568E-2</v>
      </c>
      <c r="R129" s="77">
        <v>0.11613677166666667</v>
      </c>
      <c r="S129" s="77">
        <v>1.6955271216661036</v>
      </c>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row>
    <row r="130" spans="1:180" x14ac:dyDescent="0.25">
      <c r="A130" s="5" t="s">
        <v>202</v>
      </c>
      <c r="B130" s="5" t="s">
        <v>33</v>
      </c>
      <c r="C130" s="48">
        <v>43260</v>
      </c>
      <c r="D130" s="76">
        <v>43281</v>
      </c>
      <c r="E130" s="77">
        <v>-0.40230715099999986</v>
      </c>
      <c r="F130" s="77">
        <v>3.7282356794580133E-2</v>
      </c>
      <c r="G130" s="77">
        <v>0.2181746</v>
      </c>
      <c r="H130" s="77">
        <v>0.3862234807803071</v>
      </c>
      <c r="I130" s="77">
        <v>0</v>
      </c>
      <c r="J130" s="77">
        <v>0</v>
      </c>
      <c r="K130" s="77">
        <v>0.14107222948799999</v>
      </c>
      <c r="L130" s="77">
        <v>0</v>
      </c>
      <c r="M130" s="77">
        <v>9.5392915818326665E-2</v>
      </c>
      <c r="N130" s="77">
        <v>0.35443829753596856</v>
      </c>
      <c r="O130" s="77">
        <v>2.0428175666666666E-2</v>
      </c>
      <c r="P130" s="77">
        <v>0.27638230999999991</v>
      </c>
      <c r="Q130" s="77">
        <v>4.3000454743265075E-2</v>
      </c>
      <c r="R130" s="77">
        <v>0.10260811166666667</v>
      </c>
      <c r="S130" s="77">
        <v>1.2726957814937807</v>
      </c>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row>
    <row r="131" spans="1:180" x14ac:dyDescent="0.25">
      <c r="A131" s="5" t="s">
        <v>202</v>
      </c>
      <c r="B131" s="5" t="s">
        <v>33</v>
      </c>
      <c r="C131" s="48">
        <v>43261</v>
      </c>
      <c r="D131" s="76">
        <v>43281</v>
      </c>
      <c r="E131" s="77">
        <v>-0.24124554399999987</v>
      </c>
      <c r="F131" s="77">
        <v>1.8026327125109997E-2</v>
      </c>
      <c r="G131" s="77">
        <v>0.17170319000000001</v>
      </c>
      <c r="H131" s="77">
        <v>0.85252368330938477</v>
      </c>
      <c r="I131" s="77">
        <v>0</v>
      </c>
      <c r="J131" s="77">
        <v>0</v>
      </c>
      <c r="K131" s="77">
        <v>0.14107222948799999</v>
      </c>
      <c r="L131" s="77">
        <v>0</v>
      </c>
      <c r="M131" s="77">
        <v>0.13087835820748667</v>
      </c>
      <c r="N131" s="77">
        <v>0.3404678422841238</v>
      </c>
      <c r="O131" s="77">
        <v>2.8823845666666667E-2</v>
      </c>
      <c r="P131" s="77">
        <v>0.32082243999999999</v>
      </c>
      <c r="Q131" s="77">
        <v>3.266322328732521E-2</v>
      </c>
      <c r="R131" s="77">
        <v>0.10651441166666667</v>
      </c>
      <c r="S131" s="77">
        <v>1.9022500070347641</v>
      </c>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row>
    <row r="132" spans="1:180" x14ac:dyDescent="0.25">
      <c r="A132" s="5" t="s">
        <v>203</v>
      </c>
      <c r="B132" s="5" t="s">
        <v>33</v>
      </c>
      <c r="C132" s="48">
        <v>43262</v>
      </c>
      <c r="D132" s="76">
        <v>43281</v>
      </c>
      <c r="E132" s="77">
        <v>-0.38354178799999994</v>
      </c>
      <c r="F132" s="77">
        <v>3.1303655634979999E-2</v>
      </c>
      <c r="G132" s="77">
        <v>0.1976668</v>
      </c>
      <c r="H132" s="77">
        <v>0.50081101839756004</v>
      </c>
      <c r="I132" s="77">
        <v>0</v>
      </c>
      <c r="J132" s="77">
        <v>3.2192118244269999E-2</v>
      </c>
      <c r="K132" s="77">
        <v>0.14713767948799999</v>
      </c>
      <c r="L132" s="77">
        <v>0</v>
      </c>
      <c r="M132" s="77">
        <v>0.14101189257263666</v>
      </c>
      <c r="N132" s="77">
        <v>0.36343793710553746</v>
      </c>
      <c r="O132" s="77">
        <v>2.2093005666666665E-2</v>
      </c>
      <c r="P132" s="77">
        <v>0.26215502999999996</v>
      </c>
      <c r="Q132" s="77">
        <v>1.3896327289095406E-2</v>
      </c>
      <c r="R132" s="77">
        <v>0.10141841166666667</v>
      </c>
      <c r="S132" s="77">
        <v>1.4295820880654131</v>
      </c>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row>
    <row r="133" spans="1:180" x14ac:dyDescent="0.25">
      <c r="A133" s="5" t="s">
        <v>203</v>
      </c>
      <c r="B133" s="5" t="s">
        <v>33</v>
      </c>
      <c r="C133" s="48">
        <v>43263</v>
      </c>
      <c r="D133" s="76">
        <v>43281</v>
      </c>
      <c r="E133" s="77">
        <v>-0.17215760399999991</v>
      </c>
      <c r="F133" s="77">
        <v>5.2010749671910002E-2</v>
      </c>
      <c r="G133" s="77">
        <v>0.25046832000000002</v>
      </c>
      <c r="H133" s="77">
        <v>0.47339128395803998</v>
      </c>
      <c r="I133" s="77">
        <v>0</v>
      </c>
      <c r="J133" s="77">
        <v>0.14490556042812999</v>
      </c>
      <c r="K133" s="77">
        <v>0.14107222948799999</v>
      </c>
      <c r="L133" s="77">
        <v>0</v>
      </c>
      <c r="M133" s="77">
        <v>0.1653528426569767</v>
      </c>
      <c r="N133" s="77">
        <v>0.37087747229432916</v>
      </c>
      <c r="O133" s="77">
        <v>1.8707315666666665E-2</v>
      </c>
      <c r="P133" s="77">
        <v>0.22240894</v>
      </c>
      <c r="Q133" s="77">
        <v>3.7269164875256146E-2</v>
      </c>
      <c r="R133" s="77">
        <v>0.10165241166666666</v>
      </c>
      <c r="S133" s="77">
        <v>1.8059586867059751</v>
      </c>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row>
    <row r="134" spans="1:180" x14ac:dyDescent="0.25">
      <c r="A134" s="5" t="s">
        <v>203</v>
      </c>
      <c r="B134" s="5" t="s">
        <v>33</v>
      </c>
      <c r="C134" s="48">
        <v>43264</v>
      </c>
      <c r="D134" s="76">
        <v>43281</v>
      </c>
      <c r="E134" s="77">
        <v>-0.30635653599999979</v>
      </c>
      <c r="F134" s="77">
        <v>0.11636180067592</v>
      </c>
      <c r="G134" s="77">
        <v>0.20156861398485001</v>
      </c>
      <c r="H134" s="77">
        <v>0.44376594596613977</v>
      </c>
      <c r="I134" s="77">
        <v>1.23852404351E-3</v>
      </c>
      <c r="J134" s="77">
        <v>2.27007194484879</v>
      </c>
      <c r="K134" s="77">
        <v>0.161263303488</v>
      </c>
      <c r="L134" s="77">
        <v>5.0227211050300003E-3</v>
      </c>
      <c r="M134" s="77">
        <v>0.29671903002354671</v>
      </c>
      <c r="N134" s="77">
        <v>0.36767092767384868</v>
      </c>
      <c r="O134" s="77">
        <v>2.3964695666666667E-2</v>
      </c>
      <c r="P134" s="77">
        <v>0.22366267999999997</v>
      </c>
      <c r="Q134" s="77">
        <v>4.9458640553353018E-3</v>
      </c>
      <c r="R134" s="77">
        <v>0.10490941166666667</v>
      </c>
      <c r="S134" s="77">
        <v>3.9148089271983046</v>
      </c>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row>
    <row r="135" spans="1:180" x14ac:dyDescent="0.25">
      <c r="A135" s="5" t="s">
        <v>203</v>
      </c>
      <c r="B135" s="5" t="s">
        <v>33</v>
      </c>
      <c r="C135" s="48">
        <v>43265</v>
      </c>
      <c r="D135" s="76">
        <v>43281</v>
      </c>
      <c r="E135" s="77">
        <v>0.16222056200000007</v>
      </c>
      <c r="F135" s="77">
        <v>0.29806404264949005</v>
      </c>
      <c r="G135" s="77">
        <v>0.24038159842532003</v>
      </c>
      <c r="H135" s="77">
        <v>0.42115169773944627</v>
      </c>
      <c r="I135" s="77">
        <v>6.6859619875068201</v>
      </c>
      <c r="J135" s="77">
        <v>5.3209663399940002E-2</v>
      </c>
      <c r="K135" s="77">
        <v>2.3589355988000001E-2</v>
      </c>
      <c r="L135" s="77">
        <v>6.6454044743670004E-2</v>
      </c>
      <c r="M135" s="77">
        <v>0.28736638724161667</v>
      </c>
      <c r="N135" s="77">
        <v>0.44663049179939601</v>
      </c>
      <c r="O135" s="77">
        <v>1.9708955666666667E-2</v>
      </c>
      <c r="P135" s="77">
        <v>0.15848698</v>
      </c>
      <c r="Q135" s="77">
        <v>2.8074133745595191E-2</v>
      </c>
      <c r="R135" s="77">
        <v>0.10554941166666668</v>
      </c>
      <c r="S135" s="77">
        <v>8.9968493125726283</v>
      </c>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row>
    <row r="136" spans="1:180" x14ac:dyDescent="0.25">
      <c r="A136" s="5" t="s">
        <v>203</v>
      </c>
      <c r="B136" s="5" t="s">
        <v>33</v>
      </c>
      <c r="C136" s="48">
        <v>43266</v>
      </c>
      <c r="D136" s="76">
        <v>43281</v>
      </c>
      <c r="E136" s="77">
        <v>5.2368713999999893E-2</v>
      </c>
      <c r="F136" s="77">
        <v>0.16594968658701001</v>
      </c>
      <c r="G136" s="77">
        <v>0.40348896133953993</v>
      </c>
      <c r="H136" s="77">
        <v>0.51618824952144271</v>
      </c>
      <c r="I136" s="77">
        <v>0</v>
      </c>
      <c r="J136" s="77">
        <v>0.81777337054712995</v>
      </c>
      <c r="K136" s="77">
        <v>0.104281999488</v>
      </c>
      <c r="L136" s="77">
        <v>9.1937460449760006E-2</v>
      </c>
      <c r="M136" s="77">
        <v>0.30013544499640671</v>
      </c>
      <c r="N136" s="77">
        <v>0.42172328604915854</v>
      </c>
      <c r="O136" s="77">
        <v>1.7676715666666665E-2</v>
      </c>
      <c r="P136" s="77">
        <v>0.20577037999999992</v>
      </c>
      <c r="Q136" s="77">
        <v>0.10368317929425615</v>
      </c>
      <c r="R136" s="77">
        <v>0.10830197166666668</v>
      </c>
      <c r="S136" s="77">
        <v>3.3092794196060376</v>
      </c>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row>
    <row r="137" spans="1:180" x14ac:dyDescent="0.25">
      <c r="A137" s="5" t="s">
        <v>203</v>
      </c>
      <c r="B137" s="5" t="s">
        <v>33</v>
      </c>
      <c r="C137" s="48">
        <v>43267</v>
      </c>
      <c r="D137" s="76">
        <v>43281</v>
      </c>
      <c r="E137" s="77">
        <v>-0.25783864700000003</v>
      </c>
      <c r="F137" s="77">
        <v>3.5042034223879998E-2</v>
      </c>
      <c r="G137" s="77">
        <v>0.16778535</v>
      </c>
      <c r="H137" s="77">
        <v>1.5542365830147715</v>
      </c>
      <c r="I137" s="77">
        <v>0</v>
      </c>
      <c r="J137" s="77">
        <v>0</v>
      </c>
      <c r="K137" s="77">
        <v>0.106771899488</v>
      </c>
      <c r="L137" s="77">
        <v>9.1291103392599996E-3</v>
      </c>
      <c r="M137" s="77">
        <v>0.16058825062880666</v>
      </c>
      <c r="N137" s="77">
        <v>0.35455436463140638</v>
      </c>
      <c r="O137" s="77">
        <v>2.1386385666666667E-2</v>
      </c>
      <c r="P137" s="77">
        <v>0.31379204999999999</v>
      </c>
      <c r="Q137" s="77">
        <v>6.4139625898954819E-2</v>
      </c>
      <c r="R137" s="77">
        <v>0.10722525166666667</v>
      </c>
      <c r="S137" s="77">
        <v>2.6368122585584124</v>
      </c>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row>
    <row r="138" spans="1:180" x14ac:dyDescent="0.25">
      <c r="A138" s="5" t="s">
        <v>203</v>
      </c>
      <c r="B138" s="5" t="s">
        <v>33</v>
      </c>
      <c r="C138" s="48">
        <v>43268</v>
      </c>
      <c r="D138" s="76">
        <v>43281</v>
      </c>
      <c r="E138" s="77">
        <v>-6.3960860000000341E-2</v>
      </c>
      <c r="F138" s="77">
        <v>6.055107804208E-2</v>
      </c>
      <c r="G138" s="77">
        <v>7.9786189839959998E-2</v>
      </c>
      <c r="H138" s="77">
        <v>2.2158187671496803</v>
      </c>
      <c r="I138" s="77">
        <v>0</v>
      </c>
      <c r="J138" s="77">
        <v>0</v>
      </c>
      <c r="K138" s="77">
        <v>0.10966874948800001</v>
      </c>
      <c r="L138" s="77">
        <v>7.3116108613060005E-2</v>
      </c>
      <c r="M138" s="77">
        <v>0.1977461915530867</v>
      </c>
      <c r="N138" s="77">
        <v>0.40695530598066793</v>
      </c>
      <c r="O138" s="77">
        <v>4.9545805666666665E-2</v>
      </c>
      <c r="P138" s="77">
        <v>0.34821168000000002</v>
      </c>
      <c r="Q138" s="77">
        <v>3.2638342149095868E-2</v>
      </c>
      <c r="R138" s="77">
        <v>0.10744125166666668</v>
      </c>
      <c r="S138" s="77">
        <v>3.6175186101489638</v>
      </c>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row>
    <row r="139" spans="1:180" x14ac:dyDescent="0.25">
      <c r="A139" s="5" t="s">
        <v>204</v>
      </c>
      <c r="B139" s="5" t="s">
        <v>33</v>
      </c>
      <c r="C139" s="48">
        <v>43269</v>
      </c>
      <c r="D139" s="76">
        <v>43281</v>
      </c>
      <c r="E139" s="77">
        <v>-0.24914705800000014</v>
      </c>
      <c r="F139" s="77">
        <v>0.11190467527209999</v>
      </c>
      <c r="G139" s="77">
        <v>0.19514912206311</v>
      </c>
      <c r="H139" s="77">
        <v>6.2512508839229559</v>
      </c>
      <c r="I139" s="77">
        <v>0</v>
      </c>
      <c r="J139" s="77">
        <v>0</v>
      </c>
      <c r="K139" s="77">
        <v>0.220897969488</v>
      </c>
      <c r="L139" s="77">
        <v>9.0452837253999999E-3</v>
      </c>
      <c r="M139" s="77">
        <v>0.23744839834863671</v>
      </c>
      <c r="N139" s="77">
        <v>0.39841080456940109</v>
      </c>
      <c r="O139" s="77">
        <v>2.0449945666666663E-2</v>
      </c>
      <c r="P139" s="77">
        <v>0.23814014000000006</v>
      </c>
      <c r="Q139" s="77">
        <v>0.10158929964246587</v>
      </c>
      <c r="R139" s="77">
        <v>0.10042022166666668</v>
      </c>
      <c r="S139" s="77">
        <v>7.6355596863654043</v>
      </c>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row>
    <row r="140" spans="1:180" x14ac:dyDescent="0.25">
      <c r="A140" s="5" t="s">
        <v>204</v>
      </c>
      <c r="B140" s="5" t="s">
        <v>33</v>
      </c>
      <c r="C140" s="48">
        <v>43270</v>
      </c>
      <c r="D140" s="76">
        <v>43281</v>
      </c>
      <c r="E140" s="77">
        <v>0.47357946499999981</v>
      </c>
      <c r="F140" s="77">
        <v>0.28737310045298997</v>
      </c>
      <c r="G140" s="77">
        <v>0.28017672798215998</v>
      </c>
      <c r="H140" s="77">
        <v>1.0252282529553876</v>
      </c>
      <c r="I140" s="77">
        <v>1.05691008287272</v>
      </c>
      <c r="J140" s="77">
        <v>0.13413723624974</v>
      </c>
      <c r="K140" s="77">
        <v>0.14747722948732481</v>
      </c>
      <c r="L140" s="77">
        <v>1.7142526367000001E-3</v>
      </c>
      <c r="M140" s="77">
        <v>0.25951169522499673</v>
      </c>
      <c r="N140" s="77">
        <v>0.41923382393601133</v>
      </c>
      <c r="O140" s="77">
        <v>3.1891945666666671E-2</v>
      </c>
      <c r="P140" s="77">
        <v>0.21687781999999992</v>
      </c>
      <c r="Q140" s="77">
        <v>4.6336991724815868E-2</v>
      </c>
      <c r="R140" s="77">
        <v>0.10228149166666667</v>
      </c>
      <c r="S140" s="77">
        <v>4.4827301158561799</v>
      </c>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row>
    <row r="141" spans="1:180" x14ac:dyDescent="0.25">
      <c r="A141" s="5" t="s">
        <v>204</v>
      </c>
      <c r="B141" s="5" t="s">
        <v>33</v>
      </c>
      <c r="C141" s="48">
        <v>43271</v>
      </c>
      <c r="D141" s="76">
        <v>43281</v>
      </c>
      <c r="E141" s="77">
        <v>0.54831237499999963</v>
      </c>
      <c r="F141" s="77">
        <v>5.2048452143310005E-2</v>
      </c>
      <c r="G141" s="77">
        <v>0.22152030100703998</v>
      </c>
      <c r="H141" s="77">
        <v>2.733554066855485</v>
      </c>
      <c r="I141" s="77">
        <v>3.6084313708860005E-2</v>
      </c>
      <c r="J141" s="77">
        <v>7.5028794486360004E-2</v>
      </c>
      <c r="K141" s="77">
        <v>0.101362229488</v>
      </c>
      <c r="L141" s="77">
        <v>4.8026793879999998E-5</v>
      </c>
      <c r="M141" s="77">
        <v>0.15072786311469666</v>
      </c>
      <c r="N141" s="77">
        <v>0.41546955851020284</v>
      </c>
      <c r="O141" s="77">
        <v>2.3520125666666669E-2</v>
      </c>
      <c r="P141" s="77">
        <v>0.23135392000000007</v>
      </c>
      <c r="Q141" s="77">
        <v>1.0031999900317548E-2</v>
      </c>
      <c r="R141" s="77">
        <v>0.10474549166666668</v>
      </c>
      <c r="S141" s="77">
        <v>4.7038075183414856</v>
      </c>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row>
    <row r="142" spans="1:180" x14ac:dyDescent="0.25">
      <c r="A142" s="5" t="s">
        <v>204</v>
      </c>
      <c r="B142" s="5" t="s">
        <v>33</v>
      </c>
      <c r="C142" s="48">
        <v>43272</v>
      </c>
      <c r="D142" s="76">
        <v>43281</v>
      </c>
      <c r="E142" s="77">
        <v>-0.5971253919999997</v>
      </c>
      <c r="F142" s="77">
        <v>0.14216991946675001</v>
      </c>
      <c r="G142" s="77">
        <v>0.20336822999999998</v>
      </c>
      <c r="H142" s="77">
        <v>6.1216671993922303</v>
      </c>
      <c r="I142" s="77">
        <v>0</v>
      </c>
      <c r="J142" s="77">
        <v>0.59665936632001992</v>
      </c>
      <c r="K142" s="77">
        <v>9.6707229488000007E-2</v>
      </c>
      <c r="L142" s="77">
        <v>3.2979143516509997E-2</v>
      </c>
      <c r="M142" s="77">
        <v>0.20647173054480669</v>
      </c>
      <c r="N142" s="77">
        <v>0.42640793460210219</v>
      </c>
      <c r="O142" s="77">
        <v>6.3604135666666672E-2</v>
      </c>
      <c r="P142" s="77">
        <v>0.22125775999999986</v>
      </c>
      <c r="Q142" s="77">
        <v>0.29835406619729626</v>
      </c>
      <c r="R142" s="77">
        <v>0.10971549166666666</v>
      </c>
      <c r="S142" s="77">
        <v>7.9222368148610487</v>
      </c>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row>
    <row r="143" spans="1:180" x14ac:dyDescent="0.25">
      <c r="A143" s="5" t="s">
        <v>204</v>
      </c>
      <c r="B143" s="5" t="s">
        <v>33</v>
      </c>
      <c r="C143" s="48">
        <v>43273</v>
      </c>
      <c r="D143" s="76">
        <v>43281</v>
      </c>
      <c r="E143" s="77">
        <v>-0.31067986800000003</v>
      </c>
      <c r="F143" s="77">
        <v>9.6753569068109987E-2</v>
      </c>
      <c r="G143" s="77">
        <v>0.24826423199999997</v>
      </c>
      <c r="H143" s="77">
        <v>0.55784209984859512</v>
      </c>
      <c r="I143" s="77">
        <v>0</v>
      </c>
      <c r="J143" s="77">
        <v>1.7666966747283999</v>
      </c>
      <c r="K143" s="77">
        <v>0.10231222948800001</v>
      </c>
      <c r="L143" s="77">
        <v>0</v>
      </c>
      <c r="M143" s="77">
        <v>0.28268088062840668</v>
      </c>
      <c r="N143" s="77">
        <v>0.4253401156819403</v>
      </c>
      <c r="O143" s="77">
        <v>2.4875425666666666E-2</v>
      </c>
      <c r="P143" s="77">
        <v>0.23384078999999999</v>
      </c>
      <c r="Q143" s="77">
        <v>8.9967890112195789E-2</v>
      </c>
      <c r="R143" s="77">
        <v>0.10098649166666666</v>
      </c>
      <c r="S143" s="77">
        <v>3.6188805308889807</v>
      </c>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row>
    <row r="144" spans="1:180" x14ac:dyDescent="0.25">
      <c r="A144" s="5" t="s">
        <v>204</v>
      </c>
      <c r="B144" s="5" t="s">
        <v>33</v>
      </c>
      <c r="C144" s="48">
        <v>43274</v>
      </c>
      <c r="D144" s="76">
        <v>43281</v>
      </c>
      <c r="E144" s="77">
        <v>7.4640280000000114E-3</v>
      </c>
      <c r="F144" s="77">
        <v>0.13047164686012</v>
      </c>
      <c r="G144" s="77">
        <v>0.17378420999999999</v>
      </c>
      <c r="H144" s="77">
        <v>1.0641291582899346</v>
      </c>
      <c r="I144" s="77">
        <v>0</v>
      </c>
      <c r="J144" s="77">
        <v>0.35954521829677</v>
      </c>
      <c r="K144" s="77">
        <v>0.14107222948799999</v>
      </c>
      <c r="L144" s="77">
        <v>6.9709999999999998E-4</v>
      </c>
      <c r="M144" s="77">
        <v>0.21369972160216669</v>
      </c>
      <c r="N144" s="77">
        <v>0.37558296994541179</v>
      </c>
      <c r="O144" s="77">
        <v>2.9702345666666668E-2</v>
      </c>
      <c r="P144" s="77">
        <v>0.25440550000000006</v>
      </c>
      <c r="Q144" s="77">
        <v>7.4493523725925742E-2</v>
      </c>
      <c r="R144" s="77">
        <v>9.8621491666666672E-2</v>
      </c>
      <c r="S144" s="77">
        <v>2.9236691435416624</v>
      </c>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row>
    <row r="145" spans="1:180" x14ac:dyDescent="0.25">
      <c r="A145" s="5" t="s">
        <v>204</v>
      </c>
      <c r="B145" s="5" t="s">
        <v>33</v>
      </c>
      <c r="C145" s="48">
        <v>43275</v>
      </c>
      <c r="D145" s="76">
        <v>43281</v>
      </c>
      <c r="E145" s="77">
        <v>-0.12777458600000013</v>
      </c>
      <c r="F145" s="77">
        <v>5.05568026921E-2</v>
      </c>
      <c r="G145" s="77">
        <v>0.11736738000000002</v>
      </c>
      <c r="H145" s="77">
        <v>0.95291253541147247</v>
      </c>
      <c r="I145" s="77">
        <v>0</v>
      </c>
      <c r="J145" s="77">
        <v>8.2816550000000006E-3</v>
      </c>
      <c r="K145" s="77">
        <v>0.14107222948799999</v>
      </c>
      <c r="L145" s="77">
        <v>1.5455357984439999E-2</v>
      </c>
      <c r="M145" s="77">
        <v>0.26764633686575662</v>
      </c>
      <c r="N145" s="77">
        <v>0.39279480043947229</v>
      </c>
      <c r="O145" s="77">
        <v>3.5025735666666669E-2</v>
      </c>
      <c r="P145" s="77">
        <v>0.27761705000000003</v>
      </c>
      <c r="Q145" s="77">
        <v>2.8175124930745921E-2</v>
      </c>
      <c r="R145" s="77">
        <v>9.8621491666666672E-2</v>
      </c>
      <c r="S145" s="77">
        <v>2.2577519141453206</v>
      </c>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row>
    <row r="146" spans="1:180" x14ac:dyDescent="0.25">
      <c r="A146" s="5" t="s">
        <v>205</v>
      </c>
      <c r="B146" s="5" t="s">
        <v>33</v>
      </c>
      <c r="C146" s="48">
        <v>43276</v>
      </c>
      <c r="D146" s="76">
        <v>43281</v>
      </c>
      <c r="E146" s="77">
        <v>-6.8753127999999997E-2</v>
      </c>
      <c r="F146" s="77">
        <v>9.314075126061E-2</v>
      </c>
      <c r="G146" s="77">
        <v>0.18714632615782997</v>
      </c>
      <c r="H146" s="77">
        <v>0.6141517017251974</v>
      </c>
      <c r="I146" s="77">
        <v>0</v>
      </c>
      <c r="J146" s="77">
        <v>0</v>
      </c>
      <c r="K146" s="77">
        <v>0.112572229488</v>
      </c>
      <c r="L146" s="77">
        <v>0</v>
      </c>
      <c r="M146" s="77">
        <v>0.19753277242133671</v>
      </c>
      <c r="N146" s="77">
        <v>0.3883265056978904</v>
      </c>
      <c r="O146" s="77">
        <v>2.2026765666666667E-2</v>
      </c>
      <c r="P146" s="77">
        <v>0.21600361999999992</v>
      </c>
      <c r="Q146" s="77">
        <v>5.4042652935795493E-2</v>
      </c>
      <c r="R146" s="77">
        <v>9.8621491666666672E-2</v>
      </c>
      <c r="S146" s="77">
        <v>1.9148116890199933</v>
      </c>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row>
    <row r="147" spans="1:180" x14ac:dyDescent="0.25">
      <c r="A147" s="5" t="s">
        <v>205</v>
      </c>
      <c r="B147" s="5" t="s">
        <v>33</v>
      </c>
      <c r="C147" s="48">
        <v>43277</v>
      </c>
      <c r="D147" s="76">
        <v>43281</v>
      </c>
      <c r="E147" s="77">
        <v>0.13681124099999997</v>
      </c>
      <c r="F147" s="77">
        <v>0.16211961993330001</v>
      </c>
      <c r="G147" s="77">
        <v>0.21172553086379997</v>
      </c>
      <c r="H147" s="77">
        <v>0.53443043169644233</v>
      </c>
      <c r="I147" s="77">
        <v>0</v>
      </c>
      <c r="J147" s="77">
        <v>0</v>
      </c>
      <c r="K147" s="77">
        <v>0.12131222948800001</v>
      </c>
      <c r="L147" s="77">
        <v>0</v>
      </c>
      <c r="M147" s="77">
        <v>0.24771686439787671</v>
      </c>
      <c r="N147" s="77">
        <v>0.3737580958060796</v>
      </c>
      <c r="O147" s="77">
        <v>2.2639845666666665E-2</v>
      </c>
      <c r="P147" s="77">
        <v>0.22116952999999998</v>
      </c>
      <c r="Q147" s="77">
        <v>6.4064195063595966E-2</v>
      </c>
      <c r="R147" s="77">
        <v>9.7227481666666657E-2</v>
      </c>
      <c r="S147" s="77">
        <v>2.1929750655824281</v>
      </c>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row>
    <row r="148" spans="1:180" x14ac:dyDescent="0.25">
      <c r="A148" s="5" t="s">
        <v>205</v>
      </c>
      <c r="B148" s="5" t="s">
        <v>33</v>
      </c>
      <c r="C148" s="48">
        <v>43278</v>
      </c>
      <c r="D148" s="76">
        <v>43281</v>
      </c>
      <c r="E148" s="77">
        <v>-0.34630090999999996</v>
      </c>
      <c r="F148" s="77">
        <v>0.11459212677011549</v>
      </c>
      <c r="G148" s="77">
        <v>0.18370853748616001</v>
      </c>
      <c r="H148" s="77">
        <v>0.25090170995206001</v>
      </c>
      <c r="I148" s="77">
        <v>0</v>
      </c>
      <c r="J148" s="77">
        <v>0</v>
      </c>
      <c r="K148" s="77">
        <v>0.14107222948799999</v>
      </c>
      <c r="L148" s="77">
        <v>4.6156331520999999E-4</v>
      </c>
      <c r="M148" s="77">
        <v>0.15419784086277666</v>
      </c>
      <c r="N148" s="77">
        <v>0.35005272393763187</v>
      </c>
      <c r="O148" s="77">
        <v>3.2539845666666664E-2</v>
      </c>
      <c r="P148" s="77">
        <v>0.25118520999999999</v>
      </c>
      <c r="Q148" s="77">
        <v>3.5738024928035801E-2</v>
      </c>
      <c r="R148" s="77">
        <v>9.6743771666666672E-2</v>
      </c>
      <c r="S148" s="77">
        <v>1.2648926740733233</v>
      </c>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row>
    <row r="149" spans="1:180" x14ac:dyDescent="0.25">
      <c r="A149" s="5" t="s">
        <v>205</v>
      </c>
      <c r="B149" s="5" t="s">
        <v>33</v>
      </c>
      <c r="C149" s="48">
        <v>43279</v>
      </c>
      <c r="D149" s="76">
        <v>43281</v>
      </c>
      <c r="E149" s="77">
        <v>-0.38000279200000003</v>
      </c>
      <c r="F149" s="77">
        <v>9.6493301730189995E-2</v>
      </c>
      <c r="G149" s="77">
        <v>0.19741792999999999</v>
      </c>
      <c r="H149" s="77">
        <v>0.2965036032342504</v>
      </c>
      <c r="I149" s="77">
        <v>0</v>
      </c>
      <c r="J149" s="77">
        <v>0</v>
      </c>
      <c r="K149" s="77">
        <v>0.106777229488</v>
      </c>
      <c r="L149" s="77">
        <v>0</v>
      </c>
      <c r="M149" s="77">
        <v>0.26538401007744672</v>
      </c>
      <c r="N149" s="77">
        <v>0.39484739292495868</v>
      </c>
      <c r="O149" s="77">
        <v>2.3173795666666667E-2</v>
      </c>
      <c r="P149" s="77">
        <v>0.21941750999999998</v>
      </c>
      <c r="Q149" s="77">
        <v>-0.20927713931225422</v>
      </c>
      <c r="R149" s="77">
        <v>0.10167041166666667</v>
      </c>
      <c r="S149" s="77">
        <v>1.1124052534759248</v>
      </c>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row>
    <row r="150" spans="1:180" x14ac:dyDescent="0.25">
      <c r="A150" s="5" t="s">
        <v>205</v>
      </c>
      <c r="B150" s="5" t="s">
        <v>33</v>
      </c>
      <c r="C150" s="48">
        <v>43280</v>
      </c>
      <c r="D150" s="76">
        <v>43281</v>
      </c>
      <c r="E150" s="77">
        <v>-0.25572321999999997</v>
      </c>
      <c r="F150" s="77">
        <v>0.13740650181430999</v>
      </c>
      <c r="G150" s="77">
        <v>0.18479337600000001</v>
      </c>
      <c r="H150" s="77">
        <v>0.22127244817685998</v>
      </c>
      <c r="I150" s="77">
        <v>0</v>
      </c>
      <c r="J150" s="77">
        <v>0</v>
      </c>
      <c r="K150" s="77">
        <v>5.1012229487999994E-2</v>
      </c>
      <c r="L150" s="77">
        <v>5.2850000000000002E-6</v>
      </c>
      <c r="M150" s="77">
        <v>0.11929894957690666</v>
      </c>
      <c r="N150" s="77">
        <v>0.33398746108599414</v>
      </c>
      <c r="O150" s="77">
        <v>2.4838845666666665E-2</v>
      </c>
      <c r="P150" s="77">
        <v>0.21213938999999998</v>
      </c>
      <c r="Q150" s="77">
        <v>3.6733110239675973E-2</v>
      </c>
      <c r="R150" s="77">
        <v>9.4711071666666674E-2</v>
      </c>
      <c r="S150" s="77">
        <v>1.1604754487150799</v>
      </c>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row>
    <row r="151" spans="1:180" x14ac:dyDescent="0.25">
      <c r="A151" s="5" t="s">
        <v>205</v>
      </c>
      <c r="B151" s="5" t="s">
        <v>33</v>
      </c>
      <c r="C151" s="48">
        <v>43281</v>
      </c>
      <c r="D151" s="76">
        <v>43281</v>
      </c>
      <c r="E151" s="77">
        <v>0.23301588499999992</v>
      </c>
      <c r="F151" s="77">
        <v>2.250067565286E-2</v>
      </c>
      <c r="G151" s="77">
        <v>0.29822678000000002</v>
      </c>
      <c r="H151" s="77">
        <v>0.83720678340210997</v>
      </c>
      <c r="I151" s="77">
        <v>0</v>
      </c>
      <c r="J151" s="77">
        <v>0</v>
      </c>
      <c r="K151" s="77">
        <v>4.2722294879999996E-3</v>
      </c>
      <c r="L151" s="77">
        <v>8.0035062719999999E-5</v>
      </c>
      <c r="M151" s="77">
        <v>0.19727637336108672</v>
      </c>
      <c r="N151" s="77">
        <v>0.37022465232365764</v>
      </c>
      <c r="O151" s="77">
        <v>1.9463865666666667E-2</v>
      </c>
      <c r="P151" s="77">
        <v>0.25276462999999993</v>
      </c>
      <c r="Q151" s="77">
        <v>5.1750847293666004E-2</v>
      </c>
      <c r="R151" s="77">
        <v>0.11198477166666666</v>
      </c>
      <c r="S151" s="77">
        <v>2.3987675289174337</v>
      </c>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row>
    <row r="152" spans="1:180" x14ac:dyDescent="0.25">
      <c r="A152" s="5" t="s">
        <v>205</v>
      </c>
      <c r="B152" s="5" t="s">
        <v>34</v>
      </c>
      <c r="C152" s="48">
        <v>43282</v>
      </c>
      <c r="D152" s="76">
        <v>43312</v>
      </c>
      <c r="E152" s="77">
        <v>0.68699389899999996</v>
      </c>
      <c r="F152" s="77">
        <v>0.18554925849812001</v>
      </c>
      <c r="G152" s="77">
        <v>0.16536235999999999</v>
      </c>
      <c r="H152" s="77">
        <v>1.89598778552118</v>
      </c>
      <c r="I152" s="77">
        <v>0</v>
      </c>
      <c r="J152" s="77">
        <v>6.6429899999999997E-3</v>
      </c>
      <c r="K152" s="77">
        <v>2.5202068197688124E-2</v>
      </c>
      <c r="L152" s="77">
        <v>0.25653350691327997</v>
      </c>
      <c r="M152" s="77">
        <v>0.21296359811010421</v>
      </c>
      <c r="N152" s="77">
        <v>0.39991854050990139</v>
      </c>
      <c r="O152" s="77">
        <v>4.1016800645161292E-2</v>
      </c>
      <c r="P152" s="77">
        <v>0.31312652612903219</v>
      </c>
      <c r="Q152" s="77">
        <v>8.2193392021461392E-3</v>
      </c>
      <c r="R152" s="77">
        <v>0.11204078322580646</v>
      </c>
      <c r="S152" s="77">
        <v>4.3095574559524188</v>
      </c>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row>
    <row r="153" spans="1:180" x14ac:dyDescent="0.25">
      <c r="A153" s="5" t="s">
        <v>206</v>
      </c>
      <c r="B153" s="5" t="s">
        <v>34</v>
      </c>
      <c r="C153" s="48">
        <v>43283</v>
      </c>
      <c r="D153" s="76">
        <v>43312</v>
      </c>
      <c r="E153" s="77">
        <v>0.14557010600000031</v>
      </c>
      <c r="F153" s="77">
        <v>0.30343042509670914</v>
      </c>
      <c r="G153" s="77">
        <v>0.21666624929629999</v>
      </c>
      <c r="H153" s="77">
        <v>0.67593954621410779</v>
      </c>
      <c r="I153" s="77">
        <v>0</v>
      </c>
      <c r="J153" s="77">
        <v>0</v>
      </c>
      <c r="K153" s="77">
        <v>2.5202068197688124E-2</v>
      </c>
      <c r="L153" s="77">
        <v>5.052073484531E-2</v>
      </c>
      <c r="M153" s="77">
        <v>0.21561673983505419</v>
      </c>
      <c r="N153" s="77">
        <v>0.36525436687166124</v>
      </c>
      <c r="O153" s="77">
        <v>4.1928140645161288E-2</v>
      </c>
      <c r="P153" s="77">
        <v>0.26714637612903225</v>
      </c>
      <c r="Q153" s="77">
        <v>4.0986036705284716E-2</v>
      </c>
      <c r="R153" s="77">
        <v>0.10517076322580644</v>
      </c>
      <c r="S153" s="77">
        <v>2.4534315530621154</v>
      </c>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row>
    <row r="154" spans="1:180" x14ac:dyDescent="0.25">
      <c r="A154" s="5" t="s">
        <v>206</v>
      </c>
      <c r="B154" s="5" t="s">
        <v>34</v>
      </c>
      <c r="C154" s="48">
        <v>43284</v>
      </c>
      <c r="D154" s="76">
        <v>43312</v>
      </c>
      <c r="E154" s="77">
        <v>-0.32748747499999986</v>
      </c>
      <c r="F154" s="77">
        <v>0.16534046607927</v>
      </c>
      <c r="G154" s="77">
        <v>0.29108165630633004</v>
      </c>
      <c r="H154" s="77">
        <v>0.52763504274910999</v>
      </c>
      <c r="I154" s="77">
        <v>0</v>
      </c>
      <c r="J154" s="77">
        <v>0</v>
      </c>
      <c r="K154" s="77">
        <v>2.5202068197688124E-2</v>
      </c>
      <c r="L154" s="77">
        <v>0</v>
      </c>
      <c r="M154" s="77">
        <v>0.31802389787157415</v>
      </c>
      <c r="N154" s="77">
        <v>0.29362078152922133</v>
      </c>
      <c r="O154" s="77">
        <v>3.298962064516129E-2</v>
      </c>
      <c r="P154" s="77">
        <v>0.19989968612903217</v>
      </c>
      <c r="Q154" s="77">
        <v>3.9066782192147698E-3</v>
      </c>
      <c r="R154" s="77">
        <v>0.10302576322580645</v>
      </c>
      <c r="S154" s="77">
        <v>1.6332381859524083</v>
      </c>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row>
    <row r="155" spans="1:180" x14ac:dyDescent="0.25">
      <c r="A155" s="5" t="s">
        <v>206</v>
      </c>
      <c r="B155" s="5" t="s">
        <v>34</v>
      </c>
      <c r="C155" s="48">
        <v>43285</v>
      </c>
      <c r="D155" s="76">
        <v>43312</v>
      </c>
      <c r="E155" s="77">
        <v>-0.21897799600000001</v>
      </c>
      <c r="F155" s="77">
        <v>0.11680185917950998</v>
      </c>
      <c r="G155" s="77">
        <v>0.26413961000000002</v>
      </c>
      <c r="H155" s="77">
        <v>0.32776180579519004</v>
      </c>
      <c r="I155" s="77">
        <v>0</v>
      </c>
      <c r="J155" s="77">
        <v>0</v>
      </c>
      <c r="K155" s="77">
        <v>2.5202068197688124E-2</v>
      </c>
      <c r="L155" s="77">
        <v>8.3049999999999993E-6</v>
      </c>
      <c r="M155" s="77">
        <v>0.1721311793094942</v>
      </c>
      <c r="N155" s="77">
        <v>0.30009859862629129</v>
      </c>
      <c r="O155" s="77">
        <v>2.6316980645161289E-2</v>
      </c>
      <c r="P155" s="77">
        <v>0.19264776612903223</v>
      </c>
      <c r="Q155" s="77">
        <v>7.4560475844245203E-2</v>
      </c>
      <c r="R155" s="77">
        <v>0.10302576322580645</v>
      </c>
      <c r="S155" s="77">
        <v>1.3837164159524189</v>
      </c>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row>
    <row r="156" spans="1:180" x14ac:dyDescent="0.25">
      <c r="A156" s="5" t="s">
        <v>206</v>
      </c>
      <c r="B156" s="5" t="s">
        <v>34</v>
      </c>
      <c r="C156" s="48">
        <v>43286</v>
      </c>
      <c r="D156" s="76">
        <v>43312</v>
      </c>
      <c r="E156" s="77">
        <v>-4.2956158999999938E-2</v>
      </c>
      <c r="F156" s="77">
        <v>6.8967454825109992E-2</v>
      </c>
      <c r="G156" s="77">
        <v>0.31168748232905003</v>
      </c>
      <c r="H156" s="77">
        <v>0.48563753744624</v>
      </c>
      <c r="I156" s="77">
        <v>1.4018950000000001E-2</v>
      </c>
      <c r="J156" s="77">
        <v>0</v>
      </c>
      <c r="K156" s="77">
        <v>2.5202068197688124E-2</v>
      </c>
      <c r="L156" s="77">
        <v>0</v>
      </c>
      <c r="M156" s="77">
        <v>0.26368152188516419</v>
      </c>
      <c r="N156" s="77">
        <v>0.29046105163268132</v>
      </c>
      <c r="O156" s="77">
        <v>1.8993480645161289E-2</v>
      </c>
      <c r="P156" s="77">
        <v>0.18888362612903226</v>
      </c>
      <c r="Q156" s="77">
        <v>3.4933218636475367E-2</v>
      </c>
      <c r="R156" s="77">
        <v>0.10302576322580645</v>
      </c>
      <c r="S156" s="77">
        <v>1.7625359959524092</v>
      </c>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row>
    <row r="157" spans="1:180" x14ac:dyDescent="0.25">
      <c r="A157" s="5" t="s">
        <v>206</v>
      </c>
      <c r="B157" s="5" t="s">
        <v>34</v>
      </c>
      <c r="C157" s="48">
        <v>43287</v>
      </c>
      <c r="D157" s="76">
        <v>43312</v>
      </c>
      <c r="E157" s="77">
        <v>0.10271528500000005</v>
      </c>
      <c r="F157" s="77">
        <v>7.4235056293799992E-2</v>
      </c>
      <c r="G157" s="77">
        <v>0.47253350336518996</v>
      </c>
      <c r="H157" s="77">
        <v>0.38752097579850997</v>
      </c>
      <c r="I157" s="77">
        <v>0</v>
      </c>
      <c r="J157" s="77">
        <v>0</v>
      </c>
      <c r="K157" s="77">
        <v>2.5202068197688124E-2</v>
      </c>
      <c r="L157" s="77">
        <v>0</v>
      </c>
      <c r="M157" s="77">
        <v>0.25299789744584422</v>
      </c>
      <c r="N157" s="77">
        <v>0.30140610072842133</v>
      </c>
      <c r="O157" s="77">
        <v>2.3971700645161284E-2</v>
      </c>
      <c r="P157" s="77">
        <v>0.18671647612903214</v>
      </c>
      <c r="Q157" s="77">
        <v>2.8467549122954787E-2</v>
      </c>
      <c r="R157" s="77">
        <v>0.10375876322580645</v>
      </c>
      <c r="S157" s="77">
        <v>1.9595253759524078</v>
      </c>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row>
    <row r="158" spans="1:180" x14ac:dyDescent="0.25">
      <c r="A158" s="5" t="s">
        <v>206</v>
      </c>
      <c r="B158" s="5" t="s">
        <v>34</v>
      </c>
      <c r="C158" s="48">
        <v>43288</v>
      </c>
      <c r="D158" s="76">
        <v>43312</v>
      </c>
      <c r="E158" s="77">
        <v>0.298623694</v>
      </c>
      <c r="F158" s="77">
        <v>5.4778775427599992E-2</v>
      </c>
      <c r="G158" s="77">
        <v>0.22698702035104001</v>
      </c>
      <c r="H158" s="77">
        <v>0.5420927782405599</v>
      </c>
      <c r="I158" s="77">
        <v>0</v>
      </c>
      <c r="J158" s="77">
        <v>0</v>
      </c>
      <c r="K158" s="77">
        <v>2.5202068197688124E-2</v>
      </c>
      <c r="L158" s="77">
        <v>0.12692115936077999</v>
      </c>
      <c r="M158" s="77">
        <v>0.37086547551976412</v>
      </c>
      <c r="N158" s="77">
        <v>0.41016703108519126</v>
      </c>
      <c r="O158" s="77">
        <v>3.4235440645161291E-2</v>
      </c>
      <c r="P158" s="77">
        <v>0.2662155361290322</v>
      </c>
      <c r="Q158" s="77">
        <v>4.6150053769785503E-2</v>
      </c>
      <c r="R158" s="77">
        <v>0.10916076322580644</v>
      </c>
      <c r="S158" s="77">
        <v>2.5113997959524088</v>
      </c>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row>
    <row r="159" spans="1:180" x14ac:dyDescent="0.25">
      <c r="A159" s="5" t="s">
        <v>206</v>
      </c>
      <c r="B159" s="5" t="s">
        <v>34</v>
      </c>
      <c r="C159" s="48">
        <v>43289</v>
      </c>
      <c r="D159" s="76">
        <v>43312</v>
      </c>
      <c r="E159" s="77">
        <v>0.14659357000000006</v>
      </c>
      <c r="F159" s="77">
        <v>6.9068983492880001E-2</v>
      </c>
      <c r="G159" s="77">
        <v>0.12818288365153002</v>
      </c>
      <c r="H159" s="77">
        <v>0.63665329039716001</v>
      </c>
      <c r="I159" s="77">
        <v>0</v>
      </c>
      <c r="J159" s="77">
        <v>5.7567482000000003E-2</v>
      </c>
      <c r="K159" s="77">
        <v>2.5202068197688124E-2</v>
      </c>
      <c r="L159" s="77">
        <v>0</v>
      </c>
      <c r="M159" s="77">
        <v>0.25422425011114419</v>
      </c>
      <c r="N159" s="77">
        <v>0.39725528603487131</v>
      </c>
      <c r="O159" s="77">
        <v>4.9817100645161289E-2</v>
      </c>
      <c r="P159" s="77">
        <v>0.28148443612903223</v>
      </c>
      <c r="Q159" s="77">
        <v>3.108549206713563E-2</v>
      </c>
      <c r="R159" s="77">
        <v>0.10645776322580644</v>
      </c>
      <c r="S159" s="77">
        <v>2.1835926059524091</v>
      </c>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row>
    <row r="160" spans="1:180" x14ac:dyDescent="0.25">
      <c r="A160" s="5" t="s">
        <v>207</v>
      </c>
      <c r="B160" s="5" t="s">
        <v>34</v>
      </c>
      <c r="C160" s="48">
        <v>43290</v>
      </c>
      <c r="D160" s="76">
        <v>43312</v>
      </c>
      <c r="E160" s="77">
        <v>-0.11896917299999986</v>
      </c>
      <c r="F160" s="77">
        <v>0.16830663666934001</v>
      </c>
      <c r="G160" s="77">
        <v>0.26750677261710998</v>
      </c>
      <c r="H160" s="77">
        <v>0.50345450612813003</v>
      </c>
      <c r="I160" s="77">
        <v>0</v>
      </c>
      <c r="J160" s="77">
        <v>0</v>
      </c>
      <c r="K160" s="77">
        <v>2.5202068197688124E-2</v>
      </c>
      <c r="L160" s="77">
        <v>4.6575430622500004E-3</v>
      </c>
      <c r="M160" s="77">
        <v>0.29273978298802417</v>
      </c>
      <c r="N160" s="77">
        <v>0.27817847847406124</v>
      </c>
      <c r="O160" s="77">
        <v>3.8083880645161286E-2</v>
      </c>
      <c r="P160" s="77">
        <v>0.20124376612903228</v>
      </c>
      <c r="Q160" s="77">
        <v>3.4739520815804933E-2</v>
      </c>
      <c r="R160" s="77">
        <v>0.11673876322580644</v>
      </c>
      <c r="S160" s="77">
        <v>1.8118825459524086</v>
      </c>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row>
    <row r="161" spans="1:180" x14ac:dyDescent="0.25">
      <c r="A161" s="5" t="s">
        <v>207</v>
      </c>
      <c r="B161" s="5" t="s">
        <v>34</v>
      </c>
      <c r="C161" s="48">
        <v>43291</v>
      </c>
      <c r="D161" s="76">
        <v>43312</v>
      </c>
      <c r="E161" s="77">
        <v>-3.5254636999999978E-2</v>
      </c>
      <c r="F161" s="77">
        <v>0.11522250683323002</v>
      </c>
      <c r="G161" s="77">
        <v>0.24448063500000003</v>
      </c>
      <c r="H161" s="77">
        <v>0.60337519579579002</v>
      </c>
      <c r="I161" s="77">
        <v>0</v>
      </c>
      <c r="J161" s="77">
        <v>0</v>
      </c>
      <c r="K161" s="77">
        <v>2.5202068197688124E-2</v>
      </c>
      <c r="L161" s="77">
        <v>0</v>
      </c>
      <c r="M161" s="77">
        <v>0.29434859546126413</v>
      </c>
      <c r="N161" s="77">
        <v>0.29677744240007131</v>
      </c>
      <c r="O161" s="77">
        <v>2.9077930645161287E-2</v>
      </c>
      <c r="P161" s="77">
        <v>0.1881320461290322</v>
      </c>
      <c r="Q161" s="77">
        <v>3.0069279264365097E-2</v>
      </c>
      <c r="R161" s="77">
        <v>0.11422576322580645</v>
      </c>
      <c r="S161" s="77">
        <v>1.9056568259524087</v>
      </c>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row>
    <row r="162" spans="1:180" x14ac:dyDescent="0.25">
      <c r="A162" s="5" t="s">
        <v>207</v>
      </c>
      <c r="B162" s="5" t="s">
        <v>34</v>
      </c>
      <c r="C162" s="48">
        <v>43292</v>
      </c>
      <c r="D162" s="76">
        <v>43312</v>
      </c>
      <c r="E162" s="77">
        <v>-0.63923905699999994</v>
      </c>
      <c r="F162" s="77">
        <v>0.27851949590131997</v>
      </c>
      <c r="G162" s="77">
        <v>0.24100191868619</v>
      </c>
      <c r="H162" s="77">
        <v>0.39770019142192004</v>
      </c>
      <c r="I162" s="77">
        <v>0</v>
      </c>
      <c r="J162" s="77">
        <v>0</v>
      </c>
      <c r="K162" s="77">
        <v>2.5202068197688124E-2</v>
      </c>
      <c r="L162" s="77">
        <v>1.3611341911000004E-3</v>
      </c>
      <c r="M162" s="77">
        <v>0.29176162320323418</v>
      </c>
      <c r="N162" s="77">
        <v>0.35378911310314132</v>
      </c>
      <c r="O162" s="77">
        <v>3.0208950645161291E-2</v>
      </c>
      <c r="P162" s="77">
        <v>0.21593482612903223</v>
      </c>
      <c r="Q162" s="77">
        <v>3.6510778247815151E-2</v>
      </c>
      <c r="R162" s="77">
        <v>0.11672176322580645</v>
      </c>
      <c r="S162" s="77">
        <v>1.3494728059524088</v>
      </c>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row>
    <row r="163" spans="1:180" x14ac:dyDescent="0.25">
      <c r="A163" s="5" t="s">
        <v>207</v>
      </c>
      <c r="B163" s="5" t="s">
        <v>34</v>
      </c>
      <c r="C163" s="48">
        <v>43293</v>
      </c>
      <c r="D163" s="76">
        <v>43312</v>
      </c>
      <c r="E163" s="77">
        <v>-0.30628164399999991</v>
      </c>
      <c r="F163" s="77">
        <v>0.13691414990893003</v>
      </c>
      <c r="G163" s="77">
        <v>0.29846397000000002</v>
      </c>
      <c r="H163" s="77">
        <v>0.40417280006405998</v>
      </c>
      <c r="I163" s="77">
        <v>0</v>
      </c>
      <c r="J163" s="77">
        <v>0</v>
      </c>
      <c r="K163" s="77">
        <v>2.5202068197688124E-2</v>
      </c>
      <c r="L163" s="77">
        <v>1.3097E-5</v>
      </c>
      <c r="M163" s="77">
        <v>0.33372645442981413</v>
      </c>
      <c r="N163" s="77">
        <v>0.28854004770093128</v>
      </c>
      <c r="O163" s="77">
        <v>2.3812100645161288E-2</v>
      </c>
      <c r="P163" s="77">
        <v>0.23212747612903226</v>
      </c>
      <c r="Q163" s="77">
        <v>3.6403072650985482E-2</v>
      </c>
      <c r="R163" s="77">
        <v>0.11422576322580645</v>
      </c>
      <c r="S163" s="77">
        <v>1.5873193559524088</v>
      </c>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row>
    <row r="164" spans="1:180" x14ac:dyDescent="0.25">
      <c r="A164" s="5" t="s">
        <v>207</v>
      </c>
      <c r="B164" s="5" t="s">
        <v>34</v>
      </c>
      <c r="C164" s="48">
        <v>43294</v>
      </c>
      <c r="D164" s="76">
        <v>43312</v>
      </c>
      <c r="E164" s="77">
        <v>8.7769815000000029E-2</v>
      </c>
      <c r="F164" s="77">
        <v>0.18565395886218999</v>
      </c>
      <c r="G164" s="77">
        <v>0.28320717952024005</v>
      </c>
      <c r="H164" s="77">
        <v>0.54529052281266999</v>
      </c>
      <c r="I164" s="77">
        <v>0</v>
      </c>
      <c r="J164" s="77">
        <v>0</v>
      </c>
      <c r="K164" s="77">
        <v>2.5202068197688124E-2</v>
      </c>
      <c r="L164" s="77">
        <v>9.2715599999999994E-4</v>
      </c>
      <c r="M164" s="77">
        <v>0.25623687952344421</v>
      </c>
      <c r="N164" s="77">
        <v>0.27709276401176131</v>
      </c>
      <c r="O164" s="77">
        <v>5.4588430645161293E-2</v>
      </c>
      <c r="P164" s="77">
        <v>0.20501434612903219</v>
      </c>
      <c r="Q164" s="77">
        <v>2.5123732024414897E-2</v>
      </c>
      <c r="R164" s="77">
        <v>9.9015263225806449E-2</v>
      </c>
      <c r="S164" s="77">
        <v>2.0451221159524087</v>
      </c>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row>
    <row r="165" spans="1:180" x14ac:dyDescent="0.25">
      <c r="A165" s="5" t="s">
        <v>207</v>
      </c>
      <c r="B165" s="5" t="s">
        <v>34</v>
      </c>
      <c r="C165" s="48">
        <v>43295</v>
      </c>
      <c r="D165" s="76">
        <v>43312</v>
      </c>
      <c r="E165" s="77">
        <v>0.12799258299999972</v>
      </c>
      <c r="F165" s="77">
        <v>4.6130542990889999E-2</v>
      </c>
      <c r="G165" s="77">
        <v>0.18679522390361999</v>
      </c>
      <c r="H165" s="77">
        <v>0.56067033982083125</v>
      </c>
      <c r="I165" s="77">
        <v>0.32711058853392</v>
      </c>
      <c r="J165" s="77">
        <v>0</v>
      </c>
      <c r="K165" s="77">
        <v>2.5202068197688124E-2</v>
      </c>
      <c r="L165" s="77">
        <v>4.2216073454610002E-2</v>
      </c>
      <c r="M165" s="77">
        <v>0.26336228864230421</v>
      </c>
      <c r="N165" s="77">
        <v>0.31752470118083131</v>
      </c>
      <c r="O165" s="77">
        <v>2.5469400645161289E-2</v>
      </c>
      <c r="P165" s="77">
        <v>0.22794138612903228</v>
      </c>
      <c r="Q165" s="77">
        <v>3.1734702020885214E-2</v>
      </c>
      <c r="R165" s="77">
        <v>9.3057923225806444E-2</v>
      </c>
      <c r="S165" s="77">
        <v>2.2752078217455796</v>
      </c>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row>
    <row r="166" spans="1:180" x14ac:dyDescent="0.25">
      <c r="A166" s="5" t="s">
        <v>207</v>
      </c>
      <c r="B166" s="5" t="s">
        <v>34</v>
      </c>
      <c r="C166" s="48">
        <v>43296</v>
      </c>
      <c r="D166" s="76">
        <v>43312</v>
      </c>
      <c r="E166" s="77">
        <v>-0.11100783500000011</v>
      </c>
      <c r="F166" s="77">
        <v>0.14509334036131999</v>
      </c>
      <c r="G166" s="77">
        <v>9.1342440000000011E-2</v>
      </c>
      <c r="H166" s="77">
        <v>0.99756156249962724</v>
      </c>
      <c r="I166" s="77">
        <v>0.43033360313446001</v>
      </c>
      <c r="J166" s="77">
        <v>0</v>
      </c>
      <c r="K166" s="77">
        <v>2.5202068197688124E-2</v>
      </c>
      <c r="L166" s="77">
        <v>9.3652287267099992E-3</v>
      </c>
      <c r="M166" s="77">
        <v>0.21915816216924422</v>
      </c>
      <c r="N166" s="77">
        <v>0.36157987105184125</v>
      </c>
      <c r="O166" s="77">
        <v>3.6305980645161287E-2</v>
      </c>
      <c r="P166" s="77">
        <v>0.26655865612903229</v>
      </c>
      <c r="Q166" s="77">
        <v>3.4297037439255156E-2</v>
      </c>
      <c r="R166" s="77">
        <v>9.2099203225806447E-2</v>
      </c>
      <c r="S166" s="77">
        <v>2.5978893185801462</v>
      </c>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row>
    <row r="167" spans="1:180" x14ac:dyDescent="0.25">
      <c r="A167" s="5" t="s">
        <v>208</v>
      </c>
      <c r="B167" s="5" t="s">
        <v>34</v>
      </c>
      <c r="C167" s="48">
        <v>43297</v>
      </c>
      <c r="D167" s="76">
        <v>43312</v>
      </c>
      <c r="E167" s="77">
        <v>-0.11889636400000003</v>
      </c>
      <c r="F167" s="77">
        <v>0.31641549683777997</v>
      </c>
      <c r="G167" s="77">
        <v>0.27366177631042998</v>
      </c>
      <c r="H167" s="77">
        <v>0.57787601409437994</v>
      </c>
      <c r="I167" s="77">
        <v>0</v>
      </c>
      <c r="J167" s="77">
        <v>0</v>
      </c>
      <c r="K167" s="77">
        <v>2.5202068197688124E-2</v>
      </c>
      <c r="L167" s="77">
        <v>5.5793288028999999E-4</v>
      </c>
      <c r="M167" s="77">
        <v>0.29400701318409422</v>
      </c>
      <c r="N167" s="77">
        <v>0.33524267346148129</v>
      </c>
      <c r="O167" s="77">
        <v>4.0041310645161289E-2</v>
      </c>
      <c r="P167" s="77">
        <v>0.22211787612903222</v>
      </c>
      <c r="Q167" s="77">
        <v>6.4287294986265592E-2</v>
      </c>
      <c r="R167" s="77">
        <v>8.0899203225806446E-2</v>
      </c>
      <c r="S167" s="77">
        <v>2.1114122959524089</v>
      </c>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row>
    <row r="168" spans="1:180" x14ac:dyDescent="0.25">
      <c r="A168" s="5" t="s">
        <v>208</v>
      </c>
      <c r="B168" s="5" t="s">
        <v>34</v>
      </c>
      <c r="C168" s="48">
        <v>43298</v>
      </c>
      <c r="D168" s="76">
        <v>43312</v>
      </c>
      <c r="E168" s="77">
        <v>6.9987487999999987E-2</v>
      </c>
      <c r="F168" s="77">
        <v>0.28270596644064999</v>
      </c>
      <c r="G168" s="77">
        <v>0.23141627999999997</v>
      </c>
      <c r="H168" s="77">
        <v>0.47329377039857001</v>
      </c>
      <c r="I168" s="77">
        <v>0</v>
      </c>
      <c r="J168" s="77">
        <v>0</v>
      </c>
      <c r="K168" s="77">
        <v>2.5202068197688124E-2</v>
      </c>
      <c r="L168" s="77">
        <v>5.0954395212E-3</v>
      </c>
      <c r="M168" s="77">
        <v>0.25578053419350422</v>
      </c>
      <c r="N168" s="77">
        <v>0.32658785254919126</v>
      </c>
      <c r="O168" s="77">
        <v>4.5654000645161286E-2</v>
      </c>
      <c r="P168" s="77">
        <v>0.20393972612903227</v>
      </c>
      <c r="Q168" s="77">
        <v>4.0060516651605343E-2</v>
      </c>
      <c r="R168" s="77">
        <v>9.2099203225806447E-2</v>
      </c>
      <c r="S168" s="77">
        <v>2.051822845952409</v>
      </c>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row>
    <row r="169" spans="1:180" x14ac:dyDescent="0.25">
      <c r="A169" s="5" t="s">
        <v>208</v>
      </c>
      <c r="B169" s="5" t="s">
        <v>34</v>
      </c>
      <c r="C169" s="48">
        <v>43299</v>
      </c>
      <c r="D169" s="76">
        <v>43312</v>
      </c>
      <c r="E169" s="77">
        <v>-0.12552003999999994</v>
      </c>
      <c r="F169" s="77">
        <v>6.8492383693589995E-2</v>
      </c>
      <c r="G169" s="77">
        <v>0.28483411000000003</v>
      </c>
      <c r="H169" s="77">
        <v>0.28694593604009</v>
      </c>
      <c r="I169" s="77">
        <v>0</v>
      </c>
      <c r="J169" s="77">
        <v>0</v>
      </c>
      <c r="K169" s="77">
        <v>2.5202068197688124E-2</v>
      </c>
      <c r="L169" s="77">
        <v>0</v>
      </c>
      <c r="M169" s="77">
        <v>0.15168827381187419</v>
      </c>
      <c r="N169" s="77">
        <v>0.33131177007008134</v>
      </c>
      <c r="O169" s="77">
        <v>2.8828080645161288E-2</v>
      </c>
      <c r="P169" s="77">
        <v>0.20940374612903226</v>
      </c>
      <c r="Q169" s="77">
        <v>4.7027424139085255E-2</v>
      </c>
      <c r="R169" s="77">
        <v>9.2099203225806447E-2</v>
      </c>
      <c r="S169" s="77">
        <v>1.4003129559524092</v>
      </c>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row>
    <row r="170" spans="1:180" x14ac:dyDescent="0.25">
      <c r="A170" s="5" t="s">
        <v>208</v>
      </c>
      <c r="B170" s="5" t="s">
        <v>34</v>
      </c>
      <c r="C170" s="48">
        <v>43300</v>
      </c>
      <c r="D170" s="76">
        <v>43312</v>
      </c>
      <c r="E170" s="77">
        <v>-8.9747870000000063E-2</v>
      </c>
      <c r="F170" s="77">
        <v>7.6950901941589989E-2</v>
      </c>
      <c r="G170" s="77">
        <v>0.20860829999999997</v>
      </c>
      <c r="H170" s="77">
        <v>0.24495996726662</v>
      </c>
      <c r="I170" s="77">
        <v>0</v>
      </c>
      <c r="J170" s="77">
        <v>0</v>
      </c>
      <c r="K170" s="77">
        <v>2.5202068197688124E-2</v>
      </c>
      <c r="L170" s="77">
        <v>7.16024E-4</v>
      </c>
      <c r="M170" s="77">
        <v>0.1924807728080242</v>
      </c>
      <c r="N170" s="77">
        <v>0.32801708978706129</v>
      </c>
      <c r="O170" s="77">
        <v>2.5321700645161288E-2</v>
      </c>
      <c r="P170" s="77">
        <v>0.18657246612903219</v>
      </c>
      <c r="Q170" s="77">
        <v>3.663854195141554E-2</v>
      </c>
      <c r="R170" s="77">
        <v>9.2099203225806447E-2</v>
      </c>
      <c r="S170" s="77">
        <v>1.3278191659523988</v>
      </c>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row>
    <row r="171" spans="1:180" x14ac:dyDescent="0.25">
      <c r="A171" s="5" t="s">
        <v>208</v>
      </c>
      <c r="B171" s="5" t="s">
        <v>34</v>
      </c>
      <c r="C171" s="48">
        <v>43301</v>
      </c>
      <c r="D171" s="76">
        <v>43312</v>
      </c>
      <c r="E171" s="77">
        <v>-0.228805335</v>
      </c>
      <c r="F171" s="77">
        <v>3.5481088996699994E-2</v>
      </c>
      <c r="G171" s="77">
        <v>0.22134319</v>
      </c>
      <c r="H171" s="77">
        <v>0.2486891987415</v>
      </c>
      <c r="I171" s="77">
        <v>0</v>
      </c>
      <c r="J171" s="77">
        <v>0</v>
      </c>
      <c r="K171" s="77">
        <v>2.5202068197688124E-2</v>
      </c>
      <c r="L171" s="77">
        <v>0</v>
      </c>
      <c r="M171" s="77">
        <v>0.22637273005406419</v>
      </c>
      <c r="N171" s="77">
        <v>0.31614937579511132</v>
      </c>
      <c r="O171" s="77">
        <v>3.1765870645161287E-2</v>
      </c>
      <c r="P171" s="77">
        <v>0.20013904612903233</v>
      </c>
      <c r="Q171" s="77">
        <v>2.883438916734498E-2</v>
      </c>
      <c r="R171" s="77">
        <v>8.3331203225806449E-2</v>
      </c>
      <c r="S171" s="77">
        <v>1.1885028259524089</v>
      </c>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row>
    <row r="172" spans="1:180" x14ac:dyDescent="0.25">
      <c r="A172" s="5" t="s">
        <v>208</v>
      </c>
      <c r="B172" s="5" t="s">
        <v>34</v>
      </c>
      <c r="C172" s="48">
        <v>43302</v>
      </c>
      <c r="D172" s="76">
        <v>43312</v>
      </c>
      <c r="E172" s="77">
        <v>-0.28690063200000004</v>
      </c>
      <c r="F172" s="77">
        <v>3.9156660656460007E-2</v>
      </c>
      <c r="G172" s="77">
        <v>0.24380582999999997</v>
      </c>
      <c r="H172" s="77">
        <v>0.52759731598318005</v>
      </c>
      <c r="I172" s="77">
        <v>0</v>
      </c>
      <c r="J172" s="77">
        <v>0</v>
      </c>
      <c r="K172" s="77">
        <v>2.5202068197688124E-2</v>
      </c>
      <c r="L172" s="77">
        <v>5.6837499999999998E-4</v>
      </c>
      <c r="M172" s="77">
        <v>0.11568077844740418</v>
      </c>
      <c r="N172" s="77">
        <v>0.3151709425387213</v>
      </c>
      <c r="O172" s="77">
        <v>2.9759200645161285E-2</v>
      </c>
      <c r="P172" s="77">
        <v>0.24124209612903225</v>
      </c>
      <c r="Q172" s="77">
        <v>3.2064507128955422E-2</v>
      </c>
      <c r="R172" s="77">
        <v>9.2099203225806447E-2</v>
      </c>
      <c r="S172" s="77">
        <v>1.3754463459524087</v>
      </c>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row>
    <row r="173" spans="1:180" x14ac:dyDescent="0.25">
      <c r="A173" s="5" t="s">
        <v>208</v>
      </c>
      <c r="B173" s="5" t="s">
        <v>34</v>
      </c>
      <c r="C173" s="48">
        <v>43303</v>
      </c>
      <c r="D173" s="76">
        <v>43312</v>
      </c>
      <c r="E173" s="77">
        <v>-0.25003621300000001</v>
      </c>
      <c r="F173" s="77">
        <v>7.8060508530509998E-2</v>
      </c>
      <c r="G173" s="77">
        <v>0.11118913</v>
      </c>
      <c r="H173" s="77">
        <v>0.93767089425896</v>
      </c>
      <c r="I173" s="77">
        <v>0</v>
      </c>
      <c r="J173" s="77">
        <v>0</v>
      </c>
      <c r="K173" s="77">
        <v>2.5202068197688124E-2</v>
      </c>
      <c r="L173" s="77">
        <v>0</v>
      </c>
      <c r="M173" s="77">
        <v>0.17483277951571419</v>
      </c>
      <c r="N173" s="77">
        <v>0.32516347526039135</v>
      </c>
      <c r="O173" s="77">
        <v>6.4735870645161286E-2</v>
      </c>
      <c r="P173" s="77">
        <v>0.26060476612903227</v>
      </c>
      <c r="Q173" s="77">
        <v>3.3701643189145009E-2</v>
      </c>
      <c r="R173" s="77">
        <v>9.2099203225806447E-2</v>
      </c>
      <c r="S173" s="77">
        <v>1.8532241259524085</v>
      </c>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row>
    <row r="174" spans="1:180" x14ac:dyDescent="0.25">
      <c r="A174" s="5" t="s">
        <v>209</v>
      </c>
      <c r="B174" s="5" t="s">
        <v>34</v>
      </c>
      <c r="C174" s="48">
        <v>43304</v>
      </c>
      <c r="D174" s="76">
        <v>43312</v>
      </c>
      <c r="E174" s="77">
        <v>-4.6650582999999829E-2</v>
      </c>
      <c r="F174" s="77">
        <v>0.21127991250527001</v>
      </c>
      <c r="G174" s="77">
        <v>0.23457618246321998</v>
      </c>
      <c r="H174" s="77">
        <v>0.44537731807954001</v>
      </c>
      <c r="I174" s="77">
        <v>0</v>
      </c>
      <c r="J174" s="77">
        <v>0</v>
      </c>
      <c r="K174" s="77">
        <v>2.5202068197688124E-2</v>
      </c>
      <c r="L174" s="77">
        <v>1.584011E-3</v>
      </c>
      <c r="M174" s="77">
        <v>0.26306653734628421</v>
      </c>
      <c r="N174" s="77">
        <v>0.34248070629239136</v>
      </c>
      <c r="O174" s="77">
        <v>4.3285150645161294E-2</v>
      </c>
      <c r="P174" s="77">
        <v>0.18305642612903222</v>
      </c>
      <c r="Q174" s="77">
        <v>1.9697823068014701E-2</v>
      </c>
      <c r="R174" s="77">
        <v>9.2099203225806447E-2</v>
      </c>
      <c r="S174" s="77">
        <v>1.8150547559524086</v>
      </c>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row>
    <row r="175" spans="1:180" x14ac:dyDescent="0.25">
      <c r="A175" s="5" t="s">
        <v>209</v>
      </c>
      <c r="B175" s="5" t="s">
        <v>34</v>
      </c>
      <c r="C175" s="48">
        <v>43305</v>
      </c>
      <c r="D175" s="76">
        <v>43312</v>
      </c>
      <c r="E175" s="77">
        <v>-0.25201318899999992</v>
      </c>
      <c r="F175" s="77">
        <v>8.9352570312690005E-2</v>
      </c>
      <c r="G175" s="77">
        <v>0.22548888</v>
      </c>
      <c r="H175" s="77">
        <v>0.22110162377524001</v>
      </c>
      <c r="I175" s="77">
        <v>0</v>
      </c>
      <c r="J175" s="77">
        <v>3.55705E-4</v>
      </c>
      <c r="K175" s="77">
        <v>2.5202068197688124E-2</v>
      </c>
      <c r="L175" s="77">
        <v>1.9656249999999999E-3</v>
      </c>
      <c r="M175" s="77">
        <v>0.13275930236841418</v>
      </c>
      <c r="N175" s="77">
        <v>0.30468595403014131</v>
      </c>
      <c r="O175" s="77">
        <v>2.8867300645161287E-2</v>
      </c>
      <c r="P175" s="77">
        <v>0.16381958612903227</v>
      </c>
      <c r="Q175" s="77">
        <v>5.427200626823539E-2</v>
      </c>
      <c r="R175" s="77">
        <v>9.2099203225806447E-2</v>
      </c>
      <c r="S175" s="77">
        <v>1.0879566359524091</v>
      </c>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row>
    <row r="176" spans="1:180" x14ac:dyDescent="0.25">
      <c r="A176" s="5" t="s">
        <v>209</v>
      </c>
      <c r="B176" s="5" t="s">
        <v>34</v>
      </c>
      <c r="C176" s="48">
        <v>43306</v>
      </c>
      <c r="D176" s="76">
        <v>43312</v>
      </c>
      <c r="E176" s="77">
        <v>-0.19769677599999991</v>
      </c>
      <c r="F176" s="77">
        <v>7.1018447754699995E-2</v>
      </c>
      <c r="G176" s="77">
        <v>0.19384561499999997</v>
      </c>
      <c r="H176" s="77">
        <v>0.21122664020280998</v>
      </c>
      <c r="I176" s="77">
        <v>0</v>
      </c>
      <c r="J176" s="77">
        <v>0</v>
      </c>
      <c r="K176" s="77">
        <v>2.5202068197688124E-2</v>
      </c>
      <c r="L176" s="77">
        <v>0</v>
      </c>
      <c r="M176" s="77">
        <v>0.23247671058569422</v>
      </c>
      <c r="N176" s="77">
        <v>0.28636685843833132</v>
      </c>
      <c r="O176" s="77">
        <v>3.1804800645161287E-2</v>
      </c>
      <c r="P176" s="77">
        <v>0.16856489612903225</v>
      </c>
      <c r="Q176" s="77">
        <v>4.6756232573195208E-2</v>
      </c>
      <c r="R176" s="77">
        <v>9.2099203225806447E-2</v>
      </c>
      <c r="S176" s="77">
        <v>1.1616646967524189</v>
      </c>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row>
    <row r="177" spans="1:180" x14ac:dyDescent="0.25">
      <c r="A177" s="5" t="s">
        <v>209</v>
      </c>
      <c r="B177" s="5" t="s">
        <v>34</v>
      </c>
      <c r="C177" s="48">
        <v>43307</v>
      </c>
      <c r="D177" s="76">
        <v>43312</v>
      </c>
      <c r="E177" s="77">
        <v>0.46739504400000031</v>
      </c>
      <c r="F177" s="77">
        <v>4.5751288528069999E-2</v>
      </c>
      <c r="G177" s="77">
        <v>0.23910305394979001</v>
      </c>
      <c r="H177" s="77">
        <v>1.1904265019354374</v>
      </c>
      <c r="I177" s="77">
        <v>0</v>
      </c>
      <c r="J177" s="77">
        <v>0</v>
      </c>
      <c r="K177" s="77">
        <v>2.5202068197688124E-2</v>
      </c>
      <c r="L177" s="77">
        <v>0</v>
      </c>
      <c r="M177" s="77">
        <v>0.26139070728335417</v>
      </c>
      <c r="N177" s="77">
        <v>0.34680910531627124</v>
      </c>
      <c r="O177" s="77">
        <v>2.9802250645161288E-2</v>
      </c>
      <c r="P177" s="77">
        <v>0.1681650161290322</v>
      </c>
      <c r="Q177" s="77">
        <v>2.8945202678414585E-2</v>
      </c>
      <c r="R177" s="77">
        <v>9.2099203225806447E-2</v>
      </c>
      <c r="S177" s="77">
        <v>2.8950894418890258</v>
      </c>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row>
    <row r="178" spans="1:180" x14ac:dyDescent="0.25">
      <c r="A178" s="5" t="s">
        <v>209</v>
      </c>
      <c r="B178" s="5" t="s">
        <v>34</v>
      </c>
      <c r="C178" s="48">
        <v>43308</v>
      </c>
      <c r="D178" s="76">
        <v>43312</v>
      </c>
      <c r="E178" s="77">
        <v>0.12634296700000003</v>
      </c>
      <c r="F178" s="77">
        <v>0.16245870402593998</v>
      </c>
      <c r="G178" s="77">
        <v>0.28062790539999</v>
      </c>
      <c r="H178" s="77">
        <v>0.49331951464333001</v>
      </c>
      <c r="I178" s="77">
        <v>0</v>
      </c>
      <c r="J178" s="77">
        <v>0.16916996711699001</v>
      </c>
      <c r="K178" s="77">
        <v>2.5202068197688124E-2</v>
      </c>
      <c r="L178" s="77">
        <v>7.9903499999999991E-4</v>
      </c>
      <c r="M178" s="77">
        <v>0.2201797963725742</v>
      </c>
      <c r="N178" s="77">
        <v>0.30830782866232131</v>
      </c>
      <c r="O178" s="77">
        <v>3.1179800645161286E-2</v>
      </c>
      <c r="P178" s="77">
        <v>0.15939710612903224</v>
      </c>
      <c r="Q178" s="77">
        <v>5.2766899533585168E-2</v>
      </c>
      <c r="R178" s="77">
        <v>9.2099203225806447E-2</v>
      </c>
      <c r="S178" s="77">
        <v>2.1218507959524189</v>
      </c>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row>
    <row r="179" spans="1:180" x14ac:dyDescent="0.25">
      <c r="A179" s="5" t="s">
        <v>209</v>
      </c>
      <c r="B179" s="5" t="s">
        <v>34</v>
      </c>
      <c r="C179" s="48">
        <v>43309</v>
      </c>
      <c r="D179" s="76">
        <v>43312</v>
      </c>
      <c r="E179" s="77">
        <v>-0.32683529199999972</v>
      </c>
      <c r="F179" s="77">
        <v>0.44406831983885003</v>
      </c>
      <c r="G179" s="77">
        <v>0.37605461932656004</v>
      </c>
      <c r="H179" s="77">
        <v>8.4636760046333208</v>
      </c>
      <c r="I179" s="77">
        <v>0</v>
      </c>
      <c r="J179" s="77">
        <v>0</v>
      </c>
      <c r="K179" s="77">
        <v>3.9681977797688124E-2</v>
      </c>
      <c r="L179" s="77">
        <v>2.4338049999999998E-3</v>
      </c>
      <c r="M179" s="77">
        <v>0.29283378364350421</v>
      </c>
      <c r="N179" s="77">
        <v>0.48472034742598125</v>
      </c>
      <c r="O179" s="77">
        <v>6.071396064516129E-2</v>
      </c>
      <c r="P179" s="77">
        <v>0.18011312612903221</v>
      </c>
      <c r="Q179" s="77">
        <v>0.19938430988650632</v>
      </c>
      <c r="R179" s="77">
        <v>9.1891543225806449E-2</v>
      </c>
      <c r="S179" s="77">
        <v>10.30873650555241</v>
      </c>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row>
    <row r="180" spans="1:180" x14ac:dyDescent="0.25">
      <c r="A180" s="5" t="s">
        <v>209</v>
      </c>
      <c r="B180" s="5" t="s">
        <v>34</v>
      </c>
      <c r="C180" s="48">
        <v>43310</v>
      </c>
      <c r="D180" s="76">
        <v>43312</v>
      </c>
      <c r="E180" s="77">
        <v>0.93293365100000036</v>
      </c>
      <c r="F180" s="77">
        <v>0.32083049535566005</v>
      </c>
      <c r="G180" s="77">
        <v>0.11331408</v>
      </c>
      <c r="H180" s="77">
        <v>6.6636780363386778</v>
      </c>
      <c r="I180" s="77">
        <v>2.1304248999999997E-2</v>
      </c>
      <c r="J180" s="77">
        <v>0</v>
      </c>
      <c r="K180" s="77">
        <v>4.0633588197688128E-2</v>
      </c>
      <c r="L180" s="77">
        <v>1.5733845937500001E-3</v>
      </c>
      <c r="M180" s="77">
        <v>0.2379616792410042</v>
      </c>
      <c r="N180" s="77">
        <v>0.49397454461465129</v>
      </c>
      <c r="O180" s="77">
        <v>7.9993620645161287E-2</v>
      </c>
      <c r="P180" s="77">
        <v>0.22351515612903222</v>
      </c>
      <c r="Q180" s="77">
        <v>-7.4304691813134968E-2</v>
      </c>
      <c r="R180" s="77">
        <v>9.2741923225806447E-2</v>
      </c>
      <c r="S180" s="77">
        <v>9.1481497165282981</v>
      </c>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row>
    <row r="181" spans="1:180" x14ac:dyDescent="0.25">
      <c r="A181" s="5" t="s">
        <v>210</v>
      </c>
      <c r="B181" s="5" t="s">
        <v>34</v>
      </c>
      <c r="C181" s="48">
        <v>43311</v>
      </c>
      <c r="D181" s="76">
        <v>43312</v>
      </c>
      <c r="E181" s="77">
        <v>0.23710945200000033</v>
      </c>
      <c r="F181" s="77">
        <v>0.1323427610056</v>
      </c>
      <c r="G181" s="77">
        <v>0.21465581384981999</v>
      </c>
      <c r="H181" s="77">
        <v>0.79861813224472999</v>
      </c>
      <c r="I181" s="77">
        <v>0.5800773311932399</v>
      </c>
      <c r="J181" s="77">
        <v>0</v>
      </c>
      <c r="K181" s="77">
        <v>4.0633588197688128E-2</v>
      </c>
      <c r="L181" s="77">
        <v>6.471127464995001E-2</v>
      </c>
      <c r="M181" s="77">
        <v>0.23248148181883421</v>
      </c>
      <c r="N181" s="77">
        <v>0.39728886966595134</v>
      </c>
      <c r="O181" s="77">
        <v>4.2272550645161291E-2</v>
      </c>
      <c r="P181" s="77">
        <v>0.20683190612903218</v>
      </c>
      <c r="Q181" s="77">
        <v>4.5368431326595626E-2</v>
      </c>
      <c r="R181" s="77">
        <v>9.0853243225806443E-2</v>
      </c>
      <c r="S181" s="77">
        <v>3.0832448359524087</v>
      </c>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row>
    <row r="182" spans="1:180" x14ac:dyDescent="0.25">
      <c r="A182" s="5" t="s">
        <v>210</v>
      </c>
      <c r="B182" s="5" t="s">
        <v>34</v>
      </c>
      <c r="C182" s="48">
        <v>43312</v>
      </c>
      <c r="D182" s="76">
        <v>43312</v>
      </c>
      <c r="E182" s="77">
        <v>-0.81750258499999973</v>
      </c>
      <c r="F182" s="77">
        <v>0.15893823136383001</v>
      </c>
      <c r="G182" s="77">
        <v>0.22590017000000001</v>
      </c>
      <c r="H182" s="77">
        <v>5.92087049707348</v>
      </c>
      <c r="I182" s="77">
        <v>1.7323440946540002E-2</v>
      </c>
      <c r="J182" s="77">
        <v>0</v>
      </c>
      <c r="K182" s="77">
        <v>4.0633588197688128E-2</v>
      </c>
      <c r="L182" s="77">
        <v>0</v>
      </c>
      <c r="M182" s="77">
        <v>0.25974494828138417</v>
      </c>
      <c r="N182" s="77">
        <v>0.36503590271388131</v>
      </c>
      <c r="O182" s="77">
        <v>3.8121540645161288E-2</v>
      </c>
      <c r="P182" s="77">
        <v>0.19414988612903217</v>
      </c>
      <c r="Q182" s="77">
        <v>0.17067603237560522</v>
      </c>
      <c r="R182" s="77">
        <v>0.10896850322580647</v>
      </c>
      <c r="S182" s="77">
        <v>6.6828601559524099</v>
      </c>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row>
    <row r="183" spans="1:180" x14ac:dyDescent="0.25">
      <c r="A183" s="5" t="s">
        <v>210</v>
      </c>
      <c r="B183" s="5" t="s">
        <v>35</v>
      </c>
      <c r="C183" s="48">
        <v>43313</v>
      </c>
      <c r="D183" s="76">
        <v>43343</v>
      </c>
      <c r="E183" s="77">
        <v>-0.51950765000000021</v>
      </c>
      <c r="F183" s="77">
        <v>9.6811827203249989E-2</v>
      </c>
      <c r="G183" s="77">
        <v>0.24744220499999997</v>
      </c>
      <c r="H183" s="77">
        <v>2.46344611829617</v>
      </c>
      <c r="I183" s="77">
        <v>1.43400950567522</v>
      </c>
      <c r="J183" s="77">
        <v>0</v>
      </c>
      <c r="K183" s="77">
        <v>7.5228629487999993E-2</v>
      </c>
      <c r="L183" s="77">
        <v>6.5527518910019997E-2</v>
      </c>
      <c r="M183" s="77">
        <v>0.26411474804997997</v>
      </c>
      <c r="N183" s="77">
        <v>0.34239853449783741</v>
      </c>
      <c r="O183" s="77">
        <v>2.6800076774193549E-2</v>
      </c>
      <c r="P183" s="77">
        <v>0.20743575967741934</v>
      </c>
      <c r="Q183" s="77">
        <v>0.12446385954277271</v>
      </c>
      <c r="R183" s="77">
        <v>0.15960282553430136</v>
      </c>
      <c r="S183" s="77">
        <v>4.9877739586491634</v>
      </c>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row>
    <row r="184" spans="1:180" x14ac:dyDescent="0.25">
      <c r="A184" s="5" t="s">
        <v>210</v>
      </c>
      <c r="B184" s="5" t="s">
        <v>35</v>
      </c>
      <c r="C184" s="48">
        <v>43314</v>
      </c>
      <c r="D184" s="76">
        <v>43343</v>
      </c>
      <c r="E184" s="77">
        <v>-0.14562199500000014</v>
      </c>
      <c r="F184" s="77">
        <v>7.7338943977739993E-2</v>
      </c>
      <c r="G184" s="77">
        <v>0.218506271</v>
      </c>
      <c r="H184" s="77">
        <v>1.61920568872516</v>
      </c>
      <c r="I184" s="77">
        <v>0</v>
      </c>
      <c r="J184" s="77">
        <v>0</v>
      </c>
      <c r="K184" s="77">
        <v>4.2722294879999996E-3</v>
      </c>
      <c r="L184" s="77">
        <v>3.8158907399999997E-5</v>
      </c>
      <c r="M184" s="77">
        <v>0.15538383824019</v>
      </c>
      <c r="N184" s="77">
        <v>0.35409435009234741</v>
      </c>
      <c r="O184" s="77">
        <v>2.8338976774193544E-2</v>
      </c>
      <c r="P184" s="77">
        <v>0.21395139967741933</v>
      </c>
      <c r="Q184" s="77">
        <v>3.7323551232412065E-2</v>
      </c>
      <c r="R184" s="77">
        <v>0.11547870677419356</v>
      </c>
      <c r="S184" s="77">
        <v>2.6783101198890558</v>
      </c>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row>
    <row r="185" spans="1:180" x14ac:dyDescent="0.25">
      <c r="A185" s="5" t="s">
        <v>210</v>
      </c>
      <c r="B185" s="5" t="s">
        <v>35</v>
      </c>
      <c r="C185" s="48">
        <v>43315</v>
      </c>
      <c r="D185" s="76">
        <v>43343</v>
      </c>
      <c r="E185" s="77">
        <v>-4.4733340999999982E-2</v>
      </c>
      <c r="F185" s="77">
        <v>0.15056719992907999</v>
      </c>
      <c r="G185" s="77">
        <v>0.23251550999999995</v>
      </c>
      <c r="H185" s="77">
        <v>0.28009330182511999</v>
      </c>
      <c r="I185" s="77">
        <v>0</v>
      </c>
      <c r="J185" s="77">
        <v>0</v>
      </c>
      <c r="K185" s="77">
        <v>8.4194494880000005E-3</v>
      </c>
      <c r="L185" s="77">
        <v>3.13610626262E-3</v>
      </c>
      <c r="M185" s="77">
        <v>0.26697320620543002</v>
      </c>
      <c r="N185" s="77">
        <v>0.35886885677413738</v>
      </c>
      <c r="O185" s="77">
        <v>2.0106456774193548E-2</v>
      </c>
      <c r="P185" s="77">
        <v>0.20388812967741926</v>
      </c>
      <c r="Q185" s="77">
        <v>-0.16242417282113739</v>
      </c>
      <c r="R185" s="77">
        <v>0.11368281677419355</v>
      </c>
      <c r="S185" s="77">
        <v>1.4310935198890562</v>
      </c>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row>
    <row r="186" spans="1:180" x14ac:dyDescent="0.25">
      <c r="A186" s="5" t="s">
        <v>210</v>
      </c>
      <c r="B186" s="5" t="s">
        <v>35</v>
      </c>
      <c r="C186" s="48">
        <v>43316</v>
      </c>
      <c r="D186" s="76">
        <v>43343</v>
      </c>
      <c r="E186" s="77">
        <v>-8.5385108000000098E-2</v>
      </c>
      <c r="F186" s="77">
        <v>9.6543894445079992E-2</v>
      </c>
      <c r="G186" s="77">
        <v>0.19302588923126998</v>
      </c>
      <c r="H186" s="77">
        <v>0.62370895200690002</v>
      </c>
      <c r="I186" s="77">
        <v>0</v>
      </c>
      <c r="J186" s="77">
        <v>9.5132256179999996E-4</v>
      </c>
      <c r="K186" s="77">
        <v>8.7087894879999996E-3</v>
      </c>
      <c r="L186" s="77">
        <v>0</v>
      </c>
      <c r="M186" s="77">
        <v>0.17335161236244001</v>
      </c>
      <c r="N186" s="77">
        <v>0.32301703563880746</v>
      </c>
      <c r="O186" s="77">
        <v>3.0364396774193544E-2</v>
      </c>
      <c r="P186" s="77">
        <v>0.23202006967741928</v>
      </c>
      <c r="Q186" s="77">
        <v>5.4470458928952199E-2</v>
      </c>
      <c r="R186" s="77">
        <v>0.11130783677419355</v>
      </c>
      <c r="S186" s="77">
        <v>1.762085149889056</v>
      </c>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row>
    <row r="187" spans="1:180" x14ac:dyDescent="0.25">
      <c r="A187" s="5" t="s">
        <v>210</v>
      </c>
      <c r="B187" s="5" t="s">
        <v>35</v>
      </c>
      <c r="C187" s="48">
        <v>43317</v>
      </c>
      <c r="D187" s="76">
        <v>43343</v>
      </c>
      <c r="E187" s="77">
        <v>-0.12977251900000009</v>
      </c>
      <c r="F187" s="77">
        <v>2.6089811153600002E-2</v>
      </c>
      <c r="G187" s="77">
        <v>0.12114653</v>
      </c>
      <c r="H187" s="77">
        <v>0.74640292938675001</v>
      </c>
      <c r="I187" s="77">
        <v>0</v>
      </c>
      <c r="J187" s="77">
        <v>1.92594111681E-2</v>
      </c>
      <c r="K187" s="77">
        <v>4.2722294879999996E-3</v>
      </c>
      <c r="L187" s="77">
        <v>1.199988679549E-2</v>
      </c>
      <c r="M187" s="77">
        <v>0.29045136710891001</v>
      </c>
      <c r="N187" s="77">
        <v>0.33521594237680746</v>
      </c>
      <c r="O187" s="77">
        <v>2.9551896774193544E-2</v>
      </c>
      <c r="P187" s="77">
        <v>0.25851978967741945</v>
      </c>
      <c r="Q187" s="77">
        <v>2.3581278185591172E-2</v>
      </c>
      <c r="R187" s="77">
        <v>0.11130783677419355</v>
      </c>
      <c r="S187" s="77">
        <v>1.848026389889055</v>
      </c>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row>
    <row r="188" spans="1:180" x14ac:dyDescent="0.25">
      <c r="A188" s="5" t="s">
        <v>211</v>
      </c>
      <c r="B188" s="5" t="s">
        <v>35</v>
      </c>
      <c r="C188" s="48">
        <v>43318</v>
      </c>
      <c r="D188" s="76">
        <v>43343</v>
      </c>
      <c r="E188" s="77">
        <v>-0.25856444099999998</v>
      </c>
      <c r="F188" s="77">
        <v>7.1736353218984195E-2</v>
      </c>
      <c r="G188" s="77">
        <v>0.19022003868645998</v>
      </c>
      <c r="H188" s="77">
        <v>0.41316965612345002</v>
      </c>
      <c r="I188" s="77">
        <v>0</v>
      </c>
      <c r="J188" s="77">
        <v>0</v>
      </c>
      <c r="K188" s="77">
        <v>1.7217559487999998E-2</v>
      </c>
      <c r="L188" s="77">
        <v>1.116484357403E-2</v>
      </c>
      <c r="M188" s="77">
        <v>0.20935434447373996</v>
      </c>
      <c r="N188" s="77">
        <v>0.37574711156370949</v>
      </c>
      <c r="O188" s="77">
        <v>2.8181486774193548E-2</v>
      </c>
      <c r="P188" s="77">
        <v>0.19427111967741931</v>
      </c>
      <c r="Q188" s="77">
        <v>4.081682251789253E-2</v>
      </c>
      <c r="R188" s="77">
        <v>0.11130783677419355</v>
      </c>
      <c r="S188" s="77">
        <v>1.4046227318720728</v>
      </c>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row>
    <row r="189" spans="1:180" x14ac:dyDescent="0.25">
      <c r="A189" s="5" t="s">
        <v>211</v>
      </c>
      <c r="B189" s="5" t="s">
        <v>35</v>
      </c>
      <c r="C189" s="48">
        <v>43319</v>
      </c>
      <c r="D189" s="76">
        <v>43343</v>
      </c>
      <c r="E189" s="77">
        <v>9.4942599999999766E-3</v>
      </c>
      <c r="F189" s="77">
        <v>6.3910934183110002E-2</v>
      </c>
      <c r="G189" s="77">
        <v>0.24050567530104</v>
      </c>
      <c r="H189" s="77">
        <v>0.3466402039789</v>
      </c>
      <c r="I189" s="77">
        <v>0</v>
      </c>
      <c r="J189" s="77">
        <v>0</v>
      </c>
      <c r="K189" s="77">
        <v>4.2722294879999996E-3</v>
      </c>
      <c r="L189" s="77">
        <v>1.7642883322699998E-3</v>
      </c>
      <c r="M189" s="77">
        <v>0.30540240810654001</v>
      </c>
      <c r="N189" s="77">
        <v>0.31676666450876539</v>
      </c>
      <c r="O189" s="77">
        <v>2.0986336774193547E-2</v>
      </c>
      <c r="P189" s="77">
        <v>0.1902293296774194</v>
      </c>
      <c r="Q189" s="77">
        <v>3.4841562764592188E-2</v>
      </c>
      <c r="R189" s="77">
        <v>0.11130783677419355</v>
      </c>
      <c r="S189" s="77">
        <v>1.6461217298890241</v>
      </c>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row>
    <row r="190" spans="1:180" x14ac:dyDescent="0.25">
      <c r="A190" s="5" t="s">
        <v>211</v>
      </c>
      <c r="B190" s="5" t="s">
        <v>35</v>
      </c>
      <c r="C190" s="48">
        <v>43320</v>
      </c>
      <c r="D190" s="76">
        <v>43343</v>
      </c>
      <c r="E190" s="77">
        <v>-0.49151017899999982</v>
      </c>
      <c r="F190" s="77">
        <v>0.16079650471092002</v>
      </c>
      <c r="G190" s="77">
        <v>0.19211075199464001</v>
      </c>
      <c r="H190" s="77">
        <v>0.27765425525096998</v>
      </c>
      <c r="I190" s="77">
        <v>0</v>
      </c>
      <c r="J190" s="77">
        <v>0</v>
      </c>
      <c r="K190" s="77">
        <v>8.6659294879999991E-3</v>
      </c>
      <c r="L190" s="77">
        <v>9.7931798727400009E-3</v>
      </c>
      <c r="M190" s="77">
        <v>0.18411716174155002</v>
      </c>
      <c r="N190" s="77">
        <v>0.31439825562861745</v>
      </c>
      <c r="O190" s="77">
        <v>6.2789396774193554E-2</v>
      </c>
      <c r="P190" s="77">
        <v>0.18165103967741936</v>
      </c>
      <c r="Q190" s="77">
        <v>4.0805323195811719E-2</v>
      </c>
      <c r="R190" s="77">
        <v>0.11130783677419355</v>
      </c>
      <c r="S190" s="77">
        <v>1.052579456109056</v>
      </c>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row>
    <row r="191" spans="1:180" x14ac:dyDescent="0.25">
      <c r="A191" s="5" t="s">
        <v>211</v>
      </c>
      <c r="B191" s="5" t="s">
        <v>35</v>
      </c>
      <c r="C191" s="48">
        <v>43321</v>
      </c>
      <c r="D191" s="76">
        <v>43343</v>
      </c>
      <c r="E191" s="77">
        <v>-0.32845743100000002</v>
      </c>
      <c r="F191" s="77">
        <v>0.20327106976207998</v>
      </c>
      <c r="G191" s="77">
        <v>0.23535583999999998</v>
      </c>
      <c r="H191" s="77">
        <v>0.49358723373147995</v>
      </c>
      <c r="I191" s="77">
        <v>0</v>
      </c>
      <c r="J191" s="77">
        <v>0</v>
      </c>
      <c r="K191" s="77">
        <v>1.7592629488E-2</v>
      </c>
      <c r="L191" s="77">
        <v>9.1100000000000004E-7</v>
      </c>
      <c r="M191" s="77">
        <v>0.27864850082787002</v>
      </c>
      <c r="N191" s="77">
        <v>0.31549153787336742</v>
      </c>
      <c r="O191" s="77">
        <v>2.0234136774193546E-2</v>
      </c>
      <c r="P191" s="77">
        <v>0.20867238967741936</v>
      </c>
      <c r="Q191" s="77">
        <v>4.0975494980452311E-2</v>
      </c>
      <c r="R191" s="77">
        <v>0.11155823677419356</v>
      </c>
      <c r="S191" s="77">
        <v>1.5969305498890563</v>
      </c>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row>
    <row r="192" spans="1:180" x14ac:dyDescent="0.25">
      <c r="A192" s="5" t="s">
        <v>211</v>
      </c>
      <c r="B192" s="5" t="s">
        <v>35</v>
      </c>
      <c r="C192" s="48">
        <v>43322</v>
      </c>
      <c r="D192" s="76">
        <v>43343</v>
      </c>
      <c r="E192" s="77">
        <v>-0.2441941569999998</v>
      </c>
      <c r="F192" s="77">
        <v>8.6554206859350002E-2</v>
      </c>
      <c r="G192" s="77">
        <v>0.21867221000000001</v>
      </c>
      <c r="H192" s="77">
        <v>0.60141392280804007</v>
      </c>
      <c r="I192" s="77">
        <v>0</v>
      </c>
      <c r="J192" s="77">
        <v>0</v>
      </c>
      <c r="K192" s="77">
        <v>4.2722294879999996E-3</v>
      </c>
      <c r="L192" s="77">
        <v>-3.3914011400000002E-6</v>
      </c>
      <c r="M192" s="77">
        <v>0.27228410965401001</v>
      </c>
      <c r="N192" s="77">
        <v>0.30807757436138744</v>
      </c>
      <c r="O192" s="77">
        <v>3.0324146774193546E-2</v>
      </c>
      <c r="P192" s="77">
        <v>0.20866691967741927</v>
      </c>
      <c r="Q192" s="77">
        <v>3.6947541893592034E-2</v>
      </c>
      <c r="R192" s="77">
        <v>0.11411813677419355</v>
      </c>
      <c r="S192" s="77">
        <v>1.6371334498890462</v>
      </c>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row>
    <row r="193" spans="1:180" x14ac:dyDescent="0.25">
      <c r="A193" s="5" t="s">
        <v>211</v>
      </c>
      <c r="B193" s="5" t="s">
        <v>35</v>
      </c>
      <c r="C193" s="48">
        <v>43323</v>
      </c>
      <c r="D193" s="76">
        <v>43343</v>
      </c>
      <c r="E193" s="77">
        <v>-0.42362807600000019</v>
      </c>
      <c r="F193" s="77">
        <v>4.1117385860370004E-2</v>
      </c>
      <c r="G193" s="77">
        <v>0.19013612000000002</v>
      </c>
      <c r="H193" s="77">
        <v>1.0368639138714799</v>
      </c>
      <c r="I193" s="77">
        <v>0</v>
      </c>
      <c r="J193" s="77">
        <v>0</v>
      </c>
      <c r="K193" s="77">
        <v>9.8875894880000002E-3</v>
      </c>
      <c r="L193" s="77">
        <v>4.0816412000000003E-2</v>
      </c>
      <c r="M193" s="77">
        <v>0.12298500433341</v>
      </c>
      <c r="N193" s="77">
        <v>0.34307581442074742</v>
      </c>
      <c r="O193" s="77">
        <v>3.2344976774193547E-2</v>
      </c>
      <c r="P193" s="77">
        <v>0.25495330967741936</v>
      </c>
      <c r="Q193" s="77">
        <v>3.2228312689232298E-2</v>
      </c>
      <c r="R193" s="77">
        <v>0.11573496677419357</v>
      </c>
      <c r="S193" s="77">
        <v>1.7965157298890457</v>
      </c>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row>
    <row r="194" spans="1:180" x14ac:dyDescent="0.25">
      <c r="A194" s="5" t="s">
        <v>211</v>
      </c>
      <c r="B194" s="5" t="s">
        <v>35</v>
      </c>
      <c r="C194" s="48">
        <v>43324</v>
      </c>
      <c r="D194" s="76">
        <v>43343</v>
      </c>
      <c r="E194" s="77">
        <v>0.24734421200000023</v>
      </c>
      <c r="F194" s="77">
        <v>0.10031717596764</v>
      </c>
      <c r="G194" s="77">
        <v>0.14132417999999999</v>
      </c>
      <c r="H194" s="77">
        <v>1.3740325915061899</v>
      </c>
      <c r="I194" s="77">
        <v>0</v>
      </c>
      <c r="J194" s="77">
        <v>0</v>
      </c>
      <c r="K194" s="77">
        <v>5.6472229488E-2</v>
      </c>
      <c r="L194" s="77">
        <v>0.21986325953204999</v>
      </c>
      <c r="M194" s="77">
        <v>0.23861944324785</v>
      </c>
      <c r="N194" s="77">
        <v>0.35822113438740744</v>
      </c>
      <c r="O194" s="77">
        <v>6.0559976774193544E-2</v>
      </c>
      <c r="P194" s="77">
        <v>0.26915549967741947</v>
      </c>
      <c r="Q194" s="77">
        <v>8.8525805341127996E-3</v>
      </c>
      <c r="R194" s="77">
        <v>0.11885749677419356</v>
      </c>
      <c r="S194" s="77">
        <v>3.1936197798890569</v>
      </c>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row>
    <row r="195" spans="1:180" x14ac:dyDescent="0.25">
      <c r="A195" s="5" t="s">
        <v>212</v>
      </c>
      <c r="B195" s="5" t="s">
        <v>35</v>
      </c>
      <c r="C195" s="48">
        <v>43325</v>
      </c>
      <c r="D195" s="76">
        <v>43343</v>
      </c>
      <c r="E195" s="77">
        <v>0.40468790499999985</v>
      </c>
      <c r="F195" s="77">
        <v>0.13246181860559</v>
      </c>
      <c r="G195" s="77">
        <v>0.34761178361146999</v>
      </c>
      <c r="H195" s="77">
        <v>0.38861220734488</v>
      </c>
      <c r="I195" s="77">
        <v>0</v>
      </c>
      <c r="J195" s="77">
        <v>0</v>
      </c>
      <c r="K195" s="77">
        <v>4.2722294879999996E-3</v>
      </c>
      <c r="L195" s="77">
        <v>1.9449230000000001E-3</v>
      </c>
      <c r="M195" s="77">
        <v>0.25574509937529999</v>
      </c>
      <c r="N195" s="77">
        <v>0.30970412511870749</v>
      </c>
      <c r="O195" s="77">
        <v>2.3697516774193548E-2</v>
      </c>
      <c r="P195" s="77">
        <v>0.22234640967741942</v>
      </c>
      <c r="Q195" s="77">
        <v>3.8037722015966238E-2</v>
      </c>
      <c r="R195" s="77">
        <v>0.10921752677419357</v>
      </c>
      <c r="S195" s="77">
        <v>2.23833926678572</v>
      </c>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row>
    <row r="196" spans="1:180" x14ac:dyDescent="0.25">
      <c r="A196" s="5" t="s">
        <v>212</v>
      </c>
      <c r="B196" s="5" t="s">
        <v>35</v>
      </c>
      <c r="C196" s="48">
        <v>43326</v>
      </c>
      <c r="D196" s="76">
        <v>43343</v>
      </c>
      <c r="E196" s="77">
        <v>-0.40060031799999996</v>
      </c>
      <c r="F196" s="77">
        <v>7.4834144013139994E-2</v>
      </c>
      <c r="G196" s="77">
        <v>0.19957959462065</v>
      </c>
      <c r="H196" s="77">
        <v>0.12022602710122</v>
      </c>
      <c r="I196" s="77">
        <v>0</v>
      </c>
      <c r="J196" s="77">
        <v>0</v>
      </c>
      <c r="K196" s="77">
        <v>4.2722294879999996E-3</v>
      </c>
      <c r="L196" s="77">
        <v>0</v>
      </c>
      <c r="M196" s="77">
        <v>0.26096423195823004</v>
      </c>
      <c r="N196" s="77">
        <v>0.30082843895697747</v>
      </c>
      <c r="O196" s="77">
        <v>2.5486216774193549E-2</v>
      </c>
      <c r="P196" s="77">
        <v>0.19461788967741936</v>
      </c>
      <c r="Q196" s="77">
        <v>3.3446378525032038E-2</v>
      </c>
      <c r="R196" s="77">
        <v>0.10947906677419356</v>
      </c>
      <c r="S196" s="77">
        <v>0.92313389988905614</v>
      </c>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row>
    <row r="197" spans="1:180" x14ac:dyDescent="0.25">
      <c r="A197" s="5" t="s">
        <v>212</v>
      </c>
      <c r="B197" s="5" t="s">
        <v>35</v>
      </c>
      <c r="C197" s="48">
        <v>43327</v>
      </c>
      <c r="D197" s="76">
        <v>43343</v>
      </c>
      <c r="E197" s="77">
        <v>0.10738864100000001</v>
      </c>
      <c r="F197" s="77">
        <v>0.14722238489763997</v>
      </c>
      <c r="G197" s="77">
        <v>0.19609750584884</v>
      </c>
      <c r="H197" s="77">
        <v>0.83951933125566003</v>
      </c>
      <c r="I197" s="77">
        <v>0</v>
      </c>
      <c r="J197" s="77">
        <v>2.0381637000000001E-2</v>
      </c>
      <c r="K197" s="77">
        <v>6.1722489488E-2</v>
      </c>
      <c r="L197" s="77">
        <v>2.1023883279999999E-5</v>
      </c>
      <c r="M197" s="77">
        <v>0.21335453825115</v>
      </c>
      <c r="N197" s="77">
        <v>0.32102723060718741</v>
      </c>
      <c r="O197" s="77">
        <v>2.5463856774193543E-2</v>
      </c>
      <c r="P197" s="77">
        <v>0.16910662967741932</v>
      </c>
      <c r="Q197" s="77">
        <v>4.6598244314926558E-3</v>
      </c>
      <c r="R197" s="77">
        <v>0.10942253677419356</v>
      </c>
      <c r="S197" s="77">
        <v>2.2153876298890562</v>
      </c>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row>
    <row r="198" spans="1:180" x14ac:dyDescent="0.25">
      <c r="A198" s="5" t="s">
        <v>212</v>
      </c>
      <c r="B198" s="5" t="s">
        <v>35</v>
      </c>
      <c r="C198" s="48">
        <v>43328</v>
      </c>
      <c r="D198" s="76">
        <v>43343</v>
      </c>
      <c r="E198" s="77">
        <v>-0.14678057400000011</v>
      </c>
      <c r="F198" s="77">
        <v>8.0841872247730012E-2</v>
      </c>
      <c r="G198" s="77">
        <v>0.19429945005961002</v>
      </c>
      <c r="H198" s="77">
        <v>1.0777739083786599</v>
      </c>
      <c r="I198" s="77">
        <v>0</v>
      </c>
      <c r="J198" s="77">
        <v>0</v>
      </c>
      <c r="K198" s="77">
        <v>4.2722294879999996E-3</v>
      </c>
      <c r="L198" s="77">
        <v>1.9891407501399999E-3</v>
      </c>
      <c r="M198" s="77">
        <v>0.23260159814117001</v>
      </c>
      <c r="N198" s="77">
        <v>0.35577586959439744</v>
      </c>
      <c r="O198" s="77">
        <v>7.7901356774193548E-2</v>
      </c>
      <c r="P198" s="77">
        <v>0.19314734967741928</v>
      </c>
      <c r="Q198" s="77">
        <v>6.2396069163532783E-2</v>
      </c>
      <c r="R198" s="77">
        <v>0.10721832677419356</v>
      </c>
      <c r="S198" s="77">
        <v>2.2414365970490464</v>
      </c>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row>
    <row r="199" spans="1:180" x14ac:dyDescent="0.25">
      <c r="A199" s="5" t="s">
        <v>212</v>
      </c>
      <c r="B199" s="5" t="s">
        <v>35</v>
      </c>
      <c r="C199" s="48">
        <v>43329</v>
      </c>
      <c r="D199" s="76">
        <v>43343</v>
      </c>
      <c r="E199" s="77">
        <v>-0.24637395399999962</v>
      </c>
      <c r="F199" s="77">
        <v>0.16777296866983002</v>
      </c>
      <c r="G199" s="77">
        <v>0.34646279500000005</v>
      </c>
      <c r="H199" s="77">
        <v>4.2579539344670172</v>
      </c>
      <c r="I199" s="77">
        <v>0</v>
      </c>
      <c r="J199" s="77">
        <v>0</v>
      </c>
      <c r="K199" s="77">
        <v>4.2722294879999996E-3</v>
      </c>
      <c r="L199" s="77">
        <v>0</v>
      </c>
      <c r="M199" s="77">
        <v>0.28316009432716999</v>
      </c>
      <c r="N199" s="77">
        <v>0.34729691973584742</v>
      </c>
      <c r="O199" s="77">
        <v>2.5088856774193542E-2</v>
      </c>
      <c r="P199" s="77">
        <v>0.18933291967741933</v>
      </c>
      <c r="Q199" s="77">
        <v>8.6827273598991686E-2</v>
      </c>
      <c r="R199" s="77">
        <v>0.10912863677419356</v>
      </c>
      <c r="S199" s="77">
        <v>5.570922674512663</v>
      </c>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row>
    <row r="200" spans="1:180" x14ac:dyDescent="0.25">
      <c r="A200" s="5" t="s">
        <v>212</v>
      </c>
      <c r="B200" s="5" t="s">
        <v>35</v>
      </c>
      <c r="C200" s="48">
        <v>43330</v>
      </c>
      <c r="D200" s="76">
        <v>43343</v>
      </c>
      <c r="E200" s="77">
        <v>-5.5929829000000097E-2</v>
      </c>
      <c r="F200" s="77">
        <v>6.8051910021799999E-2</v>
      </c>
      <c r="G200" s="77">
        <v>0.18601124830129998</v>
      </c>
      <c r="H200" s="77">
        <v>5.3818775332229478</v>
      </c>
      <c r="I200" s="77">
        <v>0</v>
      </c>
      <c r="J200" s="77">
        <v>0</v>
      </c>
      <c r="K200" s="77">
        <v>1.5460889488E-2</v>
      </c>
      <c r="L200" s="77">
        <v>0</v>
      </c>
      <c r="M200" s="77">
        <v>0.29356654813139998</v>
      </c>
      <c r="N200" s="77">
        <v>0.42023070301639742</v>
      </c>
      <c r="O200" s="77">
        <v>3.9829556774193545E-2</v>
      </c>
      <c r="P200" s="77">
        <v>0.26671969967741943</v>
      </c>
      <c r="Q200" s="77">
        <v>6.5175865810492395E-2</v>
      </c>
      <c r="R200" s="77">
        <v>0.11742305677419354</v>
      </c>
      <c r="S200" s="77">
        <v>6.7984171822181443</v>
      </c>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row>
    <row r="201" spans="1:180" x14ac:dyDescent="0.25">
      <c r="A201" s="5" t="s">
        <v>212</v>
      </c>
      <c r="B201" s="5" t="s">
        <v>35</v>
      </c>
      <c r="C201" s="48">
        <v>43331</v>
      </c>
      <c r="D201" s="76">
        <v>43343</v>
      </c>
      <c r="E201" s="77">
        <v>-0.170461164</v>
      </c>
      <c r="F201" s="77">
        <v>8.3168615269589991E-2</v>
      </c>
      <c r="G201" s="77">
        <v>0.12792954969030002</v>
      </c>
      <c r="H201" s="77">
        <v>0.9889698888241194</v>
      </c>
      <c r="I201" s="77">
        <v>0</v>
      </c>
      <c r="J201" s="77">
        <v>0</v>
      </c>
      <c r="K201" s="77">
        <v>4.2722294879999996E-3</v>
      </c>
      <c r="L201" s="77">
        <v>-1.0593999999999999E-2</v>
      </c>
      <c r="M201" s="77">
        <v>0.25873850436879997</v>
      </c>
      <c r="N201" s="77">
        <v>0.41302078047168744</v>
      </c>
      <c r="O201" s="77">
        <v>3.6983856774193545E-2</v>
      </c>
      <c r="P201" s="77">
        <v>0.3159442396774193</v>
      </c>
      <c r="Q201" s="77">
        <v>0.36499595754202385</v>
      </c>
      <c r="R201" s="77">
        <v>0.11030602677419354</v>
      </c>
      <c r="S201" s="77">
        <v>2.5232744848803272</v>
      </c>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row>
    <row r="202" spans="1:180" x14ac:dyDescent="0.25">
      <c r="A202" s="5" t="s">
        <v>213</v>
      </c>
      <c r="B202" s="5" t="s">
        <v>35</v>
      </c>
      <c r="C202" s="48">
        <v>43332</v>
      </c>
      <c r="D202" s="76">
        <v>43343</v>
      </c>
      <c r="E202" s="77">
        <v>0.16354872399999976</v>
      </c>
      <c r="F202" s="77">
        <v>0.46393129233528002</v>
      </c>
      <c r="G202" s="77">
        <v>0.41265391842991006</v>
      </c>
      <c r="H202" s="77">
        <v>0.36254081817229661</v>
      </c>
      <c r="I202" s="77">
        <v>0.14588027318022001</v>
      </c>
      <c r="J202" s="77">
        <v>0</v>
      </c>
      <c r="K202" s="77">
        <v>4.2722294879999996E-3</v>
      </c>
      <c r="L202" s="77">
        <v>2.2309099691000001E-4</v>
      </c>
      <c r="M202" s="77">
        <v>0.40180588664839001</v>
      </c>
      <c r="N202" s="77">
        <v>0.33903834760704743</v>
      </c>
      <c r="O202" s="77">
        <v>2.1185866774193547E-2</v>
      </c>
      <c r="P202" s="77">
        <v>0.24229119967741936</v>
      </c>
      <c r="Q202" s="77">
        <v>2.1826165579012069E-2</v>
      </c>
      <c r="R202" s="77">
        <v>0.10073355677419354</v>
      </c>
      <c r="S202" s="77">
        <v>2.6799313696628726</v>
      </c>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row>
    <row r="203" spans="1:180" x14ac:dyDescent="0.25">
      <c r="A203" s="5" t="s">
        <v>213</v>
      </c>
      <c r="B203" s="5" t="s">
        <v>35</v>
      </c>
      <c r="C203" s="48">
        <v>43333</v>
      </c>
      <c r="D203" s="76">
        <v>43343</v>
      </c>
      <c r="E203" s="77">
        <v>-0.14432895699999992</v>
      </c>
      <c r="F203" s="77">
        <v>0.10247474505109999</v>
      </c>
      <c r="G203" s="77">
        <v>0.27038679173560998</v>
      </c>
      <c r="H203" s="77">
        <v>0.85067902905899995</v>
      </c>
      <c r="I203" s="77">
        <v>0</v>
      </c>
      <c r="J203" s="77">
        <v>0</v>
      </c>
      <c r="K203" s="77">
        <v>4.2722294879999996E-3</v>
      </c>
      <c r="L203" s="77">
        <v>3.1897999999999999E-5</v>
      </c>
      <c r="M203" s="77">
        <v>0.2516622868426</v>
      </c>
      <c r="N203" s="77">
        <v>0.33035589227431739</v>
      </c>
      <c r="O203" s="77">
        <v>4.4263516774193545E-2</v>
      </c>
      <c r="P203" s="77">
        <v>0.21060162967741936</v>
      </c>
      <c r="Q203" s="77">
        <v>2.9479621212621925E-2</v>
      </c>
      <c r="R203" s="77">
        <v>0.10912863677419356</v>
      </c>
      <c r="S203" s="77">
        <v>2.0590073198890555</v>
      </c>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row>
    <row r="204" spans="1:180" x14ac:dyDescent="0.25">
      <c r="A204" s="5" t="s">
        <v>213</v>
      </c>
      <c r="B204" s="5" t="s">
        <v>35</v>
      </c>
      <c r="C204" s="48">
        <v>43334</v>
      </c>
      <c r="D204" s="76">
        <v>43343</v>
      </c>
      <c r="E204" s="77">
        <v>-6.7082613999999929E-2</v>
      </c>
      <c r="F204" s="77">
        <v>0.16773312671198998</v>
      </c>
      <c r="G204" s="77">
        <v>0.20354250184184003</v>
      </c>
      <c r="H204" s="77">
        <v>1.2557107665887499</v>
      </c>
      <c r="I204" s="77">
        <v>0</v>
      </c>
      <c r="J204" s="77">
        <v>0</v>
      </c>
      <c r="K204" s="77">
        <v>7.9050694879999987E-3</v>
      </c>
      <c r="L204" s="77">
        <v>2.1389730833499998E-3</v>
      </c>
      <c r="M204" s="77">
        <v>0.22248920850479001</v>
      </c>
      <c r="N204" s="77">
        <v>0.32042249431529746</v>
      </c>
      <c r="O204" s="77">
        <v>2.8401356774193545E-2</v>
      </c>
      <c r="P204" s="77">
        <v>0.19524934967741936</v>
      </c>
      <c r="Q204" s="77">
        <v>1.4989590129222333E-2</v>
      </c>
      <c r="R204" s="77">
        <v>0.10912863677419356</v>
      </c>
      <c r="S204" s="77">
        <v>2.4606284598890462</v>
      </c>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row>
    <row r="205" spans="1:180" x14ac:dyDescent="0.25">
      <c r="A205" s="5" t="s">
        <v>213</v>
      </c>
      <c r="B205" s="5" t="s">
        <v>35</v>
      </c>
      <c r="C205" s="48">
        <v>43335</v>
      </c>
      <c r="D205" s="76">
        <v>43343</v>
      </c>
      <c r="E205" s="77">
        <v>0.48480547299999999</v>
      </c>
      <c r="F205" s="77">
        <v>0.25961103622283999</v>
      </c>
      <c r="G205" s="77">
        <v>0.23483823457956002</v>
      </c>
      <c r="H205" s="77">
        <v>0.23651641015191999</v>
      </c>
      <c r="I205" s="77">
        <v>2.2092331582400002E-3</v>
      </c>
      <c r="J205" s="77">
        <v>0</v>
      </c>
      <c r="K205" s="77">
        <v>5.8153794879999996E-3</v>
      </c>
      <c r="L205" s="77">
        <v>6.9030749999999998E-3</v>
      </c>
      <c r="M205" s="77">
        <v>0.38040054558220004</v>
      </c>
      <c r="N205" s="77">
        <v>0.30513389091728743</v>
      </c>
      <c r="O205" s="77">
        <v>3.6338856774193545E-2</v>
      </c>
      <c r="P205" s="77">
        <v>0.19280807967741939</v>
      </c>
      <c r="Q205" s="77">
        <v>0.184273698563202</v>
      </c>
      <c r="R205" s="77">
        <v>0.11246580677419354</v>
      </c>
      <c r="S205" s="77">
        <v>2.4421197198890559</v>
      </c>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row>
    <row r="206" spans="1:180" x14ac:dyDescent="0.25">
      <c r="A206" s="5" t="s">
        <v>213</v>
      </c>
      <c r="B206" s="5" t="s">
        <v>35</v>
      </c>
      <c r="C206" s="48">
        <v>43336</v>
      </c>
      <c r="D206" s="76">
        <v>43343</v>
      </c>
      <c r="E206" s="77">
        <v>-0.22118062599999999</v>
      </c>
      <c r="F206" s="77">
        <v>8.6501905337939985E-2</v>
      </c>
      <c r="G206" s="77">
        <v>0.21224354000000001</v>
      </c>
      <c r="H206" s="77">
        <v>1.2464710531635501</v>
      </c>
      <c r="I206" s="77">
        <v>0</v>
      </c>
      <c r="J206" s="77">
        <v>0</v>
      </c>
      <c r="K206" s="77">
        <v>1.5781569488E-2</v>
      </c>
      <c r="L206" s="77">
        <v>6.2493003094100004E-3</v>
      </c>
      <c r="M206" s="77">
        <v>0.41603029372516004</v>
      </c>
      <c r="N206" s="77">
        <v>0.28961440608344741</v>
      </c>
      <c r="O206" s="77">
        <v>2.9651356774193546E-2</v>
      </c>
      <c r="P206" s="77">
        <v>0.21438773967741931</v>
      </c>
      <c r="Q206" s="77">
        <v>0.22838844455575208</v>
      </c>
      <c r="R206" s="77">
        <v>0.11918548677419355</v>
      </c>
      <c r="S206" s="77">
        <v>2.6433244698890661</v>
      </c>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row>
    <row r="207" spans="1:180" x14ac:dyDescent="0.25">
      <c r="A207" s="5" t="s">
        <v>213</v>
      </c>
      <c r="B207" s="5" t="s">
        <v>35</v>
      </c>
      <c r="C207" s="48">
        <v>43337</v>
      </c>
      <c r="D207" s="76">
        <v>43343</v>
      </c>
      <c r="E207" s="77">
        <v>-0.59513140099999995</v>
      </c>
      <c r="F207" s="77">
        <v>0.14589396895296</v>
      </c>
      <c r="G207" s="77">
        <v>0.20392883658848002</v>
      </c>
      <c r="H207" s="77">
        <v>0.69600090932997005</v>
      </c>
      <c r="I207" s="77">
        <v>0</v>
      </c>
      <c r="J207" s="77">
        <v>0</v>
      </c>
      <c r="K207" s="77">
        <v>4.2722294879999996E-3</v>
      </c>
      <c r="L207" s="77">
        <v>-1.276846290213E-2</v>
      </c>
      <c r="M207" s="77">
        <v>0.27813399828834001</v>
      </c>
      <c r="N207" s="77">
        <v>0.42964648432788244</v>
      </c>
      <c r="O207" s="77">
        <v>0.10371718677419355</v>
      </c>
      <c r="P207" s="77">
        <v>0.24448412967741931</v>
      </c>
      <c r="Q207" s="77">
        <v>0.1112089299120128</v>
      </c>
      <c r="R207" s="77">
        <v>0.12786898677419353</v>
      </c>
      <c r="S207" s="77">
        <v>1.7372557962113218</v>
      </c>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row>
    <row r="208" spans="1:180" x14ac:dyDescent="0.25">
      <c r="A208" s="5" t="s">
        <v>213</v>
      </c>
      <c r="B208" s="5" t="s">
        <v>35</v>
      </c>
      <c r="C208" s="48">
        <v>43338</v>
      </c>
      <c r="D208" s="76">
        <v>43343</v>
      </c>
      <c r="E208" s="77">
        <v>2.9059434999999745E-2</v>
      </c>
      <c r="F208" s="77">
        <v>0.13833689686160996</v>
      </c>
      <c r="G208" s="77">
        <v>7.0943263129359987E-2</v>
      </c>
      <c r="H208" s="77">
        <v>1.7255723185782599</v>
      </c>
      <c r="I208" s="77">
        <v>0</v>
      </c>
      <c r="J208" s="77">
        <v>0</v>
      </c>
      <c r="K208" s="77">
        <v>4.915209488E-3</v>
      </c>
      <c r="L208" s="77">
        <v>6.4486420000000001E-3</v>
      </c>
      <c r="M208" s="77">
        <v>0.31347980367338002</v>
      </c>
      <c r="N208" s="77">
        <v>0.31082347217121159</v>
      </c>
      <c r="O208" s="77">
        <v>4.9428026774193543E-2</v>
      </c>
      <c r="P208" s="77">
        <v>0.22727727023297253</v>
      </c>
      <c r="Q208" s="77">
        <v>0.14927475598716122</v>
      </c>
      <c r="R208" s="77">
        <v>0.13199198677419355</v>
      </c>
      <c r="S208" s="77">
        <v>3.1575510806703417</v>
      </c>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row>
    <row r="209" spans="1:180" x14ac:dyDescent="0.25">
      <c r="A209" s="5" t="s">
        <v>214</v>
      </c>
      <c r="B209" s="5" t="s">
        <v>35</v>
      </c>
      <c r="C209" s="48">
        <v>43339</v>
      </c>
      <c r="D209" s="76">
        <v>43343</v>
      </c>
      <c r="E209" s="77">
        <v>0.23211113600000011</v>
      </c>
      <c r="F209" s="77">
        <v>0.74087455218495002</v>
      </c>
      <c r="G209" s="77">
        <v>0.17603640922705999</v>
      </c>
      <c r="H209" s="77">
        <v>1.02782758547233</v>
      </c>
      <c r="I209" s="77">
        <v>0</v>
      </c>
      <c r="J209" s="77">
        <v>0</v>
      </c>
      <c r="K209" s="77">
        <v>9.094579488E-3</v>
      </c>
      <c r="L209" s="77">
        <v>7.6662984794400001E-3</v>
      </c>
      <c r="M209" s="77">
        <v>0.34430640916094002</v>
      </c>
      <c r="N209" s="77">
        <v>0.6212988276629775</v>
      </c>
      <c r="O209" s="77">
        <v>4.7329686774193552E-2</v>
      </c>
      <c r="P209" s="77">
        <v>0.20698850678853856</v>
      </c>
      <c r="Q209" s="77">
        <v>0.15573590898755324</v>
      </c>
      <c r="R209" s="77">
        <v>0.12288658677419355</v>
      </c>
      <c r="S209" s="77">
        <v>3.6921564870001764</v>
      </c>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row>
    <row r="210" spans="1:180" x14ac:dyDescent="0.25">
      <c r="A210" s="5" t="s">
        <v>214</v>
      </c>
      <c r="B210" s="5" t="s">
        <v>35</v>
      </c>
      <c r="C210" s="48">
        <v>43340</v>
      </c>
      <c r="D210" s="76">
        <v>43343</v>
      </c>
      <c r="E210" s="77">
        <v>5.1127998000000119E-2</v>
      </c>
      <c r="F210" s="77">
        <v>0.34044639558244</v>
      </c>
      <c r="G210" s="77">
        <v>0.26242826000000002</v>
      </c>
      <c r="H210" s="77">
        <v>0.39894483669635999</v>
      </c>
      <c r="I210" s="77">
        <v>0</v>
      </c>
      <c r="J210" s="77">
        <v>1.3472009979300001E-2</v>
      </c>
      <c r="K210" s="77">
        <v>4.2722294879999996E-3</v>
      </c>
      <c r="L210" s="77">
        <v>1.776522850708E-2</v>
      </c>
      <c r="M210" s="77">
        <v>0.28996287923923997</v>
      </c>
      <c r="N210" s="77">
        <v>0.29322480076713742</v>
      </c>
      <c r="O210" s="77">
        <v>4.5434696774193546E-2</v>
      </c>
      <c r="P210" s="77">
        <v>0.20404125967741935</v>
      </c>
      <c r="Q210" s="77">
        <v>0.13941890840369223</v>
      </c>
      <c r="R210" s="77">
        <v>0.11940282677419356</v>
      </c>
      <c r="S210" s="77">
        <v>2.1799423298890561</v>
      </c>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row>
    <row r="211" spans="1:180" x14ac:dyDescent="0.25">
      <c r="A211" s="5" t="s">
        <v>214</v>
      </c>
      <c r="B211" s="5" t="s">
        <v>35</v>
      </c>
      <c r="C211" s="48">
        <v>43341</v>
      </c>
      <c r="D211" s="76">
        <v>43343</v>
      </c>
      <c r="E211" s="77">
        <v>4.5414727000000044E-2</v>
      </c>
      <c r="F211" s="77">
        <v>4.8420884713539995E-2</v>
      </c>
      <c r="G211" s="77">
        <v>0.30843210565965001</v>
      </c>
      <c r="H211" s="77">
        <v>0.40341698153576999</v>
      </c>
      <c r="I211" s="77">
        <v>0</v>
      </c>
      <c r="J211" s="77">
        <v>0.42629292192230001</v>
      </c>
      <c r="K211" s="77">
        <v>4.2722294879999996E-3</v>
      </c>
      <c r="L211" s="77">
        <v>0</v>
      </c>
      <c r="M211" s="77">
        <v>0.32372469840845003</v>
      </c>
      <c r="N211" s="77">
        <v>0.35644797461800737</v>
      </c>
      <c r="O211" s="77">
        <v>4.0026356774193542E-2</v>
      </c>
      <c r="P211" s="77">
        <v>0.20371862967741936</v>
      </c>
      <c r="Q211" s="77">
        <v>4.330520331753264E-2</v>
      </c>
      <c r="R211" s="77">
        <v>0.11786487677419355</v>
      </c>
      <c r="S211" s="77">
        <v>2.3213375898890569</v>
      </c>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row>
    <row r="212" spans="1:180" x14ac:dyDescent="0.25">
      <c r="A212" s="5" t="s">
        <v>214</v>
      </c>
      <c r="B212" s="5" t="s">
        <v>35</v>
      </c>
      <c r="C212" s="48">
        <v>43342</v>
      </c>
      <c r="D212" s="76">
        <v>43343</v>
      </c>
      <c r="E212" s="77">
        <v>-0.37116812299999991</v>
      </c>
      <c r="F212" s="77">
        <v>2.1260268551359998E-2</v>
      </c>
      <c r="G212" s="77">
        <v>0.22601356939821002</v>
      </c>
      <c r="H212" s="77">
        <v>0.25885709529679002</v>
      </c>
      <c r="I212" s="77">
        <v>0</v>
      </c>
      <c r="J212" s="77">
        <v>0</v>
      </c>
      <c r="K212" s="77">
        <v>4.2722294879999996E-3</v>
      </c>
      <c r="L212" s="77">
        <v>2.5564449518199997E-3</v>
      </c>
      <c r="M212" s="77">
        <v>0.19703223610033002</v>
      </c>
      <c r="N212" s="77">
        <v>0.34483352118361743</v>
      </c>
      <c r="O212" s="77">
        <v>2.9588856774193546E-2</v>
      </c>
      <c r="P212" s="77">
        <v>0.23366404967741938</v>
      </c>
      <c r="Q212" s="77">
        <v>4.5029494693112168E-2</v>
      </c>
      <c r="R212" s="77">
        <v>0.11707815677419355</v>
      </c>
      <c r="S212" s="77">
        <v>1.1090177998890463</v>
      </c>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row>
    <row r="213" spans="1:180" x14ac:dyDescent="0.25">
      <c r="A213" s="5" t="s">
        <v>214</v>
      </c>
      <c r="B213" s="5" t="s">
        <v>35</v>
      </c>
      <c r="C213" s="48">
        <v>43343</v>
      </c>
      <c r="D213" s="76">
        <v>43343</v>
      </c>
      <c r="E213" s="77">
        <v>-0.58692432899999991</v>
      </c>
      <c r="F213" s="77">
        <v>3.5976581939109999E-2</v>
      </c>
      <c r="G213" s="77">
        <v>0.21089271469949003</v>
      </c>
      <c r="H213" s="77">
        <v>0.28402499955409999</v>
      </c>
      <c r="I213" s="77">
        <v>0</v>
      </c>
      <c r="J213" s="77">
        <v>0.80602229728654995</v>
      </c>
      <c r="K213" s="77">
        <v>4.2722294879999996E-3</v>
      </c>
      <c r="L213" s="77">
        <v>1.2070446533199999E-3</v>
      </c>
      <c r="M213" s="77">
        <v>0.24702161734707001</v>
      </c>
      <c r="N213" s="77">
        <v>0.30397348928966744</v>
      </c>
      <c r="O213" s="77">
        <v>2.4838856774193542E-2</v>
      </c>
      <c r="P213" s="77">
        <v>0.20227330967741933</v>
      </c>
      <c r="Q213" s="77">
        <v>5.1983761405942436E-2</v>
      </c>
      <c r="R213" s="77">
        <v>0.10940367677419356</v>
      </c>
      <c r="S213" s="77">
        <v>1.6949662498890563</v>
      </c>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row>
    <row r="214" spans="1:180" x14ac:dyDescent="0.25">
      <c r="A214" s="5" t="s">
        <v>214</v>
      </c>
      <c r="B214" s="5" t="s">
        <v>36</v>
      </c>
      <c r="C214" s="48">
        <v>43344</v>
      </c>
      <c r="D214" s="76">
        <v>43373</v>
      </c>
      <c r="E214" s="77">
        <v>-7.8429557999999844E-2</v>
      </c>
      <c r="F214" s="77">
        <v>3.2936168371199996E-2</v>
      </c>
      <c r="G214" s="77">
        <v>0.18880081975034002</v>
      </c>
      <c r="H214" s="77">
        <v>1.2589984792425544</v>
      </c>
      <c r="I214" s="77">
        <v>0</v>
      </c>
      <c r="J214" s="77">
        <v>0</v>
      </c>
      <c r="K214" s="77">
        <v>5.9392294879999996E-3</v>
      </c>
      <c r="L214" s="77">
        <v>1.3381176458739999E-2</v>
      </c>
      <c r="M214" s="77">
        <v>0.24778626796766334</v>
      </c>
      <c r="N214" s="77">
        <v>0.29148345738796472</v>
      </c>
      <c r="O214" s="77">
        <v>4.2276737333333328E-2</v>
      </c>
      <c r="P214" s="77">
        <v>0.24065303633333324</v>
      </c>
      <c r="Q214" s="77">
        <v>7.5191759999560126E-2</v>
      </c>
      <c r="R214" s="77">
        <v>0.80202302633333422</v>
      </c>
      <c r="S214" s="77">
        <v>3.1210406006660234</v>
      </c>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row>
    <row r="215" spans="1:180" x14ac:dyDescent="0.25">
      <c r="A215" s="5" t="s">
        <v>214</v>
      </c>
      <c r="B215" s="5" t="s">
        <v>36</v>
      </c>
      <c r="C215" s="48">
        <v>43345</v>
      </c>
      <c r="D215" s="76">
        <v>43373</v>
      </c>
      <c r="E215" s="77">
        <v>-0.39250053900000004</v>
      </c>
      <c r="F215" s="77">
        <v>6.2832293712090009E-2</v>
      </c>
      <c r="G215" s="77">
        <v>8.1656885575250013E-2</v>
      </c>
      <c r="H215" s="77">
        <v>1.0263871022627999</v>
      </c>
      <c r="I215" s="77">
        <v>5.0693813800000001E-5</v>
      </c>
      <c r="J215" s="77">
        <v>0.28055369077337999</v>
      </c>
      <c r="K215" s="77">
        <v>4.2722294879999996E-3</v>
      </c>
      <c r="L215" s="77">
        <v>4.9926134168099996E-2</v>
      </c>
      <c r="M215" s="77">
        <v>0.24197840425206335</v>
      </c>
      <c r="N215" s="77">
        <v>0.36715264494131394</v>
      </c>
      <c r="O215" s="77">
        <v>2.896423733333333E-2</v>
      </c>
      <c r="P215" s="77">
        <v>0.28494241824306399</v>
      </c>
      <c r="Q215" s="77">
        <v>0.10870915786052955</v>
      </c>
      <c r="R215" s="77">
        <v>0.10701200633333417</v>
      </c>
      <c r="S215" s="77">
        <v>2.2519373597570582</v>
      </c>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row>
    <row r="216" spans="1:180" x14ac:dyDescent="0.25">
      <c r="A216" s="5" t="s">
        <v>215</v>
      </c>
      <c r="B216" s="5" t="s">
        <v>36</v>
      </c>
      <c r="C216" s="48">
        <v>43346</v>
      </c>
      <c r="D216" s="76">
        <v>43373</v>
      </c>
      <c r="E216" s="77">
        <v>-0.58966766799999981</v>
      </c>
      <c r="F216" s="77">
        <v>0.10717995064426176</v>
      </c>
      <c r="G216" s="77">
        <v>0.18396775900000001</v>
      </c>
      <c r="H216" s="77">
        <v>0.30449704267373001</v>
      </c>
      <c r="I216" s="77">
        <v>0</v>
      </c>
      <c r="J216" s="77">
        <v>1.069420871388E-2</v>
      </c>
      <c r="K216" s="77">
        <v>6.6975894880000001E-3</v>
      </c>
      <c r="L216" s="77">
        <v>-2.4584999999999999E-5</v>
      </c>
      <c r="M216" s="77">
        <v>0.22631590343786334</v>
      </c>
      <c r="N216" s="77">
        <v>0.31832230204306017</v>
      </c>
      <c r="O216" s="77">
        <v>3.0151737333333331E-2</v>
      </c>
      <c r="P216" s="77">
        <v>0.26158226633333342</v>
      </c>
      <c r="Q216" s="77">
        <v>5.4170320885630383E-2</v>
      </c>
      <c r="R216" s="77">
        <v>0.10934888633333417</v>
      </c>
      <c r="S216" s="77">
        <v>1.0232357138864265</v>
      </c>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row>
    <row r="217" spans="1:180" x14ac:dyDescent="0.25">
      <c r="A217" s="5" t="s">
        <v>215</v>
      </c>
      <c r="B217" s="5" t="s">
        <v>36</v>
      </c>
      <c r="C217" s="48">
        <v>43347</v>
      </c>
      <c r="D217" s="76">
        <v>43373</v>
      </c>
      <c r="E217" s="77">
        <v>-0.48368894199999996</v>
      </c>
      <c r="F217" s="77">
        <v>0.11378344812336</v>
      </c>
      <c r="G217" s="77">
        <v>0.17069208000000002</v>
      </c>
      <c r="H217" s="77">
        <v>0.27360306351430003</v>
      </c>
      <c r="I217" s="77">
        <v>0</v>
      </c>
      <c r="J217" s="77">
        <v>0</v>
      </c>
      <c r="K217" s="77">
        <v>4.1015969487999994E-2</v>
      </c>
      <c r="L217" s="77">
        <v>0</v>
      </c>
      <c r="M217" s="77">
        <v>0.20725335341972337</v>
      </c>
      <c r="N217" s="77">
        <v>0.2915015553728717</v>
      </c>
      <c r="O217" s="77">
        <v>2.4651737333333333E-2</v>
      </c>
      <c r="P217" s="77">
        <v>0.22053074633333325</v>
      </c>
      <c r="Q217" s="77">
        <v>2.9806985606050614E-2</v>
      </c>
      <c r="R217" s="77">
        <v>9.814888633333417E-2</v>
      </c>
      <c r="S217" s="77">
        <v>0.98729888352430661</v>
      </c>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row>
    <row r="218" spans="1:180" x14ac:dyDescent="0.25">
      <c r="A218" s="5" t="s">
        <v>215</v>
      </c>
      <c r="B218" s="5" t="s">
        <v>36</v>
      </c>
      <c r="C218" s="48">
        <v>43348</v>
      </c>
      <c r="D218" s="76">
        <v>43373</v>
      </c>
      <c r="E218" s="77">
        <v>-5.4852073000000057E-2</v>
      </c>
      <c r="F218" s="77">
        <v>4.6114041422551294E-2</v>
      </c>
      <c r="G218" s="77">
        <v>0.19450866686388005</v>
      </c>
      <c r="H218" s="77">
        <v>0.34523917656024294</v>
      </c>
      <c r="I218" s="77">
        <v>0</v>
      </c>
      <c r="J218" s="77">
        <v>1.5808287443830001E-2</v>
      </c>
      <c r="K218" s="77">
        <v>3.8692049487999987E-2</v>
      </c>
      <c r="L218" s="77">
        <v>8.9574222325000002E-4</v>
      </c>
      <c r="M218" s="77">
        <v>0.27851400199894333</v>
      </c>
      <c r="N218" s="77">
        <v>0.31662117650808641</v>
      </c>
      <c r="O218" s="77">
        <v>3.9297567333333332E-2</v>
      </c>
      <c r="P218" s="77">
        <v>0.18685034633333331</v>
      </c>
      <c r="Q218" s="77">
        <v>4.3238199580910706E-2</v>
      </c>
      <c r="R218" s="77">
        <v>9.814888633333417E-2</v>
      </c>
      <c r="S218" s="77">
        <v>1.5490760690896954</v>
      </c>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row>
    <row r="219" spans="1:180" x14ac:dyDescent="0.25">
      <c r="A219" s="5" t="s">
        <v>215</v>
      </c>
      <c r="B219" s="5" t="s">
        <v>36</v>
      </c>
      <c r="C219" s="48">
        <v>43349</v>
      </c>
      <c r="D219" s="76">
        <v>43373</v>
      </c>
      <c r="E219" s="77">
        <v>-1.6102405000000042E-2</v>
      </c>
      <c r="F219" s="77">
        <v>0.17231874246637</v>
      </c>
      <c r="G219" s="77">
        <v>0.15437783106766001</v>
      </c>
      <c r="H219" s="77">
        <v>0.40522469261226002</v>
      </c>
      <c r="I219" s="77">
        <v>0</v>
      </c>
      <c r="J219" s="77">
        <v>0</v>
      </c>
      <c r="K219" s="77">
        <v>7.9078694879999994E-3</v>
      </c>
      <c r="L219" s="77">
        <v>0</v>
      </c>
      <c r="M219" s="77">
        <v>0.2517416196609033</v>
      </c>
      <c r="N219" s="77">
        <v>0.28703428089637556</v>
      </c>
      <c r="O219" s="77">
        <v>3.2550907333333337E-2</v>
      </c>
      <c r="P219" s="77">
        <v>0.20004596633333332</v>
      </c>
      <c r="Q219" s="77">
        <v>3.5707603014380418E-2</v>
      </c>
      <c r="R219" s="77">
        <v>0.10064491633333417</v>
      </c>
      <c r="S219" s="77">
        <v>1.63145202420595</v>
      </c>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row>
    <row r="220" spans="1:180" x14ac:dyDescent="0.25">
      <c r="A220" s="5" t="s">
        <v>215</v>
      </c>
      <c r="B220" s="5" t="s">
        <v>36</v>
      </c>
      <c r="C220" s="48">
        <v>43350</v>
      </c>
      <c r="D220" s="76">
        <v>43373</v>
      </c>
      <c r="E220" s="77">
        <v>-0.46061070100000001</v>
      </c>
      <c r="F220" s="77">
        <v>7.0509609776590015E-2</v>
      </c>
      <c r="G220" s="77">
        <v>0.25537073385174003</v>
      </c>
      <c r="H220" s="77">
        <v>0.60632479684675999</v>
      </c>
      <c r="I220" s="77">
        <v>0</v>
      </c>
      <c r="J220" s="77">
        <v>0</v>
      </c>
      <c r="K220" s="77">
        <v>4.2542109488000003E-2</v>
      </c>
      <c r="L220" s="77">
        <v>4.0805550870000003E-4</v>
      </c>
      <c r="M220" s="77">
        <v>0.19583286171904335</v>
      </c>
      <c r="N220" s="77">
        <v>0.30468399798084156</v>
      </c>
      <c r="O220" s="77">
        <v>3.3682427333333334E-2</v>
      </c>
      <c r="P220" s="77">
        <v>0.19441229633333332</v>
      </c>
      <c r="Q220" s="77">
        <v>6.5300651745540325E-2</v>
      </c>
      <c r="R220" s="77">
        <v>9.4505596333334163E-2</v>
      </c>
      <c r="S220" s="77">
        <v>1.4029624359172161</v>
      </c>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row>
    <row r="221" spans="1:180" x14ac:dyDescent="0.25">
      <c r="A221" s="5" t="s">
        <v>215</v>
      </c>
      <c r="B221" s="5" t="s">
        <v>36</v>
      </c>
      <c r="C221" s="48">
        <v>43351</v>
      </c>
      <c r="D221" s="76">
        <v>43373</v>
      </c>
      <c r="E221" s="77">
        <v>0.45851525300000007</v>
      </c>
      <c r="F221" s="77">
        <v>0.22652737181533</v>
      </c>
      <c r="G221" s="77">
        <v>0.17645597408117</v>
      </c>
      <c r="H221" s="77">
        <v>1.2069459326104699</v>
      </c>
      <c r="I221" s="77">
        <v>0</v>
      </c>
      <c r="J221" s="77">
        <v>0</v>
      </c>
      <c r="K221" s="77">
        <v>5.2647694879999997E-3</v>
      </c>
      <c r="L221" s="77">
        <v>4.6256405336799998E-3</v>
      </c>
      <c r="M221" s="77">
        <v>0.21254264093286335</v>
      </c>
      <c r="N221" s="77">
        <v>0.32721415243101448</v>
      </c>
      <c r="O221" s="77">
        <v>3.4589237333333328E-2</v>
      </c>
      <c r="P221" s="77">
        <v>0.2557249963333334</v>
      </c>
      <c r="Q221" s="77">
        <v>5.9558754555504214E-3</v>
      </c>
      <c r="R221" s="77">
        <v>8.8248166333334169E-2</v>
      </c>
      <c r="S221" s="77">
        <v>3.0026100103480795</v>
      </c>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row>
    <row r="222" spans="1:180" x14ac:dyDescent="0.25">
      <c r="A222" s="5" t="s">
        <v>215</v>
      </c>
      <c r="B222" s="5" t="s">
        <v>36</v>
      </c>
      <c r="C222" s="48">
        <v>43352</v>
      </c>
      <c r="D222" s="76">
        <v>43373</v>
      </c>
      <c r="E222" s="77">
        <v>-0.13536514300000024</v>
      </c>
      <c r="F222" s="77">
        <v>0.11458446732818001</v>
      </c>
      <c r="G222" s="77">
        <v>6.6761832615330002E-2</v>
      </c>
      <c r="H222" s="77">
        <v>1.5868078607412928</v>
      </c>
      <c r="I222" s="77">
        <v>0</v>
      </c>
      <c r="J222" s="77">
        <v>0.24535307617013999</v>
      </c>
      <c r="K222" s="77">
        <v>0.10261411948799999</v>
      </c>
      <c r="L222" s="77">
        <v>3.748276004E-4</v>
      </c>
      <c r="M222" s="77">
        <v>0.26877580000328333</v>
      </c>
      <c r="N222" s="77">
        <v>0.36286086711258947</v>
      </c>
      <c r="O222" s="77">
        <v>4.8795077333333325E-2</v>
      </c>
      <c r="P222" s="77">
        <v>0.22128485633333331</v>
      </c>
      <c r="Q222" s="77">
        <v>0.11130010441763107</v>
      </c>
      <c r="R222" s="77">
        <v>0.10155001633333419</v>
      </c>
      <c r="S222" s="77">
        <v>3.0956977624768474</v>
      </c>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row>
    <row r="223" spans="1:180" x14ac:dyDescent="0.25">
      <c r="A223" s="5" t="s">
        <v>216</v>
      </c>
      <c r="B223" s="5" t="s">
        <v>36</v>
      </c>
      <c r="C223" s="48">
        <v>43353</v>
      </c>
      <c r="D223" s="76">
        <v>43373</v>
      </c>
      <c r="E223" s="77">
        <v>-0.106043844</v>
      </c>
      <c r="F223" s="77">
        <v>0.23472322681735</v>
      </c>
      <c r="G223" s="77">
        <v>0.17919846375121001</v>
      </c>
      <c r="H223" s="77">
        <v>1.6800302887554399</v>
      </c>
      <c r="I223" s="77">
        <v>0</v>
      </c>
      <c r="J223" s="77">
        <v>0.88576033840672008</v>
      </c>
      <c r="K223" s="77">
        <v>8.2035452487999996E-2</v>
      </c>
      <c r="L223" s="77">
        <v>8.892249129399999E-3</v>
      </c>
      <c r="M223" s="77">
        <v>0.22928679092204335</v>
      </c>
      <c r="N223" s="77">
        <v>0.43857648837226404</v>
      </c>
      <c r="O223" s="77">
        <v>3.4038337333333335E-2</v>
      </c>
      <c r="P223" s="77">
        <v>0.16778895633333335</v>
      </c>
      <c r="Q223" s="77">
        <v>2.3691734963680003E-2</v>
      </c>
      <c r="R223" s="77">
        <v>0.10640488633333417</v>
      </c>
      <c r="S223" s="77">
        <v>3.9643833696061086</v>
      </c>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row>
    <row r="224" spans="1:180" x14ac:dyDescent="0.25">
      <c r="A224" s="5" t="s">
        <v>216</v>
      </c>
      <c r="B224" s="5" t="s">
        <v>36</v>
      </c>
      <c r="C224" s="48">
        <v>43354</v>
      </c>
      <c r="D224" s="76">
        <v>43373</v>
      </c>
      <c r="E224" s="77">
        <v>-0.39034624799999995</v>
      </c>
      <c r="F224" s="77">
        <v>0.16678478696144999</v>
      </c>
      <c r="G224" s="77">
        <v>0.31884545034147999</v>
      </c>
      <c r="H224" s="77">
        <v>6.5622476249407393</v>
      </c>
      <c r="I224" s="77">
        <v>0</v>
      </c>
      <c r="J224" s="77">
        <v>0.11399332353185</v>
      </c>
      <c r="K224" s="77">
        <v>2.2907783487999996E-2</v>
      </c>
      <c r="L224" s="77">
        <v>0.14724622996955</v>
      </c>
      <c r="M224" s="77">
        <v>0.28708001212189327</v>
      </c>
      <c r="N224" s="77">
        <v>0.75300935431520344</v>
      </c>
      <c r="O224" s="77">
        <v>2.2089237333333331E-2</v>
      </c>
      <c r="P224" s="77">
        <v>0.14806232633333333</v>
      </c>
      <c r="Q224" s="77">
        <v>-6.9025212785604681E-2</v>
      </c>
      <c r="R224" s="77">
        <v>9.8434576333334176E-2</v>
      </c>
      <c r="S224" s="77">
        <v>8.1813292448845623</v>
      </c>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row>
    <row r="225" spans="1:180" x14ac:dyDescent="0.25">
      <c r="A225" s="5" t="s">
        <v>216</v>
      </c>
      <c r="B225" s="5" t="s">
        <v>36</v>
      </c>
      <c r="C225" s="48">
        <v>43355</v>
      </c>
      <c r="D225" s="76">
        <v>43373</v>
      </c>
      <c r="E225" s="77">
        <v>-0.15603780699999925</v>
      </c>
      <c r="F225" s="77">
        <v>0.13852510616259001</v>
      </c>
      <c r="G225" s="77">
        <v>0.34294755601067006</v>
      </c>
      <c r="H225" s="77">
        <v>3.34577877212365</v>
      </c>
      <c r="I225" s="77">
        <v>0</v>
      </c>
      <c r="J225" s="77">
        <v>7.809776215401E-2</v>
      </c>
      <c r="K225" s="77">
        <v>9.4531771488000016E-2</v>
      </c>
      <c r="L225" s="77">
        <v>5.0789425092700007E-3</v>
      </c>
      <c r="M225" s="77">
        <v>0.27435129531025332</v>
      </c>
      <c r="N225" s="77">
        <v>0.33742704950056696</v>
      </c>
      <c r="O225" s="77">
        <v>2.3089237333333332E-2</v>
      </c>
      <c r="P225" s="77">
        <v>0.16827566633333335</v>
      </c>
      <c r="Q225" s="77">
        <v>7.282125400743962E-2</v>
      </c>
      <c r="R225" s="77">
        <v>0.10286241633333418</v>
      </c>
      <c r="S225" s="77">
        <v>4.8277490222664516</v>
      </c>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row>
    <row r="226" spans="1:180" x14ac:dyDescent="0.25">
      <c r="A226" s="5" t="s">
        <v>216</v>
      </c>
      <c r="B226" s="5" t="s">
        <v>36</v>
      </c>
      <c r="C226" s="48">
        <v>43356</v>
      </c>
      <c r="D226" s="76">
        <v>43373</v>
      </c>
      <c r="E226" s="77">
        <v>-3.4883887000000335E-2</v>
      </c>
      <c r="F226" s="77">
        <v>7.3777014899179996E-2</v>
      </c>
      <c r="G226" s="77">
        <v>0.20615246217529001</v>
      </c>
      <c r="H226" s="77">
        <v>2.60020385223886</v>
      </c>
      <c r="I226" s="77">
        <v>0</v>
      </c>
      <c r="J226" s="77">
        <v>0.16754848408906001</v>
      </c>
      <c r="K226" s="77">
        <v>4.1651675488000001E-2</v>
      </c>
      <c r="L226" s="77">
        <v>5.8375824074000007E-4</v>
      </c>
      <c r="M226" s="77">
        <v>0.26576212378609332</v>
      </c>
      <c r="N226" s="77">
        <v>0.36080648609736454</v>
      </c>
      <c r="O226" s="77">
        <v>2.4238217333333333E-2</v>
      </c>
      <c r="P226" s="77">
        <v>0.1767768863333333</v>
      </c>
      <c r="Q226" s="77">
        <v>2.9045652911380566E-2</v>
      </c>
      <c r="R226" s="77">
        <v>0.10165606633333418</v>
      </c>
      <c r="S226" s="77">
        <v>4.0133187929259702</v>
      </c>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row>
    <row r="227" spans="1:180" x14ac:dyDescent="0.25">
      <c r="A227" s="5" t="s">
        <v>216</v>
      </c>
      <c r="B227" s="5" t="s">
        <v>36</v>
      </c>
      <c r="C227" s="48">
        <v>43357</v>
      </c>
      <c r="D227" s="76">
        <v>43373</v>
      </c>
      <c r="E227" s="77">
        <v>-0.30774528199999995</v>
      </c>
      <c r="F227" s="77">
        <v>0.15223718249651996</v>
      </c>
      <c r="G227" s="77">
        <v>0.19817002018473001</v>
      </c>
      <c r="H227" s="77">
        <v>2.2019685122635799</v>
      </c>
      <c r="I227" s="77">
        <v>0</v>
      </c>
      <c r="J227" s="77">
        <v>3.7359520773560001E-2</v>
      </c>
      <c r="K227" s="77">
        <v>4.2722294879999996E-3</v>
      </c>
      <c r="L227" s="77">
        <v>8.1770486444010013E-2</v>
      </c>
      <c r="M227" s="77">
        <v>0.26081315588354331</v>
      </c>
      <c r="N227" s="77">
        <v>0.35263584534156422</v>
      </c>
      <c r="O227" s="77">
        <v>2.9925077333333334E-2</v>
      </c>
      <c r="P227" s="77">
        <v>0.18756269633333339</v>
      </c>
      <c r="Q227" s="77">
        <v>8.2682867392700213E-2</v>
      </c>
      <c r="R227" s="77">
        <v>9.814888633333417E-2</v>
      </c>
      <c r="S227" s="77">
        <v>3.3798011982682086</v>
      </c>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row>
    <row r="228" spans="1:180" x14ac:dyDescent="0.25">
      <c r="A228" s="5" t="s">
        <v>216</v>
      </c>
      <c r="B228" s="5" t="s">
        <v>36</v>
      </c>
      <c r="C228" s="48">
        <v>43358</v>
      </c>
      <c r="D228" s="76">
        <v>43373</v>
      </c>
      <c r="E228" s="77">
        <v>0.12731272000000038</v>
      </c>
      <c r="F228" s="77">
        <v>4.5032002189750002E-2</v>
      </c>
      <c r="G228" s="77">
        <v>0.16707886</v>
      </c>
      <c r="H228" s="77">
        <v>1.4844268639148501</v>
      </c>
      <c r="I228" s="77">
        <v>0.37303055599999996</v>
      </c>
      <c r="J228" s="77">
        <v>0</v>
      </c>
      <c r="K228" s="77">
        <v>1.7862814487999999E-2</v>
      </c>
      <c r="L228" s="77">
        <v>0</v>
      </c>
      <c r="M228" s="77">
        <v>0.23709234877926333</v>
      </c>
      <c r="N228" s="77">
        <v>0.36460464890317296</v>
      </c>
      <c r="O228" s="77">
        <v>5.7193407333333328E-2</v>
      </c>
      <c r="P228" s="77">
        <v>0.26263693633333329</v>
      </c>
      <c r="Q228" s="77">
        <v>5.7241679947012836E-3</v>
      </c>
      <c r="R228" s="77">
        <v>9.5460886333334175E-2</v>
      </c>
      <c r="S228" s="77">
        <v>3.2374562122697386</v>
      </c>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row>
    <row r="229" spans="1:180" x14ac:dyDescent="0.25">
      <c r="A229" s="5" t="s">
        <v>216</v>
      </c>
      <c r="B229" s="5" t="s">
        <v>36</v>
      </c>
      <c r="C229" s="48">
        <v>43359</v>
      </c>
      <c r="D229" s="76">
        <v>43373</v>
      </c>
      <c r="E229" s="77">
        <v>0.16574449700000013</v>
      </c>
      <c r="F229" s="77">
        <v>0.21655175831802997</v>
      </c>
      <c r="G229" s="77">
        <v>5.8848400000000009E-2</v>
      </c>
      <c r="H229" s="77">
        <v>0.97305774202250006</v>
      </c>
      <c r="I229" s="77">
        <v>6.6483989972164004</v>
      </c>
      <c r="J229" s="77">
        <v>0</v>
      </c>
      <c r="K229" s="77">
        <v>1.6025323987999995E-2</v>
      </c>
      <c r="L229" s="77">
        <v>2.1147679999999999E-3</v>
      </c>
      <c r="M229" s="77">
        <v>0.24071570188193334</v>
      </c>
      <c r="N229" s="77">
        <v>0.53294881694532314</v>
      </c>
      <c r="O229" s="77">
        <v>5.1101037333333328E-2</v>
      </c>
      <c r="P229" s="77">
        <v>0.18597391633333329</v>
      </c>
      <c r="Q229" s="77">
        <v>-1.3815659078200615E-2</v>
      </c>
      <c r="R229" s="77">
        <v>0.10116432633333418</v>
      </c>
      <c r="S229" s="77">
        <v>9.1788296262939877</v>
      </c>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row>
    <row r="230" spans="1:180" x14ac:dyDescent="0.25">
      <c r="A230" s="5" t="s">
        <v>217</v>
      </c>
      <c r="B230" s="5" t="s">
        <v>36</v>
      </c>
      <c r="C230" s="48">
        <v>43360</v>
      </c>
      <c r="D230" s="76">
        <v>43373</v>
      </c>
      <c r="E230" s="77">
        <v>6.8741646999999517E-2</v>
      </c>
      <c r="F230" s="77">
        <v>0.17992217550222001</v>
      </c>
      <c r="G230" s="77">
        <v>0.23810169558422001</v>
      </c>
      <c r="H230" s="77">
        <v>3.1038602158328952</v>
      </c>
      <c r="I230" s="77">
        <v>0</v>
      </c>
      <c r="J230" s="77">
        <v>1.0971715882920001E-2</v>
      </c>
      <c r="K230" s="77">
        <v>4.1600338988000002E-2</v>
      </c>
      <c r="L230" s="77">
        <v>4.7668585265140007E-2</v>
      </c>
      <c r="M230" s="77">
        <v>0.26882913738451331</v>
      </c>
      <c r="N230" s="77">
        <v>0.34049952561452212</v>
      </c>
      <c r="O230" s="77">
        <v>3.7040227333333328E-2</v>
      </c>
      <c r="P230" s="77">
        <v>0.19023461633333333</v>
      </c>
      <c r="Q230" s="77">
        <v>-8.6296233511490312E-3</v>
      </c>
      <c r="R230" s="77">
        <v>0.10934888633333417</v>
      </c>
      <c r="S230" s="77">
        <v>4.6281891437032829</v>
      </c>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row>
    <row r="231" spans="1:180" x14ac:dyDescent="0.25">
      <c r="A231" s="5" t="s">
        <v>217</v>
      </c>
      <c r="B231" s="5" t="s">
        <v>36</v>
      </c>
      <c r="C231" s="48">
        <v>43361</v>
      </c>
      <c r="D231" s="76">
        <v>43373</v>
      </c>
      <c r="E231" s="77">
        <v>0.10756144199999973</v>
      </c>
      <c r="F231" s="77">
        <v>0.40751133475928997</v>
      </c>
      <c r="G231" s="77">
        <v>0.16854912713115999</v>
      </c>
      <c r="H231" s="77">
        <v>3.49216119481585</v>
      </c>
      <c r="I231" s="77">
        <v>0</v>
      </c>
      <c r="J231" s="77">
        <v>4.8084921926140001E-2</v>
      </c>
      <c r="K231" s="77">
        <v>7.5541157987999999E-2</v>
      </c>
      <c r="L231" s="77">
        <v>6.1474341988799995E-3</v>
      </c>
      <c r="M231" s="77">
        <v>0.2913826128130933</v>
      </c>
      <c r="N231" s="77">
        <v>0.5073023677462456</v>
      </c>
      <c r="O231" s="77">
        <v>2.5059237333333331E-2</v>
      </c>
      <c r="P231" s="77">
        <v>0.16906809633333333</v>
      </c>
      <c r="Q231" s="77">
        <v>0.19434168800274168</v>
      </c>
      <c r="R231" s="77">
        <v>9.814888633333417E-2</v>
      </c>
      <c r="S231" s="77">
        <v>5.5908595013814004</v>
      </c>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row>
    <row r="232" spans="1:180" x14ac:dyDescent="0.25">
      <c r="A232" s="5" t="s">
        <v>217</v>
      </c>
      <c r="B232" s="5" t="s">
        <v>36</v>
      </c>
      <c r="C232" s="48">
        <v>43362</v>
      </c>
      <c r="D232" s="76">
        <v>43373</v>
      </c>
      <c r="E232" s="77">
        <v>0.71667659199999978</v>
      </c>
      <c r="F232" s="77">
        <v>0.53415435414433987</v>
      </c>
      <c r="G232" s="77">
        <v>0.22360048821945999</v>
      </c>
      <c r="H232" s="77">
        <v>8.4824557759963302</v>
      </c>
      <c r="I232" s="77">
        <v>0</v>
      </c>
      <c r="J232" s="77">
        <v>0</v>
      </c>
      <c r="K232" s="77">
        <v>0.10856078448800002</v>
      </c>
      <c r="L232" s="77">
        <v>4.0160701717279999E-2</v>
      </c>
      <c r="M232" s="77">
        <v>0.3582727219567533</v>
      </c>
      <c r="N232" s="77">
        <v>0.4228911248438969</v>
      </c>
      <c r="O232" s="77">
        <v>4.2315707333333334E-2</v>
      </c>
      <c r="P232" s="77">
        <v>0.16395876633333334</v>
      </c>
      <c r="Q232" s="77">
        <v>2.3850864788623444E-2</v>
      </c>
      <c r="R232" s="77">
        <v>0.10934888633333417</v>
      </c>
      <c r="S232" s="77">
        <v>11.226246768154686</v>
      </c>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row>
    <row r="233" spans="1:180" x14ac:dyDescent="0.25">
      <c r="A233" s="5" t="s">
        <v>217</v>
      </c>
      <c r="B233" s="5" t="s">
        <v>36</v>
      </c>
      <c r="C233" s="48">
        <v>43363</v>
      </c>
      <c r="D233" s="76">
        <v>43373</v>
      </c>
      <c r="E233" s="77">
        <v>1.0466879849999993</v>
      </c>
      <c r="F233" s="77">
        <v>0.27708877072408</v>
      </c>
      <c r="G233" s="77">
        <v>0.26089176980098</v>
      </c>
      <c r="H233" s="77">
        <v>5.7387244534869204</v>
      </c>
      <c r="I233" s="77">
        <v>0</v>
      </c>
      <c r="J233" s="77">
        <v>0</v>
      </c>
      <c r="K233" s="77">
        <v>1.1835781487999998E-2</v>
      </c>
      <c r="L233" s="77">
        <v>4.0650579395410003E-2</v>
      </c>
      <c r="M233" s="77">
        <v>0.26676718319017334</v>
      </c>
      <c r="N233" s="77">
        <v>0.34501532160794907</v>
      </c>
      <c r="O233" s="77">
        <v>3.3530037333333332E-2</v>
      </c>
      <c r="P233" s="77">
        <v>0.16692069633333331</v>
      </c>
      <c r="Q233" s="77">
        <v>-7.4788747701088221E-3</v>
      </c>
      <c r="R233" s="77">
        <v>9.8419796333334184E-2</v>
      </c>
      <c r="S233" s="77">
        <v>8.2790534999234033</v>
      </c>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row>
    <row r="234" spans="1:180" x14ac:dyDescent="0.25">
      <c r="A234" s="5" t="s">
        <v>217</v>
      </c>
      <c r="B234" s="5" t="s">
        <v>36</v>
      </c>
      <c r="C234" s="48">
        <v>43364</v>
      </c>
      <c r="D234" s="76">
        <v>43373</v>
      </c>
      <c r="E234" s="77">
        <v>0.15606926099999985</v>
      </c>
      <c r="F234" s="77">
        <v>0.10891112117141001</v>
      </c>
      <c r="G234" s="77">
        <v>0.17264311134949001</v>
      </c>
      <c r="H234" s="77">
        <v>2.7885220700617901</v>
      </c>
      <c r="I234" s="77">
        <v>0</v>
      </c>
      <c r="J234" s="77">
        <v>0</v>
      </c>
      <c r="K234" s="77">
        <v>9.0884519487999985E-2</v>
      </c>
      <c r="L234" s="77">
        <v>9.1370941507600001E-3</v>
      </c>
      <c r="M234" s="77">
        <v>0.23180293300364332</v>
      </c>
      <c r="N234" s="77">
        <v>0.41107850367119253</v>
      </c>
      <c r="O234" s="77">
        <v>2.6844907333333334E-2</v>
      </c>
      <c r="P234" s="77">
        <v>0.16785599633333334</v>
      </c>
      <c r="Q234" s="77">
        <v>0.25136791598267988</v>
      </c>
      <c r="R234" s="77">
        <v>0.12236996633333419</v>
      </c>
      <c r="S234" s="77">
        <v>4.5374873998789669</v>
      </c>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row>
    <row r="235" spans="1:180" x14ac:dyDescent="0.25">
      <c r="A235" s="5" t="s">
        <v>217</v>
      </c>
      <c r="B235" s="5" t="s">
        <v>36</v>
      </c>
      <c r="C235" s="48">
        <v>43365</v>
      </c>
      <c r="D235" s="76">
        <v>43373</v>
      </c>
      <c r="E235" s="77">
        <v>1.005248087</v>
      </c>
      <c r="F235" s="77">
        <v>0.135966029387</v>
      </c>
      <c r="G235" s="77">
        <v>0.33268501999999994</v>
      </c>
      <c r="H235" s="77">
        <v>1.4446522172616945</v>
      </c>
      <c r="I235" s="77">
        <v>0</v>
      </c>
      <c r="J235" s="77">
        <v>2.1765388289516898</v>
      </c>
      <c r="K235" s="77">
        <v>9.7819309487999995E-2</v>
      </c>
      <c r="L235" s="77">
        <v>0</v>
      </c>
      <c r="M235" s="77">
        <v>0.27224115710533331</v>
      </c>
      <c r="N235" s="77">
        <v>0.38275064351752119</v>
      </c>
      <c r="O235" s="77">
        <v>6.2987557333333333E-2</v>
      </c>
      <c r="P235" s="77">
        <v>0.20980804633333322</v>
      </c>
      <c r="Q235" s="77">
        <v>-5.1197100707193136E-3</v>
      </c>
      <c r="R235" s="77">
        <v>0.12116659633333417</v>
      </c>
      <c r="S235" s="77">
        <v>6.2367437826405201</v>
      </c>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row>
    <row r="236" spans="1:180" x14ac:dyDescent="0.25">
      <c r="A236" s="5" t="s">
        <v>217</v>
      </c>
      <c r="B236" s="5" t="s">
        <v>36</v>
      </c>
      <c r="C236" s="48">
        <v>43366</v>
      </c>
      <c r="D236" s="76">
        <v>43373</v>
      </c>
      <c r="E236" s="77">
        <v>7.3779268999999648E-2</v>
      </c>
      <c r="F236" s="77">
        <v>0.11772479633456001</v>
      </c>
      <c r="G236" s="77">
        <v>6.2770269999999989E-2</v>
      </c>
      <c r="H236" s="77">
        <v>1.5126916367774044</v>
      </c>
      <c r="I236" s="77">
        <v>8.2083383999999995E-2</v>
      </c>
      <c r="J236" s="77">
        <v>0</v>
      </c>
      <c r="K236" s="77">
        <v>8.3551494880000007E-3</v>
      </c>
      <c r="L236" s="77">
        <v>5.0771339551520002E-2</v>
      </c>
      <c r="M236" s="77">
        <v>0.17837100762393332</v>
      </c>
      <c r="N236" s="77">
        <v>0.31531825670155333</v>
      </c>
      <c r="O236" s="77">
        <v>2.858107733333333E-2</v>
      </c>
      <c r="P236" s="77">
        <v>0.26686243633333334</v>
      </c>
      <c r="Q236" s="77">
        <v>9.0261976197690705E-2</v>
      </c>
      <c r="R236" s="77">
        <v>0.11192030633333419</v>
      </c>
      <c r="S236" s="77">
        <v>2.8994909056746625</v>
      </c>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row>
    <row r="237" spans="1:180" x14ac:dyDescent="0.25">
      <c r="A237" s="5" t="s">
        <v>218</v>
      </c>
      <c r="B237" s="5" t="s">
        <v>36</v>
      </c>
      <c r="C237" s="48">
        <v>43367</v>
      </c>
      <c r="D237" s="76">
        <v>43373</v>
      </c>
      <c r="E237" s="77">
        <v>-0.2361454209999998</v>
      </c>
      <c r="F237" s="77">
        <v>0.26030231655751995</v>
      </c>
      <c r="G237" s="77">
        <v>0.21330422313475003</v>
      </c>
      <c r="H237" s="77">
        <v>0.84556804373925998</v>
      </c>
      <c r="I237" s="77">
        <v>0</v>
      </c>
      <c r="J237" s="77">
        <v>0</v>
      </c>
      <c r="K237" s="77">
        <v>7.0895494880000003E-3</v>
      </c>
      <c r="L237" s="77">
        <v>0</v>
      </c>
      <c r="M237" s="77">
        <v>0.16753954424567333</v>
      </c>
      <c r="N237" s="77">
        <v>0.31476385219281533</v>
      </c>
      <c r="O237" s="77">
        <v>2.0331077333333329E-2</v>
      </c>
      <c r="P237" s="77">
        <v>0.22727914633333338</v>
      </c>
      <c r="Q237" s="77">
        <v>4.6294331237520733E-2</v>
      </c>
      <c r="R237" s="77">
        <v>0.10075369633333417</v>
      </c>
      <c r="S237" s="77">
        <v>1.9670803595955406</v>
      </c>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row>
    <row r="238" spans="1:180" x14ac:dyDescent="0.25">
      <c r="A238" s="5" t="s">
        <v>218</v>
      </c>
      <c r="B238" s="5" t="s">
        <v>36</v>
      </c>
      <c r="C238" s="48">
        <v>43368</v>
      </c>
      <c r="D238" s="76">
        <v>43373</v>
      </c>
      <c r="E238" s="77">
        <v>-0.22029111800000001</v>
      </c>
      <c r="F238" s="77">
        <v>0.29306573149492998</v>
      </c>
      <c r="G238" s="77">
        <v>0.17287467825791999</v>
      </c>
      <c r="H238" s="77">
        <v>5.154339291364634</v>
      </c>
      <c r="I238" s="77">
        <v>0.36663153178400998</v>
      </c>
      <c r="J238" s="77">
        <v>0</v>
      </c>
      <c r="K238" s="77">
        <v>7.3636209487999982E-2</v>
      </c>
      <c r="L238" s="77">
        <v>1.8907754270999998E-3</v>
      </c>
      <c r="M238" s="77">
        <v>0.29192396250405334</v>
      </c>
      <c r="N238" s="77">
        <v>0.31863691130559296</v>
      </c>
      <c r="O238" s="77">
        <v>5.9402547333333333E-2</v>
      </c>
      <c r="P238" s="77">
        <v>0.18434312633333333</v>
      </c>
      <c r="Q238" s="77">
        <v>5.3141644672471178E-2</v>
      </c>
      <c r="R238" s="77">
        <v>0.10507181633333418</v>
      </c>
      <c r="S238" s="77">
        <v>6.8546671082987114</v>
      </c>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row>
    <row r="239" spans="1:180" x14ac:dyDescent="0.25">
      <c r="A239" s="5" t="s">
        <v>218</v>
      </c>
      <c r="B239" s="5" t="s">
        <v>36</v>
      </c>
      <c r="C239" s="48">
        <v>43369</v>
      </c>
      <c r="D239" s="76">
        <v>43373</v>
      </c>
      <c r="E239" s="77">
        <v>0.47736598699999977</v>
      </c>
      <c r="F239" s="77">
        <v>0.29123501423482995</v>
      </c>
      <c r="G239" s="77">
        <v>0.26604094354878</v>
      </c>
      <c r="H239" s="77">
        <v>0.75795122915306001</v>
      </c>
      <c r="I239" s="77">
        <v>6.34851082651398</v>
      </c>
      <c r="J239" s="77">
        <v>0</v>
      </c>
      <c r="K239" s="77">
        <v>1.0901629487999999E-2</v>
      </c>
      <c r="L239" s="77">
        <v>0</v>
      </c>
      <c r="M239" s="77">
        <v>0.37491608513539326</v>
      </c>
      <c r="N239" s="77">
        <v>0.65082180905786191</v>
      </c>
      <c r="O239" s="77">
        <v>2.1383117333333333E-2</v>
      </c>
      <c r="P239" s="77">
        <v>0.16140472633333333</v>
      </c>
      <c r="Q239" s="77">
        <v>-2.2702812882410106E-2</v>
      </c>
      <c r="R239" s="77">
        <v>0.10895439633333417</v>
      </c>
      <c r="S239" s="77">
        <v>9.4467829512494941</v>
      </c>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row>
    <row r="240" spans="1:180" x14ac:dyDescent="0.25">
      <c r="A240" s="5" t="s">
        <v>218</v>
      </c>
      <c r="B240" s="5" t="s">
        <v>36</v>
      </c>
      <c r="C240" s="48">
        <v>43370</v>
      </c>
      <c r="D240" s="76">
        <v>43373</v>
      </c>
      <c r="E240" s="77">
        <v>-0.25259158199999993</v>
      </c>
      <c r="F240" s="77">
        <v>0.14808909252133001</v>
      </c>
      <c r="G240" s="77">
        <v>0.23201225166682998</v>
      </c>
      <c r="H240" s="77">
        <v>0.71587193724462994</v>
      </c>
      <c r="I240" s="77">
        <v>4.3613060644712602</v>
      </c>
      <c r="J240" s="77">
        <v>0</v>
      </c>
      <c r="K240" s="77">
        <v>8.0304269487999999E-2</v>
      </c>
      <c r="L240" s="77">
        <v>0</v>
      </c>
      <c r="M240" s="77">
        <v>0.26104710208902332</v>
      </c>
      <c r="N240" s="77">
        <v>0.3105697772449173</v>
      </c>
      <c r="O240" s="77">
        <v>2.803241733333333E-2</v>
      </c>
      <c r="P240" s="77">
        <v>0.15264874633333331</v>
      </c>
      <c r="Q240" s="77">
        <v>1.0758966625871764E-2</v>
      </c>
      <c r="R240" s="77">
        <v>0.10619704633333418</v>
      </c>
      <c r="S240" s="77">
        <v>6.1542460893518633</v>
      </c>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row>
    <row r="241" spans="1:180" x14ac:dyDescent="0.25">
      <c r="A241" s="5" t="s">
        <v>218</v>
      </c>
      <c r="B241" s="5" t="s">
        <v>36</v>
      </c>
      <c r="C241" s="48">
        <v>43371</v>
      </c>
      <c r="D241" s="76">
        <v>43373</v>
      </c>
      <c r="E241" s="77">
        <v>-0.43269159799999996</v>
      </c>
      <c r="F241" s="77">
        <v>0.1111290925783</v>
      </c>
      <c r="G241" s="77">
        <v>0.22447175599999999</v>
      </c>
      <c r="H241" s="77">
        <v>0.94926806824281995</v>
      </c>
      <c r="I241" s="77">
        <v>0</v>
      </c>
      <c r="J241" s="77">
        <v>0</v>
      </c>
      <c r="K241" s="77">
        <v>8.5244329487999995E-2</v>
      </c>
      <c r="L241" s="77">
        <v>-1.8479999999999999E-5</v>
      </c>
      <c r="M241" s="77">
        <v>0.21417562771930332</v>
      </c>
      <c r="N241" s="77">
        <v>0.30702451438820016</v>
      </c>
      <c r="O241" s="77">
        <v>2.1719917333333331E-2</v>
      </c>
      <c r="P241" s="77">
        <v>0.19054657633333333</v>
      </c>
      <c r="Q241" s="77">
        <v>3.3230019470100354E-2</v>
      </c>
      <c r="R241" s="77">
        <v>0.10619704633333418</v>
      </c>
      <c r="S241" s="77">
        <v>1.8102968698867248</v>
      </c>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row>
    <row r="242" spans="1:180" x14ac:dyDescent="0.25">
      <c r="A242" s="5" t="s">
        <v>218</v>
      </c>
      <c r="B242" s="5" t="s">
        <v>36</v>
      </c>
      <c r="C242" s="48">
        <v>43372</v>
      </c>
      <c r="D242" s="76">
        <v>43373</v>
      </c>
      <c r="E242" s="77">
        <v>-0.66451152099999966</v>
      </c>
      <c r="F242" s="77">
        <v>0.20778417001103999</v>
      </c>
      <c r="G242" s="77">
        <v>0.16976520491708999</v>
      </c>
      <c r="H242" s="77">
        <v>7.9506659906183303</v>
      </c>
      <c r="I242" s="77">
        <v>0</v>
      </c>
      <c r="J242" s="77">
        <v>0</v>
      </c>
      <c r="K242" s="77">
        <v>0.19081268948799998</v>
      </c>
      <c r="L242" s="77">
        <v>4.6917238999999999E-2</v>
      </c>
      <c r="M242" s="77">
        <v>0.2351803813870833</v>
      </c>
      <c r="N242" s="77">
        <v>0.36360112132961975</v>
      </c>
      <c r="O242" s="77">
        <v>4.1344917333333328E-2</v>
      </c>
      <c r="P242" s="77">
        <v>0.24911720633333334</v>
      </c>
      <c r="Q242" s="77">
        <v>-0.10974619671055895</v>
      </c>
      <c r="R242" s="77">
        <v>0.11739704633333418</v>
      </c>
      <c r="S242" s="77">
        <v>8.7983282490406047</v>
      </c>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row>
    <row r="243" spans="1:180" x14ac:dyDescent="0.25">
      <c r="A243" s="5" t="s">
        <v>218</v>
      </c>
      <c r="B243" s="5" t="s">
        <v>36</v>
      </c>
      <c r="C243" s="48">
        <v>43373</v>
      </c>
      <c r="D243" s="76">
        <v>43373</v>
      </c>
      <c r="E243" s="77">
        <v>-5.9956657999999941E-2</v>
      </c>
      <c r="F243" s="77">
        <v>0.35082755126655002</v>
      </c>
      <c r="G243" s="77">
        <v>8.910816160085E-2</v>
      </c>
      <c r="H243" s="77">
        <v>8.8692188662364</v>
      </c>
      <c r="I243" s="77">
        <v>0</v>
      </c>
      <c r="J243" s="77">
        <v>0</v>
      </c>
      <c r="K243" s="77">
        <v>0.167592989488</v>
      </c>
      <c r="L243" s="77">
        <v>5.0847836694600003E-3</v>
      </c>
      <c r="M243" s="77">
        <v>0.29241751619767331</v>
      </c>
      <c r="N243" s="77">
        <v>0.39082110724605512</v>
      </c>
      <c r="O243" s="77">
        <v>4.9968007333333328E-2</v>
      </c>
      <c r="P243" s="77">
        <v>0.28368067633333333</v>
      </c>
      <c r="Q243" s="77">
        <v>0.28077090870050891</v>
      </c>
      <c r="R243" s="77">
        <v>0.11739704633333418</v>
      </c>
      <c r="S243" s="77">
        <v>10.836930956405498</v>
      </c>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row>
    <row r="244" spans="1:180" x14ac:dyDescent="0.25">
      <c r="A244" s="5" t="s">
        <v>219</v>
      </c>
      <c r="B244" s="5" t="s">
        <v>37</v>
      </c>
      <c r="C244" s="48">
        <v>43374</v>
      </c>
      <c r="D244" s="76">
        <v>43404</v>
      </c>
      <c r="E244" s="77">
        <v>0.19725933399999995</v>
      </c>
      <c r="F244" s="77">
        <v>0.17340299645384</v>
      </c>
      <c r="G244" s="77">
        <v>0.17077307149568999</v>
      </c>
      <c r="H244" s="77">
        <v>2.8992156004526199</v>
      </c>
      <c r="I244" s="77">
        <v>0</v>
      </c>
      <c r="J244" s="77">
        <v>9.9616845389630004E-2</v>
      </c>
      <c r="K244" s="77">
        <v>0.195034229488</v>
      </c>
      <c r="L244" s="77">
        <v>3.4109758304109998E-2</v>
      </c>
      <c r="M244" s="77">
        <v>0.30915071412307382</v>
      </c>
      <c r="N244" s="77">
        <v>0.41590140893991839</v>
      </c>
      <c r="O244" s="77">
        <v>4.0344267096774189E-2</v>
      </c>
      <c r="P244" s="77">
        <v>0.5064237029032258</v>
      </c>
      <c r="Q244" s="77">
        <v>5.0717873919248917E-2</v>
      </c>
      <c r="R244" s="77">
        <v>1.6882627680645161</v>
      </c>
      <c r="S244" s="77">
        <v>6.7802125706306473</v>
      </c>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row>
    <row r="245" spans="1:180" x14ac:dyDescent="0.25">
      <c r="A245" s="5" t="s">
        <v>219</v>
      </c>
      <c r="B245" s="5" t="s">
        <v>37</v>
      </c>
      <c r="C245" s="48">
        <v>43375</v>
      </c>
      <c r="D245" s="76">
        <v>43404</v>
      </c>
      <c r="E245" s="77">
        <v>1.3536149280000007</v>
      </c>
      <c r="F245" s="77">
        <v>0.24625224769661996</v>
      </c>
      <c r="G245" s="77">
        <v>0.15218399521168002</v>
      </c>
      <c r="H245" s="77">
        <v>9.3510765029988292</v>
      </c>
      <c r="I245" s="77">
        <v>0</v>
      </c>
      <c r="J245" s="77">
        <v>0.16187375137273999</v>
      </c>
      <c r="K245" s="77">
        <v>0.47763222948799999</v>
      </c>
      <c r="L245" s="77">
        <v>9.7890589999999993E-3</v>
      </c>
      <c r="M245" s="77">
        <v>0.31920779581051384</v>
      </c>
      <c r="N245" s="77">
        <v>0.41358567606129504</v>
      </c>
      <c r="O245" s="77">
        <v>2.9679017096774195E-2</v>
      </c>
      <c r="P245" s="77">
        <v>0.17944263290322585</v>
      </c>
      <c r="Q245" s="77">
        <v>-0.67799215630036658</v>
      </c>
      <c r="R245" s="77">
        <v>0.11934013806451613</v>
      </c>
      <c r="S245" s="77">
        <v>12.135685817403827</v>
      </c>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row>
    <row r="246" spans="1:180" x14ac:dyDescent="0.25">
      <c r="A246" s="5" t="s">
        <v>219</v>
      </c>
      <c r="B246" s="5" t="s">
        <v>37</v>
      </c>
      <c r="C246" s="48">
        <v>43376</v>
      </c>
      <c r="D246" s="76">
        <v>43404</v>
      </c>
      <c r="E246" s="77">
        <v>0.51035172399999995</v>
      </c>
      <c r="F246" s="77">
        <v>0.21866958050107002</v>
      </c>
      <c r="G246" s="77">
        <v>0.16710519000000004</v>
      </c>
      <c r="H246" s="77">
        <v>1.8055475519377602</v>
      </c>
      <c r="I246" s="77">
        <v>0</v>
      </c>
      <c r="J246" s="77">
        <v>0</v>
      </c>
      <c r="K246" s="77">
        <v>0.384844769488</v>
      </c>
      <c r="L246" s="77">
        <v>8.5421400000000001E-3</v>
      </c>
      <c r="M246" s="77">
        <v>0.37355458195070379</v>
      </c>
      <c r="N246" s="77">
        <v>0.31196902852089864</v>
      </c>
      <c r="O246" s="77">
        <v>2.1273817096774193E-2</v>
      </c>
      <c r="P246" s="77">
        <v>0.21056491290322579</v>
      </c>
      <c r="Q246" s="77">
        <v>1.8505618282367658E-2</v>
      </c>
      <c r="R246" s="77">
        <v>0.11934013806451613</v>
      </c>
      <c r="S246" s="77">
        <v>4.1502690527453172</v>
      </c>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row>
    <row r="247" spans="1:180" x14ac:dyDescent="0.25">
      <c r="A247" s="5" t="s">
        <v>219</v>
      </c>
      <c r="B247" s="5" t="s">
        <v>37</v>
      </c>
      <c r="C247" s="48">
        <v>43377</v>
      </c>
      <c r="D247" s="76">
        <v>43404</v>
      </c>
      <c r="E247" s="77">
        <v>-9.2258934999999681E-2</v>
      </c>
      <c r="F247" s="77">
        <v>0.12430580760127001</v>
      </c>
      <c r="G247" s="77">
        <v>0.15536017692056003</v>
      </c>
      <c r="H247" s="77">
        <v>4.2090243057489101</v>
      </c>
      <c r="I247" s="77">
        <v>0</v>
      </c>
      <c r="J247" s="77">
        <v>0</v>
      </c>
      <c r="K247" s="77">
        <v>0.47763222948799999</v>
      </c>
      <c r="L247" s="77">
        <v>7.3410379999999994E-3</v>
      </c>
      <c r="M247" s="77">
        <v>0.30406037745928383</v>
      </c>
      <c r="N247" s="77">
        <v>0.30832561926155849</v>
      </c>
      <c r="O247" s="77">
        <v>2.8920287096774192E-2</v>
      </c>
      <c r="P247" s="77">
        <v>0.21573139290322579</v>
      </c>
      <c r="Q247" s="77">
        <v>-1.3420529751842108E-2</v>
      </c>
      <c r="R247" s="77">
        <v>0.10814013806451613</v>
      </c>
      <c r="S247" s="77">
        <v>5.8331619077922561</v>
      </c>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row>
    <row r="248" spans="1:180" x14ac:dyDescent="0.25">
      <c r="A248" s="5" t="s">
        <v>219</v>
      </c>
      <c r="B248" s="5" t="s">
        <v>37</v>
      </c>
      <c r="C248" s="48">
        <v>43378</v>
      </c>
      <c r="D248" s="76">
        <v>43404</v>
      </c>
      <c r="E248" s="77">
        <v>0.10229156300000009</v>
      </c>
      <c r="F248" s="77">
        <v>0.24039885025463001</v>
      </c>
      <c r="G248" s="77">
        <v>0.19384299432111002</v>
      </c>
      <c r="H248" s="77">
        <v>0.39690712692019003</v>
      </c>
      <c r="I248" s="77">
        <v>0</v>
      </c>
      <c r="J248" s="77">
        <v>0</v>
      </c>
      <c r="K248" s="77">
        <v>0.47763222948799999</v>
      </c>
      <c r="L248" s="77">
        <v>1.7193733498E-4</v>
      </c>
      <c r="M248" s="77">
        <v>0.32825357283139384</v>
      </c>
      <c r="N248" s="77">
        <v>0.28954107821616482</v>
      </c>
      <c r="O248" s="77">
        <v>1.8597447096774192E-2</v>
      </c>
      <c r="P248" s="77">
        <v>0.24053601290322582</v>
      </c>
      <c r="Q248" s="77">
        <v>4.9415726618737818E-2</v>
      </c>
      <c r="R248" s="77">
        <v>0.10814013806451613</v>
      </c>
      <c r="S248" s="77">
        <v>2.4457286770497224</v>
      </c>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row>
    <row r="249" spans="1:180" x14ac:dyDescent="0.25">
      <c r="A249" s="5" t="s">
        <v>219</v>
      </c>
      <c r="B249" s="5" t="s">
        <v>37</v>
      </c>
      <c r="C249" s="48">
        <v>43379</v>
      </c>
      <c r="D249" s="76">
        <v>43404</v>
      </c>
      <c r="E249" s="77">
        <v>-5.2898875000000123E-2</v>
      </c>
      <c r="F249" s="77">
        <v>0.11527467011266</v>
      </c>
      <c r="G249" s="77">
        <v>0.15956562447889996</v>
      </c>
      <c r="H249" s="77">
        <v>0.40368302270640999</v>
      </c>
      <c r="I249" s="77">
        <v>0</v>
      </c>
      <c r="J249" s="77">
        <v>9.8270336630000002E-4</v>
      </c>
      <c r="K249" s="77">
        <v>0.47763222948799999</v>
      </c>
      <c r="L249" s="77">
        <v>3.4949839946000001E-3</v>
      </c>
      <c r="M249" s="77">
        <v>0.25361598698630389</v>
      </c>
      <c r="N249" s="77">
        <v>0.25980790069759369</v>
      </c>
      <c r="O249" s="77">
        <v>1.9482787096774194E-2</v>
      </c>
      <c r="P249" s="77">
        <v>0.24248239290322587</v>
      </c>
      <c r="Q249" s="77">
        <v>7.4753575171227937E-2</v>
      </c>
      <c r="R249" s="77">
        <v>0.10814013806451613</v>
      </c>
      <c r="S249" s="77">
        <v>2.0660171400665113</v>
      </c>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row>
    <row r="250" spans="1:180" x14ac:dyDescent="0.25">
      <c r="A250" s="5" t="s">
        <v>219</v>
      </c>
      <c r="B250" s="5" t="s">
        <v>37</v>
      </c>
      <c r="C250" s="48">
        <v>43380</v>
      </c>
      <c r="D250" s="76">
        <v>43404</v>
      </c>
      <c r="E250" s="77">
        <v>0.17668873699999921</v>
      </c>
      <c r="F250" s="77">
        <v>0.37763747547936999</v>
      </c>
      <c r="G250" s="77">
        <v>0.10401192000000001</v>
      </c>
      <c r="H250" s="77">
        <v>8.4977160032236405</v>
      </c>
      <c r="I250" s="77">
        <v>0.35939303977053999</v>
      </c>
      <c r="J250" s="77">
        <v>0.10137684818919</v>
      </c>
      <c r="K250" s="77">
        <v>0.38999932948799998</v>
      </c>
      <c r="L250" s="77">
        <v>2.873904E-2</v>
      </c>
      <c r="M250" s="77">
        <v>0.23418420585961386</v>
      </c>
      <c r="N250" s="77">
        <v>0.37452092522927216</v>
      </c>
      <c r="O250" s="77">
        <v>2.5732787096774193E-2</v>
      </c>
      <c r="P250" s="77">
        <v>0.22455201290322568</v>
      </c>
      <c r="Q250" s="77">
        <v>-9.7032177441632922E-2</v>
      </c>
      <c r="R250" s="77">
        <v>0.10814013806451613</v>
      </c>
      <c r="S250" s="77">
        <v>10.90566028486251</v>
      </c>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row>
    <row r="251" spans="1:180" x14ac:dyDescent="0.25">
      <c r="A251" s="5" t="s">
        <v>220</v>
      </c>
      <c r="B251" s="5" t="s">
        <v>37</v>
      </c>
      <c r="C251" s="48">
        <v>43381</v>
      </c>
      <c r="D251" s="76">
        <v>43404</v>
      </c>
      <c r="E251" s="77">
        <v>-0.23493318999999957</v>
      </c>
      <c r="F251" s="77">
        <v>0.38964217161827996</v>
      </c>
      <c r="G251" s="77">
        <v>0.20640825300000001</v>
      </c>
      <c r="H251" s="77">
        <v>10.656769614791639</v>
      </c>
      <c r="I251" s="77">
        <v>0.26373089384456</v>
      </c>
      <c r="J251" s="77">
        <v>0.77564904158381998</v>
      </c>
      <c r="K251" s="77">
        <v>0.362576229488</v>
      </c>
      <c r="L251" s="77">
        <v>2.9104710087799997E-3</v>
      </c>
      <c r="M251" s="77">
        <v>0.27855237643952385</v>
      </c>
      <c r="N251" s="77">
        <v>0.3746098687405971</v>
      </c>
      <c r="O251" s="77">
        <v>2.2545287096774193E-2</v>
      </c>
      <c r="P251" s="77">
        <v>0.20514999290322586</v>
      </c>
      <c r="Q251" s="77">
        <v>-8.2155691232730477E-2</v>
      </c>
      <c r="R251" s="77">
        <v>0.11027209806451614</v>
      </c>
      <c r="S251" s="77">
        <v>13.331727417346988</v>
      </c>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row>
    <row r="252" spans="1:180" x14ac:dyDescent="0.25">
      <c r="A252" s="5" t="s">
        <v>220</v>
      </c>
      <c r="B252" s="5" t="s">
        <v>37</v>
      </c>
      <c r="C252" s="48">
        <v>43382</v>
      </c>
      <c r="D252" s="76">
        <v>43404</v>
      </c>
      <c r="E252" s="77">
        <v>-0.1606115200000009</v>
      </c>
      <c r="F252" s="77">
        <v>0.44632823043304998</v>
      </c>
      <c r="G252" s="77">
        <v>0.16286289727051001</v>
      </c>
      <c r="H252" s="77">
        <v>10.991891985933171</v>
      </c>
      <c r="I252" s="77">
        <v>0.33920350487144002</v>
      </c>
      <c r="J252" s="77">
        <v>3.6059948300949995E-2</v>
      </c>
      <c r="K252" s="77">
        <v>0.50727291948800002</v>
      </c>
      <c r="L252" s="77">
        <v>6.3414562828099999E-3</v>
      </c>
      <c r="M252" s="77">
        <v>0.20065836677552384</v>
      </c>
      <c r="N252" s="77">
        <v>0.35580542614912031</v>
      </c>
      <c r="O252" s="77">
        <v>3.2894287096774194E-2</v>
      </c>
      <c r="P252" s="77">
        <v>0.19221848290322582</v>
      </c>
      <c r="Q252" s="77">
        <v>-0.12021555680176244</v>
      </c>
      <c r="R252" s="77">
        <v>0.10568341806451613</v>
      </c>
      <c r="S252" s="77">
        <v>13.096393846767327</v>
      </c>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row>
    <row r="253" spans="1:180" x14ac:dyDescent="0.25">
      <c r="A253" s="5" t="s">
        <v>220</v>
      </c>
      <c r="B253" s="5" t="s">
        <v>37</v>
      </c>
      <c r="C253" s="48">
        <v>43383</v>
      </c>
      <c r="D253" s="76">
        <v>43404</v>
      </c>
      <c r="E253" s="77">
        <v>0.34115037700000017</v>
      </c>
      <c r="F253" s="77">
        <v>0.30901449056577002</v>
      </c>
      <c r="G253" s="77">
        <v>0.15795136374149002</v>
      </c>
      <c r="H253" s="77">
        <v>2.3160038605267301</v>
      </c>
      <c r="I253" s="77">
        <v>0</v>
      </c>
      <c r="J253" s="77">
        <v>0.35137178169109001</v>
      </c>
      <c r="K253" s="77">
        <v>0.37587519948800002</v>
      </c>
      <c r="L253" s="77">
        <v>5.0891020592699994E-3</v>
      </c>
      <c r="M253" s="77">
        <v>0.2561003638893139</v>
      </c>
      <c r="N253" s="77">
        <v>0.3233536202580059</v>
      </c>
      <c r="O253" s="77">
        <v>2.0559847096774192E-2</v>
      </c>
      <c r="P253" s="77">
        <v>0.19330794290322578</v>
      </c>
      <c r="Q253" s="77">
        <v>1.3764354994526778E-2</v>
      </c>
      <c r="R253" s="77">
        <v>0.11646397806451614</v>
      </c>
      <c r="S253" s="77">
        <v>4.7800062822787135</v>
      </c>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row>
    <row r="254" spans="1:180" x14ac:dyDescent="0.25">
      <c r="A254" s="5" t="s">
        <v>220</v>
      </c>
      <c r="B254" s="5" t="s">
        <v>37</v>
      </c>
      <c r="C254" s="48">
        <v>43384</v>
      </c>
      <c r="D254" s="76">
        <v>43404</v>
      </c>
      <c r="E254" s="77">
        <v>0.47787003200000006</v>
      </c>
      <c r="F254" s="77">
        <v>0.18506191443705444</v>
      </c>
      <c r="G254" s="77">
        <v>0.22905900660022999</v>
      </c>
      <c r="H254" s="77">
        <v>2.4547012891825566</v>
      </c>
      <c r="I254" s="77">
        <v>0</v>
      </c>
      <c r="J254" s="77">
        <v>0.38098634148503002</v>
      </c>
      <c r="K254" s="77">
        <v>0.362576229488</v>
      </c>
      <c r="L254" s="77">
        <v>1.0876358435999999E-4</v>
      </c>
      <c r="M254" s="77">
        <v>0.27475308168276386</v>
      </c>
      <c r="N254" s="77">
        <v>0.39359887266486876</v>
      </c>
      <c r="O254" s="77">
        <v>7.9400267096774196E-2</v>
      </c>
      <c r="P254" s="77">
        <v>0.19533830290322585</v>
      </c>
      <c r="Q254" s="77">
        <v>4.2291903842697556E-2</v>
      </c>
      <c r="R254" s="77">
        <v>0.11790205806451615</v>
      </c>
      <c r="S254" s="77">
        <v>5.1936480630320778</v>
      </c>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row>
    <row r="255" spans="1:180" x14ac:dyDescent="0.25">
      <c r="A255" s="5" t="s">
        <v>220</v>
      </c>
      <c r="B255" s="5" t="s">
        <v>37</v>
      </c>
      <c r="C255" s="48">
        <v>43385</v>
      </c>
      <c r="D255" s="76">
        <v>43404</v>
      </c>
      <c r="E255" s="77">
        <v>0.350656356</v>
      </c>
      <c r="F255" s="77">
        <v>0.24295957917884997</v>
      </c>
      <c r="G255" s="77">
        <v>0.15570313503845001</v>
      </c>
      <c r="H255" s="77">
        <v>1.31873769654301</v>
      </c>
      <c r="I255" s="77">
        <v>2.0748689528830999</v>
      </c>
      <c r="J255" s="77">
        <v>3.9508760618434202</v>
      </c>
      <c r="K255" s="77">
        <v>0.484212059488</v>
      </c>
      <c r="L255" s="77">
        <v>3.4360923970950003E-2</v>
      </c>
      <c r="M255" s="77">
        <v>0.26781899337536391</v>
      </c>
      <c r="N255" s="77">
        <v>0.40490989685108225</v>
      </c>
      <c r="O255" s="77">
        <v>2.5307707096774195E-2</v>
      </c>
      <c r="P255" s="77">
        <v>0.21603754290322594</v>
      </c>
      <c r="Q255" s="77">
        <v>0.30209361212676789</v>
      </c>
      <c r="R255" s="77">
        <v>0.11378552806451614</v>
      </c>
      <c r="S255" s="77">
        <v>9.9423280453635119</v>
      </c>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row>
    <row r="256" spans="1:180" x14ac:dyDescent="0.25">
      <c r="A256" s="5" t="s">
        <v>220</v>
      </c>
      <c r="B256" s="5" t="s">
        <v>37</v>
      </c>
      <c r="C256" s="48">
        <v>43386</v>
      </c>
      <c r="D256" s="76">
        <v>43404</v>
      </c>
      <c r="E256" s="77">
        <v>-0.2031094469999998</v>
      </c>
      <c r="F256" s="77">
        <v>0.44672622240175996</v>
      </c>
      <c r="G256" s="77">
        <v>0.15594256721402999</v>
      </c>
      <c r="H256" s="77">
        <v>1.1274497849823302</v>
      </c>
      <c r="I256" s="77">
        <v>0.274819068</v>
      </c>
      <c r="J256" s="77">
        <v>0.44498457687175996</v>
      </c>
      <c r="K256" s="77">
        <v>0.47965761948800001</v>
      </c>
      <c r="L256" s="77">
        <v>3.70424E-4</v>
      </c>
      <c r="M256" s="77">
        <v>0.26169128004847386</v>
      </c>
      <c r="N256" s="77">
        <v>0.38274945236063573</v>
      </c>
      <c r="O256" s="77">
        <v>2.0653147096774193E-2</v>
      </c>
      <c r="P256" s="77">
        <v>0.25464341290322579</v>
      </c>
      <c r="Q256" s="77">
        <v>0.19648883457085775</v>
      </c>
      <c r="R256" s="77">
        <v>0.11319613806451613</v>
      </c>
      <c r="S256" s="77">
        <v>3.9562630810023638</v>
      </c>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row>
    <row r="257" spans="1:180" x14ac:dyDescent="0.25">
      <c r="A257" s="5" t="s">
        <v>220</v>
      </c>
      <c r="B257" s="5" t="s">
        <v>37</v>
      </c>
      <c r="C257" s="48">
        <v>43387</v>
      </c>
      <c r="D257" s="76">
        <v>43404</v>
      </c>
      <c r="E257" s="77">
        <v>9.7028716000000112E-2</v>
      </c>
      <c r="F257" s="77">
        <v>0.23677196176170998</v>
      </c>
      <c r="G257" s="77">
        <v>0.18822985849082002</v>
      </c>
      <c r="H257" s="77">
        <v>0.86202978395143004</v>
      </c>
      <c r="I257" s="77">
        <v>0</v>
      </c>
      <c r="J257" s="77">
        <v>1.047739110731E-2</v>
      </c>
      <c r="K257" s="77">
        <v>0.47763222948799999</v>
      </c>
      <c r="L257" s="77">
        <v>7.6140895577900001E-3</v>
      </c>
      <c r="M257" s="77">
        <v>0.26187507064973387</v>
      </c>
      <c r="N257" s="77">
        <v>0.31107552687791984</v>
      </c>
      <c r="O257" s="77">
        <v>4.3196977096774197E-2</v>
      </c>
      <c r="P257" s="77">
        <v>0.29566964290322595</v>
      </c>
      <c r="Q257" s="77">
        <v>0.10592430979851822</v>
      </c>
      <c r="R257" s="77">
        <v>0.10199613806451613</v>
      </c>
      <c r="S257" s="77">
        <v>2.999521695747748</v>
      </c>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row>
    <row r="258" spans="1:180" x14ac:dyDescent="0.25">
      <c r="A258" s="5" t="s">
        <v>221</v>
      </c>
      <c r="B258" s="5" t="s">
        <v>37</v>
      </c>
      <c r="C258" s="48">
        <v>43388</v>
      </c>
      <c r="D258" s="76">
        <v>43404</v>
      </c>
      <c r="E258" s="77">
        <v>-8.7300699999989795E-4</v>
      </c>
      <c r="F258" s="77">
        <v>0.31517005801711995</v>
      </c>
      <c r="G258" s="77">
        <v>0.17556112741898999</v>
      </c>
      <c r="H258" s="77">
        <v>0.53467739110804002</v>
      </c>
      <c r="I258" s="77">
        <v>0</v>
      </c>
      <c r="J258" s="77">
        <v>0</v>
      </c>
      <c r="K258" s="77">
        <v>0.47763222948799999</v>
      </c>
      <c r="L258" s="77">
        <v>2.1262500000000001E-3</v>
      </c>
      <c r="M258" s="77">
        <v>0.23607099380436389</v>
      </c>
      <c r="N258" s="77">
        <v>0.31877323524978507</v>
      </c>
      <c r="O258" s="77">
        <v>1.9532407096774191E-2</v>
      </c>
      <c r="P258" s="77">
        <v>0.26246937290322575</v>
      </c>
      <c r="Q258" s="77">
        <v>5.9678035444248337E-2</v>
      </c>
      <c r="R258" s="77">
        <v>0.10899357806451614</v>
      </c>
      <c r="S258" s="77">
        <v>2.509811671595064</v>
      </c>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row>
    <row r="259" spans="1:180" x14ac:dyDescent="0.25">
      <c r="A259" s="5" t="s">
        <v>221</v>
      </c>
      <c r="B259" s="5" t="s">
        <v>37</v>
      </c>
      <c r="C259" s="48">
        <v>43389</v>
      </c>
      <c r="D259" s="76">
        <v>43404</v>
      </c>
      <c r="E259" s="77">
        <v>-9.7814179999999862E-3</v>
      </c>
      <c r="F259" s="77">
        <v>7.8921004685980012E-2</v>
      </c>
      <c r="G259" s="77">
        <v>0.30416238008147001</v>
      </c>
      <c r="H259" s="77">
        <v>0.34256411772292</v>
      </c>
      <c r="I259" s="77">
        <v>1.2903075220434499</v>
      </c>
      <c r="J259" s="77">
        <v>0</v>
      </c>
      <c r="K259" s="77">
        <v>0.47763222948799999</v>
      </c>
      <c r="L259" s="77">
        <v>0</v>
      </c>
      <c r="M259" s="77">
        <v>0.26628823130446388</v>
      </c>
      <c r="N259" s="77">
        <v>0.31073755551858329</v>
      </c>
      <c r="O259" s="77">
        <v>2.0583657096774195E-2</v>
      </c>
      <c r="P259" s="77">
        <v>0.18339182290322581</v>
      </c>
      <c r="Q259" s="77">
        <v>2.869118613920775E-2</v>
      </c>
      <c r="R259" s="77">
        <v>0.10980429806451614</v>
      </c>
      <c r="S259" s="77">
        <v>3.4033025870485911</v>
      </c>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row>
    <row r="260" spans="1:180" x14ac:dyDescent="0.25">
      <c r="A260" s="5" t="s">
        <v>221</v>
      </c>
      <c r="B260" s="5" t="s">
        <v>37</v>
      </c>
      <c r="C260" s="48">
        <v>43390</v>
      </c>
      <c r="D260" s="76">
        <v>43404</v>
      </c>
      <c r="E260" s="77">
        <v>-0.71966559699999988</v>
      </c>
      <c r="F260" s="77">
        <v>8.7412959873389998E-2</v>
      </c>
      <c r="G260" s="77">
        <v>0.15020141084121</v>
      </c>
      <c r="H260" s="77">
        <v>0.28296245446273</v>
      </c>
      <c r="I260" s="77">
        <v>0</v>
      </c>
      <c r="J260" s="77">
        <v>0</v>
      </c>
      <c r="K260" s="77">
        <v>0.47763222948799999</v>
      </c>
      <c r="L260" s="77">
        <v>9.2465319881999996E-4</v>
      </c>
      <c r="M260" s="77">
        <v>0.20364261964878388</v>
      </c>
      <c r="N260" s="77">
        <v>0.29159735984379426</v>
      </c>
      <c r="O260" s="77">
        <v>2.2582347096774195E-2</v>
      </c>
      <c r="P260" s="77">
        <v>0.21911862290322581</v>
      </c>
      <c r="Q260" s="77">
        <v>0.10140234410232792</v>
      </c>
      <c r="R260" s="77">
        <v>0.10897221806451614</v>
      </c>
      <c r="S260" s="77">
        <v>1.2267836225235724</v>
      </c>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row>
    <row r="261" spans="1:180" x14ac:dyDescent="0.25">
      <c r="A261" s="5" t="s">
        <v>221</v>
      </c>
      <c r="B261" s="5" t="s">
        <v>37</v>
      </c>
      <c r="C261" s="48">
        <v>43391</v>
      </c>
      <c r="D261" s="76">
        <v>43404</v>
      </c>
      <c r="E261" s="77">
        <v>-0.65274757100000003</v>
      </c>
      <c r="F261" s="77">
        <v>0.19044728001714001</v>
      </c>
      <c r="G261" s="77">
        <v>0.16390947450633001</v>
      </c>
      <c r="H261" s="77">
        <v>0.31939489494896001</v>
      </c>
      <c r="I261" s="77">
        <v>0</v>
      </c>
      <c r="J261" s="77">
        <v>0</v>
      </c>
      <c r="K261" s="77">
        <v>0.362576229488</v>
      </c>
      <c r="L261" s="77">
        <v>3.9821140000000001E-3</v>
      </c>
      <c r="M261" s="77">
        <v>0.31075458863659389</v>
      </c>
      <c r="N261" s="77">
        <v>0.303693792460631</v>
      </c>
      <c r="O261" s="77">
        <v>2.8831187096774194E-2</v>
      </c>
      <c r="P261" s="77">
        <v>0.24133492290322589</v>
      </c>
      <c r="Q261" s="77">
        <v>8.7816889130997902E-2</v>
      </c>
      <c r="R261" s="77">
        <v>0.10814013806451613</v>
      </c>
      <c r="S261" s="77">
        <v>1.4681339402531688</v>
      </c>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row>
    <row r="262" spans="1:180" x14ac:dyDescent="0.25">
      <c r="A262" s="5" t="s">
        <v>221</v>
      </c>
      <c r="B262" s="5" t="s">
        <v>37</v>
      </c>
      <c r="C262" s="48">
        <v>43392</v>
      </c>
      <c r="D262" s="76">
        <v>43404</v>
      </c>
      <c r="E262" s="77">
        <v>-1.2987715999999934E-2</v>
      </c>
      <c r="F262" s="77">
        <v>0.22502113897860998</v>
      </c>
      <c r="G262" s="77">
        <v>0.22266035064473</v>
      </c>
      <c r="H262" s="77">
        <v>0.29255499688865999</v>
      </c>
      <c r="I262" s="77">
        <v>0</v>
      </c>
      <c r="J262" s="77">
        <v>8.2756643529999993E-2</v>
      </c>
      <c r="K262" s="77">
        <v>0.362576229488</v>
      </c>
      <c r="L262" s="77">
        <v>0</v>
      </c>
      <c r="M262" s="77">
        <v>0.25406614943065392</v>
      </c>
      <c r="N262" s="77">
        <v>0.2906570950227505</v>
      </c>
      <c r="O262" s="77">
        <v>2.8491027096774195E-2</v>
      </c>
      <c r="P262" s="77">
        <v>0.23587091290322576</v>
      </c>
      <c r="Q262" s="77">
        <v>-3.5205731690601885E-2</v>
      </c>
      <c r="R262" s="77">
        <v>0.10814013806451613</v>
      </c>
      <c r="S262" s="77">
        <v>2.0546012343573188</v>
      </c>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row>
    <row r="263" spans="1:180" x14ac:dyDescent="0.25">
      <c r="A263" s="5" t="s">
        <v>221</v>
      </c>
      <c r="B263" s="5" t="s">
        <v>37</v>
      </c>
      <c r="C263" s="48">
        <v>43393</v>
      </c>
      <c r="D263" s="76">
        <v>43404</v>
      </c>
      <c r="E263" s="77">
        <v>-0.13956423299999998</v>
      </c>
      <c r="F263" s="77">
        <v>0.27829599827577001</v>
      </c>
      <c r="G263" s="77">
        <v>0.15129961</v>
      </c>
      <c r="H263" s="77">
        <v>0.46060243197266998</v>
      </c>
      <c r="I263" s="77">
        <v>0</v>
      </c>
      <c r="J263" s="77">
        <v>0.21293040273149999</v>
      </c>
      <c r="K263" s="77">
        <v>0.47763222948799999</v>
      </c>
      <c r="L263" s="77">
        <v>0</v>
      </c>
      <c r="M263" s="77">
        <v>0.2333022166009639</v>
      </c>
      <c r="N263" s="77">
        <v>0.34397252419170288</v>
      </c>
      <c r="O263" s="77">
        <v>4.9614137096774188E-2</v>
      </c>
      <c r="P263" s="77">
        <v>0.28720549290322583</v>
      </c>
      <c r="Q263" s="77">
        <v>4.4628229622587987E-2</v>
      </c>
      <c r="R263" s="77">
        <v>0.10814013806451613</v>
      </c>
      <c r="S263" s="77">
        <v>2.5080591779477106</v>
      </c>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row>
    <row r="264" spans="1:180" x14ac:dyDescent="0.25">
      <c r="A264" s="5" t="s">
        <v>221</v>
      </c>
      <c r="B264" s="5" t="s">
        <v>37</v>
      </c>
      <c r="C264" s="48">
        <v>43394</v>
      </c>
      <c r="D264" s="76">
        <v>43404</v>
      </c>
      <c r="E264" s="77">
        <v>-0.23952117599999978</v>
      </c>
      <c r="F264" s="77">
        <v>5.1157916889850011E-2</v>
      </c>
      <c r="G264" s="77">
        <v>0.13698189999999999</v>
      </c>
      <c r="H264" s="77">
        <v>1.53647147390698</v>
      </c>
      <c r="I264" s="77">
        <v>0</v>
      </c>
      <c r="J264" s="77">
        <v>7.3191033997050001E-2</v>
      </c>
      <c r="K264" s="77">
        <v>0.47763222948799999</v>
      </c>
      <c r="L264" s="77">
        <v>2.965338474E-5</v>
      </c>
      <c r="M264" s="77">
        <v>0.23595303703377385</v>
      </c>
      <c r="N264" s="77">
        <v>0.31078182340061189</v>
      </c>
      <c r="O264" s="77">
        <v>0.1523606770967742</v>
      </c>
      <c r="P264" s="77">
        <v>0.25886447290322584</v>
      </c>
      <c r="Q264" s="77">
        <v>2.797010905390801E-2</v>
      </c>
      <c r="R264" s="77">
        <v>0.11934013806451613</v>
      </c>
      <c r="S264" s="77">
        <v>3.1412132892194298</v>
      </c>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row>
    <row r="265" spans="1:180" x14ac:dyDescent="0.25">
      <c r="A265" s="5" t="s">
        <v>222</v>
      </c>
      <c r="B265" s="5" t="s">
        <v>37</v>
      </c>
      <c r="C265" s="48">
        <v>43395</v>
      </c>
      <c r="D265" s="76">
        <v>43404</v>
      </c>
      <c r="E265" s="77">
        <v>-0.56186674200000009</v>
      </c>
      <c r="F265" s="77">
        <v>3.9258336256019995E-2</v>
      </c>
      <c r="G265" s="77">
        <v>0.18167911000000003</v>
      </c>
      <c r="H265" s="77">
        <v>1.9389926108989799</v>
      </c>
      <c r="I265" s="77">
        <v>0</v>
      </c>
      <c r="J265" s="77">
        <v>0.65290658090912002</v>
      </c>
      <c r="K265" s="77">
        <v>0.47763222948799999</v>
      </c>
      <c r="L265" s="77">
        <v>-2.3556999999999998E-5</v>
      </c>
      <c r="M265" s="77">
        <v>0.17847520892451385</v>
      </c>
      <c r="N265" s="77">
        <v>0.44910496584072118</v>
      </c>
      <c r="O265" s="77">
        <v>3.5137987096774195E-2</v>
      </c>
      <c r="P265" s="77">
        <v>0.19928479290322582</v>
      </c>
      <c r="Q265" s="77">
        <v>5.0055383242898363E-2</v>
      </c>
      <c r="R265" s="77">
        <v>0.12119686806451614</v>
      </c>
      <c r="S265" s="77">
        <v>3.7618337746247694</v>
      </c>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row>
    <row r="266" spans="1:180" x14ac:dyDescent="0.25">
      <c r="A266" s="5" t="s">
        <v>222</v>
      </c>
      <c r="B266" s="5" t="s">
        <v>37</v>
      </c>
      <c r="C266" s="48">
        <v>43396</v>
      </c>
      <c r="D266" s="76">
        <v>43404</v>
      </c>
      <c r="E266" s="77">
        <v>-8.5607092000000232E-2</v>
      </c>
      <c r="F266" s="77">
        <v>0.34579418826485997</v>
      </c>
      <c r="G266" s="77">
        <v>0.20143608085442002</v>
      </c>
      <c r="H266" s="77">
        <v>1.0469324964511999</v>
      </c>
      <c r="I266" s="77">
        <v>4.0030446501868404</v>
      </c>
      <c r="J266" s="77">
        <v>1.62853295539621</v>
      </c>
      <c r="K266" s="77">
        <v>0.47763222948799999</v>
      </c>
      <c r="L266" s="77">
        <v>4.8992262013500005E-3</v>
      </c>
      <c r="M266" s="77">
        <v>0.22381456467983388</v>
      </c>
      <c r="N266" s="77">
        <v>0.33911734022803908</v>
      </c>
      <c r="O266" s="77">
        <v>1.8863327096774192E-2</v>
      </c>
      <c r="P266" s="77">
        <v>0.17412139290322584</v>
      </c>
      <c r="Q266" s="77">
        <v>-2.1612851637120997E-2</v>
      </c>
      <c r="R266" s="77">
        <v>0.12214859806451614</v>
      </c>
      <c r="S266" s="77">
        <v>8.4791171061781476</v>
      </c>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row>
    <row r="267" spans="1:180" x14ac:dyDescent="0.25">
      <c r="A267" s="5" t="s">
        <v>222</v>
      </c>
      <c r="B267" s="5" t="s">
        <v>37</v>
      </c>
      <c r="C267" s="48">
        <v>43397</v>
      </c>
      <c r="D267" s="76">
        <v>43404</v>
      </c>
      <c r="E267" s="77">
        <v>-0.22527008200000034</v>
      </c>
      <c r="F267" s="77">
        <v>9.0279651433350011E-2</v>
      </c>
      <c r="G267" s="77">
        <v>0.16769527747790003</v>
      </c>
      <c r="H267" s="77">
        <v>2.4051198896411998</v>
      </c>
      <c r="I267" s="77">
        <v>0</v>
      </c>
      <c r="J267" s="77">
        <v>0.72301134936933997</v>
      </c>
      <c r="K267" s="77">
        <v>0.48112574948800002</v>
      </c>
      <c r="L267" s="77">
        <v>1.6593408349469999E-2</v>
      </c>
      <c r="M267" s="77">
        <v>0.26077079211842391</v>
      </c>
      <c r="N267" s="77">
        <v>0.33153999279482671</v>
      </c>
      <c r="O267" s="77">
        <v>3.5366847096774193E-2</v>
      </c>
      <c r="P267" s="77">
        <v>0.1850642229032258</v>
      </c>
      <c r="Q267" s="77">
        <v>5.1849232272057177E-2</v>
      </c>
      <c r="R267" s="77">
        <v>0.10814013806451613</v>
      </c>
      <c r="S267" s="77">
        <v>4.6312864690090843</v>
      </c>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row>
    <row r="268" spans="1:180" x14ac:dyDescent="0.25">
      <c r="A268" s="5" t="s">
        <v>222</v>
      </c>
      <c r="B268" s="5" t="s">
        <v>37</v>
      </c>
      <c r="C268" s="48">
        <v>43398</v>
      </c>
      <c r="D268" s="76">
        <v>43404</v>
      </c>
      <c r="E268" s="77">
        <v>5.9010649000000095E-2</v>
      </c>
      <c r="F268" s="77">
        <v>0.35626818730572002</v>
      </c>
      <c r="G268" s="77">
        <v>0.16712421305999001</v>
      </c>
      <c r="H268" s="77">
        <v>0.68329759262543011</v>
      </c>
      <c r="I268" s="77">
        <v>3.4059996231430002E-2</v>
      </c>
      <c r="J268" s="77">
        <v>8.2641061404310004E-2</v>
      </c>
      <c r="K268" s="77">
        <v>0.486751829488</v>
      </c>
      <c r="L268" s="77">
        <v>1.9382688730999999E-4</v>
      </c>
      <c r="M268" s="77">
        <v>0.2960779726504339</v>
      </c>
      <c r="N268" s="77">
        <v>0.39395965054708032</v>
      </c>
      <c r="O268" s="77">
        <v>3.8236427096774189E-2</v>
      </c>
      <c r="P268" s="77">
        <v>0.18829362290322582</v>
      </c>
      <c r="Q268" s="77">
        <v>5.5898203795257367E-2</v>
      </c>
      <c r="R268" s="77">
        <v>0.11934013806451613</v>
      </c>
      <c r="S268" s="77">
        <v>2.9611533710594782</v>
      </c>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row>
    <row r="269" spans="1:180" x14ac:dyDescent="0.25">
      <c r="A269" s="5" t="s">
        <v>222</v>
      </c>
      <c r="B269" s="5" t="s">
        <v>37</v>
      </c>
      <c r="C269" s="48">
        <v>43399</v>
      </c>
      <c r="D269" s="76">
        <v>43404</v>
      </c>
      <c r="E269" s="77">
        <v>0.28868664800000032</v>
      </c>
      <c r="F269" s="77">
        <v>0.30563009954671999</v>
      </c>
      <c r="G269" s="77">
        <v>0.14689570000000002</v>
      </c>
      <c r="H269" s="77">
        <v>0.72128157765654999</v>
      </c>
      <c r="I269" s="77">
        <v>0</v>
      </c>
      <c r="J269" s="77">
        <v>1.0943147750203499</v>
      </c>
      <c r="K269" s="77">
        <v>0.47763222948799999</v>
      </c>
      <c r="L269" s="77">
        <v>3.5288189569500001E-3</v>
      </c>
      <c r="M269" s="77">
        <v>0.3157027139873339</v>
      </c>
      <c r="N269" s="77">
        <v>0.35272871828789287</v>
      </c>
      <c r="O269" s="77">
        <v>3.443405709677419E-2</v>
      </c>
      <c r="P269" s="77">
        <v>0.17285617290322575</v>
      </c>
      <c r="Q269" s="77">
        <v>5.0960107739677601E-2</v>
      </c>
      <c r="R269" s="77">
        <v>0.10814013806451613</v>
      </c>
      <c r="S269" s="77">
        <v>4.0727917567479901</v>
      </c>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row>
    <row r="270" spans="1:180" x14ac:dyDescent="0.25">
      <c r="A270" s="5" t="s">
        <v>222</v>
      </c>
      <c r="B270" s="5" t="s">
        <v>37</v>
      </c>
      <c r="C270" s="48">
        <v>43400</v>
      </c>
      <c r="D270" s="76">
        <v>43404</v>
      </c>
      <c r="E270" s="77">
        <v>0.28721411499999994</v>
      </c>
      <c r="F270" s="77">
        <v>0.30134440743401997</v>
      </c>
      <c r="G270" s="77">
        <v>0.15123328666494001</v>
      </c>
      <c r="H270" s="77">
        <v>1.7771976688701201</v>
      </c>
      <c r="I270" s="77">
        <v>0</v>
      </c>
      <c r="J270" s="77">
        <v>3.1075987605290002E-2</v>
      </c>
      <c r="K270" s="77">
        <v>0.48181159948800001</v>
      </c>
      <c r="L270" s="77">
        <v>6.8462875880399999E-3</v>
      </c>
      <c r="M270" s="77">
        <v>0.30385031098450388</v>
      </c>
      <c r="N270" s="77">
        <v>0.31380114814235766</v>
      </c>
      <c r="O270" s="77">
        <v>4.6122917096774185E-2</v>
      </c>
      <c r="P270" s="77">
        <v>0.16124322290322587</v>
      </c>
      <c r="Q270" s="77">
        <v>1.5722737080628248E-2</v>
      </c>
      <c r="R270" s="77">
        <v>0.17154013806451612</v>
      </c>
      <c r="S270" s="77">
        <v>4.0490038269224167</v>
      </c>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row>
    <row r="271" spans="1:180" x14ac:dyDescent="0.25">
      <c r="A271" s="5" t="s">
        <v>222</v>
      </c>
      <c r="B271" s="5" t="s">
        <v>37</v>
      </c>
      <c r="C271" s="48">
        <v>43401</v>
      </c>
      <c r="D271" s="76">
        <v>43404</v>
      </c>
      <c r="E271" s="77">
        <v>-0.25838723500000027</v>
      </c>
      <c r="F271" s="77">
        <v>0.50915235082626009</v>
      </c>
      <c r="G271" s="77">
        <v>7.1530650000000001E-2</v>
      </c>
      <c r="H271" s="77">
        <v>0.82262659513411007</v>
      </c>
      <c r="I271" s="77">
        <v>0</v>
      </c>
      <c r="J271" s="77">
        <v>0</v>
      </c>
      <c r="K271" s="77">
        <v>0.32649718948799999</v>
      </c>
      <c r="L271" s="77">
        <v>7.1051209999999998E-3</v>
      </c>
      <c r="M271" s="77">
        <v>0.30512099381647384</v>
      </c>
      <c r="N271" s="77">
        <v>0.31935849930910576</v>
      </c>
      <c r="O271" s="77">
        <v>0.19903710709677419</v>
      </c>
      <c r="P271" s="77">
        <v>0.2488828229032258</v>
      </c>
      <c r="Q271" s="77">
        <v>4.5748914207127851E-2</v>
      </c>
      <c r="R271" s="77">
        <v>0.10292623806451613</v>
      </c>
      <c r="S271" s="77">
        <v>2.6995992468455934</v>
      </c>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row>
    <row r="272" spans="1:180" x14ac:dyDescent="0.25">
      <c r="A272" s="5" t="s">
        <v>223</v>
      </c>
      <c r="B272" s="5" t="s">
        <v>37</v>
      </c>
      <c r="C272" s="48">
        <v>43402</v>
      </c>
      <c r="D272" s="76">
        <v>43404</v>
      </c>
      <c r="E272" s="77">
        <v>-0.50585094399999997</v>
      </c>
      <c r="F272" s="77">
        <v>0.18124289493744</v>
      </c>
      <c r="G272" s="77">
        <v>0.21991697396598003</v>
      </c>
      <c r="H272" s="77">
        <v>0.23753558248374002</v>
      </c>
      <c r="I272" s="77">
        <v>0.18628316245894999</v>
      </c>
      <c r="J272" s="77">
        <v>1.046710257547E-2</v>
      </c>
      <c r="K272" s="77">
        <v>0.32649718948799999</v>
      </c>
      <c r="L272" s="77">
        <v>7.9148363530399998E-3</v>
      </c>
      <c r="M272" s="77">
        <v>0.33658241962956387</v>
      </c>
      <c r="N272" s="77">
        <v>0.30286265173245069</v>
      </c>
      <c r="O272" s="77">
        <v>3.4139427096774193E-2</v>
      </c>
      <c r="P272" s="77">
        <v>0.2147880629032258</v>
      </c>
      <c r="Q272" s="77">
        <v>9.4176215325737597E-2</v>
      </c>
      <c r="R272" s="77">
        <v>0.10199613806451613</v>
      </c>
      <c r="S272" s="77">
        <v>1.748551713014888</v>
      </c>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row>
    <row r="273" spans="1:180" x14ac:dyDescent="0.25">
      <c r="A273" s="5" t="s">
        <v>223</v>
      </c>
      <c r="B273" s="5" t="s">
        <v>37</v>
      </c>
      <c r="C273" s="48">
        <v>43403</v>
      </c>
      <c r="D273" s="76">
        <v>43404</v>
      </c>
      <c r="E273" s="77">
        <v>8.1219557000000206E-2</v>
      </c>
      <c r="F273" s="77">
        <v>0.70430858685071007</v>
      </c>
      <c r="G273" s="77">
        <v>0.21497249523889</v>
      </c>
      <c r="H273" s="77">
        <v>0.30983085912364</v>
      </c>
      <c r="I273" s="77">
        <v>0</v>
      </c>
      <c r="J273" s="77">
        <v>0</v>
      </c>
      <c r="K273" s="77">
        <v>0.32649718948799999</v>
      </c>
      <c r="L273" s="77">
        <v>4.1045166449199992E-3</v>
      </c>
      <c r="M273" s="77">
        <v>0.29072293137772387</v>
      </c>
      <c r="N273" s="77">
        <v>0.31860785457287571</v>
      </c>
      <c r="O273" s="77">
        <v>8.90079270967742E-2</v>
      </c>
      <c r="P273" s="77">
        <v>0.20201695290322583</v>
      </c>
      <c r="Q273" s="77">
        <v>2.7753339751457155E-2</v>
      </c>
      <c r="R273" s="77">
        <v>0.10293222806451614</v>
      </c>
      <c r="S273" s="77">
        <v>2.6719744381127333</v>
      </c>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row>
    <row r="274" spans="1:180" x14ac:dyDescent="0.25">
      <c r="A274" s="5" t="s">
        <v>223</v>
      </c>
      <c r="B274" s="5" t="s">
        <v>37</v>
      </c>
      <c r="C274" s="48">
        <v>43404</v>
      </c>
      <c r="D274" s="76">
        <v>43404</v>
      </c>
      <c r="E274" s="77">
        <v>-0.21170429000000013</v>
      </c>
      <c r="F274" s="77">
        <v>0.20968177321652998</v>
      </c>
      <c r="G274" s="77">
        <v>0.18190764501772</v>
      </c>
      <c r="H274" s="77">
        <v>2.5109515999999998E-2</v>
      </c>
      <c r="I274" s="77">
        <v>0</v>
      </c>
      <c r="J274" s="77">
        <v>0</v>
      </c>
      <c r="K274" s="77">
        <v>0.32649718948799999</v>
      </c>
      <c r="L274" s="77">
        <v>4.734322E-3</v>
      </c>
      <c r="M274" s="77">
        <v>0.28255477405768387</v>
      </c>
      <c r="N274" s="77">
        <v>0.30056969456428784</v>
      </c>
      <c r="O274" s="77">
        <v>6.4014427096774199E-2</v>
      </c>
      <c r="P274" s="77">
        <v>0.20145578290322583</v>
      </c>
      <c r="Q274" s="77">
        <v>5.4408074049828295E-2</v>
      </c>
      <c r="R274" s="77">
        <v>0.10366029806451613</v>
      </c>
      <c r="S274" s="77">
        <v>1.5428892064585658</v>
      </c>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row>
    <row r="275" spans="1:180" x14ac:dyDescent="0.25">
      <c r="A275" s="5" t="s">
        <v>223</v>
      </c>
      <c r="B275" s="5" t="s">
        <v>38</v>
      </c>
      <c r="C275" s="48">
        <v>43405</v>
      </c>
      <c r="D275" s="76">
        <v>43434</v>
      </c>
      <c r="E275" s="77">
        <v>7.757612700000005E-2</v>
      </c>
      <c r="F275" s="77">
        <v>0.40897139942704996</v>
      </c>
      <c r="G275" s="77">
        <v>0.27689946179178998</v>
      </c>
      <c r="H275" s="77">
        <v>0.14054077889222</v>
      </c>
      <c r="I275" s="77">
        <v>0</v>
      </c>
      <c r="J275" s="77">
        <v>0</v>
      </c>
      <c r="K275" s="77">
        <v>0.91661530948800007</v>
      </c>
      <c r="L275" s="77">
        <v>4.2906679005599996E-3</v>
      </c>
      <c r="M275" s="77">
        <v>0.25598028921995336</v>
      </c>
      <c r="N275" s="77">
        <v>0.27075731202068853</v>
      </c>
      <c r="O275" s="77">
        <v>4.0957319999999998E-2</v>
      </c>
      <c r="P275" s="77">
        <v>0.22769089161290321</v>
      </c>
      <c r="Q275" s="77">
        <v>6.2306753303654129E-2</v>
      </c>
      <c r="R275" s="77">
        <v>0.10473122</v>
      </c>
      <c r="S275" s="77">
        <v>2.7873175306568192</v>
      </c>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row>
    <row r="276" spans="1:180" x14ac:dyDescent="0.25">
      <c r="A276" s="5" t="s">
        <v>223</v>
      </c>
      <c r="B276" s="5" t="s">
        <v>38</v>
      </c>
      <c r="C276" s="48">
        <v>43406</v>
      </c>
      <c r="D276" s="76">
        <v>43434</v>
      </c>
      <c r="E276" s="77">
        <v>-0.28773970700000023</v>
      </c>
      <c r="F276" s="77">
        <v>0.16818240136744003</v>
      </c>
      <c r="G276" s="77">
        <v>0.19469002999999999</v>
      </c>
      <c r="H276" s="77">
        <v>0.41283056729344003</v>
      </c>
      <c r="I276" s="77">
        <v>0.62935388286859995</v>
      </c>
      <c r="J276" s="77">
        <v>0.10612214804138</v>
      </c>
      <c r="K276" s="77">
        <v>0.44155318948799999</v>
      </c>
      <c r="L276" s="77">
        <v>5.0411820660800008E-3</v>
      </c>
      <c r="M276" s="77">
        <v>0.20640327643250334</v>
      </c>
      <c r="N276" s="77">
        <v>0.28956565146752411</v>
      </c>
      <c r="O276" s="77">
        <v>2.94109E-2</v>
      </c>
      <c r="P276" s="77">
        <v>0.19668563161290323</v>
      </c>
      <c r="Q276" s="77">
        <v>4.968763358260446E-2</v>
      </c>
      <c r="R276" s="77">
        <v>0.10396848000000002</v>
      </c>
      <c r="S276" s="77">
        <v>2.5457552672204748</v>
      </c>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row>
    <row r="277" spans="1:180" x14ac:dyDescent="0.25">
      <c r="A277" s="5" t="s">
        <v>223</v>
      </c>
      <c r="B277" s="5" t="s">
        <v>38</v>
      </c>
      <c r="C277" s="48">
        <v>43407</v>
      </c>
      <c r="D277" s="76">
        <v>43434</v>
      </c>
      <c r="E277" s="77">
        <v>0.45473384200000111</v>
      </c>
      <c r="F277" s="77">
        <v>0.38368412415962999</v>
      </c>
      <c r="G277" s="77">
        <v>0.18224432300000001</v>
      </c>
      <c r="H277" s="77">
        <v>3.00594342388055</v>
      </c>
      <c r="I277" s="77">
        <v>4.0394849411801399</v>
      </c>
      <c r="J277" s="77">
        <v>5.3634879244179999E-2</v>
      </c>
      <c r="K277" s="77">
        <v>0.44155318948799999</v>
      </c>
      <c r="L277" s="77">
        <v>0</v>
      </c>
      <c r="M277" s="77">
        <v>0.20646693060802332</v>
      </c>
      <c r="N277" s="77">
        <v>0.38677330443986507</v>
      </c>
      <c r="O277" s="77">
        <v>3.4172309999999997E-2</v>
      </c>
      <c r="P277" s="77">
        <v>0.2071063916129032</v>
      </c>
      <c r="Q277" s="77">
        <v>-0.10318122546630785</v>
      </c>
      <c r="R277" s="77">
        <v>0.11516848000000002</v>
      </c>
      <c r="S277" s="77">
        <v>9.4077849141469851</v>
      </c>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row>
    <row r="278" spans="1:180" x14ac:dyDescent="0.25">
      <c r="A278" s="5" t="s">
        <v>223</v>
      </c>
      <c r="B278" s="5" t="s">
        <v>38</v>
      </c>
      <c r="C278" s="48">
        <v>43408</v>
      </c>
      <c r="D278" s="76">
        <v>43434</v>
      </c>
      <c r="E278" s="77">
        <v>0.16010569899999957</v>
      </c>
      <c r="F278" s="77">
        <v>8.6546282844919997E-2</v>
      </c>
      <c r="G278" s="77">
        <v>0.17813019999999999</v>
      </c>
      <c r="H278" s="77">
        <v>1.63476351082121</v>
      </c>
      <c r="I278" s="77">
        <v>0</v>
      </c>
      <c r="J278" s="77">
        <v>2.0490145404947002</v>
      </c>
      <c r="K278" s="77">
        <v>0.32649718948799999</v>
      </c>
      <c r="L278" s="77">
        <v>3.621862E-3</v>
      </c>
      <c r="M278" s="77">
        <v>0.23797151342111333</v>
      </c>
      <c r="N278" s="77">
        <v>0.4243732695860391</v>
      </c>
      <c r="O278" s="77">
        <v>3.6528140000000001E-2</v>
      </c>
      <c r="P278" s="77">
        <v>0.27519043161290319</v>
      </c>
      <c r="Q278" s="77">
        <v>4.4355490766234303E-2</v>
      </c>
      <c r="R278" s="77">
        <v>0.11815482000000001</v>
      </c>
      <c r="S278" s="77">
        <v>5.5752529500351198</v>
      </c>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row>
    <row r="279" spans="1:180" x14ac:dyDescent="0.25">
      <c r="A279" s="5" t="s">
        <v>224</v>
      </c>
      <c r="B279" s="5" t="s">
        <v>38</v>
      </c>
      <c r="C279" s="48">
        <v>43409</v>
      </c>
      <c r="D279" s="76">
        <v>43434</v>
      </c>
      <c r="E279" s="77">
        <v>2.894570899999982E-2</v>
      </c>
      <c r="F279" s="77">
        <v>0.26294825925576998</v>
      </c>
      <c r="G279" s="77">
        <v>0.23000316455933001</v>
      </c>
      <c r="H279" s="77">
        <v>0.27710279872013999</v>
      </c>
      <c r="I279" s="77">
        <v>0</v>
      </c>
      <c r="J279" s="77">
        <v>1.925059E-3</v>
      </c>
      <c r="K279" s="77">
        <v>0.32649718948799999</v>
      </c>
      <c r="L279" s="77">
        <v>4.64811107806E-2</v>
      </c>
      <c r="M279" s="77">
        <v>0.23386547271357333</v>
      </c>
      <c r="N279" s="77">
        <v>0.3833388588248644</v>
      </c>
      <c r="O279" s="77">
        <v>3.5141390000000002E-2</v>
      </c>
      <c r="P279" s="77">
        <v>0.24151415161290324</v>
      </c>
      <c r="Q279" s="77">
        <v>4.9235120496784635E-2</v>
      </c>
      <c r="R279" s="77">
        <v>0.10230720000000001</v>
      </c>
      <c r="S279" s="77">
        <v>2.2193054844519651</v>
      </c>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row>
    <row r="280" spans="1:180" x14ac:dyDescent="0.25">
      <c r="A280" s="5" t="s">
        <v>224</v>
      </c>
      <c r="B280" s="5" t="s">
        <v>38</v>
      </c>
      <c r="C280" s="48">
        <v>43410</v>
      </c>
      <c r="D280" s="76">
        <v>43434</v>
      </c>
      <c r="E280" s="77">
        <v>0.27053875699999996</v>
      </c>
      <c r="F280" s="77">
        <v>0.30828857464830001</v>
      </c>
      <c r="G280" s="77">
        <v>0.17943051000000002</v>
      </c>
      <c r="H280" s="77">
        <v>0.57615332879243997</v>
      </c>
      <c r="I280" s="77">
        <v>0</v>
      </c>
      <c r="J280" s="77">
        <v>0.42942961662533002</v>
      </c>
      <c r="K280" s="77">
        <v>0.44155318948799999</v>
      </c>
      <c r="L280" s="77">
        <v>0</v>
      </c>
      <c r="M280" s="77">
        <v>0.26224166913777336</v>
      </c>
      <c r="N280" s="77">
        <v>0.38126429327312888</v>
      </c>
      <c r="O280" s="77">
        <v>2.7691960000000002E-2</v>
      </c>
      <c r="P280" s="77">
        <v>0.17956104161290329</v>
      </c>
      <c r="Q280" s="77">
        <v>1.8591686159534389E-2</v>
      </c>
      <c r="R280" s="77">
        <v>0.11376144000000001</v>
      </c>
      <c r="S280" s="77">
        <v>3.1885060667374101</v>
      </c>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row>
    <row r="281" spans="1:180" x14ac:dyDescent="0.25">
      <c r="A281" s="5" t="s">
        <v>224</v>
      </c>
      <c r="B281" s="5" t="s">
        <v>38</v>
      </c>
      <c r="C281" s="48">
        <v>43411</v>
      </c>
      <c r="D281" s="76">
        <v>43434</v>
      </c>
      <c r="E281" s="77">
        <v>0.43489805800000014</v>
      </c>
      <c r="F281" s="77">
        <v>0.12224124873657</v>
      </c>
      <c r="G281" s="77">
        <v>0.21763990000000003</v>
      </c>
      <c r="H281" s="77">
        <v>1.31921081530025</v>
      </c>
      <c r="I281" s="77">
        <v>0</v>
      </c>
      <c r="J281" s="77">
        <v>0.33594235401605999</v>
      </c>
      <c r="K281" s="77">
        <v>0.44155318948799999</v>
      </c>
      <c r="L281" s="77">
        <v>2.2365696002100002E-2</v>
      </c>
      <c r="M281" s="77">
        <v>0.23385829617159332</v>
      </c>
      <c r="N281" s="77">
        <v>0.48295823195090437</v>
      </c>
      <c r="O281" s="77">
        <v>1.9076799999999998E-2</v>
      </c>
      <c r="P281" s="77">
        <v>0.19019153161290325</v>
      </c>
      <c r="Q281" s="77">
        <v>6.5158057382134371E-2</v>
      </c>
      <c r="R281" s="77">
        <v>0.11796525000000001</v>
      </c>
      <c r="S281" s="77">
        <v>4.0030594286605155</v>
      </c>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row>
    <row r="282" spans="1:180" x14ac:dyDescent="0.25">
      <c r="A282" s="5" t="s">
        <v>224</v>
      </c>
      <c r="B282" s="5" t="s">
        <v>38</v>
      </c>
      <c r="C282" s="48">
        <v>43412</v>
      </c>
      <c r="D282" s="76">
        <v>43434</v>
      </c>
      <c r="E282" s="77">
        <v>6.6877778000000179E-2</v>
      </c>
      <c r="F282" s="77">
        <v>0.25007877760079</v>
      </c>
      <c r="G282" s="77">
        <v>0.19579013000000001</v>
      </c>
      <c r="H282" s="77">
        <v>0.62552365912994001</v>
      </c>
      <c r="I282" s="77">
        <v>0.16573365469299001</v>
      </c>
      <c r="J282" s="77">
        <v>9.2030655068150002E-2</v>
      </c>
      <c r="K282" s="77">
        <v>0.44155318948799999</v>
      </c>
      <c r="L282" s="77">
        <v>1.4473742E-2</v>
      </c>
      <c r="M282" s="77">
        <v>0.23884670017794332</v>
      </c>
      <c r="N282" s="77">
        <v>0.35576458287674534</v>
      </c>
      <c r="O282" s="77">
        <v>1.9514299999999998E-2</v>
      </c>
      <c r="P282" s="77">
        <v>0.20113657161290319</v>
      </c>
      <c r="Q282" s="77">
        <v>7.2540157750603129E-2</v>
      </c>
      <c r="R282" s="77">
        <v>0.11441917</v>
      </c>
      <c r="S282" s="77">
        <v>2.8542830683980656</v>
      </c>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row>
    <row r="283" spans="1:180" x14ac:dyDescent="0.25">
      <c r="A283" s="5" t="s">
        <v>224</v>
      </c>
      <c r="B283" s="5" t="s">
        <v>38</v>
      </c>
      <c r="C283" s="48">
        <v>43413</v>
      </c>
      <c r="D283" s="76">
        <v>43434</v>
      </c>
      <c r="E283" s="77">
        <v>-0.17371886600000019</v>
      </c>
      <c r="F283" s="77">
        <v>0.16049926436921</v>
      </c>
      <c r="G283" s="77">
        <v>0.18646586000000001</v>
      </c>
      <c r="H283" s="77">
        <v>0.94378624288569002</v>
      </c>
      <c r="I283" s="77">
        <v>2.0004023935149902</v>
      </c>
      <c r="J283" s="77">
        <v>0.23572547720190001</v>
      </c>
      <c r="K283" s="77">
        <v>0.51930654948800004</v>
      </c>
      <c r="L283" s="77">
        <v>1.9960400000000001E-4</v>
      </c>
      <c r="M283" s="77">
        <v>0.17689167415729332</v>
      </c>
      <c r="N283" s="77">
        <v>0.44433025344625582</v>
      </c>
      <c r="O283" s="77">
        <v>2.378597E-2</v>
      </c>
      <c r="P283" s="77">
        <v>0.16898624161290318</v>
      </c>
      <c r="Q283" s="77">
        <v>-4.6170746431944878E-3</v>
      </c>
      <c r="R283" s="77">
        <v>0.11688205</v>
      </c>
      <c r="S283" s="77">
        <v>4.7989256400330484</v>
      </c>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row>
    <row r="284" spans="1:180" x14ac:dyDescent="0.25">
      <c r="A284" s="5" t="s">
        <v>224</v>
      </c>
      <c r="B284" s="5" t="s">
        <v>38</v>
      </c>
      <c r="C284" s="48">
        <v>43414</v>
      </c>
      <c r="D284" s="76">
        <v>43434</v>
      </c>
      <c r="E284" s="77">
        <v>0.24044759699999996</v>
      </c>
      <c r="F284" s="77">
        <v>0.13188026903135</v>
      </c>
      <c r="G284" s="77">
        <v>0.19841475469222</v>
      </c>
      <c r="H284" s="77">
        <v>1.2989438705373</v>
      </c>
      <c r="I284" s="77">
        <v>0</v>
      </c>
      <c r="J284" s="77">
        <v>0.13799847590068001</v>
      </c>
      <c r="K284" s="77">
        <v>0.50694178948800006</v>
      </c>
      <c r="L284" s="77">
        <v>1.8175930828E-4</v>
      </c>
      <c r="M284" s="77">
        <v>0.1911788284198333</v>
      </c>
      <c r="N284" s="77">
        <v>0.47468126595366217</v>
      </c>
      <c r="O284" s="77">
        <v>2.9435969999999999E-2</v>
      </c>
      <c r="P284" s="77">
        <v>0.23982793161290325</v>
      </c>
      <c r="Q284" s="77">
        <v>2.6965905672795894E-2</v>
      </c>
      <c r="R284" s="77">
        <v>0.12015516000000001</v>
      </c>
      <c r="S284" s="77">
        <v>3.5970535776170247</v>
      </c>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row>
    <row r="285" spans="1:180" x14ac:dyDescent="0.25">
      <c r="A285" s="5" t="s">
        <v>224</v>
      </c>
      <c r="B285" s="5" t="s">
        <v>38</v>
      </c>
      <c r="C285" s="48">
        <v>43415</v>
      </c>
      <c r="D285" s="76">
        <v>43434</v>
      </c>
      <c r="E285" s="77">
        <v>-0.19775444700000011</v>
      </c>
      <c r="F285" s="77">
        <v>0.59175377801438001</v>
      </c>
      <c r="G285" s="77">
        <v>0.10420124</v>
      </c>
      <c r="H285" s="77">
        <v>0.76295118022339004</v>
      </c>
      <c r="I285" s="77">
        <v>0</v>
      </c>
      <c r="J285" s="77">
        <v>1.215671630017E-2</v>
      </c>
      <c r="K285" s="77">
        <v>0.52283178948800002</v>
      </c>
      <c r="L285" s="77">
        <v>7.7657569999999999E-3</v>
      </c>
      <c r="M285" s="77">
        <v>0.20197836091159335</v>
      </c>
      <c r="N285" s="77">
        <v>0.36735631613457032</v>
      </c>
      <c r="O285" s="77">
        <v>2.55143E-2</v>
      </c>
      <c r="P285" s="77">
        <v>0.26798245161290324</v>
      </c>
      <c r="Q285" s="77">
        <v>7.6454615971924475E-2</v>
      </c>
      <c r="R285" s="77">
        <v>0.12131248000000001</v>
      </c>
      <c r="S285" s="77">
        <v>2.8645045386569317</v>
      </c>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row>
    <row r="286" spans="1:180" x14ac:dyDescent="0.25">
      <c r="A286" s="5" t="s">
        <v>225</v>
      </c>
      <c r="B286" s="5" t="s">
        <v>38</v>
      </c>
      <c r="C286" s="48">
        <v>43416</v>
      </c>
      <c r="D286" s="76">
        <v>43434</v>
      </c>
      <c r="E286" s="77">
        <v>-0.2219391380000002</v>
      </c>
      <c r="F286" s="77">
        <v>0.43734810854456996</v>
      </c>
      <c r="G286" s="77">
        <v>0.18414427</v>
      </c>
      <c r="H286" s="77">
        <v>0.72133651572273993</v>
      </c>
      <c r="I286" s="77">
        <v>0</v>
      </c>
      <c r="J286" s="77">
        <v>2.4955007745450002E-2</v>
      </c>
      <c r="K286" s="77">
        <v>0.51556038948799998</v>
      </c>
      <c r="L286" s="77">
        <v>3.1833395769759999E-2</v>
      </c>
      <c r="M286" s="77">
        <v>0.19789584149226333</v>
      </c>
      <c r="N286" s="77">
        <v>0.55410461787976051</v>
      </c>
      <c r="O286" s="77">
        <v>3.2399299999999999E-2</v>
      </c>
      <c r="P286" s="77">
        <v>0.18807233161290327</v>
      </c>
      <c r="Q286" s="77">
        <v>9.4291151601575515E-2</v>
      </c>
      <c r="R286" s="77">
        <v>0.12131248000000001</v>
      </c>
      <c r="S286" s="77">
        <v>2.8813142718570219</v>
      </c>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row>
    <row r="287" spans="1:180" x14ac:dyDescent="0.25">
      <c r="A287" s="5" t="s">
        <v>225</v>
      </c>
      <c r="B287" s="5" t="s">
        <v>38</v>
      </c>
      <c r="C287" s="48">
        <v>43417</v>
      </c>
      <c r="D287" s="76">
        <v>43434</v>
      </c>
      <c r="E287" s="77">
        <v>-0.28635826600000003</v>
      </c>
      <c r="F287" s="77">
        <v>0.43806471989018997</v>
      </c>
      <c r="G287" s="77">
        <v>0.19493772999999998</v>
      </c>
      <c r="H287" s="77">
        <v>1.19159646404422</v>
      </c>
      <c r="I287" s="77">
        <v>0</v>
      </c>
      <c r="J287" s="77">
        <v>5.1895211627730004E-2</v>
      </c>
      <c r="K287" s="77">
        <v>0.51757728948799997</v>
      </c>
      <c r="L287" s="77">
        <v>1.6958339580489999E-2</v>
      </c>
      <c r="M287" s="77">
        <v>0.21301787709618336</v>
      </c>
      <c r="N287" s="77">
        <v>0.36244199621067363</v>
      </c>
      <c r="O287" s="77">
        <v>2.8139299999999999E-2</v>
      </c>
      <c r="P287" s="77">
        <v>0.20099691161290323</v>
      </c>
      <c r="Q287" s="77">
        <v>-8.0767279142164958E-2</v>
      </c>
      <c r="R287" s="77">
        <v>0.12388270999999999</v>
      </c>
      <c r="S287" s="77">
        <v>2.9723830044082256</v>
      </c>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row>
    <row r="288" spans="1:180" x14ac:dyDescent="0.25">
      <c r="A288" s="5" t="s">
        <v>225</v>
      </c>
      <c r="B288" s="5" t="s">
        <v>38</v>
      </c>
      <c r="C288" s="48">
        <v>43418</v>
      </c>
      <c r="D288" s="76">
        <v>43434</v>
      </c>
      <c r="E288" s="77">
        <v>-0.32691191400000053</v>
      </c>
      <c r="F288" s="77">
        <v>0.12639864244682</v>
      </c>
      <c r="G288" s="77">
        <v>0.19653025000000002</v>
      </c>
      <c r="H288" s="77">
        <v>2.4224930154940902</v>
      </c>
      <c r="I288" s="77">
        <v>0</v>
      </c>
      <c r="J288" s="77">
        <v>0.20420339434527002</v>
      </c>
      <c r="K288" s="77">
        <v>0.51874098948799996</v>
      </c>
      <c r="L288" s="77">
        <v>0</v>
      </c>
      <c r="M288" s="77">
        <v>0.26453933759070336</v>
      </c>
      <c r="N288" s="77">
        <v>0.48252603191579641</v>
      </c>
      <c r="O288" s="77">
        <v>2.9662640000000001E-2</v>
      </c>
      <c r="P288" s="77">
        <v>0.18421082161290325</v>
      </c>
      <c r="Q288" s="77">
        <v>5.1912040880855229E-2</v>
      </c>
      <c r="R288" s="77">
        <v>0.12413391000000001</v>
      </c>
      <c r="S288" s="77">
        <v>4.2784391597744378</v>
      </c>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row>
    <row r="289" spans="1:180" x14ac:dyDescent="0.25">
      <c r="A289" s="5" t="s">
        <v>225</v>
      </c>
      <c r="B289" s="5" t="s">
        <v>38</v>
      </c>
      <c r="C289" s="48">
        <v>43419</v>
      </c>
      <c r="D289" s="76">
        <v>43434</v>
      </c>
      <c r="E289" s="77">
        <v>0.19778432099999987</v>
      </c>
      <c r="F289" s="77">
        <v>0.32686033156143995</v>
      </c>
      <c r="G289" s="77">
        <v>0.32376390118324</v>
      </c>
      <c r="H289" s="77">
        <v>0.37713346750589999</v>
      </c>
      <c r="I289" s="77">
        <v>0</v>
      </c>
      <c r="J289" s="77">
        <v>1.06895875564803</v>
      </c>
      <c r="K289" s="77">
        <v>0.51364388948799999</v>
      </c>
      <c r="L289" s="77">
        <v>2.664507E-2</v>
      </c>
      <c r="M289" s="77">
        <v>0.35555485137890336</v>
      </c>
      <c r="N289" s="77">
        <v>0.38263915848438368</v>
      </c>
      <c r="O289" s="77">
        <v>2.8389299999999999E-2</v>
      </c>
      <c r="P289" s="77">
        <v>0.19171751161290324</v>
      </c>
      <c r="Q289" s="77">
        <v>2.3570654355596007E-2</v>
      </c>
      <c r="R289" s="77">
        <v>0.12131248000000001</v>
      </c>
      <c r="S289" s="77">
        <v>3.9379736922183954</v>
      </c>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row>
    <row r="290" spans="1:180" x14ac:dyDescent="0.25">
      <c r="A290" s="5" t="s">
        <v>225</v>
      </c>
      <c r="B290" s="5" t="s">
        <v>38</v>
      </c>
      <c r="C290" s="48">
        <v>43420</v>
      </c>
      <c r="D290" s="76">
        <v>43434</v>
      </c>
      <c r="E290" s="77">
        <v>-0.230493906</v>
      </c>
      <c r="F290" s="77">
        <v>0.24335338966555001</v>
      </c>
      <c r="G290" s="77">
        <v>0.19272139799999999</v>
      </c>
      <c r="H290" s="77">
        <v>0.20359571885392999</v>
      </c>
      <c r="I290" s="77">
        <v>0</v>
      </c>
      <c r="J290" s="77">
        <v>2.895665E-3</v>
      </c>
      <c r="K290" s="77">
        <v>0.51509286948799993</v>
      </c>
      <c r="L290" s="77">
        <v>4.4702831308999997E-4</v>
      </c>
      <c r="M290" s="77">
        <v>0.28538673701279332</v>
      </c>
      <c r="N290" s="77">
        <v>0.30625954007184647</v>
      </c>
      <c r="O290" s="77">
        <v>2.48893E-2</v>
      </c>
      <c r="P290" s="77">
        <v>0.22934450161290318</v>
      </c>
      <c r="Q290" s="77">
        <v>4.3920646793647409E-3</v>
      </c>
      <c r="R290" s="77">
        <v>0.10491471000000001</v>
      </c>
      <c r="S290" s="77">
        <v>1.8827990166974775</v>
      </c>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row>
    <row r="291" spans="1:180" x14ac:dyDescent="0.25">
      <c r="A291" s="5" t="s">
        <v>225</v>
      </c>
      <c r="B291" s="5" t="s">
        <v>38</v>
      </c>
      <c r="C291" s="48">
        <v>43421</v>
      </c>
      <c r="D291" s="76">
        <v>43434</v>
      </c>
      <c r="E291" s="77">
        <v>-0.49029145799999996</v>
      </c>
      <c r="F291" s="77">
        <v>0.32171808036524002</v>
      </c>
      <c r="G291" s="77">
        <v>0.18565154346726997</v>
      </c>
      <c r="H291" s="77">
        <v>0.64340813478918002</v>
      </c>
      <c r="I291" s="77">
        <v>0</v>
      </c>
      <c r="J291" s="77">
        <v>6.9601362493629998E-2</v>
      </c>
      <c r="K291" s="77">
        <v>0.40793748948800007</v>
      </c>
      <c r="L291" s="77">
        <v>0</v>
      </c>
      <c r="M291" s="77">
        <v>0.18122714656108332</v>
      </c>
      <c r="N291" s="77">
        <v>0.29672572966430155</v>
      </c>
      <c r="O291" s="77">
        <v>1.80143E-2</v>
      </c>
      <c r="P291" s="77">
        <v>0.20715665161290317</v>
      </c>
      <c r="Q291" s="77">
        <v>3.7805247306984799E-2</v>
      </c>
      <c r="R291" s="77">
        <v>0.11326432000000002</v>
      </c>
      <c r="S291" s="77">
        <v>1.992218547748593</v>
      </c>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row>
    <row r="292" spans="1:180" x14ac:dyDescent="0.25">
      <c r="A292" s="5" t="s">
        <v>225</v>
      </c>
      <c r="B292" s="5" t="s">
        <v>38</v>
      </c>
      <c r="C292" s="48">
        <v>43422</v>
      </c>
      <c r="D292" s="76">
        <v>43434</v>
      </c>
      <c r="E292" s="77">
        <v>-2.9297871999999985E-2</v>
      </c>
      <c r="F292" s="77">
        <v>0.47332040371077</v>
      </c>
      <c r="G292" s="77">
        <v>0.10846184</v>
      </c>
      <c r="H292" s="77">
        <v>0.31353994200423996</v>
      </c>
      <c r="I292" s="77">
        <v>0</v>
      </c>
      <c r="J292" s="77">
        <v>8.6552347392610002E-2</v>
      </c>
      <c r="K292" s="77">
        <v>0.52150148948800001</v>
      </c>
      <c r="L292" s="77">
        <v>0</v>
      </c>
      <c r="M292" s="77">
        <v>0.18594178398587333</v>
      </c>
      <c r="N292" s="77">
        <v>0.43655045922293512</v>
      </c>
      <c r="O292" s="77">
        <v>2.13268E-2</v>
      </c>
      <c r="P292" s="77">
        <v>0.28873901161290333</v>
      </c>
      <c r="Q292" s="77">
        <v>0.22707821443775467</v>
      </c>
      <c r="R292" s="77">
        <v>0.11443801000000001</v>
      </c>
      <c r="S292" s="77">
        <v>2.7481524298550868</v>
      </c>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row>
    <row r="293" spans="1:180" x14ac:dyDescent="0.25">
      <c r="A293" s="5" t="s">
        <v>226</v>
      </c>
      <c r="B293" s="5" t="s">
        <v>38</v>
      </c>
      <c r="C293" s="48">
        <v>43423</v>
      </c>
      <c r="D293" s="76">
        <v>43434</v>
      </c>
      <c r="E293" s="77">
        <v>-0.38866277000000005</v>
      </c>
      <c r="F293" s="77">
        <v>0.44423052256826001</v>
      </c>
      <c r="G293" s="77">
        <v>0.18169160000000001</v>
      </c>
      <c r="H293" s="77">
        <v>0.24432470606305001</v>
      </c>
      <c r="I293" s="77">
        <v>0</v>
      </c>
      <c r="J293" s="77">
        <v>2.8092046884249999E-2</v>
      </c>
      <c r="K293" s="77">
        <v>0.516369889488</v>
      </c>
      <c r="L293" s="77">
        <v>3.410690641861E-2</v>
      </c>
      <c r="M293" s="77">
        <v>0.17935572899647331</v>
      </c>
      <c r="N293" s="77">
        <v>0.30422387655118122</v>
      </c>
      <c r="O293" s="77">
        <v>2.5812040000000001E-2</v>
      </c>
      <c r="P293" s="77">
        <v>0.21355026161290316</v>
      </c>
      <c r="Q293" s="77">
        <v>0.11003704183626452</v>
      </c>
      <c r="R293" s="77">
        <v>0.11011248000000001</v>
      </c>
      <c r="S293" s="77">
        <v>2.0032443304189922</v>
      </c>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row>
    <row r="294" spans="1:180" x14ac:dyDescent="0.25">
      <c r="A294" s="5" t="s">
        <v>226</v>
      </c>
      <c r="B294" s="5" t="s">
        <v>38</v>
      </c>
      <c r="C294" s="48">
        <v>43424</v>
      </c>
      <c r="D294" s="76">
        <v>43434</v>
      </c>
      <c r="E294" s="77">
        <v>0.83730524899999992</v>
      </c>
      <c r="F294" s="77">
        <v>0.30282014383154005</v>
      </c>
      <c r="G294" s="77">
        <v>0.220659095</v>
      </c>
      <c r="H294" s="77">
        <v>1.1352761685486201</v>
      </c>
      <c r="I294" s="77">
        <v>0.34553558125960998</v>
      </c>
      <c r="J294" s="77">
        <v>0</v>
      </c>
      <c r="K294" s="77">
        <v>0.51484778948800003</v>
      </c>
      <c r="L294" s="77">
        <v>1.9543758210500001E-3</v>
      </c>
      <c r="M294" s="77">
        <v>0.20597093923066334</v>
      </c>
      <c r="N294" s="77">
        <v>0.39170496501158858</v>
      </c>
      <c r="O294" s="77">
        <v>2.6701799999999998E-2</v>
      </c>
      <c r="P294" s="77">
        <v>0.19201379161290316</v>
      </c>
      <c r="Q294" s="77">
        <v>3.2427014599745299E-2</v>
      </c>
      <c r="R294" s="77">
        <v>0.12131248000000001</v>
      </c>
      <c r="S294" s="77">
        <v>4.3285293934037208</v>
      </c>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row>
    <row r="295" spans="1:180" x14ac:dyDescent="0.25">
      <c r="A295" s="5" t="s">
        <v>226</v>
      </c>
      <c r="B295" s="5" t="s">
        <v>38</v>
      </c>
      <c r="C295" s="48">
        <v>43425</v>
      </c>
      <c r="D295" s="76">
        <v>43434</v>
      </c>
      <c r="E295" s="77">
        <v>-0.18685064799999984</v>
      </c>
      <c r="F295" s="77">
        <v>5.0260556801849994E-2</v>
      </c>
      <c r="G295" s="77">
        <v>0.23015081388583997</v>
      </c>
      <c r="H295" s="77">
        <v>2.6132853384053099</v>
      </c>
      <c r="I295" s="77">
        <v>1.0451631614969401</v>
      </c>
      <c r="J295" s="77">
        <v>0</v>
      </c>
      <c r="K295" s="77">
        <v>0.50632758948800005</v>
      </c>
      <c r="L295" s="77">
        <v>4.2797586739899999E-3</v>
      </c>
      <c r="M295" s="77">
        <v>0.29710588109372338</v>
      </c>
      <c r="N295" s="77">
        <v>0.35547111756148769</v>
      </c>
      <c r="O295" s="77">
        <v>2.4765719999999998E-2</v>
      </c>
      <c r="P295" s="77">
        <v>0.22147391161290311</v>
      </c>
      <c r="Q295" s="77">
        <v>7.7587972659184726E-2</v>
      </c>
      <c r="R295" s="77">
        <v>0.11122192000000002</v>
      </c>
      <c r="S295" s="77">
        <v>5.3502430936792296</v>
      </c>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row>
    <row r="296" spans="1:180" x14ac:dyDescent="0.25">
      <c r="A296" s="5" t="s">
        <v>226</v>
      </c>
      <c r="B296" s="5" t="s">
        <v>38</v>
      </c>
      <c r="C296" s="48">
        <v>43426</v>
      </c>
      <c r="D296" s="76">
        <v>43434</v>
      </c>
      <c r="E296" s="77">
        <v>1.484342158</v>
      </c>
      <c r="F296" s="77">
        <v>7.3057368538689993E-2</v>
      </c>
      <c r="G296" s="77">
        <v>0.18032307746052997</v>
      </c>
      <c r="H296" s="77">
        <v>2.3616829298769599</v>
      </c>
      <c r="I296" s="77">
        <v>0</v>
      </c>
      <c r="J296" s="77">
        <v>0</v>
      </c>
      <c r="K296" s="77">
        <v>0.47384262948799999</v>
      </c>
      <c r="L296" s="77">
        <v>8.3989630683399992E-3</v>
      </c>
      <c r="M296" s="77">
        <v>0.21063405558898338</v>
      </c>
      <c r="N296" s="77">
        <v>0.37667091537194247</v>
      </c>
      <c r="O296" s="77">
        <v>1.8732619999999998E-2</v>
      </c>
      <c r="P296" s="77">
        <v>0.22670458161290311</v>
      </c>
      <c r="Q296" s="77">
        <v>5.112235699791437E-2</v>
      </c>
      <c r="R296" s="77">
        <v>0.11177664</v>
      </c>
      <c r="S296" s="77">
        <v>5.5772882960042631</v>
      </c>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row>
    <row r="297" spans="1:180" x14ac:dyDescent="0.25">
      <c r="A297" s="5" t="s">
        <v>226</v>
      </c>
      <c r="B297" s="5" t="s">
        <v>38</v>
      </c>
      <c r="C297" s="48">
        <v>43427</v>
      </c>
      <c r="D297" s="76">
        <v>43434</v>
      </c>
      <c r="E297" s="77">
        <v>0.2367041379999999</v>
      </c>
      <c r="F297" s="77">
        <v>0.10680399575544999</v>
      </c>
      <c r="G297" s="77">
        <v>0.17634921000000001</v>
      </c>
      <c r="H297" s="77">
        <v>0.69549536989756</v>
      </c>
      <c r="I297" s="77">
        <v>0</v>
      </c>
      <c r="J297" s="77">
        <v>0</v>
      </c>
      <c r="K297" s="77">
        <v>0.26829914948799999</v>
      </c>
      <c r="L297" s="77">
        <v>1.430904981122E-2</v>
      </c>
      <c r="M297" s="77">
        <v>0.18720895494561332</v>
      </c>
      <c r="N297" s="77">
        <v>0.30433164399602308</v>
      </c>
      <c r="O297" s="77">
        <v>2.1671699999999999E-2</v>
      </c>
      <c r="P297" s="77">
        <v>0.23063276161290325</v>
      </c>
      <c r="Q297" s="77">
        <v>6.1206429561244495E-2</v>
      </c>
      <c r="R297" s="77">
        <v>0.11177664</v>
      </c>
      <c r="S297" s="77">
        <v>2.4147890430680143</v>
      </c>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row>
    <row r="298" spans="1:180" x14ac:dyDescent="0.25">
      <c r="A298" s="5" t="s">
        <v>226</v>
      </c>
      <c r="B298" s="5" t="s">
        <v>38</v>
      </c>
      <c r="C298" s="48">
        <v>43428</v>
      </c>
      <c r="D298" s="76">
        <v>43434</v>
      </c>
      <c r="E298" s="77">
        <v>-5.7068042000000041E-2</v>
      </c>
      <c r="F298" s="77">
        <v>0.11196804520746001</v>
      </c>
      <c r="G298" s="77">
        <v>0.21960853</v>
      </c>
      <c r="H298" s="77">
        <v>5.3290003879510002E-2</v>
      </c>
      <c r="I298" s="77">
        <v>0</v>
      </c>
      <c r="J298" s="77">
        <v>0</v>
      </c>
      <c r="K298" s="77">
        <v>0.30552478948799999</v>
      </c>
      <c r="L298" s="77">
        <v>0</v>
      </c>
      <c r="M298" s="77">
        <v>0.31140737220955333</v>
      </c>
      <c r="N298" s="77">
        <v>0.34856518320532098</v>
      </c>
      <c r="O298" s="77">
        <v>2.0764299999999999E-2</v>
      </c>
      <c r="P298" s="77">
        <v>0.27735266161290317</v>
      </c>
      <c r="Q298" s="77">
        <v>3.751980138536453E-2</v>
      </c>
      <c r="R298" s="77">
        <v>0.12297664</v>
      </c>
      <c r="S298" s="77">
        <v>1.7519092849881119</v>
      </c>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row>
    <row r="299" spans="1:180" x14ac:dyDescent="0.25">
      <c r="A299" s="5" t="s">
        <v>226</v>
      </c>
      <c r="B299" s="5" t="s">
        <v>38</v>
      </c>
      <c r="C299" s="48">
        <v>43429</v>
      </c>
      <c r="D299" s="76">
        <v>43434</v>
      </c>
      <c r="E299" s="77">
        <v>-0.14077622700000014</v>
      </c>
      <c r="F299" s="77">
        <v>0.11521735578667999</v>
      </c>
      <c r="G299" s="77">
        <v>0.11782076999999999</v>
      </c>
      <c r="H299" s="77">
        <v>3.4630002953570001E-2</v>
      </c>
      <c r="I299" s="77">
        <v>0</v>
      </c>
      <c r="J299" s="77">
        <v>0</v>
      </c>
      <c r="K299" s="77">
        <v>0.31203278948800001</v>
      </c>
      <c r="L299" s="77">
        <v>1.0546500000000001E-4</v>
      </c>
      <c r="M299" s="77">
        <v>0.23141976518523336</v>
      </c>
      <c r="N299" s="77">
        <v>0.31315752680504716</v>
      </c>
      <c r="O299" s="77">
        <v>3.5201799999999998E-2</v>
      </c>
      <c r="P299" s="77">
        <v>0.31713702161290314</v>
      </c>
      <c r="Q299" s="77">
        <v>4.0913370345974878E-2</v>
      </c>
      <c r="R299" s="77">
        <v>0.12186720000000001</v>
      </c>
      <c r="S299" s="77">
        <v>1.4987268401774085</v>
      </c>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row>
    <row r="300" spans="1:180" x14ac:dyDescent="0.25">
      <c r="A300" s="5" t="s">
        <v>277</v>
      </c>
      <c r="B300" s="5" t="s">
        <v>38</v>
      </c>
      <c r="C300" s="48">
        <v>43430</v>
      </c>
      <c r="D300" s="76">
        <v>43434</v>
      </c>
      <c r="E300" s="77">
        <v>0.33044219900000016</v>
      </c>
      <c r="F300" s="77">
        <v>0.43318550454164001</v>
      </c>
      <c r="G300" s="77">
        <v>0.21985433999999998</v>
      </c>
      <c r="H300" s="77">
        <v>0.23277250675614</v>
      </c>
      <c r="I300" s="77">
        <v>0</v>
      </c>
      <c r="J300" s="77">
        <v>0</v>
      </c>
      <c r="K300" s="77">
        <v>0.26673062948799997</v>
      </c>
      <c r="L300" s="77">
        <v>1.5560831135999999E-4</v>
      </c>
      <c r="M300" s="77">
        <v>0.26094296729282335</v>
      </c>
      <c r="N300" s="77">
        <v>0.36785921255394383</v>
      </c>
      <c r="O300" s="77">
        <v>2.1328800000000002E-2</v>
      </c>
      <c r="P300" s="77">
        <v>0.28682452161290323</v>
      </c>
      <c r="Q300" s="77">
        <v>5.6992638485744138E-2</v>
      </c>
      <c r="R300" s="77">
        <v>0.11029363</v>
      </c>
      <c r="S300" s="77">
        <v>2.5873825580425547</v>
      </c>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row>
    <row r="301" spans="1:180" x14ac:dyDescent="0.25">
      <c r="A301" s="5" t="s">
        <v>277</v>
      </c>
      <c r="B301" s="5" t="s">
        <v>38</v>
      </c>
      <c r="C301" s="48">
        <v>43431</v>
      </c>
      <c r="D301" s="76">
        <v>43434</v>
      </c>
      <c r="E301" s="77">
        <v>-0.48999545499999941</v>
      </c>
      <c r="F301" s="77">
        <v>0.54514706659368006</v>
      </c>
      <c r="G301" s="77">
        <v>0.18546954999999998</v>
      </c>
      <c r="H301" s="77">
        <v>2.05427160296406</v>
      </c>
      <c r="I301" s="77">
        <v>0</v>
      </c>
      <c r="J301" s="77">
        <v>0</v>
      </c>
      <c r="K301" s="77">
        <v>0.30340542948799998</v>
      </c>
      <c r="L301" s="77">
        <v>0.11585875500000001</v>
      </c>
      <c r="M301" s="77">
        <v>0.21954494349723333</v>
      </c>
      <c r="N301" s="77">
        <v>0.43545716084056896</v>
      </c>
      <c r="O301" s="77">
        <v>2.87151E-2</v>
      </c>
      <c r="P301" s="77">
        <v>0.23767368161290317</v>
      </c>
      <c r="Q301" s="77">
        <v>5.5394619307763487E-2</v>
      </c>
      <c r="R301" s="77">
        <v>0.12144016000000001</v>
      </c>
      <c r="S301" s="77">
        <v>3.8123826143042092</v>
      </c>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row>
    <row r="302" spans="1:180" x14ac:dyDescent="0.25">
      <c r="A302" s="5" t="s">
        <v>277</v>
      </c>
      <c r="B302" s="5" t="s">
        <v>38</v>
      </c>
      <c r="C302" s="48">
        <v>43432</v>
      </c>
      <c r="D302" s="76">
        <v>43434</v>
      </c>
      <c r="E302" s="77">
        <v>1.0461965480000002</v>
      </c>
      <c r="F302" s="77">
        <v>0.30822662568964992</v>
      </c>
      <c r="G302" s="77">
        <v>0.18833454399999999</v>
      </c>
      <c r="H302" s="77">
        <v>2.3489342033096499</v>
      </c>
      <c r="I302" s="77">
        <v>0</v>
      </c>
      <c r="J302" s="77">
        <v>0.24090033150666001</v>
      </c>
      <c r="K302" s="77">
        <v>0.34422498948799995</v>
      </c>
      <c r="L302" s="77">
        <v>9.9209040000000012E-3</v>
      </c>
      <c r="M302" s="77">
        <v>0.26899296242446336</v>
      </c>
      <c r="N302" s="77">
        <v>0.5733027826958137</v>
      </c>
      <c r="O302" s="77">
        <v>3.5701799999999999E-2</v>
      </c>
      <c r="P302" s="77">
        <v>0.20015622161290325</v>
      </c>
      <c r="Q302" s="77">
        <v>2.8154088539634872E-2</v>
      </c>
      <c r="R302" s="77">
        <v>0.12323471000000001</v>
      </c>
      <c r="S302" s="77">
        <v>5.7162807112667755</v>
      </c>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row>
    <row r="303" spans="1:180" x14ac:dyDescent="0.25">
      <c r="A303" s="5" t="s">
        <v>277</v>
      </c>
      <c r="B303" s="5" t="s">
        <v>38</v>
      </c>
      <c r="C303" s="48">
        <v>43433</v>
      </c>
      <c r="D303" s="76">
        <v>43434</v>
      </c>
      <c r="E303" s="77">
        <v>0.31582644699999984</v>
      </c>
      <c r="F303" s="77">
        <v>0.55648728622763999</v>
      </c>
      <c r="G303" s="77">
        <v>0.19076535311690998</v>
      </c>
      <c r="H303" s="77">
        <v>0.82135471793309001</v>
      </c>
      <c r="I303" s="77">
        <v>0.84438191360831005</v>
      </c>
      <c r="J303" s="77">
        <v>0.26067954140118998</v>
      </c>
      <c r="K303" s="77">
        <v>0.32930246948800007</v>
      </c>
      <c r="L303" s="77">
        <v>0</v>
      </c>
      <c r="M303" s="77">
        <v>0.26185381081701331</v>
      </c>
      <c r="N303" s="77">
        <v>0.75727109135794157</v>
      </c>
      <c r="O303" s="77">
        <v>3.8826800000000002E-2</v>
      </c>
      <c r="P303" s="77">
        <v>0.19573648161290325</v>
      </c>
      <c r="Q303" s="77">
        <v>-3.3866144440235439E-2</v>
      </c>
      <c r="R303" s="77">
        <v>0.12481734</v>
      </c>
      <c r="S303" s="77">
        <v>4.6634371081227632</v>
      </c>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row>
    <row r="304" spans="1:180" x14ac:dyDescent="0.25">
      <c r="A304" s="5" t="s">
        <v>277</v>
      </c>
      <c r="B304" s="5" t="s">
        <v>38</v>
      </c>
      <c r="C304" s="48">
        <v>43434</v>
      </c>
      <c r="D304" s="76">
        <v>43434</v>
      </c>
      <c r="E304" s="77">
        <v>-0.19466814399999985</v>
      </c>
      <c r="F304" s="77">
        <v>0.25093747003225003</v>
      </c>
      <c r="G304" s="77">
        <v>0.19786016999999997</v>
      </c>
      <c r="H304" s="77">
        <v>0.3382810248416</v>
      </c>
      <c r="I304" s="77">
        <v>4.8376258045711804</v>
      </c>
      <c r="J304" s="77">
        <v>0.15869701600037001</v>
      </c>
      <c r="K304" s="77">
        <v>0.32344502948799997</v>
      </c>
      <c r="L304" s="77">
        <v>1.8726282929999999E-5</v>
      </c>
      <c r="M304" s="77">
        <v>0.2680993202896233</v>
      </c>
      <c r="N304" s="77">
        <v>0.39520092708310006</v>
      </c>
      <c r="O304" s="77">
        <v>3.3451800000000004E-2</v>
      </c>
      <c r="P304" s="77">
        <v>0.20742340161290318</v>
      </c>
      <c r="Q304" s="77">
        <v>-1.3393820066005457E-2</v>
      </c>
      <c r="R304" s="77">
        <v>0.122014</v>
      </c>
      <c r="S304" s="77">
        <v>6.9249927261359518</v>
      </c>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row>
    <row r="305" spans="1:180" x14ac:dyDescent="0.25">
      <c r="A305" s="5" t="s">
        <v>277</v>
      </c>
      <c r="B305" s="5" t="s">
        <v>39</v>
      </c>
      <c r="C305" s="48">
        <v>43435</v>
      </c>
      <c r="D305" s="76">
        <v>43465</v>
      </c>
      <c r="E305" s="77">
        <v>-0.23162142700000032</v>
      </c>
      <c r="F305" s="77">
        <v>0.32074604574648002</v>
      </c>
      <c r="G305" s="77">
        <v>0.22133293061323997</v>
      </c>
      <c r="H305" s="77">
        <v>0.39090164167852998</v>
      </c>
      <c r="I305" s="77">
        <v>0</v>
      </c>
      <c r="J305" s="77">
        <v>1.190954035345E-2</v>
      </c>
      <c r="K305" s="77">
        <v>0.59442358948799989</v>
      </c>
      <c r="L305" s="77">
        <v>1.33296052498E-3</v>
      </c>
      <c r="M305" s="77">
        <v>0.2406201514572609</v>
      </c>
      <c r="N305" s="77">
        <v>0.40755501179137299</v>
      </c>
      <c r="O305" s="77">
        <v>3.550938E-2</v>
      </c>
      <c r="P305" s="77">
        <v>0.27037287774193552</v>
      </c>
      <c r="Q305" s="77">
        <v>3.32138563242447E-2</v>
      </c>
      <c r="R305" s="77">
        <v>0.27818340999999996</v>
      </c>
      <c r="S305" s="77">
        <v>2.5744799687194937</v>
      </c>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row>
    <row r="306" spans="1:180" x14ac:dyDescent="0.25">
      <c r="A306" s="5" t="s">
        <v>277</v>
      </c>
      <c r="B306" s="5" t="s">
        <v>39</v>
      </c>
      <c r="C306" s="48">
        <v>43436</v>
      </c>
      <c r="D306" s="76">
        <v>43465</v>
      </c>
      <c r="E306" s="77">
        <v>4.6615388999999958E-2</v>
      </c>
      <c r="F306" s="77">
        <v>0.35087806630385993</v>
      </c>
      <c r="G306" s="77">
        <v>0.14149679999999998</v>
      </c>
      <c r="H306" s="77">
        <v>0.72097042300699998</v>
      </c>
      <c r="I306" s="77">
        <v>0</v>
      </c>
      <c r="J306" s="77">
        <v>3.2563966760609998E-2</v>
      </c>
      <c r="K306" s="77">
        <v>0.23548918948799999</v>
      </c>
      <c r="L306" s="77">
        <v>8.7913085062790011E-2</v>
      </c>
      <c r="M306" s="77">
        <v>0.20841307104282095</v>
      </c>
      <c r="N306" s="77">
        <v>0.52992135778424487</v>
      </c>
      <c r="O306" s="77">
        <v>5.1624299999999998E-2</v>
      </c>
      <c r="P306" s="77">
        <v>0.2696472077419354</v>
      </c>
      <c r="Q306" s="77">
        <v>6.6026652505323288E-2</v>
      </c>
      <c r="R306" s="77">
        <v>0.11942562</v>
      </c>
      <c r="S306" s="77">
        <v>2.8609851286965839</v>
      </c>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row>
    <row r="307" spans="1:180" x14ac:dyDescent="0.25">
      <c r="A307" s="5" t="s">
        <v>278</v>
      </c>
      <c r="B307" s="5" t="s">
        <v>39</v>
      </c>
      <c r="C307" s="48">
        <v>43437</v>
      </c>
      <c r="D307" s="76">
        <v>43465</v>
      </c>
      <c r="E307" s="77">
        <v>-0.20443425800000006</v>
      </c>
      <c r="F307" s="77">
        <v>0.27542154765294002</v>
      </c>
      <c r="G307" s="77">
        <v>0.26839029288299998</v>
      </c>
      <c r="H307" s="77">
        <v>0.63338575432033006</v>
      </c>
      <c r="I307" s="77">
        <v>7.7555155000000001E-2</v>
      </c>
      <c r="J307" s="77">
        <v>7.3207654251939994E-2</v>
      </c>
      <c r="K307" s="77">
        <v>0.23548918948799999</v>
      </c>
      <c r="L307" s="77">
        <v>0</v>
      </c>
      <c r="M307" s="77">
        <v>0.22586668797075093</v>
      </c>
      <c r="N307" s="77">
        <v>0.88589177020085264</v>
      </c>
      <c r="O307" s="77">
        <v>5.0780030000000004E-2</v>
      </c>
      <c r="P307" s="77">
        <v>0.20542349774193552</v>
      </c>
      <c r="Q307" s="77">
        <v>0.2561306290851646</v>
      </c>
      <c r="R307" s="77">
        <v>0.12126906999999999</v>
      </c>
      <c r="S307" s="77">
        <v>3.1043770205949133</v>
      </c>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row>
    <row r="308" spans="1:180" x14ac:dyDescent="0.25">
      <c r="A308" s="5" t="s">
        <v>278</v>
      </c>
      <c r="B308" s="5" t="s">
        <v>39</v>
      </c>
      <c r="C308" s="48">
        <v>43438</v>
      </c>
      <c r="D308" s="76">
        <v>43465</v>
      </c>
      <c r="E308" s="77">
        <v>-0.35042063999999995</v>
      </c>
      <c r="F308" s="77">
        <v>0.33744800209525</v>
      </c>
      <c r="G308" s="77">
        <v>0.20237427997955998</v>
      </c>
      <c r="H308" s="77">
        <v>4.9656812305560002E-2</v>
      </c>
      <c r="I308" s="77">
        <v>0</v>
      </c>
      <c r="J308" s="77">
        <v>0</v>
      </c>
      <c r="K308" s="77">
        <v>0.23548918948799999</v>
      </c>
      <c r="L308" s="77">
        <v>0</v>
      </c>
      <c r="M308" s="77">
        <v>0.31284506967200099</v>
      </c>
      <c r="N308" s="77">
        <v>0.33164435949460558</v>
      </c>
      <c r="O308" s="77">
        <v>0.21871530000000003</v>
      </c>
      <c r="P308" s="77">
        <v>0.23050361774193548</v>
      </c>
      <c r="Q308" s="77">
        <v>5.4683077999364421E-2</v>
      </c>
      <c r="R308" s="77">
        <v>0.10626176</v>
      </c>
      <c r="S308" s="77">
        <v>1.7292008287762763</v>
      </c>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row>
    <row r="309" spans="1:180" x14ac:dyDescent="0.25">
      <c r="A309" s="5" t="s">
        <v>278</v>
      </c>
      <c r="B309" s="5" t="s">
        <v>39</v>
      </c>
      <c r="C309" s="48">
        <v>43439</v>
      </c>
      <c r="D309" s="76">
        <v>43465</v>
      </c>
      <c r="E309" s="77">
        <v>3.9377212000000106E-2</v>
      </c>
      <c r="F309" s="77">
        <v>0.21729213610325002</v>
      </c>
      <c r="G309" s="77">
        <v>0.19458990999999998</v>
      </c>
      <c r="H309" s="77">
        <v>9.8822421138190009E-2</v>
      </c>
      <c r="I309" s="77">
        <v>0</v>
      </c>
      <c r="J309" s="77">
        <v>5.1008887602000004E-4</v>
      </c>
      <c r="K309" s="77">
        <v>0.23548918948799999</v>
      </c>
      <c r="L309" s="77">
        <v>1.8845999999999999E-3</v>
      </c>
      <c r="M309" s="77">
        <v>0.22973619238643095</v>
      </c>
      <c r="N309" s="77">
        <v>0.27218737174859609</v>
      </c>
      <c r="O309" s="77">
        <v>3.4217169999999998E-2</v>
      </c>
      <c r="P309" s="77">
        <v>0.21567171774193547</v>
      </c>
      <c r="Q309" s="77">
        <v>6.5177058329124363E-2</v>
      </c>
      <c r="R309" s="77">
        <v>0.11936103000000001</v>
      </c>
      <c r="S309" s="77">
        <v>1.724316097811547</v>
      </c>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row>
    <row r="310" spans="1:180" x14ac:dyDescent="0.25">
      <c r="A310" s="5" t="s">
        <v>278</v>
      </c>
      <c r="B310" s="5" t="s">
        <v>39</v>
      </c>
      <c r="C310" s="48">
        <v>43440</v>
      </c>
      <c r="D310" s="76">
        <v>43465</v>
      </c>
      <c r="E310" s="77">
        <v>-0.414297358</v>
      </c>
      <c r="F310" s="77">
        <v>0.16006566091200999</v>
      </c>
      <c r="G310" s="77">
        <v>0.18607448999999998</v>
      </c>
      <c r="H310" s="77">
        <v>0.31195869423929001</v>
      </c>
      <c r="I310" s="77">
        <v>0.53067242954461002</v>
      </c>
      <c r="J310" s="77">
        <v>0.18087240291435999</v>
      </c>
      <c r="K310" s="77">
        <v>0.239539959488</v>
      </c>
      <c r="L310" s="77">
        <v>6.5651506725000004E-4</v>
      </c>
      <c r="M310" s="77">
        <v>0.22193447804082095</v>
      </c>
      <c r="N310" s="77">
        <v>0.30748506389531483</v>
      </c>
      <c r="O310" s="77">
        <v>3.6133180000000001E-2</v>
      </c>
      <c r="P310" s="77">
        <v>0.23164065774193549</v>
      </c>
      <c r="Q310" s="77">
        <v>9.7375671170385522E-2</v>
      </c>
      <c r="R310" s="77">
        <v>0.12141238000000001</v>
      </c>
      <c r="S310" s="77">
        <v>2.2115242250139771</v>
      </c>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row>
    <row r="311" spans="1:180" x14ac:dyDescent="0.25">
      <c r="A311" s="5" t="s">
        <v>278</v>
      </c>
      <c r="B311" s="5" t="s">
        <v>39</v>
      </c>
      <c r="C311" s="48">
        <v>43441</v>
      </c>
      <c r="D311" s="76">
        <v>43465</v>
      </c>
      <c r="E311" s="77">
        <v>-0.18313861599999992</v>
      </c>
      <c r="F311" s="77">
        <v>0.40687452718940004</v>
      </c>
      <c r="G311" s="77">
        <v>0.19522366000000002</v>
      </c>
      <c r="H311" s="77">
        <v>6.0146113286915499</v>
      </c>
      <c r="I311" s="77">
        <v>0.1136284763998</v>
      </c>
      <c r="J311" s="77">
        <v>0.50515326618280998</v>
      </c>
      <c r="K311" s="77">
        <v>0.275628919488</v>
      </c>
      <c r="L311" s="77">
        <v>2.8310898030000001E-5</v>
      </c>
      <c r="M311" s="77">
        <v>0.30613858652083092</v>
      </c>
      <c r="N311" s="77">
        <v>0.61346418085661381</v>
      </c>
      <c r="O311" s="77">
        <v>3.5108279999999999E-2</v>
      </c>
      <c r="P311" s="77">
        <v>0.20907760263082062</v>
      </c>
      <c r="Q311" s="77">
        <v>1.4618934521765017E-3</v>
      </c>
      <c r="R311" s="77">
        <v>0.12705102000000001</v>
      </c>
      <c r="S311" s="77">
        <v>8.6203114363100308</v>
      </c>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row>
    <row r="312" spans="1:180" x14ac:dyDescent="0.25">
      <c r="A312" s="5" t="s">
        <v>278</v>
      </c>
      <c r="B312" s="5" t="s">
        <v>39</v>
      </c>
      <c r="C312" s="48">
        <v>43442</v>
      </c>
      <c r="D312" s="76">
        <v>43465</v>
      </c>
      <c r="E312" s="77">
        <v>0.40327705299999972</v>
      </c>
      <c r="F312" s="77">
        <v>0.44252192224973003</v>
      </c>
      <c r="G312" s="77">
        <v>0.19489854999999998</v>
      </c>
      <c r="H312" s="77">
        <v>5.0585107452206497</v>
      </c>
      <c r="I312" s="77">
        <v>0</v>
      </c>
      <c r="J312" s="77">
        <v>0.29931180345352004</v>
      </c>
      <c r="K312" s="77">
        <v>0.26718492448800002</v>
      </c>
      <c r="L312" s="77">
        <v>4.326027734570001E-2</v>
      </c>
      <c r="M312" s="77">
        <v>0.326557048803721</v>
      </c>
      <c r="N312" s="77">
        <v>0.36734299199212822</v>
      </c>
      <c r="O312" s="77">
        <v>3.7161799999999995E-2</v>
      </c>
      <c r="P312" s="77">
        <v>0.20427209774193539</v>
      </c>
      <c r="Q312" s="77">
        <v>-4.8386069565514479E-2</v>
      </c>
      <c r="R312" s="77">
        <v>0.11829928000000001</v>
      </c>
      <c r="S312" s="77">
        <v>7.7142124247298707</v>
      </c>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row>
    <row r="313" spans="1:180" x14ac:dyDescent="0.25">
      <c r="A313" s="5" t="s">
        <v>278</v>
      </c>
      <c r="B313" s="5" t="s">
        <v>39</v>
      </c>
      <c r="C313" s="48">
        <v>43443</v>
      </c>
      <c r="D313" s="76">
        <v>43465</v>
      </c>
      <c r="E313" s="77">
        <v>0.73850544099999993</v>
      </c>
      <c r="F313" s="77">
        <v>0.21644859359462998</v>
      </c>
      <c r="G313" s="77">
        <v>0.14219854335840998</v>
      </c>
      <c r="H313" s="77">
        <v>1.3189909780185001</v>
      </c>
      <c r="I313" s="77">
        <v>0</v>
      </c>
      <c r="J313" s="77">
        <v>8.9779167269419993E-2</v>
      </c>
      <c r="K313" s="77">
        <v>0.23548918948799999</v>
      </c>
      <c r="L313" s="77">
        <v>0.158257176</v>
      </c>
      <c r="M313" s="77">
        <v>0.2545115013192209</v>
      </c>
      <c r="N313" s="77">
        <v>0.27741154162335896</v>
      </c>
      <c r="O313" s="77">
        <v>2.94518E-2</v>
      </c>
      <c r="P313" s="77">
        <v>0.22139111774193546</v>
      </c>
      <c r="Q313" s="77">
        <v>2.9389634108744088E-2</v>
      </c>
      <c r="R313" s="77">
        <v>0.1189142</v>
      </c>
      <c r="S313" s="77">
        <v>3.8307388835222187</v>
      </c>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row>
    <row r="314" spans="1:180" x14ac:dyDescent="0.25">
      <c r="A314" s="5" t="s">
        <v>279</v>
      </c>
      <c r="B314" s="5" t="s">
        <v>39</v>
      </c>
      <c r="C314" s="48">
        <v>43444</v>
      </c>
      <c r="D314" s="76">
        <v>43465</v>
      </c>
      <c r="E314" s="77">
        <v>-0.25808687799999996</v>
      </c>
      <c r="F314" s="77">
        <v>0.21256302958117995</v>
      </c>
      <c r="G314" s="77">
        <v>0.25980852676317001</v>
      </c>
      <c r="H314" s="77">
        <v>0.30832478747944003</v>
      </c>
      <c r="I314" s="77">
        <v>0</v>
      </c>
      <c r="J314" s="77">
        <v>2.791960916393E-2</v>
      </c>
      <c r="K314" s="77">
        <v>0.23548918948799999</v>
      </c>
      <c r="L314" s="77">
        <v>4.4419999999999998E-3</v>
      </c>
      <c r="M314" s="77">
        <v>0.31477339672616095</v>
      </c>
      <c r="N314" s="77">
        <v>0.41645286499659456</v>
      </c>
      <c r="O314" s="77">
        <v>2.6682339999999999E-2</v>
      </c>
      <c r="P314" s="77">
        <v>0.23665387774193547</v>
      </c>
      <c r="Q314" s="77">
        <v>4.4643741243034135E-2</v>
      </c>
      <c r="R314" s="77">
        <v>0.11523664</v>
      </c>
      <c r="S314" s="77">
        <v>1.9449031251834452</v>
      </c>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row>
    <row r="315" spans="1:180" x14ac:dyDescent="0.25">
      <c r="A315" s="5" t="s">
        <v>279</v>
      </c>
      <c r="B315" s="5" t="s">
        <v>39</v>
      </c>
      <c r="C315" s="48">
        <v>43445</v>
      </c>
      <c r="D315" s="76">
        <v>43465</v>
      </c>
      <c r="E315" s="77">
        <v>-0.72996517599999977</v>
      </c>
      <c r="F315" s="77">
        <v>0.27175753589535995</v>
      </c>
      <c r="G315" s="77">
        <v>0.1934756</v>
      </c>
      <c r="H315" s="77">
        <v>7.3518008966109993E-2</v>
      </c>
      <c r="I315" s="77">
        <v>0</v>
      </c>
      <c r="J315" s="77">
        <v>0.14252121225924</v>
      </c>
      <c r="K315" s="77">
        <v>0.23548918948799999</v>
      </c>
      <c r="L315" s="77">
        <v>0</v>
      </c>
      <c r="M315" s="77">
        <v>0.31906812552070096</v>
      </c>
      <c r="N315" s="77">
        <v>0.37836593495392012</v>
      </c>
      <c r="O315" s="77">
        <v>1.7619280000000001E-2</v>
      </c>
      <c r="P315" s="77">
        <v>0.23398558774193545</v>
      </c>
      <c r="Q315" s="77">
        <v>5.6452540936143991E-2</v>
      </c>
      <c r="R315" s="77">
        <v>0.11523664</v>
      </c>
      <c r="S315" s="77">
        <v>1.307524479761411</v>
      </c>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row>
    <row r="316" spans="1:180" x14ac:dyDescent="0.25">
      <c r="A316" s="5" t="s">
        <v>279</v>
      </c>
      <c r="B316" s="5" t="s">
        <v>39</v>
      </c>
      <c r="C316" s="48">
        <v>43446</v>
      </c>
      <c r="D316" s="76">
        <v>43465</v>
      </c>
      <c r="E316" s="77">
        <v>-9.2971820999999899E-2</v>
      </c>
      <c r="F316" s="77">
        <v>0.38905287309240999</v>
      </c>
      <c r="G316" s="77">
        <v>0.19394818999999999</v>
      </c>
      <c r="H316" s="77">
        <v>0.88996821242669011</v>
      </c>
      <c r="I316" s="77">
        <v>0</v>
      </c>
      <c r="J316" s="77">
        <v>1.2466363495501098</v>
      </c>
      <c r="K316" s="77">
        <v>0.23548918948799999</v>
      </c>
      <c r="L316" s="77">
        <v>1.1445699999999999E-3</v>
      </c>
      <c r="M316" s="77">
        <v>0.24746289749640096</v>
      </c>
      <c r="N316" s="77">
        <v>0.42390931156079242</v>
      </c>
      <c r="O316" s="77">
        <v>3.8675149999999998E-2</v>
      </c>
      <c r="P316" s="77">
        <v>0.21936505774193549</v>
      </c>
      <c r="Q316" s="77">
        <v>0.32958788358380381</v>
      </c>
      <c r="R316" s="77">
        <v>0.11523664</v>
      </c>
      <c r="S316" s="77">
        <v>4.2375045039401424</v>
      </c>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row>
    <row r="317" spans="1:180" x14ac:dyDescent="0.25">
      <c r="A317" s="5" t="s">
        <v>279</v>
      </c>
      <c r="B317" s="5" t="s">
        <v>39</v>
      </c>
      <c r="C317" s="48">
        <v>43447</v>
      </c>
      <c r="D317" s="76">
        <v>43465</v>
      </c>
      <c r="E317" s="77">
        <v>5.2250160999999587E-2</v>
      </c>
      <c r="F317" s="77">
        <v>0.22900253167604001</v>
      </c>
      <c r="G317" s="77">
        <v>0.24661948110344001</v>
      </c>
      <c r="H317" s="77">
        <v>0.79356192325053998</v>
      </c>
      <c r="I317" s="77">
        <v>0.30438847121596002</v>
      </c>
      <c r="J317" s="77">
        <v>2.2570011923362401</v>
      </c>
      <c r="K317" s="77">
        <v>0.23548918948799999</v>
      </c>
      <c r="L317" s="77">
        <v>8.1497199999999996E-4</v>
      </c>
      <c r="M317" s="77">
        <v>0.26792117817069094</v>
      </c>
      <c r="N317" s="77">
        <v>0.54467204624079368</v>
      </c>
      <c r="O317" s="77">
        <v>4.1737469999999999E-2</v>
      </c>
      <c r="P317" s="77">
        <v>0.19563548774193554</v>
      </c>
      <c r="Q317" s="77">
        <v>4.4325396462494858E-2</v>
      </c>
      <c r="R317" s="77">
        <v>0.11490122</v>
      </c>
      <c r="S317" s="77">
        <v>5.3283207206861345</v>
      </c>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row>
    <row r="318" spans="1:180" x14ac:dyDescent="0.25">
      <c r="A318" s="5" t="s">
        <v>279</v>
      </c>
      <c r="B318" s="5" t="s">
        <v>39</v>
      </c>
      <c r="C318" s="48">
        <v>43448</v>
      </c>
      <c r="D318" s="76">
        <v>43465</v>
      </c>
      <c r="E318" s="77">
        <v>-0.28917056899999949</v>
      </c>
      <c r="F318" s="77">
        <v>0.1798477880887</v>
      </c>
      <c r="G318" s="77">
        <v>0.19644733</v>
      </c>
      <c r="H318" s="77">
        <v>1.5898213586915</v>
      </c>
      <c r="I318" s="77">
        <v>0</v>
      </c>
      <c r="J318" s="77">
        <v>1.1899300485353199</v>
      </c>
      <c r="K318" s="77">
        <v>0.23548918948799999</v>
      </c>
      <c r="L318" s="77">
        <v>1.8052622796999999E-3</v>
      </c>
      <c r="M318" s="77">
        <v>0.17926178845555096</v>
      </c>
      <c r="N318" s="77">
        <v>0.36863294345731845</v>
      </c>
      <c r="O318" s="77">
        <v>0.20203662000000003</v>
      </c>
      <c r="P318" s="77">
        <v>0.21752947774193543</v>
      </c>
      <c r="Q318" s="77">
        <v>7.1550681902054783E-2</v>
      </c>
      <c r="R318" s="77">
        <v>0.11698113999999998</v>
      </c>
      <c r="S318" s="77">
        <v>4.2601630596400799</v>
      </c>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row>
    <row r="319" spans="1:180" x14ac:dyDescent="0.25">
      <c r="A319" s="5" t="s">
        <v>279</v>
      </c>
      <c r="B319" s="5" t="s">
        <v>39</v>
      </c>
      <c r="C319" s="48">
        <v>43449</v>
      </c>
      <c r="D319" s="76">
        <v>43465</v>
      </c>
      <c r="E319" s="77">
        <v>1.6993770830000003</v>
      </c>
      <c r="F319" s="77">
        <v>0.44391282180834002</v>
      </c>
      <c r="G319" s="77">
        <v>0.19783835999999999</v>
      </c>
      <c r="H319" s="77">
        <v>1.64231637280625</v>
      </c>
      <c r="I319" s="77">
        <v>0</v>
      </c>
      <c r="J319" s="77">
        <v>1.6038898814785001</v>
      </c>
      <c r="K319" s="77">
        <v>0.24334425948800001</v>
      </c>
      <c r="L319" s="77">
        <v>0</v>
      </c>
      <c r="M319" s="77">
        <v>0.16319886095219097</v>
      </c>
      <c r="N319" s="77">
        <v>0.44506783292757091</v>
      </c>
      <c r="O319" s="77">
        <v>2.7459299999999999E-2</v>
      </c>
      <c r="P319" s="77">
        <v>0.20283169774193546</v>
      </c>
      <c r="Q319" s="77">
        <v>9.3917280637052115E-3</v>
      </c>
      <c r="R319" s="77">
        <v>0.11843728000000001</v>
      </c>
      <c r="S319" s="77">
        <v>6.7970654782664939</v>
      </c>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c r="EZ319" s="38"/>
      <c r="FA319" s="38"/>
      <c r="FB319" s="38"/>
      <c r="FC319" s="38"/>
      <c r="FD319" s="38"/>
      <c r="FE319" s="38"/>
      <c r="FF319" s="38"/>
      <c r="FG319" s="38"/>
      <c r="FH319" s="38"/>
      <c r="FI319" s="38"/>
      <c r="FJ319" s="38"/>
      <c r="FK319" s="38"/>
      <c r="FL319" s="38"/>
      <c r="FM319" s="38"/>
      <c r="FN319" s="38"/>
      <c r="FO319" s="38"/>
      <c r="FP319" s="38"/>
      <c r="FQ319" s="38"/>
      <c r="FR319" s="38"/>
      <c r="FS319" s="38"/>
      <c r="FT319" s="38"/>
      <c r="FU319" s="38"/>
      <c r="FV319" s="38"/>
      <c r="FW319" s="38"/>
      <c r="FX319" s="38"/>
    </row>
    <row r="320" spans="1:180" x14ac:dyDescent="0.25">
      <c r="A320" s="5" t="s">
        <v>279</v>
      </c>
      <c r="B320" s="5" t="s">
        <v>39</v>
      </c>
      <c r="C320" s="48">
        <v>43450</v>
      </c>
      <c r="D320" s="76">
        <v>43465</v>
      </c>
      <c r="E320" s="77">
        <v>0.53558291899999988</v>
      </c>
      <c r="F320" s="77">
        <v>0.21100236932894001</v>
      </c>
      <c r="G320" s="77">
        <v>0.11578308000000001</v>
      </c>
      <c r="H320" s="77">
        <v>0.70567335427892997</v>
      </c>
      <c r="I320" s="77">
        <v>0</v>
      </c>
      <c r="J320" s="77">
        <v>0.11336681966843001</v>
      </c>
      <c r="K320" s="77">
        <v>0.23548918948799999</v>
      </c>
      <c r="L320" s="77">
        <v>1.78248322E-6</v>
      </c>
      <c r="M320" s="77">
        <v>0.22778656206649092</v>
      </c>
      <c r="N320" s="77">
        <v>0.49062236163266715</v>
      </c>
      <c r="O320" s="77">
        <v>4.0576799999999996E-2</v>
      </c>
      <c r="P320" s="77">
        <v>0.24964856774193542</v>
      </c>
      <c r="Q320" s="77">
        <v>1.7362915945483948E-2</v>
      </c>
      <c r="R320" s="77">
        <v>0.11767453999999999</v>
      </c>
      <c r="S320" s="77">
        <v>3.060571261634097</v>
      </c>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c r="EZ320" s="38"/>
      <c r="FA320" s="38"/>
      <c r="FB320" s="38"/>
      <c r="FC320" s="38"/>
      <c r="FD320" s="38"/>
      <c r="FE320" s="38"/>
      <c r="FF320" s="38"/>
      <c r="FG320" s="38"/>
      <c r="FH320" s="38"/>
      <c r="FI320" s="38"/>
      <c r="FJ320" s="38"/>
      <c r="FK320" s="38"/>
      <c r="FL320" s="38"/>
      <c r="FM320" s="38"/>
      <c r="FN320" s="38"/>
      <c r="FO320" s="38"/>
      <c r="FP320" s="38"/>
      <c r="FQ320" s="38"/>
      <c r="FR320" s="38"/>
      <c r="FS320" s="38"/>
      <c r="FT320" s="38"/>
      <c r="FU320" s="38"/>
      <c r="FV320" s="38"/>
      <c r="FW320" s="38"/>
      <c r="FX320" s="38"/>
    </row>
    <row r="321" spans="1:180" x14ac:dyDescent="0.25">
      <c r="A321" s="5" t="s">
        <v>280</v>
      </c>
      <c r="B321" s="5" t="s">
        <v>39</v>
      </c>
      <c r="C321" s="48">
        <v>43451</v>
      </c>
      <c r="D321" s="76">
        <v>43465</v>
      </c>
      <c r="E321" s="77">
        <v>-0.48994513299999998</v>
      </c>
      <c r="F321" s="77">
        <v>4.3144675556880001E-2</v>
      </c>
      <c r="G321" s="77">
        <v>0.22384048617900998</v>
      </c>
      <c r="H321" s="77">
        <v>0.43167403436716001</v>
      </c>
      <c r="I321" s="77">
        <v>0</v>
      </c>
      <c r="J321" s="77">
        <v>0.99356583594593006</v>
      </c>
      <c r="K321" s="77">
        <v>0.237664609488</v>
      </c>
      <c r="L321" s="77">
        <v>7.6359999999999994E-6</v>
      </c>
      <c r="M321" s="77">
        <v>0.23748732383053092</v>
      </c>
      <c r="N321" s="77">
        <v>0.32124620758611894</v>
      </c>
      <c r="O321" s="77">
        <v>3.3025079999999998E-2</v>
      </c>
      <c r="P321" s="77">
        <v>0.24787962774193548</v>
      </c>
      <c r="Q321" s="77">
        <v>3.9003307505744107E-2</v>
      </c>
      <c r="R321" s="77">
        <v>0.11677311999999999</v>
      </c>
      <c r="S321" s="77">
        <v>2.4353668112013094</v>
      </c>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c r="EZ321" s="38"/>
      <c r="FA321" s="38"/>
      <c r="FB321" s="38"/>
      <c r="FC321" s="38"/>
      <c r="FD321" s="38"/>
      <c r="FE321" s="38"/>
      <c r="FF321" s="38"/>
      <c r="FG321" s="38"/>
      <c r="FH321" s="38"/>
      <c r="FI321" s="38"/>
      <c r="FJ321" s="38"/>
      <c r="FK321" s="38"/>
      <c r="FL321" s="38"/>
      <c r="FM321" s="38"/>
      <c r="FN321" s="38"/>
      <c r="FO321" s="38"/>
      <c r="FP321" s="38"/>
      <c r="FQ321" s="38"/>
      <c r="FR321" s="38"/>
      <c r="FS321" s="38"/>
      <c r="FT321" s="38"/>
      <c r="FU321" s="38"/>
      <c r="FV321" s="38"/>
      <c r="FW321" s="38"/>
      <c r="FX321" s="38"/>
    </row>
    <row r="322" spans="1:180" x14ac:dyDescent="0.25">
      <c r="A322" s="5" t="s">
        <v>280</v>
      </c>
      <c r="B322" s="5" t="s">
        <v>39</v>
      </c>
      <c r="C322" s="48">
        <v>43452</v>
      </c>
      <c r="D322" s="76">
        <v>43465</v>
      </c>
      <c r="E322" s="77">
        <v>0.33071074100000014</v>
      </c>
      <c r="F322" s="77">
        <v>0.43056237770725997</v>
      </c>
      <c r="G322" s="77">
        <v>0.19370028</v>
      </c>
      <c r="H322" s="77">
        <v>1.06797833323549</v>
      </c>
      <c r="I322" s="77">
        <v>0</v>
      </c>
      <c r="J322" s="77">
        <v>2.1574615535251098</v>
      </c>
      <c r="K322" s="77">
        <v>0.24205829948800001</v>
      </c>
      <c r="L322" s="77">
        <v>1.1742782535999999E-3</v>
      </c>
      <c r="M322" s="77">
        <v>0.24356899612531097</v>
      </c>
      <c r="N322" s="77">
        <v>0.49448048077058826</v>
      </c>
      <c r="O322" s="77">
        <v>2.429104E-2</v>
      </c>
      <c r="P322" s="77">
        <v>0.21298311774193557</v>
      </c>
      <c r="Q322" s="77">
        <v>0.10915348011694488</v>
      </c>
      <c r="R322" s="77">
        <v>0.12143798</v>
      </c>
      <c r="S322" s="77">
        <v>5.6295609579642383</v>
      </c>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c r="EZ322" s="38"/>
      <c r="FA322" s="38"/>
      <c r="FB322" s="38"/>
      <c r="FC322" s="38"/>
      <c r="FD322" s="38"/>
      <c r="FE322" s="38"/>
      <c r="FF322" s="38"/>
      <c r="FG322" s="38"/>
      <c r="FH322" s="38"/>
      <c r="FI322" s="38"/>
      <c r="FJ322" s="38"/>
      <c r="FK322" s="38"/>
      <c r="FL322" s="38"/>
      <c r="FM322" s="38"/>
      <c r="FN322" s="38"/>
      <c r="FO322" s="38"/>
      <c r="FP322" s="38"/>
      <c r="FQ322" s="38"/>
      <c r="FR322" s="38"/>
      <c r="FS322" s="38"/>
      <c r="FT322" s="38"/>
      <c r="FU322" s="38"/>
      <c r="FV322" s="38"/>
      <c r="FW322" s="38"/>
      <c r="FX322" s="38"/>
    </row>
    <row r="323" spans="1:180" x14ac:dyDescent="0.25">
      <c r="A323" s="5" t="s">
        <v>280</v>
      </c>
      <c r="B323" s="5" t="s">
        <v>39</v>
      </c>
      <c r="C323" s="48">
        <v>43453</v>
      </c>
      <c r="D323" s="76">
        <v>43465</v>
      </c>
      <c r="E323" s="77">
        <v>0.51259783799999981</v>
      </c>
      <c r="F323" s="77">
        <v>0.36834020476363</v>
      </c>
      <c r="G323" s="77">
        <v>0.19940051999624001</v>
      </c>
      <c r="H323" s="77">
        <v>0</v>
      </c>
      <c r="I323" s="77">
        <v>0</v>
      </c>
      <c r="J323" s="77">
        <v>0.58630602686224997</v>
      </c>
      <c r="K323" s="77">
        <v>0.23548918948799999</v>
      </c>
      <c r="L323" s="77">
        <v>-2.4290700000000002E-4</v>
      </c>
      <c r="M323" s="77">
        <v>0.22449297068718094</v>
      </c>
      <c r="N323" s="77">
        <v>0.2850338590505942</v>
      </c>
      <c r="O323" s="77">
        <v>3.7820679999999995E-2</v>
      </c>
      <c r="P323" s="77">
        <v>0.20302129774193542</v>
      </c>
      <c r="Q323" s="77">
        <v>3.437298168062447E-2</v>
      </c>
      <c r="R323" s="77">
        <v>0.12291712</v>
      </c>
      <c r="S323" s="77">
        <v>2.8095497812704542</v>
      </c>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c r="EZ323" s="38"/>
      <c r="FA323" s="38"/>
      <c r="FB323" s="38"/>
      <c r="FC323" s="38"/>
      <c r="FD323" s="38"/>
      <c r="FE323" s="38"/>
      <c r="FF323" s="38"/>
      <c r="FG323" s="38"/>
      <c r="FH323" s="38"/>
      <c r="FI323" s="38"/>
      <c r="FJ323" s="38"/>
      <c r="FK323" s="38"/>
      <c r="FL323" s="38"/>
      <c r="FM323" s="38"/>
      <c r="FN323" s="38"/>
      <c r="FO323" s="38"/>
      <c r="FP323" s="38"/>
      <c r="FQ323" s="38"/>
      <c r="FR323" s="38"/>
      <c r="FS323" s="38"/>
      <c r="FT323" s="38"/>
      <c r="FU323" s="38"/>
      <c r="FV323" s="38"/>
      <c r="FW323" s="38"/>
      <c r="FX323" s="38"/>
    </row>
    <row r="324" spans="1:180" x14ac:dyDescent="0.25">
      <c r="A324" s="5" t="s">
        <v>280</v>
      </c>
      <c r="B324" s="5" t="s">
        <v>39</v>
      </c>
      <c r="C324" s="48">
        <v>43454</v>
      </c>
      <c r="D324" s="76">
        <v>43465</v>
      </c>
      <c r="E324" s="77">
        <v>2.4824998000000154E-2</v>
      </c>
      <c r="F324" s="77">
        <v>0.55302744787513003</v>
      </c>
      <c r="G324" s="77">
        <v>0.19504884</v>
      </c>
      <c r="H324" s="77">
        <v>0.34760377589788999</v>
      </c>
      <c r="I324" s="77">
        <v>0</v>
      </c>
      <c r="J324" s="77">
        <v>6.9923744491450002E-2</v>
      </c>
      <c r="K324" s="77">
        <v>0.23548918948799999</v>
      </c>
      <c r="L324" s="77">
        <v>4.6169000000000001E-4</v>
      </c>
      <c r="M324" s="77">
        <v>0.24528699321565098</v>
      </c>
      <c r="N324" s="77">
        <v>0.34193302870978731</v>
      </c>
      <c r="O324" s="77">
        <v>2.8883179999999998E-2</v>
      </c>
      <c r="P324" s="77">
        <v>0.23357922774193549</v>
      </c>
      <c r="Q324" s="77">
        <v>2.6056864025844562E-2</v>
      </c>
      <c r="R324" s="77">
        <v>0.12291712</v>
      </c>
      <c r="S324" s="77">
        <v>2.4250360994456881</v>
      </c>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c r="EZ324" s="38"/>
      <c r="FA324" s="38"/>
      <c r="FB324" s="38"/>
      <c r="FC324" s="38"/>
      <c r="FD324" s="38"/>
      <c r="FE324" s="38"/>
      <c r="FF324" s="38"/>
      <c r="FG324" s="38"/>
      <c r="FH324" s="38"/>
      <c r="FI324" s="38"/>
      <c r="FJ324" s="38"/>
      <c r="FK324" s="38"/>
      <c r="FL324" s="38"/>
      <c r="FM324" s="38"/>
      <c r="FN324" s="38"/>
      <c r="FO324" s="38"/>
      <c r="FP324" s="38"/>
      <c r="FQ324" s="38"/>
      <c r="FR324" s="38"/>
      <c r="FS324" s="38"/>
      <c r="FT324" s="38"/>
      <c r="FU324" s="38"/>
      <c r="FV324" s="38"/>
      <c r="FW324" s="38"/>
      <c r="FX324" s="38"/>
    </row>
    <row r="325" spans="1:180" x14ac:dyDescent="0.25">
      <c r="A325" s="5" t="s">
        <v>280</v>
      </c>
      <c r="B325" s="5" t="s">
        <v>39</v>
      </c>
      <c r="C325" s="48">
        <v>43455</v>
      </c>
      <c r="D325" s="76">
        <v>43465</v>
      </c>
      <c r="E325" s="77">
        <v>0.30470211200000019</v>
      </c>
      <c r="F325" s="77">
        <v>0.29890107978135</v>
      </c>
      <c r="G325" s="77">
        <v>0.24960635</v>
      </c>
      <c r="H325" s="77">
        <v>0.27281860276980002</v>
      </c>
      <c r="I325" s="77">
        <v>0</v>
      </c>
      <c r="J325" s="77">
        <v>0</v>
      </c>
      <c r="K325" s="77">
        <v>0.23548918948799999</v>
      </c>
      <c r="L325" s="77">
        <v>3.8984570567100001E-3</v>
      </c>
      <c r="M325" s="77">
        <v>0.24860128338061094</v>
      </c>
      <c r="N325" s="77">
        <v>0.33734896754770899</v>
      </c>
      <c r="O325" s="77">
        <v>2.8614460000000001E-2</v>
      </c>
      <c r="P325" s="77">
        <v>0.21013903774193549</v>
      </c>
      <c r="Q325" s="77">
        <v>2.1561075328733748E-2</v>
      </c>
      <c r="R325" s="77">
        <v>0.11171712</v>
      </c>
      <c r="S325" s="77">
        <v>2.3233977350948498</v>
      </c>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c r="EZ325" s="38"/>
      <c r="FA325" s="38"/>
      <c r="FB325" s="38"/>
      <c r="FC325" s="38"/>
      <c r="FD325" s="38"/>
      <c r="FE325" s="38"/>
      <c r="FF325" s="38"/>
      <c r="FG325" s="38"/>
      <c r="FH325" s="38"/>
      <c r="FI325" s="38"/>
      <c r="FJ325" s="38"/>
      <c r="FK325" s="38"/>
      <c r="FL325" s="38"/>
      <c r="FM325" s="38"/>
      <c r="FN325" s="38"/>
      <c r="FO325" s="38"/>
      <c r="FP325" s="38"/>
      <c r="FQ325" s="38"/>
      <c r="FR325" s="38"/>
      <c r="FS325" s="38"/>
      <c r="FT325" s="38"/>
      <c r="FU325" s="38"/>
      <c r="FV325" s="38"/>
      <c r="FW325" s="38"/>
      <c r="FX325" s="38"/>
    </row>
    <row r="326" spans="1:180" x14ac:dyDescent="0.25">
      <c r="A326" s="5" t="s">
        <v>280</v>
      </c>
      <c r="B326" s="5" t="s">
        <v>39</v>
      </c>
      <c r="C326" s="48">
        <v>43456</v>
      </c>
      <c r="D326" s="76">
        <v>43465</v>
      </c>
      <c r="E326" s="77">
        <v>0.23483987000000028</v>
      </c>
      <c r="F326" s="77">
        <v>0.18533799917559998</v>
      </c>
      <c r="G326" s="77">
        <v>0.20609069999999996</v>
      </c>
      <c r="H326" s="77">
        <v>1.2116107078646301</v>
      </c>
      <c r="I326" s="77">
        <v>0</v>
      </c>
      <c r="J326" s="77">
        <v>0</v>
      </c>
      <c r="K326" s="77">
        <v>0.23548918948799999</v>
      </c>
      <c r="L326" s="77">
        <v>6.3504452859999995E-5</v>
      </c>
      <c r="M326" s="77">
        <v>0.17483322986170097</v>
      </c>
      <c r="N326" s="77">
        <v>0.29697897143637081</v>
      </c>
      <c r="O326" s="77">
        <v>1.75143E-2</v>
      </c>
      <c r="P326" s="77">
        <v>0.24195534774193558</v>
      </c>
      <c r="Q326" s="77">
        <v>8.6668601203338577E-3</v>
      </c>
      <c r="R326" s="77">
        <v>0.11492585</v>
      </c>
      <c r="S326" s="77">
        <v>2.9283065301414313</v>
      </c>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c r="EZ326" s="38"/>
      <c r="FA326" s="38"/>
      <c r="FB326" s="38"/>
      <c r="FC326" s="38"/>
      <c r="FD326" s="38"/>
      <c r="FE326" s="38"/>
      <c r="FF326" s="38"/>
      <c r="FG326" s="38"/>
      <c r="FH326" s="38"/>
      <c r="FI326" s="38"/>
      <c r="FJ326" s="38"/>
      <c r="FK326" s="38"/>
      <c r="FL326" s="38"/>
      <c r="FM326" s="38"/>
      <c r="FN326" s="38"/>
      <c r="FO326" s="38"/>
      <c r="FP326" s="38"/>
      <c r="FQ326" s="38"/>
      <c r="FR326" s="38"/>
      <c r="FS326" s="38"/>
      <c r="FT326" s="38"/>
      <c r="FU326" s="38"/>
      <c r="FV326" s="38"/>
      <c r="FW326" s="38"/>
      <c r="FX326" s="38"/>
    </row>
    <row r="327" spans="1:180" x14ac:dyDescent="0.25">
      <c r="A327" s="5" t="s">
        <v>280</v>
      </c>
      <c r="B327" s="5" t="s">
        <v>39</v>
      </c>
      <c r="C327" s="48">
        <v>43457</v>
      </c>
      <c r="D327" s="76">
        <v>43465</v>
      </c>
      <c r="E327" s="77">
        <v>0.22531145199999991</v>
      </c>
      <c r="F327" s="77">
        <v>0.19130547689488001</v>
      </c>
      <c r="G327" s="77">
        <v>0.12566748000000003</v>
      </c>
      <c r="H327" s="77">
        <v>0.43497048875299005</v>
      </c>
      <c r="I327" s="77">
        <v>0</v>
      </c>
      <c r="J327" s="77">
        <v>5.6327903729550002E-2</v>
      </c>
      <c r="K327" s="77">
        <v>0.23548918948799999</v>
      </c>
      <c r="L327" s="77">
        <v>2.3650000000000002E-6</v>
      </c>
      <c r="M327" s="77">
        <v>0.25261073489376096</v>
      </c>
      <c r="N327" s="77">
        <v>0.27813967165992043</v>
      </c>
      <c r="O327" s="77">
        <v>3.2465640000000004E-2</v>
      </c>
      <c r="P327" s="77">
        <v>0.31577054774193558</v>
      </c>
      <c r="Q327" s="77">
        <v>3.2829955574504396E-2</v>
      </c>
      <c r="R327" s="77">
        <v>0.12291712</v>
      </c>
      <c r="S327" s="77">
        <v>2.3038080257355413</v>
      </c>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c r="DA327" s="38"/>
      <c r="DB327" s="38"/>
      <c r="DC327" s="38"/>
      <c r="DD327" s="38"/>
      <c r="DE327" s="38"/>
      <c r="DF327" s="38"/>
      <c r="DG327" s="38"/>
      <c r="DH327" s="38"/>
      <c r="DI327" s="38"/>
      <c r="DJ327" s="38"/>
      <c r="DK327" s="38"/>
      <c r="DL327" s="38"/>
      <c r="DM327" s="38"/>
      <c r="DN327" s="38"/>
      <c r="DO327" s="38"/>
      <c r="DP327" s="38"/>
      <c r="DQ327" s="38"/>
      <c r="DR327" s="38"/>
      <c r="DS327" s="38"/>
      <c r="DT327" s="38"/>
      <c r="DU327" s="38"/>
      <c r="DV327" s="38"/>
      <c r="DW327" s="38"/>
      <c r="DX327" s="38"/>
      <c r="DY327" s="38"/>
      <c r="DZ327" s="38"/>
      <c r="EA327" s="38"/>
      <c r="EB327" s="38"/>
      <c r="EC327" s="38"/>
      <c r="ED327" s="38"/>
      <c r="EE327" s="38"/>
      <c r="EF327" s="38"/>
      <c r="EG327" s="38"/>
      <c r="EH327" s="38"/>
      <c r="EI327" s="38"/>
      <c r="EJ327" s="38"/>
      <c r="EK327" s="38"/>
      <c r="EL327" s="38"/>
      <c r="EM327" s="38"/>
      <c r="EN327" s="38"/>
      <c r="EO327" s="38"/>
      <c r="EP327" s="38"/>
      <c r="EQ327" s="38"/>
      <c r="ER327" s="38"/>
      <c r="ES327" s="38"/>
      <c r="ET327" s="38"/>
      <c r="EU327" s="38"/>
      <c r="EV327" s="38"/>
      <c r="EW327" s="38"/>
      <c r="EX327" s="38"/>
      <c r="EY327" s="38"/>
      <c r="EZ327" s="38"/>
      <c r="FA327" s="38"/>
      <c r="FB327" s="38"/>
      <c r="FC327" s="38"/>
      <c r="FD327" s="38"/>
      <c r="FE327" s="38"/>
      <c r="FF327" s="38"/>
      <c r="FG327" s="38"/>
      <c r="FH327" s="38"/>
      <c r="FI327" s="38"/>
      <c r="FJ327" s="38"/>
      <c r="FK327" s="38"/>
      <c r="FL327" s="38"/>
      <c r="FM327" s="38"/>
      <c r="FN327" s="38"/>
      <c r="FO327" s="38"/>
      <c r="FP327" s="38"/>
      <c r="FQ327" s="38"/>
      <c r="FR327" s="38"/>
      <c r="FS327" s="38"/>
      <c r="FT327" s="38"/>
      <c r="FU327" s="38"/>
      <c r="FV327" s="38"/>
      <c r="FW327" s="38"/>
      <c r="FX327" s="38"/>
    </row>
    <row r="328" spans="1:180" x14ac:dyDescent="0.25">
      <c r="A328" s="5" t="s">
        <v>281</v>
      </c>
      <c r="B328" s="5" t="s">
        <v>39</v>
      </c>
      <c r="C328" s="48">
        <v>43458</v>
      </c>
      <c r="D328" s="76">
        <v>43465</v>
      </c>
      <c r="E328" s="77">
        <v>-3.6989911000000042E-2</v>
      </c>
      <c r="F328" s="77">
        <v>0.30729455828201002</v>
      </c>
      <c r="G328" s="77">
        <v>0.20081315999999996</v>
      </c>
      <c r="H328" s="77">
        <v>0.23878636694304001</v>
      </c>
      <c r="I328" s="77">
        <v>0</v>
      </c>
      <c r="J328" s="77">
        <v>1.987312365116E-2</v>
      </c>
      <c r="K328" s="77">
        <v>0.23548918948799999</v>
      </c>
      <c r="L328" s="77">
        <v>9.4822524369999998E-5</v>
      </c>
      <c r="M328" s="77">
        <v>0.17904034758336096</v>
      </c>
      <c r="N328" s="77">
        <v>0.29640284789103072</v>
      </c>
      <c r="O328" s="77">
        <v>8.9950969999999991E-2</v>
      </c>
      <c r="P328" s="77">
        <v>0.28007058774193549</v>
      </c>
      <c r="Q328" s="77">
        <v>3.0949671443784417E-2</v>
      </c>
      <c r="R328" s="77">
        <v>0.11950914999999999</v>
      </c>
      <c r="S328" s="77">
        <v>1.9612848845486917</v>
      </c>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c r="DA328" s="38"/>
      <c r="DB328" s="38"/>
      <c r="DC328" s="38"/>
      <c r="DD328" s="38"/>
      <c r="DE328" s="38"/>
      <c r="DF328" s="38"/>
      <c r="DG328" s="38"/>
      <c r="DH328" s="38"/>
      <c r="DI328" s="38"/>
      <c r="DJ328" s="38"/>
      <c r="DK328" s="38"/>
      <c r="DL328" s="38"/>
      <c r="DM328" s="38"/>
      <c r="DN328" s="38"/>
      <c r="DO328" s="38"/>
      <c r="DP328" s="38"/>
      <c r="DQ328" s="38"/>
      <c r="DR328" s="38"/>
      <c r="DS328" s="38"/>
      <c r="DT328" s="38"/>
      <c r="DU328" s="38"/>
      <c r="DV328" s="38"/>
      <c r="DW328" s="38"/>
      <c r="DX328" s="38"/>
      <c r="DY328" s="38"/>
      <c r="DZ328" s="38"/>
      <c r="EA328" s="38"/>
      <c r="EB328" s="38"/>
      <c r="EC328" s="38"/>
      <c r="ED328" s="38"/>
      <c r="EE328" s="38"/>
      <c r="EF328" s="38"/>
      <c r="EG328" s="38"/>
      <c r="EH328" s="38"/>
      <c r="EI328" s="38"/>
      <c r="EJ328" s="38"/>
      <c r="EK328" s="38"/>
      <c r="EL328" s="38"/>
      <c r="EM328" s="38"/>
      <c r="EN328" s="38"/>
      <c r="EO328" s="38"/>
      <c r="EP328" s="38"/>
      <c r="EQ328" s="38"/>
      <c r="ER328" s="38"/>
      <c r="ES328" s="38"/>
      <c r="ET328" s="38"/>
      <c r="EU328" s="38"/>
      <c r="EV328" s="38"/>
      <c r="EW328" s="38"/>
      <c r="EX328" s="38"/>
      <c r="EY328" s="38"/>
      <c r="EZ328" s="38"/>
      <c r="FA328" s="38"/>
      <c r="FB328" s="38"/>
      <c r="FC328" s="38"/>
      <c r="FD328" s="38"/>
      <c r="FE328" s="38"/>
      <c r="FF328" s="38"/>
      <c r="FG328" s="38"/>
      <c r="FH328" s="38"/>
      <c r="FI328" s="38"/>
      <c r="FJ328" s="38"/>
      <c r="FK328" s="38"/>
      <c r="FL328" s="38"/>
      <c r="FM328" s="38"/>
      <c r="FN328" s="38"/>
      <c r="FO328" s="38"/>
      <c r="FP328" s="38"/>
      <c r="FQ328" s="38"/>
      <c r="FR328" s="38"/>
      <c r="FS328" s="38"/>
      <c r="FT328" s="38"/>
      <c r="FU328" s="38"/>
      <c r="FV328" s="38"/>
      <c r="FW328" s="38"/>
      <c r="FX328" s="38"/>
    </row>
    <row r="329" spans="1:180" x14ac:dyDescent="0.25">
      <c r="A329" s="5" t="s">
        <v>281</v>
      </c>
      <c r="B329" s="5" t="s">
        <v>39</v>
      </c>
      <c r="C329" s="48">
        <v>43459</v>
      </c>
      <c r="D329" s="76">
        <v>43465</v>
      </c>
      <c r="E329" s="77">
        <v>-0.26885116699999989</v>
      </c>
      <c r="F329" s="77">
        <v>0.19718769626964999</v>
      </c>
      <c r="G329" s="77">
        <v>0.1116578</v>
      </c>
      <c r="H329" s="77">
        <v>0.32671192751133998</v>
      </c>
      <c r="I329" s="77">
        <v>0</v>
      </c>
      <c r="J329" s="77">
        <v>2.8885305379000001E-4</v>
      </c>
      <c r="K329" s="77">
        <v>0.23548918948799999</v>
      </c>
      <c r="L329" s="77">
        <v>2.565856E-3</v>
      </c>
      <c r="M329" s="77">
        <v>0.25641241061257092</v>
      </c>
      <c r="N329" s="77">
        <v>0.27639604453219396</v>
      </c>
      <c r="O329" s="77">
        <v>3.1389299999999995E-2</v>
      </c>
      <c r="P329" s="77">
        <v>0.34272266774193538</v>
      </c>
      <c r="Q329" s="77">
        <v>3.4243674039104291E-2</v>
      </c>
      <c r="R329" s="77">
        <v>0.12919168</v>
      </c>
      <c r="S329" s="77">
        <v>1.6754059322485848</v>
      </c>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c r="DA329" s="38"/>
      <c r="DB329" s="38"/>
      <c r="DC329" s="38"/>
      <c r="DD329" s="38"/>
      <c r="DE329" s="38"/>
      <c r="DF329" s="38"/>
      <c r="DG329" s="38"/>
      <c r="DH329" s="38"/>
      <c r="DI329" s="38"/>
      <c r="DJ329" s="38"/>
      <c r="DK329" s="38"/>
      <c r="DL329" s="38"/>
      <c r="DM329" s="38"/>
      <c r="DN329" s="38"/>
      <c r="DO329" s="38"/>
      <c r="DP329" s="38"/>
      <c r="DQ329" s="38"/>
      <c r="DR329" s="38"/>
      <c r="DS329" s="38"/>
      <c r="DT329" s="38"/>
      <c r="DU329" s="38"/>
      <c r="DV329" s="38"/>
      <c r="DW329" s="38"/>
      <c r="DX329" s="38"/>
      <c r="DY329" s="38"/>
      <c r="DZ329" s="38"/>
      <c r="EA329" s="38"/>
      <c r="EB329" s="38"/>
      <c r="EC329" s="38"/>
      <c r="ED329" s="38"/>
      <c r="EE329" s="38"/>
      <c r="EF329" s="38"/>
      <c r="EG329" s="38"/>
      <c r="EH329" s="38"/>
      <c r="EI329" s="38"/>
      <c r="EJ329" s="38"/>
      <c r="EK329" s="38"/>
      <c r="EL329" s="38"/>
      <c r="EM329" s="38"/>
      <c r="EN329" s="38"/>
      <c r="EO329" s="38"/>
      <c r="EP329" s="38"/>
      <c r="EQ329" s="38"/>
      <c r="ER329" s="38"/>
      <c r="ES329" s="38"/>
      <c r="ET329" s="38"/>
      <c r="EU329" s="38"/>
      <c r="EV329" s="38"/>
      <c r="EW329" s="38"/>
      <c r="EX329" s="38"/>
      <c r="EY329" s="38"/>
      <c r="EZ329" s="38"/>
      <c r="FA329" s="38"/>
      <c r="FB329" s="38"/>
      <c r="FC329" s="38"/>
      <c r="FD329" s="38"/>
      <c r="FE329" s="38"/>
      <c r="FF329" s="38"/>
      <c r="FG329" s="38"/>
      <c r="FH329" s="38"/>
      <c r="FI329" s="38"/>
      <c r="FJ329" s="38"/>
      <c r="FK329" s="38"/>
      <c r="FL329" s="38"/>
      <c r="FM329" s="38"/>
      <c r="FN329" s="38"/>
      <c r="FO329" s="38"/>
      <c r="FP329" s="38"/>
      <c r="FQ329" s="38"/>
      <c r="FR329" s="38"/>
      <c r="FS329" s="38"/>
      <c r="FT329" s="38"/>
      <c r="FU329" s="38"/>
      <c r="FV329" s="38"/>
      <c r="FW329" s="38"/>
      <c r="FX329" s="38"/>
    </row>
    <row r="330" spans="1:180" x14ac:dyDescent="0.25">
      <c r="A330" s="5" t="s">
        <v>281</v>
      </c>
      <c r="B330" s="5" t="s">
        <v>39</v>
      </c>
      <c r="C330" s="48">
        <v>43460</v>
      </c>
      <c r="D330" s="76">
        <v>43465</v>
      </c>
      <c r="E330" s="77">
        <v>-0.53522647199999984</v>
      </c>
      <c r="F330" s="77">
        <v>0.22526985857938001</v>
      </c>
      <c r="G330" s="77">
        <v>0.10983103999999999</v>
      </c>
      <c r="H330" s="77">
        <v>0.46816147854110002</v>
      </c>
      <c r="I330" s="77">
        <v>0</v>
      </c>
      <c r="J330" s="77">
        <v>0</v>
      </c>
      <c r="K330" s="77">
        <v>0.23548918948799999</v>
      </c>
      <c r="L330" s="77">
        <v>-1.818953951E-4</v>
      </c>
      <c r="M330" s="77">
        <v>0.16923361550865096</v>
      </c>
      <c r="N330" s="77">
        <v>0.24690570792833219</v>
      </c>
      <c r="O330" s="77">
        <v>3.2826800000000003E-2</v>
      </c>
      <c r="P330" s="77">
        <v>0.34224746774193537</v>
      </c>
      <c r="Q330" s="77">
        <v>4.2461633844184152E-2</v>
      </c>
      <c r="R330" s="77">
        <v>0.12956859999999998</v>
      </c>
      <c r="S330" s="77">
        <v>1.4665870242364829</v>
      </c>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c r="DA330" s="38"/>
      <c r="DB330" s="38"/>
      <c r="DC330" s="38"/>
      <c r="DD330" s="38"/>
      <c r="DE330" s="38"/>
      <c r="DF330" s="38"/>
      <c r="DG330" s="38"/>
      <c r="DH330" s="38"/>
      <c r="DI330" s="38"/>
      <c r="DJ330" s="38"/>
      <c r="DK330" s="38"/>
      <c r="DL330" s="38"/>
      <c r="DM330" s="38"/>
      <c r="DN330" s="38"/>
      <c r="DO330" s="38"/>
      <c r="DP330" s="38"/>
      <c r="DQ330" s="38"/>
      <c r="DR330" s="38"/>
      <c r="DS330" s="38"/>
      <c r="DT330" s="38"/>
      <c r="DU330" s="38"/>
      <c r="DV330" s="38"/>
      <c r="DW330" s="38"/>
      <c r="DX330" s="38"/>
      <c r="DY330" s="38"/>
      <c r="DZ330" s="38"/>
      <c r="EA330" s="38"/>
      <c r="EB330" s="38"/>
      <c r="EC330" s="38"/>
      <c r="ED330" s="38"/>
      <c r="EE330" s="38"/>
      <c r="EF330" s="38"/>
      <c r="EG330" s="38"/>
      <c r="EH330" s="38"/>
      <c r="EI330" s="38"/>
      <c r="EJ330" s="38"/>
      <c r="EK330" s="38"/>
      <c r="EL330" s="38"/>
      <c r="EM330" s="38"/>
      <c r="EN330" s="38"/>
      <c r="EO330" s="38"/>
      <c r="EP330" s="38"/>
      <c r="EQ330" s="38"/>
      <c r="ER330" s="38"/>
      <c r="ES330" s="38"/>
      <c r="ET330" s="38"/>
      <c r="EU330" s="38"/>
      <c r="EV330" s="38"/>
      <c r="EW330" s="38"/>
      <c r="EX330" s="38"/>
      <c r="EY330" s="38"/>
      <c r="EZ330" s="38"/>
      <c r="FA330" s="38"/>
      <c r="FB330" s="38"/>
      <c r="FC330" s="38"/>
      <c r="FD330" s="38"/>
      <c r="FE330" s="38"/>
      <c r="FF330" s="38"/>
      <c r="FG330" s="38"/>
      <c r="FH330" s="38"/>
      <c r="FI330" s="38"/>
      <c r="FJ330" s="38"/>
      <c r="FK330" s="38"/>
      <c r="FL330" s="38"/>
      <c r="FM330" s="38"/>
      <c r="FN330" s="38"/>
      <c r="FO330" s="38"/>
      <c r="FP330" s="38"/>
      <c r="FQ330" s="38"/>
      <c r="FR330" s="38"/>
      <c r="FS330" s="38"/>
      <c r="FT330" s="38"/>
      <c r="FU330" s="38"/>
      <c r="FV330" s="38"/>
      <c r="FW330" s="38"/>
      <c r="FX330" s="38"/>
    </row>
    <row r="331" spans="1:180" x14ac:dyDescent="0.25">
      <c r="A331" s="5" t="s">
        <v>281</v>
      </c>
      <c r="B331" s="5" t="s">
        <v>39</v>
      </c>
      <c r="C331" s="48">
        <v>43461</v>
      </c>
      <c r="D331" s="76">
        <v>43465</v>
      </c>
      <c r="E331" s="77">
        <v>-0.71024872400000016</v>
      </c>
      <c r="F331" s="77">
        <v>0.16893374735284999</v>
      </c>
      <c r="G331" s="77">
        <v>0.19715770000000002</v>
      </c>
      <c r="H331" s="77">
        <v>4.5235464950779999E-2</v>
      </c>
      <c r="I331" s="77">
        <v>0</v>
      </c>
      <c r="J331" s="77">
        <v>6.1719999999999999E-5</v>
      </c>
      <c r="K331" s="77">
        <v>0.23548918948799999</v>
      </c>
      <c r="L331" s="77">
        <v>1.4196999026699999E-3</v>
      </c>
      <c r="M331" s="77">
        <v>0.16846736887130095</v>
      </c>
      <c r="N331" s="77">
        <v>0.27740937663065218</v>
      </c>
      <c r="O331" s="77">
        <v>8.8660600000000006E-2</v>
      </c>
      <c r="P331" s="77">
        <v>0.29878901774193539</v>
      </c>
      <c r="Q331" s="77">
        <v>5.4936737499754446E-2</v>
      </c>
      <c r="R331" s="77">
        <v>0.10828705000000001</v>
      </c>
      <c r="S331" s="77">
        <v>0.934598948437943</v>
      </c>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c r="DA331" s="38"/>
      <c r="DB331" s="38"/>
      <c r="DC331" s="38"/>
      <c r="DD331" s="38"/>
      <c r="DE331" s="38"/>
      <c r="DF331" s="38"/>
      <c r="DG331" s="38"/>
      <c r="DH331" s="38"/>
      <c r="DI331" s="38"/>
      <c r="DJ331" s="38"/>
      <c r="DK331" s="38"/>
      <c r="DL331" s="38"/>
      <c r="DM331" s="38"/>
      <c r="DN331" s="38"/>
      <c r="DO331" s="38"/>
      <c r="DP331" s="38"/>
      <c r="DQ331" s="38"/>
      <c r="DR331" s="38"/>
      <c r="DS331" s="38"/>
      <c r="DT331" s="38"/>
      <c r="DU331" s="38"/>
      <c r="DV331" s="38"/>
      <c r="DW331" s="38"/>
      <c r="DX331" s="38"/>
      <c r="DY331" s="38"/>
      <c r="DZ331" s="38"/>
      <c r="EA331" s="38"/>
      <c r="EB331" s="38"/>
      <c r="EC331" s="38"/>
      <c r="ED331" s="38"/>
      <c r="EE331" s="38"/>
      <c r="EF331" s="38"/>
      <c r="EG331" s="38"/>
      <c r="EH331" s="38"/>
      <c r="EI331" s="38"/>
      <c r="EJ331" s="38"/>
      <c r="EK331" s="38"/>
      <c r="EL331" s="38"/>
      <c r="EM331" s="38"/>
      <c r="EN331" s="38"/>
      <c r="EO331" s="38"/>
      <c r="EP331" s="38"/>
      <c r="EQ331" s="38"/>
      <c r="ER331" s="38"/>
      <c r="ES331" s="38"/>
      <c r="ET331" s="38"/>
      <c r="EU331" s="38"/>
      <c r="EV331" s="38"/>
      <c r="EW331" s="38"/>
      <c r="EX331" s="38"/>
      <c r="EY331" s="38"/>
      <c r="EZ331" s="38"/>
      <c r="FA331" s="38"/>
      <c r="FB331" s="38"/>
      <c r="FC331" s="38"/>
      <c r="FD331" s="38"/>
      <c r="FE331" s="38"/>
      <c r="FF331" s="38"/>
      <c r="FG331" s="38"/>
      <c r="FH331" s="38"/>
      <c r="FI331" s="38"/>
      <c r="FJ331" s="38"/>
      <c r="FK331" s="38"/>
      <c r="FL331" s="38"/>
      <c r="FM331" s="38"/>
      <c r="FN331" s="38"/>
      <c r="FO331" s="38"/>
      <c r="FP331" s="38"/>
      <c r="FQ331" s="38"/>
      <c r="FR331" s="38"/>
      <c r="FS331" s="38"/>
      <c r="FT331" s="38"/>
      <c r="FU331" s="38"/>
      <c r="FV331" s="38"/>
      <c r="FW331" s="38"/>
      <c r="FX331" s="38"/>
    </row>
    <row r="332" spans="1:180" x14ac:dyDescent="0.25">
      <c r="A332" s="5" t="s">
        <v>281</v>
      </c>
      <c r="B332" s="5" t="s">
        <v>39</v>
      </c>
      <c r="C332" s="48">
        <v>43462</v>
      </c>
      <c r="D332" s="76">
        <v>43465</v>
      </c>
      <c r="E332" s="77">
        <v>-0.84250162500000003</v>
      </c>
      <c r="F332" s="77">
        <v>6.0017516405219996E-2</v>
      </c>
      <c r="G332" s="77">
        <v>0.24434129462653997</v>
      </c>
      <c r="H332" s="77">
        <v>4.191896992178E-2</v>
      </c>
      <c r="I332" s="77">
        <v>2.6594629255070001E-2</v>
      </c>
      <c r="J332" s="77">
        <v>0.15401442597109</v>
      </c>
      <c r="K332" s="77">
        <v>0.23548918948799999</v>
      </c>
      <c r="L332" s="77">
        <v>-1.2262498984E-4</v>
      </c>
      <c r="M332" s="77">
        <v>0.26382274460771094</v>
      </c>
      <c r="N332" s="77">
        <v>0.28751063013045702</v>
      </c>
      <c r="O332" s="77">
        <v>2.88268E-2</v>
      </c>
      <c r="P332" s="77">
        <v>0.25410605774193545</v>
      </c>
      <c r="Q332" s="77">
        <v>5.5139650921854286E-2</v>
      </c>
      <c r="R332" s="77">
        <v>0.11893344</v>
      </c>
      <c r="S332" s="77">
        <v>0.92809109907981768</v>
      </c>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c r="DA332" s="38"/>
      <c r="DB332" s="38"/>
      <c r="DC332" s="38"/>
      <c r="DD332" s="38"/>
      <c r="DE332" s="38"/>
      <c r="DF332" s="38"/>
      <c r="DG332" s="38"/>
      <c r="DH332" s="38"/>
      <c r="DI332" s="38"/>
      <c r="DJ332" s="38"/>
      <c r="DK332" s="38"/>
      <c r="DL332" s="38"/>
      <c r="DM332" s="38"/>
      <c r="DN332" s="38"/>
      <c r="DO332" s="38"/>
      <c r="DP332" s="38"/>
      <c r="DQ332" s="38"/>
      <c r="DR332" s="38"/>
      <c r="DS332" s="38"/>
      <c r="DT332" s="38"/>
      <c r="DU332" s="38"/>
      <c r="DV332" s="38"/>
      <c r="DW332" s="38"/>
      <c r="DX332" s="38"/>
      <c r="DY332" s="38"/>
      <c r="DZ332" s="38"/>
      <c r="EA332" s="38"/>
      <c r="EB332" s="38"/>
      <c r="EC332" s="38"/>
      <c r="ED332" s="38"/>
      <c r="EE332" s="38"/>
      <c r="EF332" s="38"/>
      <c r="EG332" s="38"/>
      <c r="EH332" s="38"/>
      <c r="EI332" s="38"/>
      <c r="EJ332" s="38"/>
      <c r="EK332" s="38"/>
      <c r="EL332" s="38"/>
      <c r="EM332" s="38"/>
      <c r="EN332" s="38"/>
      <c r="EO332" s="38"/>
      <c r="EP332" s="38"/>
      <c r="EQ332" s="38"/>
      <c r="ER332" s="38"/>
      <c r="ES332" s="38"/>
      <c r="ET332" s="38"/>
      <c r="EU332" s="38"/>
      <c r="EV332" s="38"/>
      <c r="EW332" s="38"/>
      <c r="EX332" s="38"/>
      <c r="EY332" s="38"/>
      <c r="EZ332" s="38"/>
      <c r="FA332" s="38"/>
      <c r="FB332" s="38"/>
      <c r="FC332" s="38"/>
      <c r="FD332" s="38"/>
      <c r="FE332" s="38"/>
      <c r="FF332" s="38"/>
      <c r="FG332" s="38"/>
      <c r="FH332" s="38"/>
      <c r="FI332" s="38"/>
      <c r="FJ332" s="38"/>
      <c r="FK332" s="38"/>
      <c r="FL332" s="38"/>
      <c r="FM332" s="38"/>
      <c r="FN332" s="38"/>
      <c r="FO332" s="38"/>
      <c r="FP332" s="38"/>
      <c r="FQ332" s="38"/>
      <c r="FR332" s="38"/>
      <c r="FS332" s="38"/>
      <c r="FT332" s="38"/>
      <c r="FU332" s="38"/>
      <c r="FV332" s="38"/>
      <c r="FW332" s="38"/>
      <c r="FX332" s="38"/>
    </row>
    <row r="333" spans="1:180" x14ac:dyDescent="0.25">
      <c r="A333" s="5" t="s">
        <v>281</v>
      </c>
      <c r="B333" s="5" t="s">
        <v>39</v>
      </c>
      <c r="C333" s="48">
        <v>43463</v>
      </c>
      <c r="D333" s="76">
        <v>43465</v>
      </c>
      <c r="E333" s="77">
        <v>-0.42737084999999975</v>
      </c>
      <c r="F333" s="77">
        <v>8.2594191430419989E-2</v>
      </c>
      <c r="G333" s="77">
        <v>0.28440965399999996</v>
      </c>
      <c r="H333" s="77">
        <v>0.1843917534915</v>
      </c>
      <c r="I333" s="77">
        <v>1.0236945926258101</v>
      </c>
      <c r="J333" s="77">
        <v>1.97502149158328</v>
      </c>
      <c r="K333" s="77">
        <v>0.24310849948800001</v>
      </c>
      <c r="L333" s="77">
        <v>6.80341E-4</v>
      </c>
      <c r="M333" s="77">
        <v>0.27387487813841099</v>
      </c>
      <c r="N333" s="77">
        <v>0.3576277209410994</v>
      </c>
      <c r="O333" s="77">
        <v>3.2451800000000003E-2</v>
      </c>
      <c r="P333" s="77">
        <v>0.27481598774193544</v>
      </c>
      <c r="Q333" s="77">
        <v>8.7683431739084383E-2</v>
      </c>
      <c r="R333" s="77">
        <v>0.12273467</v>
      </c>
      <c r="S333" s="77">
        <v>4.5157181621795406</v>
      </c>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c r="DA333" s="38"/>
      <c r="DB333" s="38"/>
      <c r="DC333" s="38"/>
      <c r="DD333" s="38"/>
      <c r="DE333" s="38"/>
      <c r="DF333" s="38"/>
      <c r="DG333" s="38"/>
      <c r="DH333" s="38"/>
      <c r="DI333" s="38"/>
      <c r="DJ333" s="38"/>
      <c r="DK333" s="38"/>
      <c r="DL333" s="38"/>
      <c r="DM333" s="38"/>
      <c r="DN333" s="38"/>
      <c r="DO333" s="38"/>
      <c r="DP333" s="38"/>
      <c r="DQ333" s="38"/>
      <c r="DR333" s="38"/>
      <c r="DS333" s="38"/>
      <c r="DT333" s="38"/>
      <c r="DU333" s="38"/>
      <c r="DV333" s="38"/>
      <c r="DW333" s="38"/>
      <c r="DX333" s="38"/>
      <c r="DY333" s="38"/>
      <c r="DZ333" s="38"/>
      <c r="EA333" s="38"/>
      <c r="EB333" s="38"/>
      <c r="EC333" s="38"/>
      <c r="ED333" s="38"/>
      <c r="EE333" s="38"/>
      <c r="EF333" s="38"/>
      <c r="EG333" s="38"/>
      <c r="EH333" s="38"/>
      <c r="EI333" s="38"/>
      <c r="EJ333" s="38"/>
      <c r="EK333" s="38"/>
      <c r="EL333" s="38"/>
      <c r="EM333" s="38"/>
      <c r="EN333" s="38"/>
      <c r="EO333" s="38"/>
      <c r="EP333" s="38"/>
      <c r="EQ333" s="38"/>
      <c r="ER333" s="38"/>
      <c r="ES333" s="38"/>
      <c r="ET333" s="38"/>
      <c r="EU333" s="38"/>
      <c r="EV333" s="38"/>
      <c r="EW333" s="38"/>
      <c r="EX333" s="38"/>
      <c r="EY333" s="38"/>
      <c r="EZ333" s="38"/>
      <c r="FA333" s="38"/>
      <c r="FB333" s="38"/>
      <c r="FC333" s="38"/>
      <c r="FD333" s="38"/>
      <c r="FE333" s="38"/>
      <c r="FF333" s="38"/>
      <c r="FG333" s="38"/>
      <c r="FH333" s="38"/>
      <c r="FI333" s="38"/>
      <c r="FJ333" s="38"/>
      <c r="FK333" s="38"/>
      <c r="FL333" s="38"/>
      <c r="FM333" s="38"/>
      <c r="FN333" s="38"/>
      <c r="FO333" s="38"/>
      <c r="FP333" s="38"/>
      <c r="FQ333" s="38"/>
      <c r="FR333" s="38"/>
      <c r="FS333" s="38"/>
      <c r="FT333" s="38"/>
      <c r="FU333" s="38"/>
      <c r="FV333" s="38"/>
      <c r="FW333" s="38"/>
      <c r="FX333" s="38"/>
    </row>
    <row r="334" spans="1:180" x14ac:dyDescent="0.25">
      <c r="A334" s="5" t="s">
        <v>281</v>
      </c>
      <c r="B334" s="5" t="s">
        <v>39</v>
      </c>
      <c r="C334" s="48">
        <v>43464</v>
      </c>
      <c r="D334" s="76">
        <v>43465</v>
      </c>
      <c r="E334" s="77">
        <v>-0.74915796599999984</v>
      </c>
      <c r="F334" s="77">
        <v>0.19503665816693003</v>
      </c>
      <c r="G334" s="77">
        <v>0.11181586000000002</v>
      </c>
      <c r="H334" s="77">
        <v>0.46057658383563999</v>
      </c>
      <c r="I334" s="77">
        <v>0</v>
      </c>
      <c r="J334" s="77">
        <v>0.57092661840363002</v>
      </c>
      <c r="K334" s="77">
        <v>0.23548918948799999</v>
      </c>
      <c r="L334" s="77">
        <v>5.88938502191E-2</v>
      </c>
      <c r="M334" s="77">
        <v>0.21541349155657091</v>
      </c>
      <c r="N334" s="77">
        <v>0.29361830637405484</v>
      </c>
      <c r="O334" s="77">
        <v>4.9576799999999997E-2</v>
      </c>
      <c r="P334" s="77">
        <v>0.31121446774193551</v>
      </c>
      <c r="Q334" s="77">
        <v>5.5408769769023994E-2</v>
      </c>
      <c r="R334" s="77">
        <v>0.12397054</v>
      </c>
      <c r="S334" s="77">
        <v>1.9327831695548856</v>
      </c>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c r="DA334" s="38"/>
      <c r="DB334" s="38"/>
      <c r="DC334" s="38"/>
      <c r="DD334" s="38"/>
      <c r="DE334" s="38"/>
      <c r="DF334" s="38"/>
      <c r="DG334" s="38"/>
      <c r="DH334" s="38"/>
      <c r="DI334" s="38"/>
      <c r="DJ334" s="38"/>
      <c r="DK334" s="38"/>
      <c r="DL334" s="38"/>
      <c r="DM334" s="38"/>
      <c r="DN334" s="38"/>
      <c r="DO334" s="38"/>
      <c r="DP334" s="38"/>
      <c r="DQ334" s="38"/>
      <c r="DR334" s="38"/>
      <c r="DS334" s="38"/>
      <c r="DT334" s="38"/>
      <c r="DU334" s="38"/>
      <c r="DV334" s="38"/>
      <c r="DW334" s="38"/>
      <c r="DX334" s="38"/>
      <c r="DY334" s="38"/>
      <c r="DZ334" s="38"/>
      <c r="EA334" s="38"/>
      <c r="EB334" s="38"/>
      <c r="EC334" s="38"/>
      <c r="ED334" s="38"/>
      <c r="EE334" s="38"/>
      <c r="EF334" s="38"/>
      <c r="EG334" s="38"/>
      <c r="EH334" s="38"/>
      <c r="EI334" s="38"/>
      <c r="EJ334" s="38"/>
      <c r="EK334" s="38"/>
      <c r="EL334" s="38"/>
      <c r="EM334" s="38"/>
      <c r="EN334" s="38"/>
      <c r="EO334" s="38"/>
      <c r="EP334" s="38"/>
      <c r="EQ334" s="38"/>
      <c r="ER334" s="38"/>
      <c r="ES334" s="38"/>
      <c r="ET334" s="38"/>
      <c r="EU334" s="38"/>
      <c r="EV334" s="38"/>
      <c r="EW334" s="38"/>
      <c r="EX334" s="38"/>
      <c r="EY334" s="38"/>
      <c r="EZ334" s="38"/>
      <c r="FA334" s="38"/>
      <c r="FB334" s="38"/>
      <c r="FC334" s="38"/>
      <c r="FD334" s="38"/>
      <c r="FE334" s="38"/>
      <c r="FF334" s="38"/>
      <c r="FG334" s="38"/>
      <c r="FH334" s="38"/>
      <c r="FI334" s="38"/>
      <c r="FJ334" s="38"/>
      <c r="FK334" s="38"/>
      <c r="FL334" s="38"/>
      <c r="FM334" s="38"/>
      <c r="FN334" s="38"/>
      <c r="FO334" s="38"/>
      <c r="FP334" s="38"/>
      <c r="FQ334" s="38"/>
      <c r="FR334" s="38"/>
      <c r="FS334" s="38"/>
      <c r="FT334" s="38"/>
      <c r="FU334" s="38"/>
      <c r="FV334" s="38"/>
      <c r="FW334" s="38"/>
      <c r="FX334" s="38"/>
    </row>
    <row r="335" spans="1:180" x14ac:dyDescent="0.25">
      <c r="A335" s="5" t="s">
        <v>282</v>
      </c>
      <c r="B335" s="5" t="s">
        <v>39</v>
      </c>
      <c r="C335" s="48">
        <v>43465</v>
      </c>
      <c r="D335" s="76">
        <v>43465</v>
      </c>
      <c r="E335" s="77">
        <v>-0.66046905300000014</v>
      </c>
      <c r="F335" s="77">
        <v>0.18704335762504998</v>
      </c>
      <c r="G335" s="77">
        <v>0.19675704999999999</v>
      </c>
      <c r="H335" s="77">
        <v>0.41621327844676004</v>
      </c>
      <c r="I335" s="77">
        <v>9.8932348002889997E-2</v>
      </c>
      <c r="J335" s="77">
        <v>2.0106819140649201</v>
      </c>
      <c r="K335" s="77">
        <v>0.23548918948799999</v>
      </c>
      <c r="L335" s="77">
        <v>1.9085253422729997E-2</v>
      </c>
      <c r="M335" s="77">
        <v>0.25528275380645093</v>
      </c>
      <c r="N335" s="77">
        <v>0.29785245883470396</v>
      </c>
      <c r="O335" s="77">
        <v>3.8639300000000001E-2</v>
      </c>
      <c r="P335" s="77">
        <v>0.24526501774193549</v>
      </c>
      <c r="Q335" s="77">
        <v>3.9468459753014204E-2</v>
      </c>
      <c r="R335" s="77">
        <v>0.11677311999999999</v>
      </c>
      <c r="S335" s="77">
        <v>3.4970144481864538</v>
      </c>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c r="DA335" s="38"/>
      <c r="DB335" s="38"/>
      <c r="DC335" s="38"/>
      <c r="DD335" s="38"/>
      <c r="DE335" s="38"/>
      <c r="DF335" s="38"/>
      <c r="DG335" s="38"/>
      <c r="DH335" s="38"/>
      <c r="DI335" s="38"/>
      <c r="DJ335" s="38"/>
      <c r="DK335" s="38"/>
      <c r="DL335" s="38"/>
      <c r="DM335" s="38"/>
      <c r="DN335" s="38"/>
      <c r="DO335" s="38"/>
      <c r="DP335" s="38"/>
      <c r="DQ335" s="38"/>
      <c r="DR335" s="38"/>
      <c r="DS335" s="38"/>
      <c r="DT335" s="38"/>
      <c r="DU335" s="38"/>
      <c r="DV335" s="38"/>
      <c r="DW335" s="38"/>
      <c r="DX335" s="38"/>
      <c r="DY335" s="38"/>
      <c r="DZ335" s="38"/>
      <c r="EA335" s="38"/>
      <c r="EB335" s="38"/>
      <c r="EC335" s="38"/>
      <c r="ED335" s="38"/>
      <c r="EE335" s="38"/>
      <c r="EF335" s="38"/>
      <c r="EG335" s="38"/>
      <c r="EH335" s="38"/>
      <c r="EI335" s="38"/>
      <c r="EJ335" s="38"/>
      <c r="EK335" s="38"/>
      <c r="EL335" s="38"/>
      <c r="EM335" s="38"/>
      <c r="EN335" s="38"/>
      <c r="EO335" s="38"/>
      <c r="EP335" s="38"/>
      <c r="EQ335" s="38"/>
      <c r="ER335" s="38"/>
      <c r="ES335" s="38"/>
      <c r="ET335" s="38"/>
      <c r="EU335" s="38"/>
      <c r="EV335" s="38"/>
      <c r="EW335" s="38"/>
      <c r="EX335" s="38"/>
      <c r="EY335" s="38"/>
      <c r="EZ335" s="38"/>
      <c r="FA335" s="38"/>
      <c r="FB335" s="38"/>
      <c r="FC335" s="38"/>
      <c r="FD335" s="38"/>
      <c r="FE335" s="38"/>
      <c r="FF335" s="38"/>
      <c r="FG335" s="38"/>
      <c r="FH335" s="38"/>
      <c r="FI335" s="38"/>
      <c r="FJ335" s="38"/>
      <c r="FK335" s="38"/>
      <c r="FL335" s="38"/>
      <c r="FM335" s="38"/>
      <c r="FN335" s="38"/>
      <c r="FO335" s="38"/>
      <c r="FP335" s="38"/>
      <c r="FQ335" s="38"/>
      <c r="FR335" s="38"/>
      <c r="FS335" s="38"/>
      <c r="FT335" s="38"/>
      <c r="FU335" s="38"/>
      <c r="FV335" s="38"/>
      <c r="FW335" s="38"/>
      <c r="FX335" s="38"/>
    </row>
    <row r="336" spans="1:180" x14ac:dyDescent="0.25">
      <c r="A336" s="5" t="s">
        <v>283</v>
      </c>
      <c r="B336" s="5" t="s">
        <v>40</v>
      </c>
      <c r="C336" s="48">
        <v>43466</v>
      </c>
      <c r="D336" s="76">
        <v>43496</v>
      </c>
      <c r="E336" s="77">
        <v>-0.77739800799999992</v>
      </c>
      <c r="F336" s="77">
        <v>4.3519180000000005E-2</v>
      </c>
      <c r="G336" s="77">
        <v>0.11368244999999999</v>
      </c>
      <c r="H336" s="77">
        <v>0.69463099852739996</v>
      </c>
      <c r="I336" s="77">
        <v>4.5782207366820003E-2</v>
      </c>
      <c r="J336" s="77">
        <v>0.39899853312415001</v>
      </c>
      <c r="K336" s="77">
        <v>0.23715618948799999</v>
      </c>
      <c r="L336" s="77">
        <v>3.3155021824399999E-2</v>
      </c>
      <c r="M336" s="77">
        <v>0.28785727901315999</v>
      </c>
      <c r="N336" s="77">
        <v>0.3434065816066173</v>
      </c>
      <c r="O336" s="77">
        <v>5.9764299999999999E-2</v>
      </c>
      <c r="P336" s="77">
        <v>0.36987245999999996</v>
      </c>
      <c r="Q336" s="77">
        <v>3.4560334911040276E-2</v>
      </c>
      <c r="R336" s="77">
        <v>0.11606753438709691</v>
      </c>
      <c r="S336" s="77">
        <v>2.0010550622486845</v>
      </c>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c r="DA336" s="38"/>
      <c r="DB336" s="38"/>
      <c r="DC336" s="38"/>
      <c r="DD336" s="38"/>
      <c r="DE336" s="38"/>
      <c r="DF336" s="38"/>
      <c r="DG336" s="38"/>
      <c r="DH336" s="38"/>
      <c r="DI336" s="38"/>
      <c r="DJ336" s="38"/>
      <c r="DK336" s="38"/>
      <c r="DL336" s="38"/>
      <c r="DM336" s="38"/>
      <c r="DN336" s="38"/>
      <c r="DO336" s="38"/>
      <c r="DP336" s="38"/>
      <c r="DQ336" s="38"/>
      <c r="DR336" s="38"/>
      <c r="DS336" s="38"/>
      <c r="DT336" s="38"/>
      <c r="DU336" s="38"/>
      <c r="DV336" s="38"/>
      <c r="DW336" s="38"/>
      <c r="DX336" s="38"/>
      <c r="DY336" s="38"/>
      <c r="DZ336" s="38"/>
      <c r="EA336" s="38"/>
      <c r="EB336" s="38"/>
      <c r="EC336" s="38"/>
      <c r="ED336" s="38"/>
      <c r="EE336" s="38"/>
      <c r="EF336" s="38"/>
      <c r="EG336" s="38"/>
      <c r="EH336" s="38"/>
      <c r="EI336" s="38"/>
      <c r="EJ336" s="38"/>
      <c r="EK336" s="38"/>
      <c r="EL336" s="38"/>
      <c r="EM336" s="38"/>
      <c r="EN336" s="38"/>
      <c r="EO336" s="38"/>
      <c r="EP336" s="38"/>
      <c r="EQ336" s="38"/>
      <c r="ER336" s="38"/>
      <c r="ES336" s="38"/>
      <c r="ET336" s="38"/>
      <c r="EU336" s="38"/>
      <c r="EV336" s="38"/>
      <c r="EW336" s="38"/>
      <c r="EX336" s="38"/>
      <c r="EY336" s="38"/>
      <c r="EZ336" s="38"/>
      <c r="FA336" s="38"/>
      <c r="FB336" s="38"/>
      <c r="FC336" s="38"/>
      <c r="FD336" s="38"/>
      <c r="FE336" s="38"/>
      <c r="FF336" s="38"/>
      <c r="FG336" s="38"/>
      <c r="FH336" s="38"/>
      <c r="FI336" s="38"/>
      <c r="FJ336" s="38"/>
      <c r="FK336" s="38"/>
      <c r="FL336" s="38"/>
      <c r="FM336" s="38"/>
      <c r="FN336" s="38"/>
      <c r="FO336" s="38"/>
      <c r="FP336" s="38"/>
      <c r="FQ336" s="38"/>
      <c r="FR336" s="38"/>
      <c r="FS336" s="38"/>
      <c r="FT336" s="38"/>
      <c r="FU336" s="38"/>
      <c r="FV336" s="38"/>
      <c r="FW336" s="38"/>
      <c r="FX336" s="38"/>
    </row>
    <row r="337" spans="1:180" x14ac:dyDescent="0.25">
      <c r="A337" s="5" t="s">
        <v>283</v>
      </c>
      <c r="B337" s="5" t="s">
        <v>40</v>
      </c>
      <c r="C337" s="48">
        <v>43467</v>
      </c>
      <c r="D337" s="76">
        <v>43496</v>
      </c>
      <c r="E337" s="77">
        <v>-0.17733476400000003</v>
      </c>
      <c r="F337" s="77">
        <v>0.18122073484426002</v>
      </c>
      <c r="G337" s="77">
        <v>0.33101379190242003</v>
      </c>
      <c r="H337" s="77">
        <v>5.7454165720690002E-2</v>
      </c>
      <c r="I337" s="77">
        <v>0</v>
      </c>
      <c r="J337" s="77">
        <v>0</v>
      </c>
      <c r="K337" s="77">
        <v>0.23548918948799999</v>
      </c>
      <c r="L337" s="77">
        <v>1.4781096554000001E-4</v>
      </c>
      <c r="M337" s="77">
        <v>0.27165279172943996</v>
      </c>
      <c r="N337" s="77">
        <v>0.32720685530742299</v>
      </c>
      <c r="O337" s="77">
        <v>3.5809380000000002E-2</v>
      </c>
      <c r="P337" s="77">
        <v>0.31096422000000024</v>
      </c>
      <c r="Q337" s="77">
        <v>5.3606775691569825E-2</v>
      </c>
      <c r="R337" s="77">
        <v>0.12208353438709692</v>
      </c>
      <c r="S337" s="77">
        <v>1.7493144860364398</v>
      </c>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c r="DA337" s="38"/>
      <c r="DB337" s="38"/>
      <c r="DC337" s="38"/>
      <c r="DD337" s="38"/>
      <c r="DE337" s="38"/>
      <c r="DF337" s="38"/>
      <c r="DG337" s="38"/>
      <c r="DH337" s="38"/>
      <c r="DI337" s="38"/>
      <c r="DJ337" s="38"/>
      <c r="DK337" s="38"/>
      <c r="DL337" s="38"/>
      <c r="DM337" s="38"/>
      <c r="DN337" s="38"/>
      <c r="DO337" s="38"/>
      <c r="DP337" s="38"/>
      <c r="DQ337" s="38"/>
      <c r="DR337" s="38"/>
      <c r="DS337" s="38"/>
      <c r="DT337" s="38"/>
      <c r="DU337" s="38"/>
      <c r="DV337" s="38"/>
      <c r="DW337" s="38"/>
      <c r="DX337" s="38"/>
      <c r="DY337" s="38"/>
      <c r="DZ337" s="38"/>
      <c r="EA337" s="38"/>
      <c r="EB337" s="38"/>
      <c r="EC337" s="38"/>
      <c r="ED337" s="38"/>
      <c r="EE337" s="38"/>
      <c r="EF337" s="38"/>
      <c r="EG337" s="38"/>
      <c r="EH337" s="38"/>
      <c r="EI337" s="38"/>
      <c r="EJ337" s="38"/>
      <c r="EK337" s="38"/>
      <c r="EL337" s="38"/>
      <c r="EM337" s="38"/>
      <c r="EN337" s="38"/>
      <c r="EO337" s="38"/>
      <c r="EP337" s="38"/>
      <c r="EQ337" s="38"/>
      <c r="ER337" s="38"/>
      <c r="ES337" s="38"/>
      <c r="ET337" s="38"/>
      <c r="EU337" s="38"/>
      <c r="EV337" s="38"/>
      <c r="EW337" s="38"/>
      <c r="EX337" s="38"/>
      <c r="EY337" s="38"/>
      <c r="EZ337" s="38"/>
      <c r="FA337" s="38"/>
      <c r="FB337" s="38"/>
      <c r="FC337" s="38"/>
      <c r="FD337" s="38"/>
      <c r="FE337" s="38"/>
      <c r="FF337" s="38"/>
      <c r="FG337" s="38"/>
      <c r="FH337" s="38"/>
      <c r="FI337" s="38"/>
      <c r="FJ337" s="38"/>
      <c r="FK337" s="38"/>
      <c r="FL337" s="38"/>
      <c r="FM337" s="38"/>
      <c r="FN337" s="38"/>
      <c r="FO337" s="38"/>
      <c r="FP337" s="38"/>
      <c r="FQ337" s="38"/>
      <c r="FR337" s="38"/>
      <c r="FS337" s="38"/>
      <c r="FT337" s="38"/>
      <c r="FU337" s="38"/>
      <c r="FV337" s="38"/>
      <c r="FW337" s="38"/>
      <c r="FX337" s="38"/>
    </row>
    <row r="338" spans="1:180" x14ac:dyDescent="0.25">
      <c r="A338" s="5" t="s">
        <v>283</v>
      </c>
      <c r="B338" s="5" t="s">
        <v>40</v>
      </c>
      <c r="C338" s="48">
        <v>43468</v>
      </c>
      <c r="D338" s="76">
        <v>43496</v>
      </c>
      <c r="E338" s="77">
        <v>-0.611058463</v>
      </c>
      <c r="F338" s="77">
        <v>0.14731034527391001</v>
      </c>
      <c r="G338" s="77">
        <v>0.17542832999999999</v>
      </c>
      <c r="H338" s="77">
        <v>0</v>
      </c>
      <c r="I338" s="77">
        <v>0</v>
      </c>
      <c r="J338" s="77">
        <v>0</v>
      </c>
      <c r="K338" s="77">
        <v>0.23548918948799999</v>
      </c>
      <c r="L338" s="77">
        <v>6.58243403789E-3</v>
      </c>
      <c r="M338" s="77">
        <v>0.32723681272753002</v>
      </c>
      <c r="N338" s="77">
        <v>0.25329529598106393</v>
      </c>
      <c r="O338" s="77">
        <v>6.6520140000000005E-2</v>
      </c>
      <c r="P338" s="77">
        <v>0.26074375</v>
      </c>
      <c r="Q338" s="77">
        <v>5.9627363516049969E-2</v>
      </c>
      <c r="R338" s="77">
        <v>0.11175028438709692</v>
      </c>
      <c r="S338" s="77">
        <v>1.032925482411541</v>
      </c>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c r="DA338" s="38"/>
      <c r="DB338" s="38"/>
      <c r="DC338" s="38"/>
      <c r="DD338" s="38"/>
      <c r="DE338" s="38"/>
      <c r="DF338" s="38"/>
      <c r="DG338" s="38"/>
      <c r="DH338" s="38"/>
      <c r="DI338" s="38"/>
      <c r="DJ338" s="38"/>
      <c r="DK338" s="38"/>
      <c r="DL338" s="38"/>
      <c r="DM338" s="38"/>
      <c r="DN338" s="38"/>
      <c r="DO338" s="38"/>
      <c r="DP338" s="38"/>
      <c r="DQ338" s="38"/>
      <c r="DR338" s="38"/>
      <c r="DS338" s="38"/>
      <c r="DT338" s="38"/>
      <c r="DU338" s="38"/>
      <c r="DV338" s="38"/>
      <c r="DW338" s="38"/>
      <c r="DX338" s="38"/>
      <c r="DY338" s="38"/>
      <c r="DZ338" s="38"/>
      <c r="EA338" s="38"/>
      <c r="EB338" s="38"/>
      <c r="EC338" s="38"/>
      <c r="ED338" s="38"/>
      <c r="EE338" s="38"/>
      <c r="EF338" s="38"/>
      <c r="EG338" s="38"/>
      <c r="EH338" s="38"/>
      <c r="EI338" s="38"/>
      <c r="EJ338" s="38"/>
      <c r="EK338" s="38"/>
      <c r="EL338" s="38"/>
      <c r="EM338" s="38"/>
      <c r="EN338" s="38"/>
      <c r="EO338" s="38"/>
      <c r="EP338" s="38"/>
      <c r="EQ338" s="38"/>
      <c r="ER338" s="38"/>
      <c r="ES338" s="38"/>
      <c r="ET338" s="38"/>
      <c r="EU338" s="38"/>
      <c r="EV338" s="38"/>
      <c r="EW338" s="38"/>
      <c r="EX338" s="38"/>
      <c r="EY338" s="38"/>
      <c r="EZ338" s="38"/>
      <c r="FA338" s="38"/>
      <c r="FB338" s="38"/>
      <c r="FC338" s="38"/>
      <c r="FD338" s="38"/>
      <c r="FE338" s="38"/>
      <c r="FF338" s="38"/>
      <c r="FG338" s="38"/>
      <c r="FH338" s="38"/>
      <c r="FI338" s="38"/>
      <c r="FJ338" s="38"/>
      <c r="FK338" s="38"/>
      <c r="FL338" s="38"/>
      <c r="FM338" s="38"/>
      <c r="FN338" s="38"/>
      <c r="FO338" s="38"/>
      <c r="FP338" s="38"/>
      <c r="FQ338" s="38"/>
      <c r="FR338" s="38"/>
      <c r="FS338" s="38"/>
      <c r="FT338" s="38"/>
      <c r="FU338" s="38"/>
      <c r="FV338" s="38"/>
      <c r="FW338" s="38"/>
      <c r="FX338" s="38"/>
    </row>
    <row r="339" spans="1:180" x14ac:dyDescent="0.25">
      <c r="A339" s="5" t="s">
        <v>283</v>
      </c>
      <c r="B339" s="5" t="s">
        <v>40</v>
      </c>
      <c r="C339" s="48">
        <v>43469</v>
      </c>
      <c r="D339" s="76">
        <v>43496</v>
      </c>
      <c r="E339" s="77">
        <v>-0.9481856580000001</v>
      </c>
      <c r="F339" s="77">
        <v>0.10265385579514</v>
      </c>
      <c r="G339" s="77">
        <v>0.19485349000000002</v>
      </c>
      <c r="H339" s="77">
        <v>0</v>
      </c>
      <c r="I339" s="77">
        <v>0</v>
      </c>
      <c r="J339" s="77">
        <v>0</v>
      </c>
      <c r="K339" s="77">
        <v>0.23548918948799999</v>
      </c>
      <c r="L339" s="77">
        <v>-1.0161823559E-4</v>
      </c>
      <c r="M339" s="77">
        <v>0.22971193624789998</v>
      </c>
      <c r="N339" s="77">
        <v>0.29337959197549041</v>
      </c>
      <c r="O339" s="77">
        <v>2.58122E-2</v>
      </c>
      <c r="P339" s="77">
        <v>0.22273994999999999</v>
      </c>
      <c r="Q339" s="77">
        <v>5.8799240735329772E-2</v>
      </c>
      <c r="R339" s="77">
        <v>0.12277861438709692</v>
      </c>
      <c r="S339" s="77">
        <v>0.53793079239336694</v>
      </c>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c r="DA339" s="38"/>
      <c r="DB339" s="38"/>
      <c r="DC339" s="38"/>
      <c r="DD339" s="38"/>
      <c r="DE339" s="38"/>
      <c r="DF339" s="38"/>
      <c r="DG339" s="38"/>
      <c r="DH339" s="38"/>
      <c r="DI339" s="38"/>
      <c r="DJ339" s="38"/>
      <c r="DK339" s="38"/>
      <c r="DL339" s="38"/>
      <c r="DM339" s="38"/>
      <c r="DN339" s="38"/>
      <c r="DO339" s="38"/>
      <c r="DP339" s="38"/>
      <c r="DQ339" s="38"/>
      <c r="DR339" s="38"/>
      <c r="DS339" s="38"/>
      <c r="DT339" s="38"/>
      <c r="DU339" s="38"/>
      <c r="DV339" s="38"/>
      <c r="DW339" s="38"/>
      <c r="DX339" s="38"/>
      <c r="DY339" s="38"/>
      <c r="DZ339" s="38"/>
      <c r="EA339" s="38"/>
      <c r="EB339" s="38"/>
      <c r="EC339" s="38"/>
      <c r="ED339" s="38"/>
      <c r="EE339" s="38"/>
      <c r="EF339" s="38"/>
      <c r="EG339" s="38"/>
      <c r="EH339" s="38"/>
      <c r="EI339" s="38"/>
      <c r="EJ339" s="38"/>
      <c r="EK339" s="38"/>
      <c r="EL339" s="38"/>
      <c r="EM339" s="38"/>
      <c r="EN339" s="38"/>
      <c r="EO339" s="38"/>
      <c r="EP339" s="38"/>
      <c r="EQ339" s="38"/>
      <c r="ER339" s="38"/>
      <c r="ES339" s="38"/>
      <c r="ET339" s="38"/>
      <c r="EU339" s="38"/>
      <c r="EV339" s="38"/>
      <c r="EW339" s="38"/>
      <c r="EX339" s="38"/>
      <c r="EY339" s="38"/>
      <c r="EZ339" s="38"/>
      <c r="FA339" s="38"/>
      <c r="FB339" s="38"/>
      <c r="FC339" s="38"/>
      <c r="FD339" s="38"/>
      <c r="FE339" s="38"/>
      <c r="FF339" s="38"/>
      <c r="FG339" s="38"/>
      <c r="FH339" s="38"/>
      <c r="FI339" s="38"/>
      <c r="FJ339" s="38"/>
      <c r="FK339" s="38"/>
      <c r="FL339" s="38"/>
      <c r="FM339" s="38"/>
      <c r="FN339" s="38"/>
      <c r="FO339" s="38"/>
      <c r="FP339" s="38"/>
      <c r="FQ339" s="38"/>
      <c r="FR339" s="38"/>
      <c r="FS339" s="38"/>
      <c r="FT339" s="38"/>
      <c r="FU339" s="38"/>
      <c r="FV339" s="38"/>
      <c r="FW339" s="38"/>
      <c r="FX339" s="38"/>
    </row>
    <row r="340" spans="1:180" x14ac:dyDescent="0.25">
      <c r="A340" s="5" t="s">
        <v>283</v>
      </c>
      <c r="B340" s="5" t="s">
        <v>40</v>
      </c>
      <c r="C340" s="48">
        <v>43470</v>
      </c>
      <c r="D340" s="76">
        <v>43496</v>
      </c>
      <c r="E340" s="77">
        <v>7.156614499999997E-2</v>
      </c>
      <c r="F340" s="77">
        <v>0.14595293169378998</v>
      </c>
      <c r="G340" s="77">
        <v>0.23203951</v>
      </c>
      <c r="H340" s="77">
        <v>1.695871131809E-2</v>
      </c>
      <c r="I340" s="77">
        <v>0</v>
      </c>
      <c r="J340" s="77">
        <v>0</v>
      </c>
      <c r="K340" s="77">
        <v>0.23548918948799999</v>
      </c>
      <c r="L340" s="77">
        <v>1.3935259054999999E-4</v>
      </c>
      <c r="M340" s="77">
        <v>0.20710796050106001</v>
      </c>
      <c r="N340" s="77">
        <v>0.29289503199855388</v>
      </c>
      <c r="O340" s="77">
        <v>6.1818979999999996E-2</v>
      </c>
      <c r="P340" s="77">
        <v>0.24209719000000005</v>
      </c>
      <c r="Q340" s="77">
        <v>4.4292561772769828E-2</v>
      </c>
      <c r="R340" s="77">
        <v>0.11171705438709691</v>
      </c>
      <c r="S340" s="77">
        <v>1.6620746187499105</v>
      </c>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c r="DA340" s="38"/>
      <c r="DB340" s="38"/>
      <c r="DC340" s="38"/>
      <c r="DD340" s="38"/>
      <c r="DE340" s="38"/>
      <c r="DF340" s="38"/>
      <c r="DG340" s="38"/>
      <c r="DH340" s="38"/>
      <c r="DI340" s="38"/>
      <c r="DJ340" s="38"/>
      <c r="DK340" s="38"/>
      <c r="DL340" s="38"/>
      <c r="DM340" s="38"/>
      <c r="DN340" s="38"/>
      <c r="DO340" s="38"/>
      <c r="DP340" s="38"/>
      <c r="DQ340" s="38"/>
      <c r="DR340" s="38"/>
      <c r="DS340" s="38"/>
      <c r="DT340" s="38"/>
      <c r="DU340" s="38"/>
      <c r="DV340" s="38"/>
      <c r="DW340" s="38"/>
      <c r="DX340" s="38"/>
      <c r="DY340" s="38"/>
      <c r="DZ340" s="38"/>
      <c r="EA340" s="38"/>
      <c r="EB340" s="38"/>
      <c r="EC340" s="38"/>
      <c r="ED340" s="38"/>
      <c r="EE340" s="38"/>
      <c r="EF340" s="38"/>
      <c r="EG340" s="38"/>
      <c r="EH340" s="38"/>
      <c r="EI340" s="38"/>
      <c r="EJ340" s="38"/>
      <c r="EK340" s="38"/>
      <c r="EL340" s="38"/>
      <c r="EM340" s="38"/>
      <c r="EN340" s="38"/>
      <c r="EO340" s="38"/>
      <c r="EP340" s="38"/>
      <c r="EQ340" s="38"/>
      <c r="ER340" s="38"/>
      <c r="ES340" s="38"/>
      <c r="ET340" s="38"/>
      <c r="EU340" s="38"/>
      <c r="EV340" s="38"/>
      <c r="EW340" s="38"/>
      <c r="EX340" s="38"/>
      <c r="EY340" s="38"/>
      <c r="EZ340" s="38"/>
      <c r="FA340" s="38"/>
      <c r="FB340" s="38"/>
      <c r="FC340" s="38"/>
      <c r="FD340" s="38"/>
      <c r="FE340" s="38"/>
      <c r="FF340" s="38"/>
      <c r="FG340" s="38"/>
      <c r="FH340" s="38"/>
      <c r="FI340" s="38"/>
      <c r="FJ340" s="38"/>
      <c r="FK340" s="38"/>
      <c r="FL340" s="38"/>
      <c r="FM340" s="38"/>
      <c r="FN340" s="38"/>
      <c r="FO340" s="38"/>
      <c r="FP340" s="38"/>
      <c r="FQ340" s="38"/>
      <c r="FR340" s="38"/>
      <c r="FS340" s="38"/>
      <c r="FT340" s="38"/>
      <c r="FU340" s="38"/>
      <c r="FV340" s="38"/>
      <c r="FW340" s="38"/>
      <c r="FX340" s="38"/>
    </row>
    <row r="341" spans="1:180" x14ac:dyDescent="0.25">
      <c r="A341" s="5" t="s">
        <v>283</v>
      </c>
      <c r="B341" s="5" t="s">
        <v>40</v>
      </c>
      <c r="C341" s="48">
        <v>43471</v>
      </c>
      <c r="D341" s="76">
        <v>43496</v>
      </c>
      <c r="E341" s="77">
        <v>-8.0820847000000029E-2</v>
      </c>
      <c r="F341" s="77">
        <v>0.23215221347693002</v>
      </c>
      <c r="G341" s="77">
        <v>0.10511033</v>
      </c>
      <c r="H341" s="77">
        <v>5.8468436054430001E-2</v>
      </c>
      <c r="I341" s="77">
        <v>1.6203100000000001E-4</v>
      </c>
      <c r="J341" s="77">
        <v>0</v>
      </c>
      <c r="K341" s="77">
        <v>0.23548918948799999</v>
      </c>
      <c r="L341" s="77">
        <v>1.3562045999999999E-2</v>
      </c>
      <c r="M341" s="77">
        <v>0.25148168563009998</v>
      </c>
      <c r="N341" s="77">
        <v>0.26226503764036413</v>
      </c>
      <c r="O341" s="77">
        <v>0.13668208999999998</v>
      </c>
      <c r="P341" s="77">
        <v>0.30592785</v>
      </c>
      <c r="Q341" s="77">
        <v>4.7370943348790009E-2</v>
      </c>
      <c r="R341" s="77">
        <v>0.11175028438709692</v>
      </c>
      <c r="S341" s="77">
        <v>1.6796012900257113</v>
      </c>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row>
    <row r="342" spans="1:180" x14ac:dyDescent="0.25">
      <c r="A342" s="5" t="s">
        <v>284</v>
      </c>
      <c r="B342" s="5" t="s">
        <v>40</v>
      </c>
      <c r="C342" s="48">
        <v>43472</v>
      </c>
      <c r="D342" s="76">
        <v>43496</v>
      </c>
      <c r="E342" s="77">
        <v>-0.62325082800000042</v>
      </c>
      <c r="F342" s="77">
        <v>0.25724358256593</v>
      </c>
      <c r="G342" s="77">
        <v>0.19354077000000003</v>
      </c>
      <c r="H342" s="77">
        <v>0.26225040535243999</v>
      </c>
      <c r="I342" s="77">
        <v>0.3003281142034</v>
      </c>
      <c r="J342" s="77">
        <v>0.62168677648069004</v>
      </c>
      <c r="K342" s="77">
        <v>0.23548918948799999</v>
      </c>
      <c r="L342" s="77">
        <v>6.0515940635000006E-4</v>
      </c>
      <c r="M342" s="77">
        <v>0.24456087792197001</v>
      </c>
      <c r="N342" s="77">
        <v>0.30907421065975227</v>
      </c>
      <c r="O342" s="77">
        <v>2.4415819999999998E-2</v>
      </c>
      <c r="P342" s="77">
        <v>0.22562384999999993</v>
      </c>
      <c r="Q342" s="77">
        <v>9.7723115113550266E-2</v>
      </c>
      <c r="R342" s="77">
        <v>0.12319297438709692</v>
      </c>
      <c r="S342" s="77">
        <v>2.2724840175791789</v>
      </c>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row>
    <row r="343" spans="1:180" x14ac:dyDescent="0.25">
      <c r="A343" s="5" t="s">
        <v>284</v>
      </c>
      <c r="B343" s="5" t="s">
        <v>40</v>
      </c>
      <c r="C343" s="48">
        <v>43473</v>
      </c>
      <c r="D343" s="76">
        <v>43496</v>
      </c>
      <c r="E343" s="77">
        <v>-0.19077209500000003</v>
      </c>
      <c r="F343" s="77">
        <v>0.22173876840936002</v>
      </c>
      <c r="G343" s="77">
        <v>0.26574277880385</v>
      </c>
      <c r="H343" s="77">
        <v>0.64994778974200007</v>
      </c>
      <c r="I343" s="77">
        <v>3.2733087000000001E-2</v>
      </c>
      <c r="J343" s="77">
        <v>0.38591677044898998</v>
      </c>
      <c r="K343" s="77">
        <v>0.23548918948799999</v>
      </c>
      <c r="L343" s="77">
        <v>1.4105400000000001E-3</v>
      </c>
      <c r="M343" s="77">
        <v>0.32927853044202998</v>
      </c>
      <c r="N343" s="77">
        <v>0.31932508323835501</v>
      </c>
      <c r="O343" s="77">
        <v>5.504651E-2</v>
      </c>
      <c r="P343" s="77">
        <v>0.22139555999999999</v>
      </c>
      <c r="Q343" s="77">
        <v>3.7965546327219449E-2</v>
      </c>
      <c r="R343" s="77">
        <v>0.11254769438709691</v>
      </c>
      <c r="S343" s="77">
        <v>2.6777657532869013</v>
      </c>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row>
    <row r="344" spans="1:180" x14ac:dyDescent="0.25">
      <c r="A344" s="5" t="s">
        <v>284</v>
      </c>
      <c r="B344" s="5" t="s">
        <v>40</v>
      </c>
      <c r="C344" s="48">
        <v>43474</v>
      </c>
      <c r="D344" s="76">
        <v>43496</v>
      </c>
      <c r="E344" s="77">
        <v>-0.47913077599999987</v>
      </c>
      <c r="F344" s="77">
        <v>4.3143744505199991E-2</v>
      </c>
      <c r="G344" s="77">
        <v>0.17609561000000001</v>
      </c>
      <c r="H344" s="77">
        <v>0.36220142198468996</v>
      </c>
      <c r="I344" s="77">
        <v>0</v>
      </c>
      <c r="J344" s="77">
        <v>1.488797434372E-2</v>
      </c>
      <c r="K344" s="77">
        <v>0.23548918948799999</v>
      </c>
      <c r="L344" s="77">
        <v>0</v>
      </c>
      <c r="M344" s="77">
        <v>0.29182047568349001</v>
      </c>
      <c r="N344" s="77">
        <v>0.27226678510446306</v>
      </c>
      <c r="O344" s="77">
        <v>3.6633390000000002E-2</v>
      </c>
      <c r="P344" s="77">
        <v>0.22495132999999992</v>
      </c>
      <c r="Q344" s="77">
        <v>5.4247170382960085E-2</v>
      </c>
      <c r="R344" s="77">
        <v>0.12374769438709692</v>
      </c>
      <c r="S344" s="77">
        <v>1.3563540098796201</v>
      </c>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row>
    <row r="345" spans="1:180" x14ac:dyDescent="0.25">
      <c r="A345" s="5" t="s">
        <v>284</v>
      </c>
      <c r="B345" s="5" t="s">
        <v>40</v>
      </c>
      <c r="C345" s="48">
        <v>43475</v>
      </c>
      <c r="D345" s="76">
        <v>43496</v>
      </c>
      <c r="E345" s="77">
        <v>3.8810916999999945E-2</v>
      </c>
      <c r="F345" s="77">
        <v>0.15776678396985</v>
      </c>
      <c r="G345" s="77">
        <v>0.21108079299999999</v>
      </c>
      <c r="H345" s="77">
        <v>5.1760292651270003E-2</v>
      </c>
      <c r="I345" s="77">
        <v>0</v>
      </c>
      <c r="J345" s="77">
        <v>1.4580126000000001E-2</v>
      </c>
      <c r="K345" s="77">
        <v>0.23548918948799999</v>
      </c>
      <c r="L345" s="77">
        <v>4.99149372764E-3</v>
      </c>
      <c r="M345" s="77">
        <v>0.38430636575860999</v>
      </c>
      <c r="N345" s="77">
        <v>0.30126448479604023</v>
      </c>
      <c r="O345" s="77">
        <v>3.1552709999999998E-2</v>
      </c>
      <c r="P345" s="77">
        <v>0.22577111000000008</v>
      </c>
      <c r="Q345" s="77">
        <v>3.9008894660070147E-2</v>
      </c>
      <c r="R345" s="77">
        <v>0.12374769438709692</v>
      </c>
      <c r="S345" s="77">
        <v>1.8201308554385773</v>
      </c>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c r="DA345" s="38"/>
      <c r="DB345" s="38"/>
      <c r="DC345" s="38"/>
      <c r="DD345" s="38"/>
      <c r="DE345" s="38"/>
      <c r="DF345" s="38"/>
      <c r="DG345" s="38"/>
      <c r="DH345" s="38"/>
      <c r="DI345" s="38"/>
      <c r="DJ345" s="38"/>
      <c r="DK345" s="38"/>
      <c r="DL345" s="38"/>
      <c r="DM345" s="38"/>
      <c r="DN345" s="38"/>
      <c r="DO345" s="38"/>
      <c r="DP345" s="38"/>
      <c r="DQ345" s="38"/>
      <c r="DR345" s="38"/>
      <c r="DS345" s="38"/>
      <c r="DT345" s="38"/>
      <c r="DU345" s="38"/>
      <c r="DV345" s="38"/>
      <c r="DW345" s="38"/>
      <c r="DX345" s="38"/>
      <c r="DY345" s="38"/>
      <c r="DZ345" s="38"/>
      <c r="EA345" s="38"/>
      <c r="EB345" s="38"/>
      <c r="EC345" s="38"/>
      <c r="ED345" s="38"/>
      <c r="EE345" s="38"/>
      <c r="EF345" s="38"/>
      <c r="EG345" s="38"/>
      <c r="EH345" s="38"/>
      <c r="EI345" s="38"/>
      <c r="EJ345" s="38"/>
      <c r="EK345" s="38"/>
      <c r="EL345" s="38"/>
      <c r="EM345" s="38"/>
      <c r="EN345" s="38"/>
      <c r="EO345" s="38"/>
      <c r="EP345" s="38"/>
      <c r="EQ345" s="38"/>
      <c r="ER345" s="38"/>
      <c r="ES345" s="38"/>
      <c r="ET345" s="38"/>
      <c r="EU345" s="38"/>
      <c r="EV345" s="38"/>
      <c r="EW345" s="38"/>
      <c r="EX345" s="38"/>
      <c r="EY345" s="38"/>
      <c r="EZ345" s="38"/>
      <c r="FA345" s="38"/>
      <c r="FB345" s="38"/>
      <c r="FC345" s="38"/>
      <c r="FD345" s="38"/>
      <c r="FE345" s="38"/>
      <c r="FF345" s="38"/>
      <c r="FG345" s="38"/>
      <c r="FH345" s="38"/>
      <c r="FI345" s="38"/>
      <c r="FJ345" s="38"/>
      <c r="FK345" s="38"/>
      <c r="FL345" s="38"/>
      <c r="FM345" s="38"/>
      <c r="FN345" s="38"/>
      <c r="FO345" s="38"/>
      <c r="FP345" s="38"/>
      <c r="FQ345" s="38"/>
      <c r="FR345" s="38"/>
      <c r="FS345" s="38"/>
      <c r="FT345" s="38"/>
      <c r="FU345" s="38"/>
      <c r="FV345" s="38"/>
      <c r="FW345" s="38"/>
      <c r="FX345" s="38"/>
    </row>
    <row r="346" spans="1:180" x14ac:dyDescent="0.25">
      <c r="A346" s="5" t="s">
        <v>284</v>
      </c>
      <c r="B346" s="5" t="s">
        <v>40</v>
      </c>
      <c r="C346" s="48">
        <v>43476</v>
      </c>
      <c r="D346" s="76">
        <v>43496</v>
      </c>
      <c r="E346" s="77">
        <v>-0.31571598899999986</v>
      </c>
      <c r="F346" s="77">
        <v>0.20270442840503999</v>
      </c>
      <c r="G346" s="77">
        <v>0.26079597500000001</v>
      </c>
      <c r="H346" s="77">
        <v>0.28708241693764003</v>
      </c>
      <c r="I346" s="77">
        <v>0</v>
      </c>
      <c r="J346" s="77">
        <v>0.20448793705428001</v>
      </c>
      <c r="K346" s="77">
        <v>0.23586425948799999</v>
      </c>
      <c r="L346" s="77">
        <v>1.259935513E-5</v>
      </c>
      <c r="M346" s="77">
        <v>0.30142749884157</v>
      </c>
      <c r="N346" s="77">
        <v>0.29481704328983904</v>
      </c>
      <c r="O346" s="77">
        <v>3.2889299999999996E-2</v>
      </c>
      <c r="P346" s="77">
        <v>0.19270198000000002</v>
      </c>
      <c r="Q346" s="77">
        <v>5.9007972140919435E-2</v>
      </c>
      <c r="R346" s="77">
        <v>0.12374769438709692</v>
      </c>
      <c r="S346" s="77">
        <v>1.8798231158995153</v>
      </c>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c r="DV346" s="38"/>
      <c r="DW346" s="38"/>
      <c r="DX346" s="38"/>
      <c r="DY346" s="38"/>
      <c r="DZ346" s="38"/>
      <c r="EA346" s="38"/>
      <c r="EB346" s="38"/>
      <c r="EC346" s="38"/>
      <c r="ED346" s="38"/>
      <c r="EE346" s="38"/>
      <c r="EF346" s="38"/>
      <c r="EG346" s="38"/>
      <c r="EH346" s="38"/>
      <c r="EI346" s="38"/>
      <c r="EJ346" s="38"/>
      <c r="EK346" s="38"/>
      <c r="EL346" s="38"/>
      <c r="EM346" s="38"/>
      <c r="EN346" s="38"/>
      <c r="EO346" s="38"/>
      <c r="EP346" s="38"/>
      <c r="EQ346" s="38"/>
      <c r="ER346" s="38"/>
      <c r="ES346" s="38"/>
      <c r="ET346" s="38"/>
      <c r="EU346" s="38"/>
      <c r="EV346" s="38"/>
      <c r="EW346" s="38"/>
      <c r="EX346" s="38"/>
      <c r="EY346" s="38"/>
      <c r="EZ346" s="38"/>
      <c r="FA346" s="38"/>
      <c r="FB346" s="38"/>
      <c r="FC346" s="38"/>
      <c r="FD346" s="38"/>
      <c r="FE346" s="38"/>
      <c r="FF346" s="38"/>
      <c r="FG346" s="38"/>
      <c r="FH346" s="38"/>
      <c r="FI346" s="38"/>
      <c r="FJ346" s="38"/>
      <c r="FK346" s="38"/>
      <c r="FL346" s="38"/>
      <c r="FM346" s="38"/>
      <c r="FN346" s="38"/>
      <c r="FO346" s="38"/>
      <c r="FP346" s="38"/>
      <c r="FQ346" s="38"/>
      <c r="FR346" s="38"/>
      <c r="FS346" s="38"/>
      <c r="FT346" s="38"/>
      <c r="FU346" s="38"/>
      <c r="FV346" s="38"/>
      <c r="FW346" s="38"/>
      <c r="FX346" s="38"/>
    </row>
    <row r="347" spans="1:180" x14ac:dyDescent="0.25">
      <c r="A347" s="5" t="s">
        <v>284</v>
      </c>
      <c r="B347" s="5" t="s">
        <v>40</v>
      </c>
      <c r="C347" s="48">
        <v>43477</v>
      </c>
      <c r="D347" s="76">
        <v>43496</v>
      </c>
      <c r="E347" s="77">
        <v>-0.33490709499999971</v>
      </c>
      <c r="F347" s="77">
        <v>4.3222830822539998E-2</v>
      </c>
      <c r="G347" s="77">
        <v>0.23921084000000001</v>
      </c>
      <c r="H347" s="77">
        <v>1.0928200998318101</v>
      </c>
      <c r="I347" s="77">
        <v>1.3516145929844501</v>
      </c>
      <c r="J347" s="77">
        <v>1.98893321017495</v>
      </c>
      <c r="K347" s="77">
        <v>0.25092070948799999</v>
      </c>
      <c r="L347" s="77">
        <v>0</v>
      </c>
      <c r="M347" s="77">
        <v>0.29056622831493001</v>
      </c>
      <c r="N347" s="77">
        <v>0.34227015704890307</v>
      </c>
      <c r="O347" s="77">
        <v>4.7641799999999998E-2</v>
      </c>
      <c r="P347" s="77">
        <v>0.15916336999999997</v>
      </c>
      <c r="Q347" s="77">
        <v>-2.8336190284929213E-2</v>
      </c>
      <c r="R347" s="77">
        <v>0.12374769438709692</v>
      </c>
      <c r="S347" s="77">
        <v>5.5668682477677498</v>
      </c>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c r="DA347" s="38"/>
      <c r="DB347" s="38"/>
      <c r="DC347" s="38"/>
      <c r="DD347" s="38"/>
      <c r="DE347" s="38"/>
      <c r="DF347" s="38"/>
      <c r="DG347" s="38"/>
      <c r="DH347" s="38"/>
      <c r="DI347" s="38"/>
      <c r="DJ347" s="38"/>
      <c r="DK347" s="38"/>
      <c r="DL347" s="38"/>
      <c r="DM347" s="38"/>
      <c r="DN347" s="38"/>
      <c r="DO347" s="38"/>
      <c r="DP347" s="38"/>
      <c r="DQ347" s="38"/>
      <c r="DR347" s="38"/>
      <c r="DS347" s="38"/>
      <c r="DT347" s="38"/>
      <c r="DU347" s="38"/>
      <c r="DV347" s="38"/>
      <c r="DW347" s="38"/>
      <c r="DX347" s="38"/>
      <c r="DY347" s="38"/>
      <c r="DZ347" s="38"/>
      <c r="EA347" s="38"/>
      <c r="EB347" s="38"/>
      <c r="EC347" s="38"/>
      <c r="ED347" s="38"/>
      <c r="EE347" s="38"/>
      <c r="EF347" s="38"/>
      <c r="EG347" s="38"/>
      <c r="EH347" s="38"/>
      <c r="EI347" s="38"/>
      <c r="EJ347" s="38"/>
      <c r="EK347" s="38"/>
      <c r="EL347" s="38"/>
      <c r="EM347" s="38"/>
      <c r="EN347" s="38"/>
      <c r="EO347" s="38"/>
      <c r="EP347" s="38"/>
      <c r="EQ347" s="38"/>
      <c r="ER347" s="38"/>
      <c r="ES347" s="38"/>
      <c r="ET347" s="38"/>
      <c r="EU347" s="38"/>
      <c r="EV347" s="38"/>
      <c r="EW347" s="38"/>
      <c r="EX347" s="38"/>
      <c r="EY347" s="38"/>
      <c r="EZ347" s="38"/>
      <c r="FA347" s="38"/>
      <c r="FB347" s="38"/>
      <c r="FC347" s="38"/>
      <c r="FD347" s="38"/>
      <c r="FE347" s="38"/>
      <c r="FF347" s="38"/>
      <c r="FG347" s="38"/>
      <c r="FH347" s="38"/>
      <c r="FI347" s="38"/>
      <c r="FJ347" s="38"/>
      <c r="FK347" s="38"/>
      <c r="FL347" s="38"/>
      <c r="FM347" s="38"/>
      <c r="FN347" s="38"/>
      <c r="FO347" s="38"/>
      <c r="FP347" s="38"/>
      <c r="FQ347" s="38"/>
      <c r="FR347" s="38"/>
      <c r="FS347" s="38"/>
      <c r="FT347" s="38"/>
      <c r="FU347" s="38"/>
      <c r="FV347" s="38"/>
      <c r="FW347" s="38"/>
      <c r="FX347" s="38"/>
    </row>
    <row r="348" spans="1:180" x14ac:dyDescent="0.25">
      <c r="A348" s="5" t="s">
        <v>284</v>
      </c>
      <c r="B348" s="5" t="s">
        <v>40</v>
      </c>
      <c r="C348" s="48">
        <v>43478</v>
      </c>
      <c r="D348" s="76">
        <v>43496</v>
      </c>
      <c r="E348" s="77">
        <v>-0.36101106999999999</v>
      </c>
      <c r="F348" s="77">
        <v>0.19250313434243002</v>
      </c>
      <c r="G348" s="77">
        <v>0.10954057</v>
      </c>
      <c r="H348" s="77">
        <v>0.69598631240005004</v>
      </c>
      <c r="I348" s="77">
        <v>5.8809525296079199</v>
      </c>
      <c r="J348" s="77">
        <v>0</v>
      </c>
      <c r="K348" s="77">
        <v>0.25039560948799999</v>
      </c>
      <c r="L348" s="77">
        <v>0</v>
      </c>
      <c r="M348" s="77">
        <v>0.28806469296189002</v>
      </c>
      <c r="N348" s="77">
        <v>0.45315410051052807</v>
      </c>
      <c r="O348" s="77">
        <v>4.1764300000000004E-2</v>
      </c>
      <c r="P348" s="77">
        <v>0.19422780000000003</v>
      </c>
      <c r="Q348" s="77">
        <v>-3.9981708710620248E-2</v>
      </c>
      <c r="R348" s="77">
        <v>0.12243023438709691</v>
      </c>
      <c r="S348" s="77">
        <v>7.828026504987295</v>
      </c>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c r="DA348" s="38"/>
      <c r="DB348" s="38"/>
      <c r="DC348" s="38"/>
      <c r="DD348" s="38"/>
      <c r="DE348" s="38"/>
      <c r="DF348" s="38"/>
      <c r="DG348" s="38"/>
      <c r="DH348" s="38"/>
      <c r="DI348" s="38"/>
      <c r="DJ348" s="38"/>
      <c r="DK348" s="38"/>
      <c r="DL348" s="38"/>
      <c r="DM348" s="38"/>
      <c r="DN348" s="38"/>
      <c r="DO348" s="38"/>
      <c r="DP348" s="38"/>
      <c r="DQ348" s="38"/>
      <c r="DR348" s="38"/>
      <c r="DS348" s="38"/>
      <c r="DT348" s="38"/>
      <c r="DU348" s="38"/>
      <c r="DV348" s="38"/>
      <c r="DW348" s="38"/>
      <c r="DX348" s="38"/>
      <c r="DY348" s="38"/>
      <c r="DZ348" s="38"/>
      <c r="EA348" s="38"/>
      <c r="EB348" s="38"/>
      <c r="EC348" s="38"/>
      <c r="ED348" s="38"/>
      <c r="EE348" s="38"/>
      <c r="EF348" s="38"/>
      <c r="EG348" s="38"/>
      <c r="EH348" s="38"/>
      <c r="EI348" s="38"/>
      <c r="EJ348" s="38"/>
      <c r="EK348" s="38"/>
      <c r="EL348" s="38"/>
      <c r="EM348" s="38"/>
      <c r="EN348" s="38"/>
      <c r="EO348" s="38"/>
      <c r="EP348" s="38"/>
      <c r="EQ348" s="38"/>
      <c r="ER348" s="38"/>
      <c r="ES348" s="38"/>
      <c r="ET348" s="38"/>
      <c r="EU348" s="38"/>
      <c r="EV348" s="38"/>
      <c r="EW348" s="38"/>
      <c r="EX348" s="38"/>
      <c r="EY348" s="38"/>
      <c r="EZ348" s="38"/>
      <c r="FA348" s="38"/>
      <c r="FB348" s="38"/>
      <c r="FC348" s="38"/>
      <c r="FD348" s="38"/>
      <c r="FE348" s="38"/>
      <c r="FF348" s="38"/>
      <c r="FG348" s="38"/>
      <c r="FH348" s="38"/>
      <c r="FI348" s="38"/>
      <c r="FJ348" s="38"/>
      <c r="FK348" s="38"/>
      <c r="FL348" s="38"/>
      <c r="FM348" s="38"/>
      <c r="FN348" s="38"/>
      <c r="FO348" s="38"/>
      <c r="FP348" s="38"/>
      <c r="FQ348" s="38"/>
      <c r="FR348" s="38"/>
      <c r="FS348" s="38"/>
      <c r="FT348" s="38"/>
      <c r="FU348" s="38"/>
      <c r="FV348" s="38"/>
      <c r="FW348" s="38"/>
      <c r="FX348" s="38"/>
    </row>
    <row r="349" spans="1:180" x14ac:dyDescent="0.25">
      <c r="A349" s="5" t="s">
        <v>285</v>
      </c>
      <c r="B349" s="5" t="s">
        <v>40</v>
      </c>
      <c r="C349" s="48">
        <v>43479</v>
      </c>
      <c r="D349" s="76">
        <v>43496</v>
      </c>
      <c r="E349" s="77">
        <v>-0.19283709599999987</v>
      </c>
      <c r="F349" s="77">
        <v>0.21777837948073001</v>
      </c>
      <c r="G349" s="77">
        <v>0.21929838493281001</v>
      </c>
      <c r="H349" s="77">
        <v>0.54705244388619001</v>
      </c>
      <c r="I349" s="77">
        <v>8.4215420000000006E-3</v>
      </c>
      <c r="J349" s="77">
        <v>0.16805784766632001</v>
      </c>
      <c r="K349" s="77">
        <v>0.23548918948799999</v>
      </c>
      <c r="L349" s="77">
        <v>4.5359056319999998E-5</v>
      </c>
      <c r="M349" s="77">
        <v>0.35813161402388005</v>
      </c>
      <c r="N349" s="77">
        <v>0.32594244867134398</v>
      </c>
      <c r="O349" s="77">
        <v>6.1856270000000005E-2</v>
      </c>
      <c r="P349" s="77">
        <v>0.22914887999999997</v>
      </c>
      <c r="Q349" s="77">
        <v>9.7244940669850968E-2</v>
      </c>
      <c r="R349" s="77">
        <v>0.11206231438709691</v>
      </c>
      <c r="S349" s="77">
        <v>2.3876925182625426</v>
      </c>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c r="DA349" s="38"/>
      <c r="DB349" s="38"/>
      <c r="DC349" s="38"/>
      <c r="DD349" s="38"/>
      <c r="DE349" s="38"/>
      <c r="DF349" s="38"/>
      <c r="DG349" s="38"/>
      <c r="DH349" s="38"/>
      <c r="DI349" s="38"/>
      <c r="DJ349" s="38"/>
      <c r="DK349" s="38"/>
      <c r="DL349" s="38"/>
      <c r="DM349" s="38"/>
      <c r="DN349" s="38"/>
      <c r="DO349" s="38"/>
      <c r="DP349" s="38"/>
      <c r="DQ349" s="38"/>
      <c r="DR349" s="38"/>
      <c r="DS349" s="38"/>
      <c r="DT349" s="38"/>
      <c r="DU349" s="38"/>
      <c r="DV349" s="38"/>
      <c r="DW349" s="38"/>
      <c r="DX349" s="38"/>
      <c r="DY349" s="38"/>
      <c r="DZ349" s="38"/>
      <c r="EA349" s="38"/>
      <c r="EB349" s="38"/>
      <c r="EC349" s="38"/>
      <c r="ED349" s="38"/>
      <c r="EE349" s="38"/>
      <c r="EF349" s="38"/>
      <c r="EG349" s="38"/>
      <c r="EH349" s="38"/>
      <c r="EI349" s="38"/>
      <c r="EJ349" s="38"/>
      <c r="EK349" s="38"/>
      <c r="EL349" s="38"/>
      <c r="EM349" s="38"/>
      <c r="EN349" s="38"/>
      <c r="EO349" s="38"/>
      <c r="EP349" s="38"/>
      <c r="EQ349" s="38"/>
      <c r="ER349" s="38"/>
      <c r="ES349" s="38"/>
      <c r="ET349" s="38"/>
      <c r="EU349" s="38"/>
      <c r="EV349" s="38"/>
      <c r="EW349" s="38"/>
      <c r="EX349" s="38"/>
      <c r="EY349" s="38"/>
      <c r="EZ349" s="38"/>
      <c r="FA349" s="38"/>
      <c r="FB349" s="38"/>
      <c r="FC349" s="38"/>
      <c r="FD349" s="38"/>
      <c r="FE349" s="38"/>
      <c r="FF349" s="38"/>
      <c r="FG349" s="38"/>
      <c r="FH349" s="38"/>
      <c r="FI349" s="38"/>
      <c r="FJ349" s="38"/>
      <c r="FK349" s="38"/>
      <c r="FL349" s="38"/>
      <c r="FM349" s="38"/>
      <c r="FN349" s="38"/>
      <c r="FO349" s="38"/>
      <c r="FP349" s="38"/>
      <c r="FQ349" s="38"/>
      <c r="FR349" s="38"/>
      <c r="FS349" s="38"/>
      <c r="FT349" s="38"/>
      <c r="FU349" s="38"/>
      <c r="FV349" s="38"/>
      <c r="FW349" s="38"/>
      <c r="FX349" s="38"/>
    </row>
    <row r="350" spans="1:180" x14ac:dyDescent="0.25">
      <c r="A350" s="5" t="s">
        <v>285</v>
      </c>
      <c r="B350" s="5" t="s">
        <v>40</v>
      </c>
      <c r="C350" s="48">
        <v>43480</v>
      </c>
      <c r="D350" s="76">
        <v>43496</v>
      </c>
      <c r="E350" s="77">
        <v>-0.22365932699999957</v>
      </c>
      <c r="F350" s="77">
        <v>0.35058084739762002</v>
      </c>
      <c r="G350" s="77">
        <v>0.18706586999999997</v>
      </c>
      <c r="H350" s="77">
        <v>0.52362814324876006</v>
      </c>
      <c r="I350" s="77">
        <v>1.81266244564948</v>
      </c>
      <c r="J350" s="77">
        <v>1.0313342574356701</v>
      </c>
      <c r="K350" s="77">
        <v>0.23548918948799999</v>
      </c>
      <c r="L350" s="77">
        <v>0</v>
      </c>
      <c r="M350" s="77">
        <v>0.29384004647483997</v>
      </c>
      <c r="N350" s="77">
        <v>0.34240671947230417</v>
      </c>
      <c r="O350" s="77">
        <v>3.4885329999999999E-2</v>
      </c>
      <c r="P350" s="77">
        <v>0.21063218</v>
      </c>
      <c r="Q350" s="77">
        <v>8.6232729088997449E-3</v>
      </c>
      <c r="R350" s="77">
        <v>0.12374769438709692</v>
      </c>
      <c r="S350" s="77">
        <v>4.9312366694626721</v>
      </c>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c r="DW350" s="38"/>
      <c r="DX350" s="38"/>
      <c r="DY350" s="38"/>
      <c r="DZ350" s="38"/>
      <c r="EA350" s="38"/>
      <c r="EB350" s="38"/>
      <c r="EC350" s="38"/>
      <c r="ED350" s="38"/>
      <c r="EE350" s="38"/>
      <c r="EF350" s="38"/>
      <c r="EG350" s="38"/>
      <c r="EH350" s="38"/>
      <c r="EI350" s="38"/>
      <c r="EJ350" s="38"/>
      <c r="EK350" s="38"/>
      <c r="EL350" s="38"/>
      <c r="EM350" s="38"/>
      <c r="EN350" s="38"/>
      <c r="EO350" s="38"/>
      <c r="EP350" s="38"/>
      <c r="EQ350" s="38"/>
      <c r="ER350" s="38"/>
      <c r="ES350" s="38"/>
      <c r="ET350" s="38"/>
      <c r="EU350" s="38"/>
      <c r="EV350" s="38"/>
      <c r="EW350" s="38"/>
      <c r="EX350" s="38"/>
      <c r="EY350" s="38"/>
      <c r="EZ350" s="38"/>
      <c r="FA350" s="38"/>
      <c r="FB350" s="38"/>
      <c r="FC350" s="38"/>
      <c r="FD350" s="38"/>
      <c r="FE350" s="38"/>
      <c r="FF350" s="38"/>
      <c r="FG350" s="38"/>
      <c r="FH350" s="38"/>
      <c r="FI350" s="38"/>
      <c r="FJ350" s="38"/>
      <c r="FK350" s="38"/>
      <c r="FL350" s="38"/>
      <c r="FM350" s="38"/>
      <c r="FN350" s="38"/>
      <c r="FO350" s="38"/>
      <c r="FP350" s="38"/>
      <c r="FQ350" s="38"/>
      <c r="FR350" s="38"/>
      <c r="FS350" s="38"/>
      <c r="FT350" s="38"/>
      <c r="FU350" s="38"/>
      <c r="FV350" s="38"/>
      <c r="FW350" s="38"/>
      <c r="FX350" s="38"/>
    </row>
    <row r="351" spans="1:180" x14ac:dyDescent="0.25">
      <c r="A351" s="5" t="s">
        <v>285</v>
      </c>
      <c r="B351" s="5" t="s">
        <v>40</v>
      </c>
      <c r="C351" s="48">
        <v>43481</v>
      </c>
      <c r="D351" s="76">
        <v>43496</v>
      </c>
      <c r="E351" s="77">
        <v>0.22501618200000006</v>
      </c>
      <c r="F351" s="77">
        <v>0.17716288548647999</v>
      </c>
      <c r="G351" s="77">
        <v>0.19992287183366</v>
      </c>
      <c r="H351" s="77">
        <v>0.34313883146124002</v>
      </c>
      <c r="I351" s="77">
        <v>1.0025131019484399</v>
      </c>
      <c r="J351" s="77">
        <v>0.40443463675219998</v>
      </c>
      <c r="K351" s="77">
        <v>0.23548918948799999</v>
      </c>
      <c r="L351" s="77">
        <v>4.0451017143800002E-3</v>
      </c>
      <c r="M351" s="77">
        <v>0.28318732922611001</v>
      </c>
      <c r="N351" s="77">
        <v>0.30127216317447642</v>
      </c>
      <c r="O351" s="77">
        <v>4.0909620000000001E-2</v>
      </c>
      <c r="P351" s="77">
        <v>0.20537711</v>
      </c>
      <c r="Q351" s="77">
        <v>2.0398484414849732E-2</v>
      </c>
      <c r="R351" s="77">
        <v>0.12374769438709692</v>
      </c>
      <c r="S351" s="77">
        <v>3.566615201886933</v>
      </c>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c r="DA351" s="38"/>
      <c r="DB351" s="38"/>
      <c r="DC351" s="38"/>
      <c r="DD351" s="38"/>
      <c r="DE351" s="38"/>
      <c r="DF351" s="38"/>
      <c r="DG351" s="38"/>
      <c r="DH351" s="38"/>
      <c r="DI351" s="38"/>
      <c r="DJ351" s="38"/>
      <c r="DK351" s="38"/>
      <c r="DL351" s="38"/>
      <c r="DM351" s="38"/>
      <c r="DN351" s="38"/>
      <c r="DO351" s="38"/>
      <c r="DP351" s="38"/>
      <c r="DQ351" s="38"/>
      <c r="DR351" s="38"/>
      <c r="DS351" s="38"/>
      <c r="DT351" s="38"/>
      <c r="DU351" s="38"/>
      <c r="DV351" s="38"/>
      <c r="DW351" s="38"/>
      <c r="DX351" s="38"/>
      <c r="DY351" s="38"/>
      <c r="DZ351" s="38"/>
      <c r="EA351" s="38"/>
      <c r="EB351" s="38"/>
      <c r="EC351" s="38"/>
      <c r="ED351" s="38"/>
      <c r="EE351" s="38"/>
      <c r="EF351" s="38"/>
      <c r="EG351" s="38"/>
      <c r="EH351" s="38"/>
      <c r="EI351" s="38"/>
      <c r="EJ351" s="38"/>
      <c r="EK351" s="38"/>
      <c r="EL351" s="38"/>
      <c r="EM351" s="38"/>
      <c r="EN351" s="38"/>
      <c r="EO351" s="38"/>
      <c r="EP351" s="38"/>
      <c r="EQ351" s="38"/>
      <c r="ER351" s="38"/>
      <c r="ES351" s="38"/>
      <c r="ET351" s="38"/>
      <c r="EU351" s="38"/>
      <c r="EV351" s="38"/>
      <c r="EW351" s="38"/>
      <c r="EX351" s="38"/>
      <c r="EY351" s="38"/>
      <c r="EZ351" s="38"/>
      <c r="FA351" s="38"/>
      <c r="FB351" s="38"/>
      <c r="FC351" s="38"/>
      <c r="FD351" s="38"/>
      <c r="FE351" s="38"/>
      <c r="FF351" s="38"/>
      <c r="FG351" s="38"/>
      <c r="FH351" s="38"/>
      <c r="FI351" s="38"/>
      <c r="FJ351" s="38"/>
      <c r="FK351" s="38"/>
      <c r="FL351" s="38"/>
      <c r="FM351" s="38"/>
      <c r="FN351" s="38"/>
      <c r="FO351" s="38"/>
      <c r="FP351" s="38"/>
      <c r="FQ351" s="38"/>
      <c r="FR351" s="38"/>
      <c r="FS351" s="38"/>
      <c r="FT351" s="38"/>
      <c r="FU351" s="38"/>
      <c r="FV351" s="38"/>
      <c r="FW351" s="38"/>
      <c r="FX351" s="38"/>
    </row>
    <row r="352" spans="1:180" x14ac:dyDescent="0.25">
      <c r="A352" s="5" t="s">
        <v>285</v>
      </c>
      <c r="B352" s="5" t="s">
        <v>40</v>
      </c>
      <c r="C352" s="48">
        <v>43482</v>
      </c>
      <c r="D352" s="76">
        <v>43496</v>
      </c>
      <c r="E352" s="77">
        <v>-0.41773075199999987</v>
      </c>
      <c r="F352" s="77">
        <v>9.8160721145749988E-2</v>
      </c>
      <c r="G352" s="77">
        <v>0.18767804323505999</v>
      </c>
      <c r="H352" s="77">
        <v>0.42274604130532001</v>
      </c>
      <c r="I352" s="77">
        <v>0</v>
      </c>
      <c r="J352" s="77">
        <v>0</v>
      </c>
      <c r="K352" s="77">
        <v>0.23548918948799999</v>
      </c>
      <c r="L352" s="77">
        <v>1.1449625345320001E-2</v>
      </c>
      <c r="M352" s="77">
        <v>0.27840132206852003</v>
      </c>
      <c r="N352" s="77">
        <v>0.36283893015585617</v>
      </c>
      <c r="O352" s="77">
        <v>3.465824E-2</v>
      </c>
      <c r="P352" s="77">
        <v>0.21342910999999995</v>
      </c>
      <c r="Q352" s="77">
        <v>6.4247996545749919E-2</v>
      </c>
      <c r="R352" s="77">
        <v>0.12374769438709692</v>
      </c>
      <c r="S352" s="77">
        <v>1.6151161616766729</v>
      </c>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c r="DA352" s="38"/>
      <c r="DB352" s="38"/>
      <c r="DC352" s="38"/>
      <c r="DD352" s="38"/>
      <c r="DE352" s="38"/>
      <c r="DF352" s="38"/>
      <c r="DG352" s="38"/>
      <c r="DH352" s="38"/>
      <c r="DI352" s="38"/>
      <c r="DJ352" s="38"/>
      <c r="DK352" s="38"/>
      <c r="DL352" s="38"/>
      <c r="DM352" s="38"/>
      <c r="DN352" s="38"/>
      <c r="DO352" s="38"/>
      <c r="DP352" s="38"/>
      <c r="DQ352" s="38"/>
      <c r="DR352" s="38"/>
      <c r="DS352" s="38"/>
      <c r="DT352" s="38"/>
      <c r="DU352" s="38"/>
      <c r="DV352" s="38"/>
      <c r="DW352" s="38"/>
      <c r="DX352" s="38"/>
      <c r="DY352" s="38"/>
      <c r="DZ352" s="38"/>
      <c r="EA352" s="38"/>
      <c r="EB352" s="38"/>
      <c r="EC352" s="38"/>
      <c r="ED352" s="38"/>
      <c r="EE352" s="38"/>
      <c r="EF352" s="38"/>
      <c r="EG352" s="38"/>
      <c r="EH352" s="38"/>
      <c r="EI352" s="38"/>
      <c r="EJ352" s="38"/>
      <c r="EK352" s="38"/>
      <c r="EL352" s="38"/>
      <c r="EM352" s="38"/>
      <c r="EN352" s="38"/>
      <c r="EO352" s="38"/>
      <c r="EP352" s="38"/>
      <c r="EQ352" s="38"/>
      <c r="ER352" s="38"/>
      <c r="ES352" s="38"/>
      <c r="ET352" s="38"/>
      <c r="EU352" s="38"/>
      <c r="EV352" s="38"/>
      <c r="EW352" s="38"/>
      <c r="EX352" s="38"/>
      <c r="EY352" s="38"/>
      <c r="EZ352" s="38"/>
      <c r="FA352" s="38"/>
      <c r="FB352" s="38"/>
      <c r="FC352" s="38"/>
      <c r="FD352" s="38"/>
      <c r="FE352" s="38"/>
      <c r="FF352" s="38"/>
      <c r="FG352" s="38"/>
      <c r="FH352" s="38"/>
      <c r="FI352" s="38"/>
      <c r="FJ352" s="38"/>
      <c r="FK352" s="38"/>
      <c r="FL352" s="38"/>
      <c r="FM352" s="38"/>
      <c r="FN352" s="38"/>
      <c r="FO352" s="38"/>
      <c r="FP352" s="38"/>
      <c r="FQ352" s="38"/>
      <c r="FR352" s="38"/>
      <c r="FS352" s="38"/>
      <c r="FT352" s="38"/>
      <c r="FU352" s="38"/>
      <c r="FV352" s="38"/>
      <c r="FW352" s="38"/>
      <c r="FX352" s="38"/>
    </row>
    <row r="353" spans="1:180" x14ac:dyDescent="0.25">
      <c r="A353" s="5" t="s">
        <v>285</v>
      </c>
      <c r="B353" s="5" t="s">
        <v>40</v>
      </c>
      <c r="C353" s="48">
        <v>43483</v>
      </c>
      <c r="D353" s="76">
        <v>43496</v>
      </c>
      <c r="E353" s="77">
        <v>-0.266498813</v>
      </c>
      <c r="F353" s="77">
        <v>0.22657158288973003</v>
      </c>
      <c r="G353" s="77">
        <v>0.18836928999999999</v>
      </c>
      <c r="H353" s="77">
        <v>1.0744259000000001E-2</v>
      </c>
      <c r="I353" s="77">
        <v>5.0773108237650001E-2</v>
      </c>
      <c r="J353" s="77">
        <v>0</v>
      </c>
      <c r="K353" s="77">
        <v>0.23548918948799999</v>
      </c>
      <c r="L353" s="77">
        <v>1.8698840259999999E-3</v>
      </c>
      <c r="M353" s="77">
        <v>0.23068021261016999</v>
      </c>
      <c r="N353" s="77">
        <v>0.25880290952600421</v>
      </c>
      <c r="O353" s="77">
        <v>2.7632589999999999E-2</v>
      </c>
      <c r="P353" s="77">
        <v>0.20293527</v>
      </c>
      <c r="Q353" s="77">
        <v>6.3042968004510092E-2</v>
      </c>
      <c r="R353" s="77">
        <v>0.12374769438709692</v>
      </c>
      <c r="S353" s="77">
        <v>1.3541601451691614</v>
      </c>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c r="DA353" s="38"/>
      <c r="DB353" s="38"/>
      <c r="DC353" s="38"/>
      <c r="DD353" s="38"/>
      <c r="DE353" s="38"/>
      <c r="DF353" s="38"/>
      <c r="DG353" s="38"/>
      <c r="DH353" s="38"/>
      <c r="DI353" s="38"/>
      <c r="DJ353" s="38"/>
      <c r="DK353" s="38"/>
      <c r="DL353" s="38"/>
      <c r="DM353" s="38"/>
      <c r="DN353" s="38"/>
      <c r="DO353" s="38"/>
      <c r="DP353" s="38"/>
      <c r="DQ353" s="38"/>
      <c r="DR353" s="38"/>
      <c r="DS353" s="38"/>
      <c r="DT353" s="38"/>
      <c r="DU353" s="38"/>
      <c r="DV353" s="38"/>
      <c r="DW353" s="38"/>
      <c r="DX353" s="38"/>
      <c r="DY353" s="38"/>
      <c r="DZ353" s="38"/>
      <c r="EA353" s="38"/>
      <c r="EB353" s="38"/>
      <c r="EC353" s="38"/>
      <c r="ED353" s="38"/>
      <c r="EE353" s="38"/>
      <c r="EF353" s="38"/>
      <c r="EG353" s="38"/>
      <c r="EH353" s="38"/>
      <c r="EI353" s="38"/>
      <c r="EJ353" s="38"/>
      <c r="EK353" s="38"/>
      <c r="EL353" s="38"/>
      <c r="EM353" s="38"/>
      <c r="EN353" s="38"/>
      <c r="EO353" s="38"/>
      <c r="EP353" s="38"/>
      <c r="EQ353" s="38"/>
      <c r="ER353" s="38"/>
      <c r="ES353" s="38"/>
      <c r="ET353" s="38"/>
      <c r="EU353" s="38"/>
      <c r="EV353" s="38"/>
      <c r="EW353" s="38"/>
      <c r="EX353" s="38"/>
      <c r="EY353" s="38"/>
      <c r="EZ353" s="38"/>
      <c r="FA353" s="38"/>
      <c r="FB353" s="38"/>
      <c r="FC353" s="38"/>
      <c r="FD353" s="38"/>
      <c r="FE353" s="38"/>
      <c r="FF353" s="38"/>
      <c r="FG353" s="38"/>
      <c r="FH353" s="38"/>
      <c r="FI353" s="38"/>
      <c r="FJ353" s="38"/>
      <c r="FK353" s="38"/>
      <c r="FL353" s="38"/>
      <c r="FM353" s="38"/>
      <c r="FN353" s="38"/>
      <c r="FO353" s="38"/>
      <c r="FP353" s="38"/>
      <c r="FQ353" s="38"/>
      <c r="FR353" s="38"/>
      <c r="FS353" s="38"/>
      <c r="FT353" s="38"/>
      <c r="FU353" s="38"/>
      <c r="FV353" s="38"/>
      <c r="FW353" s="38"/>
      <c r="FX353" s="38"/>
    </row>
    <row r="354" spans="1:180" x14ac:dyDescent="0.25">
      <c r="A354" s="5" t="s">
        <v>285</v>
      </c>
      <c r="B354" s="5" t="s">
        <v>40</v>
      </c>
      <c r="C354" s="48">
        <v>43484</v>
      </c>
      <c r="D354" s="76">
        <v>43496</v>
      </c>
      <c r="E354" s="77">
        <v>0.18326728699999995</v>
      </c>
      <c r="F354" s="77">
        <v>0.20776168930837002</v>
      </c>
      <c r="G354" s="77">
        <v>0.20176129948541999</v>
      </c>
      <c r="H354" s="77">
        <v>9.5395552553439997E-2</v>
      </c>
      <c r="I354" s="77">
        <v>0</v>
      </c>
      <c r="J354" s="77">
        <v>0</v>
      </c>
      <c r="K354" s="77">
        <v>0.23548918948799999</v>
      </c>
      <c r="L354" s="77">
        <v>7.4020460047999998E-4</v>
      </c>
      <c r="M354" s="77">
        <v>0.29096713707254002</v>
      </c>
      <c r="N354" s="77">
        <v>0.25206396787397656</v>
      </c>
      <c r="O354" s="77">
        <v>5.4870630000000004E-2</v>
      </c>
      <c r="P354" s="77">
        <v>0.24958212000000007</v>
      </c>
      <c r="Q354" s="77">
        <v>2.5722477746559867E-2</v>
      </c>
      <c r="R354" s="77">
        <v>0.11254769438709691</v>
      </c>
      <c r="S354" s="77">
        <v>1.9101692495158833</v>
      </c>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8"/>
      <c r="DJ354" s="38"/>
      <c r="DK354" s="38"/>
      <c r="DL354" s="38"/>
      <c r="DM354" s="38"/>
      <c r="DN354" s="38"/>
      <c r="DO354" s="38"/>
      <c r="DP354" s="38"/>
      <c r="DQ354" s="38"/>
      <c r="DR354" s="38"/>
      <c r="DS354" s="38"/>
      <c r="DT354" s="38"/>
      <c r="DU354" s="38"/>
      <c r="DV354" s="38"/>
      <c r="DW354" s="38"/>
      <c r="DX354" s="38"/>
      <c r="DY354" s="38"/>
      <c r="DZ354" s="38"/>
      <c r="EA354" s="38"/>
      <c r="EB354" s="38"/>
      <c r="EC354" s="38"/>
      <c r="ED354" s="38"/>
      <c r="EE354" s="38"/>
      <c r="EF354" s="38"/>
      <c r="EG354" s="38"/>
      <c r="EH354" s="38"/>
      <c r="EI354" s="38"/>
      <c r="EJ354" s="38"/>
      <c r="EK354" s="38"/>
      <c r="EL354" s="38"/>
      <c r="EM354" s="38"/>
      <c r="EN354" s="38"/>
      <c r="EO354" s="38"/>
      <c r="EP354" s="38"/>
      <c r="EQ354" s="38"/>
      <c r="ER354" s="38"/>
      <c r="ES354" s="38"/>
      <c r="ET354" s="38"/>
      <c r="EU354" s="38"/>
      <c r="EV354" s="38"/>
      <c r="EW354" s="38"/>
      <c r="EX354" s="38"/>
      <c r="EY354" s="38"/>
      <c r="EZ354" s="38"/>
      <c r="FA354" s="38"/>
      <c r="FB354" s="38"/>
      <c r="FC354" s="38"/>
      <c r="FD354" s="38"/>
      <c r="FE354" s="38"/>
      <c r="FF354" s="38"/>
      <c r="FG354" s="38"/>
      <c r="FH354" s="38"/>
      <c r="FI354" s="38"/>
      <c r="FJ354" s="38"/>
      <c r="FK354" s="38"/>
      <c r="FL354" s="38"/>
      <c r="FM354" s="38"/>
      <c r="FN354" s="38"/>
      <c r="FO354" s="38"/>
      <c r="FP354" s="38"/>
      <c r="FQ354" s="38"/>
      <c r="FR354" s="38"/>
      <c r="FS354" s="38"/>
      <c r="FT354" s="38"/>
      <c r="FU354" s="38"/>
      <c r="FV354" s="38"/>
      <c r="FW354" s="38"/>
      <c r="FX354" s="38"/>
    </row>
    <row r="355" spans="1:180" x14ac:dyDescent="0.25">
      <c r="A355" s="5" t="s">
        <v>285</v>
      </c>
      <c r="B355" s="5" t="s">
        <v>40</v>
      </c>
      <c r="C355" s="48">
        <v>43485</v>
      </c>
      <c r="D355" s="76">
        <v>43496</v>
      </c>
      <c r="E355" s="77">
        <v>-0.29360975699999997</v>
      </c>
      <c r="F355" s="77">
        <v>0.14560784069094998</v>
      </c>
      <c r="G355" s="77">
        <v>0.11841373000000001</v>
      </c>
      <c r="H355" s="77">
        <v>0</v>
      </c>
      <c r="I355" s="77">
        <v>0</v>
      </c>
      <c r="J355" s="77">
        <v>0</v>
      </c>
      <c r="K355" s="77">
        <v>0.23548918948799999</v>
      </c>
      <c r="L355" s="77">
        <v>4.4465499999999996E-4</v>
      </c>
      <c r="M355" s="77">
        <v>0.28694972469836999</v>
      </c>
      <c r="N355" s="77">
        <v>0.25727156446999561</v>
      </c>
      <c r="O355" s="77">
        <v>4.0119299999999997E-2</v>
      </c>
      <c r="P355" s="77">
        <v>0.29100886999999998</v>
      </c>
      <c r="Q355" s="77">
        <v>3.1507523770750168E-2</v>
      </c>
      <c r="R355" s="77">
        <v>0.12374769438709692</v>
      </c>
      <c r="S355" s="77">
        <v>1.2369503355051625</v>
      </c>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c r="DA355" s="38"/>
      <c r="DB355" s="38"/>
      <c r="DC355" s="38"/>
      <c r="DD355" s="38"/>
      <c r="DE355" s="38"/>
      <c r="DF355" s="38"/>
      <c r="DG355" s="38"/>
      <c r="DH355" s="38"/>
      <c r="DI355" s="38"/>
      <c r="DJ355" s="38"/>
      <c r="DK355" s="38"/>
      <c r="DL355" s="38"/>
      <c r="DM355" s="38"/>
      <c r="DN355" s="38"/>
      <c r="DO355" s="38"/>
      <c r="DP355" s="38"/>
      <c r="DQ355" s="38"/>
      <c r="DR355" s="38"/>
      <c r="DS355" s="38"/>
      <c r="DT355" s="38"/>
      <c r="DU355" s="38"/>
      <c r="DV355" s="38"/>
      <c r="DW355" s="38"/>
      <c r="DX355" s="38"/>
      <c r="DY355" s="38"/>
      <c r="DZ355" s="38"/>
      <c r="EA355" s="38"/>
      <c r="EB355" s="38"/>
      <c r="EC355" s="38"/>
      <c r="ED355" s="38"/>
      <c r="EE355" s="38"/>
      <c r="EF355" s="38"/>
      <c r="EG355" s="38"/>
      <c r="EH355" s="38"/>
      <c r="EI355" s="38"/>
      <c r="EJ355" s="38"/>
      <c r="EK355" s="38"/>
      <c r="EL355" s="38"/>
      <c r="EM355" s="38"/>
      <c r="EN355" s="38"/>
      <c r="EO355" s="38"/>
      <c r="EP355" s="38"/>
      <c r="EQ355" s="38"/>
      <c r="ER355" s="38"/>
      <c r="ES355" s="38"/>
      <c r="ET355" s="38"/>
      <c r="EU355" s="38"/>
      <c r="EV355" s="38"/>
      <c r="EW355" s="38"/>
      <c r="EX355" s="38"/>
      <c r="EY355" s="38"/>
      <c r="EZ355" s="38"/>
      <c r="FA355" s="38"/>
      <c r="FB355" s="38"/>
      <c r="FC355" s="38"/>
      <c r="FD355" s="38"/>
      <c r="FE355" s="38"/>
      <c r="FF355" s="38"/>
      <c r="FG355" s="38"/>
      <c r="FH355" s="38"/>
      <c r="FI355" s="38"/>
      <c r="FJ355" s="38"/>
      <c r="FK355" s="38"/>
      <c r="FL355" s="38"/>
      <c r="FM355" s="38"/>
      <c r="FN355" s="38"/>
      <c r="FO355" s="38"/>
      <c r="FP355" s="38"/>
      <c r="FQ355" s="38"/>
      <c r="FR355" s="38"/>
      <c r="FS355" s="38"/>
      <c r="FT355" s="38"/>
      <c r="FU355" s="38"/>
      <c r="FV355" s="38"/>
      <c r="FW355" s="38"/>
      <c r="FX355" s="38"/>
    </row>
    <row r="356" spans="1:180" x14ac:dyDescent="0.25">
      <c r="A356" s="5" t="s">
        <v>286</v>
      </c>
      <c r="B356" s="5" t="s">
        <v>40</v>
      </c>
      <c r="C356" s="48">
        <v>43486</v>
      </c>
      <c r="D356" s="76">
        <v>43496</v>
      </c>
      <c r="E356" s="77">
        <v>-7.1798335000000421E-2</v>
      </c>
      <c r="F356" s="77">
        <v>0.24622994147758001</v>
      </c>
      <c r="G356" s="77">
        <v>0.20351227999999999</v>
      </c>
      <c r="H356" s="77">
        <v>2.2843114999069998E-2</v>
      </c>
      <c r="I356" s="77">
        <v>1.11499851900165</v>
      </c>
      <c r="J356" s="77">
        <v>0.12773839394591999</v>
      </c>
      <c r="K356" s="77">
        <v>0.23548918948799999</v>
      </c>
      <c r="L356" s="77">
        <v>1.5918126723019999E-2</v>
      </c>
      <c r="M356" s="77">
        <v>0.31521180486039002</v>
      </c>
      <c r="N356" s="77">
        <v>0.29526574062851929</v>
      </c>
      <c r="O356" s="77">
        <v>3.863929E-2</v>
      </c>
      <c r="P356" s="77">
        <v>0.2875925700000001</v>
      </c>
      <c r="Q356" s="77">
        <v>5.1790077258360101E-2</v>
      </c>
      <c r="R356" s="77">
        <v>0.12374769438709692</v>
      </c>
      <c r="S356" s="77">
        <v>3.0071784077696062</v>
      </c>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c r="DA356" s="38"/>
      <c r="DB356" s="38"/>
      <c r="DC356" s="38"/>
      <c r="DD356" s="38"/>
      <c r="DE356" s="38"/>
      <c r="DF356" s="38"/>
      <c r="DG356" s="38"/>
      <c r="DH356" s="38"/>
      <c r="DI356" s="38"/>
      <c r="DJ356" s="38"/>
      <c r="DK356" s="38"/>
      <c r="DL356" s="38"/>
      <c r="DM356" s="38"/>
      <c r="DN356" s="38"/>
      <c r="DO356" s="38"/>
      <c r="DP356" s="38"/>
      <c r="DQ356" s="38"/>
      <c r="DR356" s="38"/>
      <c r="DS356" s="38"/>
      <c r="DT356" s="38"/>
      <c r="DU356" s="38"/>
      <c r="DV356" s="38"/>
      <c r="DW356" s="38"/>
      <c r="DX356" s="38"/>
      <c r="DY356" s="38"/>
      <c r="DZ356" s="38"/>
      <c r="EA356" s="38"/>
      <c r="EB356" s="38"/>
      <c r="EC356" s="38"/>
      <c r="ED356" s="38"/>
      <c r="EE356" s="38"/>
      <c r="EF356" s="38"/>
      <c r="EG356" s="38"/>
      <c r="EH356" s="38"/>
      <c r="EI356" s="38"/>
      <c r="EJ356" s="38"/>
      <c r="EK356" s="38"/>
      <c r="EL356" s="38"/>
      <c r="EM356" s="38"/>
      <c r="EN356" s="38"/>
      <c r="EO356" s="38"/>
      <c r="EP356" s="38"/>
      <c r="EQ356" s="38"/>
      <c r="ER356" s="38"/>
      <c r="ES356" s="38"/>
      <c r="ET356" s="38"/>
      <c r="EU356" s="38"/>
      <c r="EV356" s="38"/>
      <c r="EW356" s="38"/>
      <c r="EX356" s="38"/>
      <c r="EY356" s="38"/>
      <c r="EZ356" s="38"/>
      <c r="FA356" s="38"/>
      <c r="FB356" s="38"/>
      <c r="FC356" s="38"/>
      <c r="FD356" s="38"/>
      <c r="FE356" s="38"/>
      <c r="FF356" s="38"/>
      <c r="FG356" s="38"/>
      <c r="FH356" s="38"/>
      <c r="FI356" s="38"/>
      <c r="FJ356" s="38"/>
      <c r="FK356" s="38"/>
      <c r="FL356" s="38"/>
      <c r="FM356" s="38"/>
      <c r="FN356" s="38"/>
      <c r="FO356" s="38"/>
      <c r="FP356" s="38"/>
      <c r="FQ356" s="38"/>
      <c r="FR356" s="38"/>
      <c r="FS356" s="38"/>
      <c r="FT356" s="38"/>
      <c r="FU356" s="38"/>
      <c r="FV356" s="38"/>
      <c r="FW356" s="38"/>
      <c r="FX356" s="38"/>
    </row>
    <row r="357" spans="1:180" x14ac:dyDescent="0.25">
      <c r="A357" s="5" t="s">
        <v>286</v>
      </c>
      <c r="B357" s="5" t="s">
        <v>40</v>
      </c>
      <c r="C357" s="48">
        <v>43487</v>
      </c>
      <c r="D357" s="76">
        <v>43496</v>
      </c>
      <c r="E357" s="77">
        <v>0.49415481999999994</v>
      </c>
      <c r="F357" s="77">
        <v>0.18331444957297999</v>
      </c>
      <c r="G357" s="77">
        <v>0.18240987</v>
      </c>
      <c r="H357" s="77">
        <v>0.16280841443999999</v>
      </c>
      <c r="I357" s="77">
        <v>0</v>
      </c>
      <c r="J357" s="77">
        <v>0</v>
      </c>
      <c r="K357" s="77">
        <v>0.18569818948799999</v>
      </c>
      <c r="L357" s="77">
        <v>5.8312495021999998E-4</v>
      </c>
      <c r="M357" s="77">
        <v>0.38332228854425004</v>
      </c>
      <c r="N357" s="77">
        <v>0.3372322578489646</v>
      </c>
      <c r="O357" s="77">
        <v>4.7350600000000007E-2</v>
      </c>
      <c r="P357" s="77">
        <v>0.24722416999999999</v>
      </c>
      <c r="Q357" s="77">
        <v>2.8387339744570302E-2</v>
      </c>
      <c r="R357" s="77">
        <v>0.12374769438709692</v>
      </c>
      <c r="S357" s="77">
        <v>2.3762332189760813</v>
      </c>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c r="DA357" s="38"/>
      <c r="DB357" s="38"/>
      <c r="DC357" s="38"/>
      <c r="DD357" s="38"/>
      <c r="DE357" s="38"/>
      <c r="DF357" s="38"/>
      <c r="DG357" s="38"/>
      <c r="DH357" s="38"/>
      <c r="DI357" s="38"/>
      <c r="DJ357" s="38"/>
      <c r="DK357" s="38"/>
      <c r="DL357" s="38"/>
      <c r="DM357" s="38"/>
      <c r="DN357" s="38"/>
      <c r="DO357" s="38"/>
      <c r="DP357" s="38"/>
      <c r="DQ357" s="38"/>
      <c r="DR357" s="38"/>
      <c r="DS357" s="38"/>
      <c r="DT357" s="38"/>
      <c r="DU357" s="38"/>
      <c r="DV357" s="38"/>
      <c r="DW357" s="38"/>
      <c r="DX357" s="38"/>
      <c r="DY357" s="38"/>
      <c r="DZ357" s="38"/>
      <c r="EA357" s="38"/>
      <c r="EB357" s="38"/>
      <c r="EC357" s="38"/>
      <c r="ED357" s="38"/>
      <c r="EE357" s="38"/>
      <c r="EF357" s="38"/>
      <c r="EG357" s="38"/>
      <c r="EH357" s="38"/>
      <c r="EI357" s="38"/>
      <c r="EJ357" s="38"/>
      <c r="EK357" s="38"/>
      <c r="EL357" s="38"/>
      <c r="EM357" s="38"/>
      <c r="EN357" s="38"/>
      <c r="EO357" s="38"/>
      <c r="EP357" s="38"/>
      <c r="EQ357" s="38"/>
      <c r="ER357" s="38"/>
      <c r="ES357" s="38"/>
      <c r="ET357" s="38"/>
      <c r="EU357" s="38"/>
      <c r="EV357" s="38"/>
      <c r="EW357" s="38"/>
      <c r="EX357" s="38"/>
      <c r="EY357" s="38"/>
      <c r="EZ357" s="38"/>
      <c r="FA357" s="38"/>
      <c r="FB357" s="38"/>
      <c r="FC357" s="38"/>
      <c r="FD357" s="38"/>
      <c r="FE357" s="38"/>
      <c r="FF357" s="38"/>
      <c r="FG357" s="38"/>
      <c r="FH357" s="38"/>
      <c r="FI357" s="38"/>
      <c r="FJ357" s="38"/>
      <c r="FK357" s="38"/>
      <c r="FL357" s="38"/>
      <c r="FM357" s="38"/>
      <c r="FN357" s="38"/>
      <c r="FO357" s="38"/>
      <c r="FP357" s="38"/>
      <c r="FQ357" s="38"/>
      <c r="FR357" s="38"/>
      <c r="FS357" s="38"/>
      <c r="FT357" s="38"/>
      <c r="FU357" s="38"/>
      <c r="FV357" s="38"/>
      <c r="FW357" s="38"/>
      <c r="FX357" s="38"/>
    </row>
    <row r="358" spans="1:180" x14ac:dyDescent="0.25">
      <c r="A358" s="5" t="s">
        <v>286</v>
      </c>
      <c r="B358" s="5" t="s">
        <v>40</v>
      </c>
      <c r="C358" s="48">
        <v>43488</v>
      </c>
      <c r="D358" s="76">
        <v>43496</v>
      </c>
      <c r="E358" s="77">
        <v>0.10313388400000012</v>
      </c>
      <c r="F358" s="77">
        <v>0.82881141987717999</v>
      </c>
      <c r="G358" s="77">
        <v>0.19926180499999999</v>
      </c>
      <c r="H358" s="77">
        <v>0</v>
      </c>
      <c r="I358" s="77">
        <v>0</v>
      </c>
      <c r="J358" s="77">
        <v>0</v>
      </c>
      <c r="K358" s="77">
        <v>0.23548918948799999</v>
      </c>
      <c r="L358" s="77">
        <v>1.15597031275E-3</v>
      </c>
      <c r="M358" s="77">
        <v>0.37454558002835003</v>
      </c>
      <c r="N358" s="77">
        <v>0.32700759556405434</v>
      </c>
      <c r="O358" s="77">
        <v>5.3371810000000006E-2</v>
      </c>
      <c r="P358" s="77">
        <v>0.24040984999999998</v>
      </c>
      <c r="Q358" s="77">
        <v>6.7296336937830076E-2</v>
      </c>
      <c r="R358" s="77">
        <v>0.11254769438709691</v>
      </c>
      <c r="S358" s="77">
        <v>2.5430311355952604</v>
      </c>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38"/>
      <c r="FQ358" s="38"/>
      <c r="FR358" s="38"/>
      <c r="FS358" s="38"/>
      <c r="FT358" s="38"/>
      <c r="FU358" s="38"/>
      <c r="FV358" s="38"/>
      <c r="FW358" s="38"/>
      <c r="FX358" s="38"/>
    </row>
    <row r="359" spans="1:180" x14ac:dyDescent="0.25">
      <c r="A359" s="5" t="s">
        <v>286</v>
      </c>
      <c r="B359" s="5" t="s">
        <v>40</v>
      </c>
      <c r="C359" s="48">
        <v>43489</v>
      </c>
      <c r="D359" s="76">
        <v>43496</v>
      </c>
      <c r="E359" s="77">
        <v>0.72262926900000013</v>
      </c>
      <c r="F359" s="77">
        <v>0.64784873344989002</v>
      </c>
      <c r="G359" s="77">
        <v>0.19592070483789997</v>
      </c>
      <c r="H359" s="77">
        <v>0</v>
      </c>
      <c r="I359" s="77">
        <v>0</v>
      </c>
      <c r="J359" s="77">
        <v>0</v>
      </c>
      <c r="K359" s="77">
        <v>0.23548918948799999</v>
      </c>
      <c r="L359" s="77">
        <v>6.5847043795900003E-3</v>
      </c>
      <c r="M359" s="77">
        <v>0.41560841854118996</v>
      </c>
      <c r="N359" s="77">
        <v>0.33158739524242092</v>
      </c>
      <c r="O359" s="77">
        <v>4.7390519999999992E-2</v>
      </c>
      <c r="P359" s="77">
        <v>0.23847354000000001</v>
      </c>
      <c r="Q359" s="77">
        <v>5.268899763866941E-2</v>
      </c>
      <c r="R359" s="77">
        <v>0.11244443438709691</v>
      </c>
      <c r="S359" s="77">
        <v>3.0066659069647574</v>
      </c>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38"/>
      <c r="FQ359" s="38"/>
      <c r="FR359" s="38"/>
      <c r="FS359" s="38"/>
      <c r="FT359" s="38"/>
      <c r="FU359" s="38"/>
      <c r="FV359" s="38"/>
      <c r="FW359" s="38"/>
      <c r="FX359" s="38"/>
    </row>
    <row r="360" spans="1:180" x14ac:dyDescent="0.25">
      <c r="A360" s="5" t="s">
        <v>286</v>
      </c>
      <c r="B360" s="5" t="s">
        <v>40</v>
      </c>
      <c r="C360" s="48">
        <v>43490</v>
      </c>
      <c r="D360" s="76">
        <v>43496</v>
      </c>
      <c r="E360" s="77">
        <v>-0.85173600299999985</v>
      </c>
      <c r="F360" s="77">
        <v>9.4055058743800005E-2</v>
      </c>
      <c r="G360" s="77">
        <v>0.19517761</v>
      </c>
      <c r="H360" s="77">
        <v>0.46604309761564999</v>
      </c>
      <c r="I360" s="77">
        <v>3.9372813E-2</v>
      </c>
      <c r="J360" s="77">
        <v>0.80052578676234998</v>
      </c>
      <c r="K360" s="77">
        <v>0.23548918948799999</v>
      </c>
      <c r="L360" s="77">
        <v>9.9766000000000007E-5</v>
      </c>
      <c r="M360" s="77">
        <v>0.23835304426609</v>
      </c>
      <c r="N360" s="77">
        <v>0.27199757580380379</v>
      </c>
      <c r="O360" s="77">
        <v>2.2355610000000001E-2</v>
      </c>
      <c r="P360" s="77">
        <v>0.21740848999999998</v>
      </c>
      <c r="Q360" s="77">
        <v>8.0800535492969797E-2</v>
      </c>
      <c r="R360" s="77">
        <v>0.12126945438709691</v>
      </c>
      <c r="S360" s="77">
        <v>1.9312120285597605</v>
      </c>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38"/>
      <c r="FQ360" s="38"/>
      <c r="FR360" s="38"/>
      <c r="FS360" s="38"/>
      <c r="FT360" s="38"/>
      <c r="FU360" s="38"/>
      <c r="FV360" s="38"/>
      <c r="FW360" s="38"/>
      <c r="FX360" s="38"/>
    </row>
    <row r="361" spans="1:180" x14ac:dyDescent="0.25">
      <c r="A361" s="5" t="s">
        <v>286</v>
      </c>
      <c r="B361" s="5" t="s">
        <v>40</v>
      </c>
      <c r="C361" s="48">
        <v>43491</v>
      </c>
      <c r="D361" s="76">
        <v>43496</v>
      </c>
      <c r="E361" s="77">
        <v>-0.23362420700000008</v>
      </c>
      <c r="F361" s="77">
        <v>0.22364395097525</v>
      </c>
      <c r="G361" s="77">
        <v>0.19370186</v>
      </c>
      <c r="H361" s="77">
        <v>0.71107559622815009</v>
      </c>
      <c r="I361" s="77">
        <v>0.26849571818342</v>
      </c>
      <c r="J361" s="77">
        <v>1.03275960663754</v>
      </c>
      <c r="K361" s="77">
        <v>0.23548918948799999</v>
      </c>
      <c r="L361" s="77">
        <v>1.4513549148300001E-3</v>
      </c>
      <c r="M361" s="77">
        <v>0.27033806012271999</v>
      </c>
      <c r="N361" s="77">
        <v>0.34254708939193057</v>
      </c>
      <c r="O361" s="77">
        <v>4.1454860000000003E-2</v>
      </c>
      <c r="P361" s="77">
        <v>0.21561594000000009</v>
      </c>
      <c r="Q361" s="77">
        <v>9.6776807547794656E-3</v>
      </c>
      <c r="R361" s="77">
        <v>0.11512545438709693</v>
      </c>
      <c r="S361" s="77">
        <v>3.4277521540837164</v>
      </c>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38"/>
      <c r="FQ361" s="38"/>
      <c r="FR361" s="38"/>
      <c r="FS361" s="38"/>
      <c r="FT361" s="38"/>
      <c r="FU361" s="38"/>
      <c r="FV361" s="38"/>
      <c r="FW361" s="38"/>
      <c r="FX361" s="38"/>
    </row>
    <row r="362" spans="1:180" x14ac:dyDescent="0.25">
      <c r="A362" s="5" t="s">
        <v>286</v>
      </c>
      <c r="B362" s="5" t="s">
        <v>40</v>
      </c>
      <c r="C362" s="48">
        <v>43492</v>
      </c>
      <c r="D362" s="76">
        <v>43496</v>
      </c>
      <c r="E362" s="77">
        <v>0.38523043900000004</v>
      </c>
      <c r="F362" s="77">
        <v>0.46697333596119994</v>
      </c>
      <c r="G362" s="77">
        <v>0.11182460476004</v>
      </c>
      <c r="H362" s="77">
        <v>1.0870205431656901</v>
      </c>
      <c r="I362" s="77">
        <v>1.4211099981316899</v>
      </c>
      <c r="J362" s="77">
        <v>3.5141124213161401</v>
      </c>
      <c r="K362" s="77">
        <v>0.23548918948799999</v>
      </c>
      <c r="L362" s="77">
        <v>2.185292848874E-2</v>
      </c>
      <c r="M362" s="77">
        <v>0.30015399868463</v>
      </c>
      <c r="N362" s="77">
        <v>0.35429119324669289</v>
      </c>
      <c r="O362" s="77">
        <v>4.939582E-2</v>
      </c>
      <c r="P362" s="77">
        <v>0.21847223000000002</v>
      </c>
      <c r="Q362" s="77">
        <v>-0.1173696241845702</v>
      </c>
      <c r="R362" s="77">
        <v>0.11460315438709691</v>
      </c>
      <c r="S362" s="77">
        <v>8.1631602324453496</v>
      </c>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c r="DA362" s="38"/>
      <c r="DB362" s="38"/>
      <c r="DC362" s="38"/>
      <c r="DD362" s="38"/>
      <c r="DE362" s="38"/>
      <c r="DF362" s="38"/>
      <c r="DG362" s="38"/>
      <c r="DH362" s="38"/>
      <c r="DI362" s="38"/>
      <c r="DJ362" s="38"/>
      <c r="DK362" s="38"/>
      <c r="DL362" s="38"/>
      <c r="DM362" s="38"/>
      <c r="DN362" s="38"/>
      <c r="DO362" s="38"/>
      <c r="DP362" s="38"/>
      <c r="DQ362" s="38"/>
      <c r="DR362" s="38"/>
      <c r="DS362" s="38"/>
      <c r="DT362" s="38"/>
      <c r="DU362" s="38"/>
      <c r="DV362" s="38"/>
      <c r="DW362" s="38"/>
      <c r="DX362" s="38"/>
      <c r="DY362" s="38"/>
      <c r="DZ362" s="38"/>
      <c r="EA362" s="38"/>
      <c r="EB362" s="38"/>
      <c r="EC362" s="38"/>
      <c r="ED362" s="38"/>
      <c r="EE362" s="38"/>
      <c r="EF362" s="38"/>
      <c r="EG362" s="38"/>
      <c r="EH362" s="38"/>
      <c r="EI362" s="38"/>
      <c r="EJ362" s="38"/>
      <c r="EK362" s="38"/>
      <c r="EL362" s="38"/>
      <c r="EM362" s="38"/>
      <c r="EN362" s="38"/>
      <c r="EO362" s="38"/>
      <c r="EP362" s="38"/>
      <c r="EQ362" s="38"/>
      <c r="ER362" s="38"/>
      <c r="ES362" s="38"/>
      <c r="ET362" s="38"/>
      <c r="EU362" s="38"/>
      <c r="EV362" s="38"/>
      <c r="EW362" s="38"/>
      <c r="EX362" s="38"/>
      <c r="EY362" s="38"/>
      <c r="EZ362" s="38"/>
      <c r="FA362" s="38"/>
      <c r="FB362" s="38"/>
      <c r="FC362" s="38"/>
      <c r="FD362" s="38"/>
      <c r="FE362" s="38"/>
      <c r="FF362" s="38"/>
      <c r="FG362" s="38"/>
      <c r="FH362" s="38"/>
      <c r="FI362" s="38"/>
      <c r="FJ362" s="38"/>
      <c r="FK362" s="38"/>
      <c r="FL362" s="38"/>
      <c r="FM362" s="38"/>
      <c r="FN362" s="38"/>
      <c r="FO362" s="38"/>
      <c r="FP362" s="38"/>
      <c r="FQ362" s="38"/>
      <c r="FR362" s="38"/>
      <c r="FS362" s="38"/>
      <c r="FT362" s="38"/>
      <c r="FU362" s="38"/>
      <c r="FV362" s="38"/>
      <c r="FW362" s="38"/>
      <c r="FX362" s="38"/>
    </row>
    <row r="363" spans="1:180" x14ac:dyDescent="0.25">
      <c r="A363" s="5" t="s">
        <v>287</v>
      </c>
      <c r="B363" s="5" t="s">
        <v>40</v>
      </c>
      <c r="C363" s="48">
        <v>43493</v>
      </c>
      <c r="D363" s="76">
        <v>43496</v>
      </c>
      <c r="E363" s="77">
        <v>0.12673082700000005</v>
      </c>
      <c r="F363" s="77">
        <v>0.24984702260410002</v>
      </c>
      <c r="G363" s="77">
        <v>0.24600592440726002</v>
      </c>
      <c r="H363" s="77">
        <v>0.42876190987501001</v>
      </c>
      <c r="I363" s="77">
        <v>0</v>
      </c>
      <c r="J363" s="77">
        <v>0</v>
      </c>
      <c r="K363" s="77">
        <v>0.23548918948799999</v>
      </c>
      <c r="L363" s="77">
        <v>0.10402556747762999</v>
      </c>
      <c r="M363" s="77">
        <v>0.31207983523539001</v>
      </c>
      <c r="N363" s="77">
        <v>0.32169167542503796</v>
      </c>
      <c r="O363" s="77">
        <v>3.1971640000000003E-2</v>
      </c>
      <c r="P363" s="77">
        <v>0.22069849000000002</v>
      </c>
      <c r="Q363" s="77">
        <v>4.6628597101950178E-2</v>
      </c>
      <c r="R363" s="77">
        <v>0.10505156438709691</v>
      </c>
      <c r="S363" s="77">
        <v>2.4289822430014758</v>
      </c>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c r="DA363" s="38"/>
      <c r="DB363" s="38"/>
      <c r="DC363" s="38"/>
      <c r="DD363" s="38"/>
      <c r="DE363" s="38"/>
      <c r="DF363" s="38"/>
      <c r="DG363" s="38"/>
      <c r="DH363" s="38"/>
      <c r="DI363" s="38"/>
      <c r="DJ363" s="38"/>
      <c r="DK363" s="38"/>
      <c r="DL363" s="38"/>
      <c r="DM363" s="38"/>
      <c r="DN363" s="38"/>
      <c r="DO363" s="38"/>
      <c r="DP363" s="38"/>
      <c r="DQ363" s="38"/>
      <c r="DR363" s="38"/>
      <c r="DS363" s="38"/>
      <c r="DT363" s="38"/>
      <c r="DU363" s="38"/>
      <c r="DV363" s="38"/>
      <c r="DW363" s="38"/>
      <c r="DX363" s="38"/>
      <c r="DY363" s="38"/>
      <c r="DZ363" s="38"/>
      <c r="EA363" s="38"/>
      <c r="EB363" s="38"/>
      <c r="EC363" s="38"/>
      <c r="ED363" s="38"/>
      <c r="EE363" s="38"/>
      <c r="EF363" s="38"/>
      <c r="EG363" s="38"/>
      <c r="EH363" s="38"/>
      <c r="EI363" s="38"/>
      <c r="EJ363" s="38"/>
      <c r="EK363" s="38"/>
      <c r="EL363" s="38"/>
      <c r="EM363" s="38"/>
      <c r="EN363" s="38"/>
      <c r="EO363" s="38"/>
      <c r="EP363" s="38"/>
      <c r="EQ363" s="38"/>
      <c r="ER363" s="38"/>
      <c r="ES363" s="38"/>
      <c r="ET363" s="38"/>
      <c r="EU363" s="38"/>
      <c r="EV363" s="38"/>
      <c r="EW363" s="38"/>
      <c r="EX363" s="38"/>
      <c r="EY363" s="38"/>
      <c r="EZ363" s="38"/>
      <c r="FA363" s="38"/>
      <c r="FB363" s="38"/>
      <c r="FC363" s="38"/>
      <c r="FD363" s="38"/>
      <c r="FE363" s="38"/>
      <c r="FF363" s="38"/>
      <c r="FG363" s="38"/>
      <c r="FH363" s="38"/>
      <c r="FI363" s="38"/>
      <c r="FJ363" s="38"/>
      <c r="FK363" s="38"/>
      <c r="FL363" s="38"/>
      <c r="FM363" s="38"/>
      <c r="FN363" s="38"/>
      <c r="FO363" s="38"/>
      <c r="FP363" s="38"/>
      <c r="FQ363" s="38"/>
      <c r="FR363" s="38"/>
      <c r="FS363" s="38"/>
      <c r="FT363" s="38"/>
      <c r="FU363" s="38"/>
      <c r="FV363" s="38"/>
      <c r="FW363" s="38"/>
      <c r="FX363" s="38"/>
    </row>
    <row r="364" spans="1:180" x14ac:dyDescent="0.25">
      <c r="A364" s="5" t="s">
        <v>287</v>
      </c>
      <c r="B364" s="5" t="s">
        <v>40</v>
      </c>
      <c r="C364" s="48">
        <v>43494</v>
      </c>
      <c r="D364" s="76">
        <v>43496</v>
      </c>
      <c r="E364" s="77">
        <v>-0.10592055300000001</v>
      </c>
      <c r="F364" s="77">
        <v>0.18100425935352002</v>
      </c>
      <c r="G364" s="77">
        <v>0.18903468499999998</v>
      </c>
      <c r="H364" s="77">
        <v>8.9279797762740004E-2</v>
      </c>
      <c r="I364" s="77">
        <v>0</v>
      </c>
      <c r="J364" s="77">
        <v>0</v>
      </c>
      <c r="K364" s="77">
        <v>0.23548918948799999</v>
      </c>
      <c r="L364" s="77">
        <v>4.1394840000000006E-3</v>
      </c>
      <c r="M364" s="77">
        <v>0.31644465292314</v>
      </c>
      <c r="N364" s="77">
        <v>0.27910581732280482</v>
      </c>
      <c r="O364" s="77">
        <v>2.6655659999999998E-2</v>
      </c>
      <c r="P364" s="77">
        <v>0.19939546999999996</v>
      </c>
      <c r="Q364" s="77">
        <v>5.9441323823660117E-2</v>
      </c>
      <c r="R364" s="77">
        <v>0.11760369438709692</v>
      </c>
      <c r="S364" s="77">
        <v>1.5916734810609618</v>
      </c>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c r="DA364" s="38"/>
      <c r="DB364" s="38"/>
      <c r="DC364" s="38"/>
      <c r="DD364" s="38"/>
      <c r="DE364" s="38"/>
      <c r="DF364" s="38"/>
      <c r="DG364" s="38"/>
      <c r="DH364" s="38"/>
      <c r="DI364" s="38"/>
      <c r="DJ364" s="38"/>
      <c r="DK364" s="38"/>
      <c r="DL364" s="38"/>
      <c r="DM364" s="38"/>
      <c r="DN364" s="38"/>
      <c r="DO364" s="38"/>
      <c r="DP364" s="38"/>
      <c r="DQ364" s="38"/>
      <c r="DR364" s="38"/>
      <c r="DS364" s="38"/>
      <c r="DT364" s="38"/>
      <c r="DU364" s="38"/>
      <c r="DV364" s="38"/>
      <c r="DW364" s="38"/>
      <c r="DX364" s="38"/>
      <c r="DY364" s="38"/>
      <c r="DZ364" s="38"/>
      <c r="EA364" s="38"/>
      <c r="EB364" s="38"/>
      <c r="EC364" s="38"/>
      <c r="ED364" s="38"/>
      <c r="EE364" s="38"/>
      <c r="EF364" s="38"/>
      <c r="EG364" s="38"/>
      <c r="EH364" s="38"/>
      <c r="EI364" s="38"/>
      <c r="EJ364" s="38"/>
      <c r="EK364" s="38"/>
      <c r="EL364" s="38"/>
      <c r="EM364" s="38"/>
      <c r="EN364" s="38"/>
      <c r="EO364" s="38"/>
      <c r="EP364" s="38"/>
      <c r="EQ364" s="38"/>
      <c r="ER364" s="38"/>
      <c r="ES364" s="38"/>
      <c r="ET364" s="38"/>
      <c r="EU364" s="38"/>
      <c r="EV364" s="38"/>
      <c r="EW364" s="38"/>
      <c r="EX364" s="38"/>
      <c r="EY364" s="38"/>
      <c r="EZ364" s="38"/>
      <c r="FA364" s="38"/>
      <c r="FB364" s="38"/>
      <c r="FC364" s="38"/>
      <c r="FD364" s="38"/>
      <c r="FE364" s="38"/>
      <c r="FF364" s="38"/>
      <c r="FG364" s="38"/>
      <c r="FH364" s="38"/>
      <c r="FI364" s="38"/>
      <c r="FJ364" s="38"/>
      <c r="FK364" s="38"/>
      <c r="FL364" s="38"/>
      <c r="FM364" s="38"/>
      <c r="FN364" s="38"/>
      <c r="FO364" s="38"/>
      <c r="FP364" s="38"/>
      <c r="FQ364" s="38"/>
      <c r="FR364" s="38"/>
      <c r="FS364" s="38"/>
      <c r="FT364" s="38"/>
      <c r="FU364" s="38"/>
      <c r="FV364" s="38"/>
      <c r="FW364" s="38"/>
      <c r="FX364" s="38"/>
    </row>
    <row r="365" spans="1:180" x14ac:dyDescent="0.25">
      <c r="A365" s="5" t="s">
        <v>287</v>
      </c>
      <c r="B365" s="5" t="s">
        <v>40</v>
      </c>
      <c r="C365" s="48">
        <v>43495</v>
      </c>
      <c r="D365" s="76">
        <v>43496</v>
      </c>
      <c r="E365" s="77">
        <v>-0.40048886699999997</v>
      </c>
      <c r="F365" s="77">
        <v>6.2186753216429996E-2</v>
      </c>
      <c r="G365" s="77">
        <v>0.20037949745527001</v>
      </c>
      <c r="H365" s="77">
        <v>6.6461498780070002E-2</v>
      </c>
      <c r="I365" s="77">
        <v>0</v>
      </c>
      <c r="J365" s="77">
        <v>0</v>
      </c>
      <c r="K365" s="77">
        <v>0.23548918948799999</v>
      </c>
      <c r="L365" s="77">
        <v>3.1868796532999997E-4</v>
      </c>
      <c r="M365" s="77">
        <v>0.37723425052163001</v>
      </c>
      <c r="N365" s="77">
        <v>0.29792464498376814</v>
      </c>
      <c r="O365" s="77">
        <v>2.1995820000000003E-2</v>
      </c>
      <c r="P365" s="77">
        <v>0.22743692999999998</v>
      </c>
      <c r="Q365" s="77">
        <v>6.9961107046969812E-2</v>
      </c>
      <c r="R365" s="77">
        <v>0.10640369438709692</v>
      </c>
      <c r="S365" s="77">
        <v>1.2653032068445651</v>
      </c>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c r="DA365" s="38"/>
      <c r="DB365" s="38"/>
      <c r="DC365" s="38"/>
      <c r="DD365" s="38"/>
      <c r="DE365" s="38"/>
      <c r="DF365" s="38"/>
      <c r="DG365" s="38"/>
      <c r="DH365" s="38"/>
      <c r="DI365" s="38"/>
      <c r="DJ365" s="38"/>
      <c r="DK365" s="38"/>
      <c r="DL365" s="38"/>
      <c r="DM365" s="38"/>
      <c r="DN365" s="38"/>
      <c r="DO365" s="38"/>
      <c r="DP365" s="38"/>
      <c r="DQ365" s="38"/>
      <c r="DR365" s="38"/>
      <c r="DS365" s="38"/>
      <c r="DT365" s="38"/>
      <c r="DU365" s="38"/>
      <c r="DV365" s="38"/>
      <c r="DW365" s="38"/>
      <c r="DX365" s="38"/>
      <c r="DY365" s="38"/>
      <c r="DZ365" s="38"/>
      <c r="EA365" s="38"/>
      <c r="EB365" s="38"/>
      <c r="EC365" s="38"/>
      <c r="ED365" s="38"/>
      <c r="EE365" s="38"/>
      <c r="EF365" s="38"/>
      <c r="EG365" s="38"/>
      <c r="EH365" s="38"/>
      <c r="EI365" s="38"/>
      <c r="EJ365" s="38"/>
      <c r="EK365" s="38"/>
      <c r="EL365" s="38"/>
      <c r="EM365" s="38"/>
      <c r="EN365" s="38"/>
      <c r="EO365" s="38"/>
      <c r="EP365" s="38"/>
      <c r="EQ365" s="38"/>
      <c r="ER365" s="38"/>
      <c r="ES365" s="38"/>
      <c r="ET365" s="38"/>
      <c r="EU365" s="38"/>
      <c r="EV365" s="38"/>
      <c r="EW365" s="38"/>
      <c r="EX365" s="38"/>
      <c r="EY365" s="38"/>
      <c r="EZ365" s="38"/>
      <c r="FA365" s="38"/>
      <c r="FB365" s="38"/>
      <c r="FC365" s="38"/>
      <c r="FD365" s="38"/>
      <c r="FE365" s="38"/>
      <c r="FF365" s="38"/>
      <c r="FG365" s="38"/>
      <c r="FH365" s="38"/>
      <c r="FI365" s="38"/>
      <c r="FJ365" s="38"/>
      <c r="FK365" s="38"/>
      <c r="FL365" s="38"/>
      <c r="FM365" s="38"/>
      <c r="FN365" s="38"/>
      <c r="FO365" s="38"/>
      <c r="FP365" s="38"/>
      <c r="FQ365" s="38"/>
      <c r="FR365" s="38"/>
      <c r="FS365" s="38"/>
      <c r="FT365" s="38"/>
      <c r="FU365" s="38"/>
      <c r="FV365" s="38"/>
      <c r="FW365" s="38"/>
      <c r="FX365" s="38"/>
    </row>
    <row r="366" spans="1:180" x14ac:dyDescent="0.25">
      <c r="A366" s="5" t="s">
        <v>287</v>
      </c>
      <c r="B366" s="5" t="s">
        <v>40</v>
      </c>
      <c r="C366" s="48">
        <v>43496</v>
      </c>
      <c r="D366" s="76">
        <v>43496</v>
      </c>
      <c r="E366" s="77">
        <v>0.10870951400000006</v>
      </c>
      <c r="F366" s="77">
        <v>0.15823353127429998</v>
      </c>
      <c r="G366" s="77">
        <v>0.18941138000000002</v>
      </c>
      <c r="H366" s="77">
        <v>8.4799341E-2</v>
      </c>
      <c r="I366" s="77">
        <v>0</v>
      </c>
      <c r="J366" s="77">
        <v>0</v>
      </c>
      <c r="K366" s="77">
        <v>0.23548918948799999</v>
      </c>
      <c r="L366" s="77">
        <v>-7.3038000000000001E-5</v>
      </c>
      <c r="M366" s="77">
        <v>0.30378318309109997</v>
      </c>
      <c r="N366" s="77">
        <v>0.33371922519136044</v>
      </c>
      <c r="O366" s="77">
        <v>2.7745820000000004E-2</v>
      </c>
      <c r="P366" s="77">
        <v>0.20760538999999997</v>
      </c>
      <c r="Q366" s="77">
        <v>4.4468497727309819E-2</v>
      </c>
      <c r="R366" s="77">
        <v>0.11760369438709692</v>
      </c>
      <c r="S366" s="77">
        <v>1.811495728159167</v>
      </c>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c r="DA366" s="38"/>
      <c r="DB366" s="38"/>
      <c r="DC366" s="38"/>
      <c r="DD366" s="38"/>
      <c r="DE366" s="38"/>
      <c r="DF366" s="38"/>
      <c r="DG366" s="38"/>
      <c r="DH366" s="38"/>
      <c r="DI366" s="38"/>
      <c r="DJ366" s="38"/>
      <c r="DK366" s="38"/>
      <c r="DL366" s="38"/>
      <c r="DM366" s="38"/>
      <c r="DN366" s="38"/>
      <c r="DO366" s="38"/>
      <c r="DP366" s="38"/>
      <c r="DQ366" s="38"/>
      <c r="DR366" s="38"/>
      <c r="DS366" s="38"/>
      <c r="DT366" s="38"/>
      <c r="DU366" s="38"/>
      <c r="DV366" s="38"/>
      <c r="DW366" s="38"/>
      <c r="DX366" s="38"/>
      <c r="DY366" s="38"/>
      <c r="DZ366" s="38"/>
      <c r="EA366" s="38"/>
      <c r="EB366" s="38"/>
      <c r="EC366" s="38"/>
      <c r="ED366" s="38"/>
      <c r="EE366" s="38"/>
      <c r="EF366" s="38"/>
      <c r="EG366" s="38"/>
      <c r="EH366" s="38"/>
      <c r="EI366" s="38"/>
      <c r="EJ366" s="38"/>
      <c r="EK366" s="38"/>
      <c r="EL366" s="38"/>
      <c r="EM366" s="38"/>
      <c r="EN366" s="38"/>
      <c r="EO366" s="38"/>
      <c r="EP366" s="38"/>
      <c r="EQ366" s="38"/>
      <c r="ER366" s="38"/>
      <c r="ES366" s="38"/>
      <c r="ET366" s="38"/>
      <c r="EU366" s="38"/>
      <c r="EV366" s="38"/>
      <c r="EW366" s="38"/>
      <c r="EX366" s="38"/>
      <c r="EY366" s="38"/>
      <c r="EZ366" s="38"/>
      <c r="FA366" s="38"/>
      <c r="FB366" s="38"/>
      <c r="FC366" s="38"/>
      <c r="FD366" s="38"/>
      <c r="FE366" s="38"/>
      <c r="FF366" s="38"/>
      <c r="FG366" s="38"/>
      <c r="FH366" s="38"/>
      <c r="FI366" s="38"/>
      <c r="FJ366" s="38"/>
      <c r="FK366" s="38"/>
      <c r="FL366" s="38"/>
      <c r="FM366" s="38"/>
      <c r="FN366" s="38"/>
      <c r="FO366" s="38"/>
      <c r="FP366" s="38"/>
      <c r="FQ366" s="38"/>
      <c r="FR366" s="38"/>
      <c r="FS366" s="38"/>
      <c r="FT366" s="38"/>
      <c r="FU366" s="38"/>
      <c r="FV366" s="38"/>
      <c r="FW366" s="38"/>
      <c r="FX366" s="38"/>
    </row>
    <row r="367" spans="1:180" x14ac:dyDescent="0.25">
      <c r="A367" s="5" t="s">
        <v>287</v>
      </c>
      <c r="B367" s="5" t="s">
        <v>41</v>
      </c>
      <c r="C367" s="48">
        <v>43497</v>
      </c>
      <c r="D367" s="76">
        <v>43524</v>
      </c>
      <c r="E367" s="77">
        <v>-3.3514389000000033E-2</v>
      </c>
      <c r="F367" s="77">
        <v>0.38134768839764999</v>
      </c>
      <c r="G367" s="77">
        <v>0.19643213000000001</v>
      </c>
      <c r="H367" s="77">
        <v>0.14163744023313002</v>
      </c>
      <c r="I367" s="77">
        <v>0</v>
      </c>
      <c r="J367" s="77">
        <v>0</v>
      </c>
      <c r="K367" s="77">
        <v>0.23715618948799999</v>
      </c>
      <c r="L367" s="77">
        <v>1.484745E-3</v>
      </c>
      <c r="M367" s="77">
        <v>0.30770725042749003</v>
      </c>
      <c r="N367" s="77">
        <v>0.30902860361901008</v>
      </c>
      <c r="O367" s="77">
        <v>3.6190150000000004E-2</v>
      </c>
      <c r="P367" s="77">
        <v>0.20249073000000001</v>
      </c>
      <c r="Q367" s="77">
        <v>8.4400216429436445E-2</v>
      </c>
      <c r="R367" s="77">
        <v>0.11934097438709691</v>
      </c>
      <c r="S367" s="77">
        <v>1.9837017289818133</v>
      </c>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c r="DA367" s="38"/>
      <c r="DB367" s="38"/>
      <c r="DC367" s="38"/>
      <c r="DD367" s="38"/>
      <c r="DE367" s="38"/>
      <c r="DF367" s="38"/>
      <c r="DG367" s="38"/>
      <c r="DH367" s="38"/>
      <c r="DI367" s="38"/>
      <c r="DJ367" s="38"/>
      <c r="DK367" s="38"/>
      <c r="DL367" s="38"/>
      <c r="DM367" s="38"/>
      <c r="DN367" s="38"/>
      <c r="DO367" s="38"/>
      <c r="DP367" s="38"/>
      <c r="DQ367" s="38"/>
      <c r="DR367" s="38"/>
      <c r="DS367" s="38"/>
      <c r="DT367" s="38"/>
      <c r="DU367" s="38"/>
      <c r="DV367" s="38"/>
      <c r="DW367" s="38"/>
      <c r="DX367" s="38"/>
      <c r="DY367" s="38"/>
      <c r="DZ367" s="38"/>
      <c r="EA367" s="38"/>
      <c r="EB367" s="38"/>
      <c r="EC367" s="38"/>
      <c r="ED367" s="38"/>
      <c r="EE367" s="38"/>
      <c r="EF367" s="38"/>
      <c r="EG367" s="38"/>
      <c r="EH367" s="38"/>
      <c r="EI367" s="38"/>
      <c r="EJ367" s="38"/>
      <c r="EK367" s="38"/>
      <c r="EL367" s="38"/>
      <c r="EM367" s="38"/>
      <c r="EN367" s="38"/>
      <c r="EO367" s="38"/>
      <c r="EP367" s="38"/>
      <c r="EQ367" s="38"/>
      <c r="ER367" s="38"/>
      <c r="ES367" s="38"/>
      <c r="ET367" s="38"/>
      <c r="EU367" s="38"/>
      <c r="EV367" s="38"/>
      <c r="EW367" s="38"/>
      <c r="EX367" s="38"/>
      <c r="EY367" s="38"/>
      <c r="EZ367" s="38"/>
      <c r="FA367" s="38"/>
      <c r="FB367" s="38"/>
      <c r="FC367" s="38"/>
      <c r="FD367" s="38"/>
      <c r="FE367" s="38"/>
      <c r="FF367" s="38"/>
      <c r="FG367" s="38"/>
      <c r="FH367" s="38"/>
      <c r="FI367" s="38"/>
      <c r="FJ367" s="38"/>
      <c r="FK367" s="38"/>
      <c r="FL367" s="38"/>
      <c r="FM367" s="38"/>
      <c r="FN367" s="38"/>
      <c r="FO367" s="38"/>
      <c r="FP367" s="38"/>
      <c r="FQ367" s="38"/>
      <c r="FR367" s="38"/>
      <c r="FS367" s="38"/>
      <c r="FT367" s="38"/>
      <c r="FU367" s="38"/>
      <c r="FV367" s="38"/>
      <c r="FW367" s="38"/>
      <c r="FX367" s="38"/>
    </row>
    <row r="368" spans="1:180" x14ac:dyDescent="0.25">
      <c r="A368" s="5" t="s">
        <v>287</v>
      </c>
      <c r="B368" s="5" t="s">
        <v>41</v>
      </c>
      <c r="C368" s="48">
        <v>43498</v>
      </c>
      <c r="D368" s="76">
        <v>43524</v>
      </c>
      <c r="E368" s="77">
        <v>-0.11806360199999992</v>
      </c>
      <c r="F368" s="77">
        <v>0.27675482029812004</v>
      </c>
      <c r="G368" s="77">
        <v>0.19524005288022001</v>
      </c>
      <c r="H368" s="77">
        <v>0.19417869846321001</v>
      </c>
      <c r="I368" s="77">
        <v>0</v>
      </c>
      <c r="J368" s="77">
        <v>0</v>
      </c>
      <c r="K368" s="77">
        <v>0.23548918948799999</v>
      </c>
      <c r="L368" s="77">
        <v>5.1266199999999999E-4</v>
      </c>
      <c r="M368" s="77">
        <v>0.31985791565927002</v>
      </c>
      <c r="N368" s="77">
        <v>0.31640384060457</v>
      </c>
      <c r="O368" s="77">
        <v>6.4671190000000003E-2</v>
      </c>
      <c r="P368" s="77">
        <v>0.25432367</v>
      </c>
      <c r="Q368" s="77">
        <v>4.6819397201326399E-2</v>
      </c>
      <c r="R368" s="77">
        <v>0.11934097438709691</v>
      </c>
      <c r="S368" s="77">
        <v>1.9055288089818136</v>
      </c>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c r="DA368" s="38"/>
      <c r="DB368" s="38"/>
      <c r="DC368" s="38"/>
      <c r="DD368" s="38"/>
      <c r="DE368" s="38"/>
      <c r="DF368" s="38"/>
      <c r="DG368" s="38"/>
      <c r="DH368" s="38"/>
      <c r="DI368" s="38"/>
      <c r="DJ368" s="38"/>
      <c r="DK368" s="38"/>
      <c r="DL368" s="38"/>
      <c r="DM368" s="38"/>
      <c r="DN368" s="38"/>
      <c r="DO368" s="38"/>
      <c r="DP368" s="38"/>
      <c r="DQ368" s="38"/>
      <c r="DR368" s="38"/>
      <c r="DS368" s="38"/>
      <c r="DT368" s="38"/>
      <c r="DU368" s="38"/>
      <c r="DV368" s="38"/>
      <c r="DW368" s="38"/>
      <c r="DX368" s="38"/>
      <c r="DY368" s="38"/>
      <c r="DZ368" s="38"/>
      <c r="EA368" s="38"/>
      <c r="EB368" s="38"/>
      <c r="EC368" s="38"/>
      <c r="ED368" s="38"/>
      <c r="EE368" s="38"/>
      <c r="EF368" s="38"/>
      <c r="EG368" s="38"/>
      <c r="EH368" s="38"/>
      <c r="EI368" s="38"/>
      <c r="EJ368" s="38"/>
      <c r="EK368" s="38"/>
      <c r="EL368" s="38"/>
      <c r="EM368" s="38"/>
      <c r="EN368" s="38"/>
      <c r="EO368" s="38"/>
      <c r="EP368" s="38"/>
      <c r="EQ368" s="38"/>
      <c r="ER368" s="38"/>
      <c r="ES368" s="38"/>
      <c r="ET368" s="38"/>
      <c r="EU368" s="38"/>
      <c r="EV368" s="38"/>
      <c r="EW368" s="38"/>
      <c r="EX368" s="38"/>
      <c r="EY368" s="38"/>
      <c r="EZ368" s="38"/>
      <c r="FA368" s="38"/>
      <c r="FB368" s="38"/>
      <c r="FC368" s="38"/>
      <c r="FD368" s="38"/>
      <c r="FE368" s="38"/>
      <c r="FF368" s="38"/>
      <c r="FG368" s="38"/>
      <c r="FH368" s="38"/>
      <c r="FI368" s="38"/>
      <c r="FJ368" s="38"/>
      <c r="FK368" s="38"/>
      <c r="FL368" s="38"/>
      <c r="FM368" s="38"/>
      <c r="FN368" s="38"/>
      <c r="FO368" s="38"/>
      <c r="FP368" s="38"/>
      <c r="FQ368" s="38"/>
      <c r="FR368" s="38"/>
      <c r="FS368" s="38"/>
      <c r="FT368" s="38"/>
      <c r="FU368" s="38"/>
      <c r="FV368" s="38"/>
      <c r="FW368" s="38"/>
      <c r="FX368" s="38"/>
    </row>
    <row r="369" spans="1:180" x14ac:dyDescent="0.25">
      <c r="A369" s="5" t="s">
        <v>287</v>
      </c>
      <c r="B369" s="5" t="s">
        <v>41</v>
      </c>
      <c r="C369" s="48">
        <v>43499</v>
      </c>
      <c r="D369" s="76">
        <v>43524</v>
      </c>
      <c r="E369" s="77">
        <v>-0.46516952200000006</v>
      </c>
      <c r="F369" s="77">
        <v>0.25208025543146001</v>
      </c>
      <c r="G369" s="77">
        <v>0.1046658</v>
      </c>
      <c r="H369" s="77">
        <v>0.67377574727122003</v>
      </c>
      <c r="I369" s="77">
        <v>0</v>
      </c>
      <c r="J369" s="77">
        <v>0</v>
      </c>
      <c r="K369" s="77">
        <v>0.23548918948799999</v>
      </c>
      <c r="L369" s="77">
        <v>5.2880846789999996E-4</v>
      </c>
      <c r="M369" s="77">
        <v>0.28278593118422002</v>
      </c>
      <c r="N369" s="77">
        <v>0.35231879490224999</v>
      </c>
      <c r="O369" s="77">
        <v>5.138736E-2</v>
      </c>
      <c r="P369" s="77">
        <v>0.25518114000000008</v>
      </c>
      <c r="Q369" s="77">
        <v>6.7803249849666444E-2</v>
      </c>
      <c r="R369" s="77">
        <v>0.11934097438709691</v>
      </c>
      <c r="S369" s="77">
        <v>1.9301877289818137</v>
      </c>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8"/>
      <c r="DG369" s="38"/>
      <c r="DH369" s="38"/>
      <c r="DI369" s="38"/>
      <c r="DJ369" s="38"/>
      <c r="DK369" s="38"/>
      <c r="DL369" s="38"/>
      <c r="DM369" s="38"/>
      <c r="DN369" s="38"/>
      <c r="DO369" s="38"/>
      <c r="DP369" s="38"/>
      <c r="DQ369" s="38"/>
      <c r="DR369" s="38"/>
      <c r="DS369" s="38"/>
      <c r="DT369" s="38"/>
      <c r="DU369" s="38"/>
      <c r="DV369" s="38"/>
      <c r="DW369" s="38"/>
      <c r="DX369" s="38"/>
      <c r="DY369" s="38"/>
      <c r="DZ369" s="38"/>
      <c r="EA369" s="38"/>
      <c r="EB369" s="38"/>
      <c r="EC369" s="38"/>
      <c r="ED369" s="38"/>
      <c r="EE369" s="38"/>
      <c r="EF369" s="38"/>
      <c r="EG369" s="38"/>
      <c r="EH369" s="38"/>
      <c r="EI369" s="38"/>
      <c r="EJ369" s="38"/>
      <c r="EK369" s="38"/>
      <c r="EL369" s="38"/>
      <c r="EM369" s="38"/>
      <c r="EN369" s="38"/>
      <c r="EO369" s="38"/>
      <c r="EP369" s="38"/>
      <c r="EQ369" s="38"/>
      <c r="ER369" s="38"/>
      <c r="ES369" s="38"/>
      <c r="ET369" s="38"/>
      <c r="EU369" s="38"/>
      <c r="EV369" s="38"/>
      <c r="EW369" s="38"/>
      <c r="EX369" s="38"/>
      <c r="EY369" s="38"/>
      <c r="EZ369" s="38"/>
      <c r="FA369" s="38"/>
      <c r="FB369" s="38"/>
      <c r="FC369" s="38"/>
      <c r="FD369" s="38"/>
      <c r="FE369" s="38"/>
      <c r="FF369" s="38"/>
      <c r="FG369" s="38"/>
      <c r="FH369" s="38"/>
      <c r="FI369" s="38"/>
      <c r="FJ369" s="38"/>
      <c r="FK369" s="38"/>
      <c r="FL369" s="38"/>
      <c r="FM369" s="38"/>
      <c r="FN369" s="38"/>
      <c r="FO369" s="38"/>
      <c r="FP369" s="38"/>
      <c r="FQ369" s="38"/>
      <c r="FR369" s="38"/>
      <c r="FS369" s="38"/>
      <c r="FT369" s="38"/>
      <c r="FU369" s="38"/>
      <c r="FV369" s="38"/>
      <c r="FW369" s="38"/>
      <c r="FX369" s="38"/>
    </row>
    <row r="370" spans="1:180" x14ac:dyDescent="0.25">
      <c r="A370" s="5" t="s">
        <v>288</v>
      </c>
      <c r="B370" s="5" t="s">
        <v>41</v>
      </c>
      <c r="C370" s="48">
        <v>43500</v>
      </c>
      <c r="D370" s="76">
        <v>43524</v>
      </c>
      <c r="E370" s="77">
        <v>-0.28174732499999972</v>
      </c>
      <c r="F370" s="77">
        <v>0.21397382931403996</v>
      </c>
      <c r="G370" s="77">
        <v>0.20548292000000001</v>
      </c>
      <c r="H370" s="77">
        <v>0.65935008355291003</v>
      </c>
      <c r="I370" s="77">
        <v>0</v>
      </c>
      <c r="J370" s="77">
        <v>0.13180831947311</v>
      </c>
      <c r="K370" s="77">
        <v>0</v>
      </c>
      <c r="L370" s="77">
        <v>3.9242526999999997E-7</v>
      </c>
      <c r="M370" s="77">
        <v>0.19267739333459999</v>
      </c>
      <c r="N370" s="77">
        <v>0.33124187199877309</v>
      </c>
      <c r="O370" s="77">
        <v>3.3592549999999999E-2</v>
      </c>
      <c r="P370" s="77">
        <v>0.18164724574311225</v>
      </c>
      <c r="Q370" s="77">
        <v>2.7276538001562791E-2</v>
      </c>
      <c r="R370" s="77">
        <v>0.12328767123287675</v>
      </c>
      <c r="S370" s="77">
        <v>1.818591490076255</v>
      </c>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c r="DA370" s="38"/>
      <c r="DB370" s="38"/>
      <c r="DC370" s="38"/>
      <c r="DD370" s="38"/>
      <c r="DE370" s="38"/>
      <c r="DF370" s="38"/>
      <c r="DG370" s="38"/>
      <c r="DH370" s="38"/>
      <c r="DI370" s="38"/>
      <c r="DJ370" s="38"/>
      <c r="DK370" s="38"/>
      <c r="DL370" s="38"/>
      <c r="DM370" s="38"/>
      <c r="DN370" s="38"/>
      <c r="DO370" s="38"/>
      <c r="DP370" s="38"/>
      <c r="DQ370" s="38"/>
      <c r="DR370" s="38"/>
      <c r="DS370" s="38"/>
      <c r="DT370" s="38"/>
      <c r="DU370" s="38"/>
      <c r="DV370" s="38"/>
      <c r="DW370" s="38"/>
      <c r="DX370" s="38"/>
      <c r="DY370" s="38"/>
      <c r="DZ370" s="38"/>
      <c r="EA370" s="38"/>
      <c r="EB370" s="38"/>
      <c r="EC370" s="38"/>
      <c r="ED370" s="38"/>
      <c r="EE370" s="38"/>
      <c r="EF370" s="38"/>
      <c r="EG370" s="38"/>
      <c r="EH370" s="38"/>
      <c r="EI370" s="38"/>
      <c r="EJ370" s="38"/>
      <c r="EK370" s="38"/>
      <c r="EL370" s="38"/>
      <c r="EM370" s="38"/>
      <c r="EN370" s="38"/>
      <c r="EO370" s="38"/>
      <c r="EP370" s="38"/>
      <c r="EQ370" s="38"/>
      <c r="ER370" s="38"/>
      <c r="ES370" s="38"/>
      <c r="ET370" s="38"/>
      <c r="EU370" s="38"/>
      <c r="EV370" s="38"/>
      <c r="EW370" s="38"/>
      <c r="EX370" s="38"/>
      <c r="EY370" s="38"/>
      <c r="EZ370" s="38"/>
      <c r="FA370" s="38"/>
      <c r="FB370" s="38"/>
      <c r="FC370" s="38"/>
      <c r="FD370" s="38"/>
      <c r="FE370" s="38"/>
      <c r="FF370" s="38"/>
      <c r="FG370" s="38"/>
      <c r="FH370" s="38"/>
      <c r="FI370" s="38"/>
      <c r="FJ370" s="38"/>
      <c r="FK370" s="38"/>
      <c r="FL370" s="38"/>
      <c r="FM370" s="38"/>
      <c r="FN370" s="38"/>
      <c r="FO370" s="38"/>
      <c r="FP370" s="38"/>
      <c r="FQ370" s="38"/>
      <c r="FR370" s="38"/>
      <c r="FS370" s="38"/>
      <c r="FT370" s="38"/>
      <c r="FU370" s="38"/>
      <c r="FV370" s="38"/>
      <c r="FW370" s="38"/>
      <c r="FX370" s="38"/>
    </row>
    <row r="371" spans="1:180" x14ac:dyDescent="0.25">
      <c r="A371" s="5" t="s">
        <v>288</v>
      </c>
      <c r="B371" s="5" t="s">
        <v>41</v>
      </c>
      <c r="C371" s="48">
        <v>43501</v>
      </c>
      <c r="D371" s="76">
        <v>43524</v>
      </c>
      <c r="E371" s="77">
        <v>-5.5395710000001319E-3</v>
      </c>
      <c r="F371" s="77">
        <v>0.15871286132862</v>
      </c>
      <c r="G371" s="77">
        <v>0.27800829999999999</v>
      </c>
      <c r="H371" s="77">
        <v>0.22736266111136</v>
      </c>
      <c r="I371" s="77">
        <v>0.32080198657198</v>
      </c>
      <c r="J371" s="77">
        <v>4.0119636968069999E-2</v>
      </c>
      <c r="K371" s="77">
        <v>0</v>
      </c>
      <c r="L371" s="77">
        <v>-2.9524999999999999E-5</v>
      </c>
      <c r="M371" s="77">
        <v>0.21746052365602001</v>
      </c>
      <c r="N371" s="77">
        <v>0.33003168157185481</v>
      </c>
      <c r="O371" s="77">
        <v>2.1891620000000001E-2</v>
      </c>
      <c r="P371" s="77">
        <v>0.18164724574311225</v>
      </c>
      <c r="Q371" s="77">
        <v>7.5937863533936459E-2</v>
      </c>
      <c r="R371" s="77">
        <v>0.12328767123287675</v>
      </c>
      <c r="S371" s="77">
        <v>1.9696929557178302</v>
      </c>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c r="DA371" s="38"/>
      <c r="DB371" s="38"/>
      <c r="DC371" s="38"/>
      <c r="DD371" s="38"/>
      <c r="DE371" s="38"/>
      <c r="DF371" s="38"/>
      <c r="DG371" s="38"/>
      <c r="DH371" s="38"/>
      <c r="DI371" s="38"/>
      <c r="DJ371" s="38"/>
      <c r="DK371" s="38"/>
      <c r="DL371" s="38"/>
      <c r="DM371" s="38"/>
      <c r="DN371" s="38"/>
      <c r="DO371" s="38"/>
      <c r="DP371" s="38"/>
      <c r="DQ371" s="38"/>
      <c r="DR371" s="38"/>
      <c r="DS371" s="38"/>
      <c r="DT371" s="38"/>
      <c r="DU371" s="38"/>
      <c r="DV371" s="38"/>
      <c r="DW371" s="38"/>
      <c r="DX371" s="38"/>
      <c r="DY371" s="38"/>
      <c r="DZ371" s="38"/>
      <c r="EA371" s="38"/>
      <c r="EB371" s="38"/>
      <c r="EC371" s="38"/>
      <c r="ED371" s="38"/>
      <c r="EE371" s="38"/>
      <c r="EF371" s="38"/>
      <c r="EG371" s="38"/>
      <c r="EH371" s="38"/>
      <c r="EI371" s="38"/>
      <c r="EJ371" s="38"/>
      <c r="EK371" s="38"/>
      <c r="EL371" s="38"/>
      <c r="EM371" s="38"/>
      <c r="EN371" s="38"/>
      <c r="EO371" s="38"/>
      <c r="EP371" s="38"/>
      <c r="EQ371" s="38"/>
      <c r="ER371" s="38"/>
      <c r="ES371" s="38"/>
      <c r="ET371" s="38"/>
      <c r="EU371" s="38"/>
      <c r="EV371" s="38"/>
      <c r="EW371" s="38"/>
      <c r="EX371" s="38"/>
      <c r="EY371" s="38"/>
      <c r="EZ371" s="38"/>
      <c r="FA371" s="38"/>
      <c r="FB371" s="38"/>
      <c r="FC371" s="38"/>
      <c r="FD371" s="38"/>
      <c r="FE371" s="38"/>
      <c r="FF371" s="38"/>
      <c r="FG371" s="38"/>
      <c r="FH371" s="38"/>
      <c r="FI371" s="38"/>
      <c r="FJ371" s="38"/>
      <c r="FK371" s="38"/>
      <c r="FL371" s="38"/>
      <c r="FM371" s="38"/>
      <c r="FN371" s="38"/>
      <c r="FO371" s="38"/>
      <c r="FP371" s="38"/>
      <c r="FQ371" s="38"/>
      <c r="FR371" s="38"/>
      <c r="FS371" s="38"/>
      <c r="FT371" s="38"/>
      <c r="FU371" s="38"/>
      <c r="FV371" s="38"/>
      <c r="FW371" s="38"/>
      <c r="FX371" s="38"/>
    </row>
    <row r="372" spans="1:180" x14ac:dyDescent="0.25">
      <c r="A372" s="5" t="s">
        <v>288</v>
      </c>
      <c r="B372" s="5" t="s">
        <v>41</v>
      </c>
      <c r="C372" s="48">
        <v>43502</v>
      </c>
      <c r="D372" s="76">
        <v>43524</v>
      </c>
      <c r="E372" s="77">
        <v>-0.27729127399999998</v>
      </c>
      <c r="F372" s="77">
        <v>0.11618405060605</v>
      </c>
      <c r="G372" s="77">
        <v>0.32572178000000007</v>
      </c>
      <c r="H372" s="77">
        <v>0.40783428494868001</v>
      </c>
      <c r="I372" s="77">
        <v>0.29100361057620999</v>
      </c>
      <c r="J372" s="77">
        <v>5.0192115232929997E-2</v>
      </c>
      <c r="K372" s="77">
        <v>0</v>
      </c>
      <c r="L372" s="77">
        <v>1.0896280519400001E-3</v>
      </c>
      <c r="M372" s="77">
        <v>0.22697171875393998</v>
      </c>
      <c r="N372" s="77">
        <v>0.33112424397646173</v>
      </c>
      <c r="O372" s="77">
        <v>2.017012E-2</v>
      </c>
      <c r="P372" s="77">
        <v>0.18164724574311225</v>
      </c>
      <c r="Q372" s="77">
        <v>6.3323880569826824E-2</v>
      </c>
      <c r="R372" s="77">
        <v>0.12328767123287675</v>
      </c>
      <c r="S372" s="77">
        <v>1.8612590756920275</v>
      </c>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c r="DA372" s="38"/>
      <c r="DB372" s="38"/>
      <c r="DC372" s="38"/>
      <c r="DD372" s="38"/>
      <c r="DE372" s="38"/>
      <c r="DF372" s="38"/>
      <c r="DG372" s="38"/>
      <c r="DH372" s="38"/>
      <c r="DI372" s="38"/>
      <c r="DJ372" s="38"/>
      <c r="DK372" s="38"/>
      <c r="DL372" s="38"/>
      <c r="DM372" s="38"/>
      <c r="DN372" s="38"/>
      <c r="DO372" s="38"/>
      <c r="DP372" s="38"/>
      <c r="DQ372" s="38"/>
      <c r="DR372" s="38"/>
      <c r="DS372" s="38"/>
      <c r="DT372" s="38"/>
      <c r="DU372" s="38"/>
      <c r="DV372" s="38"/>
      <c r="DW372" s="38"/>
      <c r="DX372" s="38"/>
      <c r="DY372" s="38"/>
      <c r="DZ372" s="38"/>
      <c r="EA372" s="38"/>
      <c r="EB372" s="38"/>
      <c r="EC372" s="38"/>
      <c r="ED372" s="38"/>
      <c r="EE372" s="38"/>
      <c r="EF372" s="38"/>
      <c r="EG372" s="38"/>
      <c r="EH372" s="38"/>
      <c r="EI372" s="38"/>
      <c r="EJ372" s="38"/>
      <c r="EK372" s="38"/>
      <c r="EL372" s="38"/>
      <c r="EM372" s="38"/>
      <c r="EN372" s="38"/>
      <c r="EO372" s="38"/>
      <c r="EP372" s="38"/>
      <c r="EQ372" s="38"/>
      <c r="ER372" s="38"/>
      <c r="ES372" s="38"/>
      <c r="ET372" s="38"/>
      <c r="EU372" s="38"/>
      <c r="EV372" s="38"/>
      <c r="EW372" s="38"/>
      <c r="EX372" s="38"/>
      <c r="EY372" s="38"/>
      <c r="EZ372" s="38"/>
      <c r="FA372" s="38"/>
      <c r="FB372" s="38"/>
      <c r="FC372" s="38"/>
      <c r="FD372" s="38"/>
      <c r="FE372" s="38"/>
      <c r="FF372" s="38"/>
      <c r="FG372" s="38"/>
      <c r="FH372" s="38"/>
      <c r="FI372" s="38"/>
      <c r="FJ372" s="38"/>
      <c r="FK372" s="38"/>
      <c r="FL372" s="38"/>
      <c r="FM372" s="38"/>
      <c r="FN372" s="38"/>
      <c r="FO372" s="38"/>
      <c r="FP372" s="38"/>
      <c r="FQ372" s="38"/>
      <c r="FR372" s="38"/>
      <c r="FS372" s="38"/>
      <c r="FT372" s="38"/>
      <c r="FU372" s="38"/>
      <c r="FV372" s="38"/>
      <c r="FW372" s="38"/>
      <c r="FX372" s="38"/>
    </row>
    <row r="373" spans="1:180" x14ac:dyDescent="0.25">
      <c r="A373" s="5" t="s">
        <v>288</v>
      </c>
      <c r="B373" s="5" t="s">
        <v>41</v>
      </c>
      <c r="C373" s="48">
        <v>43503</v>
      </c>
      <c r="D373" s="76">
        <v>43524</v>
      </c>
      <c r="E373" s="77">
        <v>-0.11477733899999998</v>
      </c>
      <c r="F373" s="77">
        <v>0.32488455045703996</v>
      </c>
      <c r="G373" s="77">
        <v>0.27900994000000001</v>
      </c>
      <c r="H373" s="77">
        <v>0.29655325384366998</v>
      </c>
      <c r="I373" s="77">
        <v>0</v>
      </c>
      <c r="J373" s="77">
        <v>8.4524248367740001E-2</v>
      </c>
      <c r="K373" s="77">
        <v>0</v>
      </c>
      <c r="L373" s="77">
        <v>3.4237840199599998E-3</v>
      </c>
      <c r="M373" s="77">
        <v>0.33346929633110001</v>
      </c>
      <c r="N373" s="77">
        <v>0.34709532225035622</v>
      </c>
      <c r="O373" s="77">
        <v>6.5897850000000008E-2</v>
      </c>
      <c r="P373" s="77">
        <v>0.18164724574311225</v>
      </c>
      <c r="Q373" s="77">
        <v>9.5734247470295283E-2</v>
      </c>
      <c r="R373" s="77">
        <v>0.12328767123287675</v>
      </c>
      <c r="S373" s="77">
        <v>2.0207500707161503</v>
      </c>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c r="DA373" s="38"/>
      <c r="DB373" s="38"/>
      <c r="DC373" s="38"/>
      <c r="DD373" s="38"/>
      <c r="DE373" s="38"/>
      <c r="DF373" s="38"/>
      <c r="DG373" s="38"/>
      <c r="DH373" s="38"/>
      <c r="DI373" s="38"/>
      <c r="DJ373" s="38"/>
      <c r="DK373" s="38"/>
      <c r="DL373" s="38"/>
      <c r="DM373" s="38"/>
      <c r="DN373" s="38"/>
      <c r="DO373" s="38"/>
      <c r="DP373" s="38"/>
      <c r="DQ373" s="38"/>
      <c r="DR373" s="38"/>
      <c r="DS373" s="38"/>
      <c r="DT373" s="38"/>
      <c r="DU373" s="38"/>
      <c r="DV373" s="38"/>
      <c r="DW373" s="38"/>
      <c r="DX373" s="38"/>
      <c r="DY373" s="38"/>
      <c r="DZ373" s="38"/>
      <c r="EA373" s="38"/>
      <c r="EB373" s="38"/>
      <c r="EC373" s="38"/>
      <c r="ED373" s="38"/>
      <c r="EE373" s="38"/>
      <c r="EF373" s="38"/>
      <c r="EG373" s="38"/>
      <c r="EH373" s="38"/>
      <c r="EI373" s="38"/>
      <c r="EJ373" s="38"/>
      <c r="EK373" s="38"/>
      <c r="EL373" s="38"/>
      <c r="EM373" s="38"/>
      <c r="EN373" s="38"/>
      <c r="EO373" s="38"/>
      <c r="EP373" s="38"/>
      <c r="EQ373" s="38"/>
      <c r="ER373" s="38"/>
      <c r="ES373" s="38"/>
      <c r="ET373" s="38"/>
      <c r="EU373" s="38"/>
      <c r="EV373" s="38"/>
      <c r="EW373" s="38"/>
      <c r="EX373" s="38"/>
      <c r="EY373" s="38"/>
      <c r="EZ373" s="38"/>
      <c r="FA373" s="38"/>
      <c r="FB373" s="38"/>
      <c r="FC373" s="38"/>
      <c r="FD373" s="38"/>
      <c r="FE373" s="38"/>
      <c r="FF373" s="38"/>
      <c r="FG373" s="38"/>
      <c r="FH373" s="38"/>
      <c r="FI373" s="38"/>
      <c r="FJ373" s="38"/>
      <c r="FK373" s="38"/>
      <c r="FL373" s="38"/>
      <c r="FM373" s="38"/>
      <c r="FN373" s="38"/>
      <c r="FO373" s="38"/>
      <c r="FP373" s="38"/>
      <c r="FQ373" s="38"/>
      <c r="FR373" s="38"/>
      <c r="FS373" s="38"/>
      <c r="FT373" s="38"/>
      <c r="FU373" s="38"/>
      <c r="FV373" s="38"/>
      <c r="FW373" s="38"/>
      <c r="FX373" s="38"/>
    </row>
    <row r="374" spans="1:180" x14ac:dyDescent="0.25">
      <c r="A374" s="5" t="s">
        <v>288</v>
      </c>
      <c r="B374" s="5" t="s">
        <v>41</v>
      </c>
      <c r="C374" s="48">
        <v>43504</v>
      </c>
      <c r="D374" s="76">
        <v>43524</v>
      </c>
      <c r="E374" s="77">
        <v>1.3839376000000174E-2</v>
      </c>
      <c r="F374" s="77">
        <v>0.23490700595995001</v>
      </c>
      <c r="G374" s="77">
        <v>0.26196470000000005</v>
      </c>
      <c r="H374" s="77">
        <v>0.82704108043451008</v>
      </c>
      <c r="I374" s="77">
        <v>3.1591839874254601</v>
      </c>
      <c r="J374" s="77">
        <v>0.36149126540905996</v>
      </c>
      <c r="K374" s="77">
        <v>0</v>
      </c>
      <c r="L374" s="77">
        <v>7.3000805999999991E-7</v>
      </c>
      <c r="M374" s="77">
        <v>0.27736914303552002</v>
      </c>
      <c r="N374" s="77">
        <v>0.32840644002997826</v>
      </c>
      <c r="O374" s="77">
        <v>3.5561889999999999E-2</v>
      </c>
      <c r="P374" s="77">
        <v>0.18164724574311225</v>
      </c>
      <c r="Q374" s="77">
        <v>4.2421656275234199E-2</v>
      </c>
      <c r="R374" s="77">
        <v>0.12328767123287675</v>
      </c>
      <c r="S374" s="77">
        <v>5.8471221915537619</v>
      </c>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c r="DK374" s="38"/>
      <c r="DL374" s="38"/>
      <c r="DM374" s="38"/>
      <c r="DN374" s="38"/>
      <c r="DO374" s="38"/>
      <c r="DP374" s="38"/>
      <c r="DQ374" s="38"/>
      <c r="DR374" s="38"/>
      <c r="DS374" s="38"/>
      <c r="DT374" s="38"/>
      <c r="DU374" s="38"/>
      <c r="DV374" s="38"/>
      <c r="DW374" s="38"/>
      <c r="DX374" s="38"/>
      <c r="DY374" s="38"/>
      <c r="DZ374" s="38"/>
      <c r="EA374" s="38"/>
      <c r="EB374" s="38"/>
      <c r="EC374" s="38"/>
      <c r="ED374" s="38"/>
      <c r="EE374" s="38"/>
      <c r="EF374" s="38"/>
      <c r="EG374" s="38"/>
      <c r="EH374" s="38"/>
      <c r="EI374" s="38"/>
      <c r="EJ374" s="38"/>
      <c r="EK374" s="38"/>
      <c r="EL374" s="38"/>
      <c r="EM374" s="38"/>
      <c r="EN374" s="38"/>
      <c r="EO374" s="38"/>
      <c r="EP374" s="38"/>
      <c r="EQ374" s="38"/>
      <c r="ER374" s="38"/>
      <c r="ES374" s="38"/>
      <c r="ET374" s="38"/>
      <c r="EU374" s="38"/>
      <c r="EV374" s="38"/>
      <c r="EW374" s="38"/>
      <c r="EX374" s="38"/>
      <c r="EY374" s="38"/>
      <c r="EZ374" s="38"/>
      <c r="FA374" s="38"/>
      <c r="FB374" s="38"/>
      <c r="FC374" s="38"/>
      <c r="FD374" s="38"/>
      <c r="FE374" s="38"/>
      <c r="FF374" s="38"/>
      <c r="FG374" s="38"/>
      <c r="FH374" s="38"/>
      <c r="FI374" s="38"/>
      <c r="FJ374" s="38"/>
      <c r="FK374" s="38"/>
      <c r="FL374" s="38"/>
      <c r="FM374" s="38"/>
      <c r="FN374" s="38"/>
      <c r="FO374" s="38"/>
      <c r="FP374" s="38"/>
      <c r="FQ374" s="38"/>
      <c r="FR374" s="38"/>
      <c r="FS374" s="38"/>
      <c r="FT374" s="38"/>
      <c r="FU374" s="38"/>
      <c r="FV374" s="38"/>
      <c r="FW374" s="38"/>
      <c r="FX374" s="38"/>
    </row>
    <row r="375" spans="1:180" x14ac:dyDescent="0.25">
      <c r="A375" s="5" t="s">
        <v>288</v>
      </c>
      <c r="B375" s="5" t="s">
        <v>41</v>
      </c>
      <c r="C375" s="48">
        <v>43505</v>
      </c>
      <c r="D375" s="76">
        <v>43524</v>
      </c>
      <c r="E375" s="77">
        <v>0.59348691100000062</v>
      </c>
      <c r="F375" s="77">
        <v>0.55532150846652006</v>
      </c>
      <c r="G375" s="77">
        <v>0.39860815999999999</v>
      </c>
      <c r="H375" s="77">
        <v>1.3481445793083799</v>
      </c>
      <c r="I375" s="77">
        <v>4.10906545761428</v>
      </c>
      <c r="J375" s="77">
        <v>0</v>
      </c>
      <c r="K375" s="77">
        <v>0</v>
      </c>
      <c r="L375" s="77">
        <v>5.664699487252E-2</v>
      </c>
      <c r="M375" s="77">
        <v>0.22219837067124001</v>
      </c>
      <c r="N375" s="77">
        <v>0.33976450199042707</v>
      </c>
      <c r="O375" s="77">
        <v>3.8524970000000006E-2</v>
      </c>
      <c r="P375" s="77">
        <v>0.18164724574311225</v>
      </c>
      <c r="Q375" s="77">
        <v>0.2195128442493903</v>
      </c>
      <c r="R375" s="77">
        <v>0.12328767123287675</v>
      </c>
      <c r="S375" s="77">
        <v>8.1862092151487467</v>
      </c>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c r="DA375" s="38"/>
      <c r="DB375" s="38"/>
      <c r="DC375" s="38"/>
      <c r="DD375" s="38"/>
      <c r="DE375" s="38"/>
      <c r="DF375" s="38"/>
      <c r="DG375" s="38"/>
      <c r="DH375" s="38"/>
      <c r="DI375" s="38"/>
      <c r="DJ375" s="38"/>
      <c r="DK375" s="38"/>
      <c r="DL375" s="38"/>
      <c r="DM375" s="38"/>
      <c r="DN375" s="38"/>
      <c r="DO375" s="38"/>
      <c r="DP375" s="38"/>
      <c r="DQ375" s="38"/>
      <c r="DR375" s="38"/>
      <c r="DS375" s="38"/>
      <c r="DT375" s="38"/>
      <c r="DU375" s="38"/>
      <c r="DV375" s="38"/>
      <c r="DW375" s="38"/>
      <c r="DX375" s="38"/>
      <c r="DY375" s="38"/>
      <c r="DZ375" s="38"/>
      <c r="EA375" s="38"/>
      <c r="EB375" s="38"/>
      <c r="EC375" s="38"/>
      <c r="ED375" s="38"/>
      <c r="EE375" s="38"/>
      <c r="EF375" s="38"/>
      <c r="EG375" s="38"/>
      <c r="EH375" s="38"/>
      <c r="EI375" s="38"/>
      <c r="EJ375" s="38"/>
      <c r="EK375" s="38"/>
      <c r="EL375" s="38"/>
      <c r="EM375" s="38"/>
      <c r="EN375" s="38"/>
      <c r="EO375" s="38"/>
      <c r="EP375" s="38"/>
      <c r="EQ375" s="38"/>
      <c r="ER375" s="38"/>
      <c r="ES375" s="38"/>
      <c r="ET375" s="38"/>
      <c r="EU375" s="38"/>
      <c r="EV375" s="38"/>
      <c r="EW375" s="38"/>
      <c r="EX375" s="38"/>
      <c r="EY375" s="38"/>
      <c r="EZ375" s="38"/>
      <c r="FA375" s="38"/>
      <c r="FB375" s="38"/>
      <c r="FC375" s="38"/>
      <c r="FD375" s="38"/>
      <c r="FE375" s="38"/>
      <c r="FF375" s="38"/>
      <c r="FG375" s="38"/>
      <c r="FH375" s="38"/>
      <c r="FI375" s="38"/>
      <c r="FJ375" s="38"/>
      <c r="FK375" s="38"/>
      <c r="FL375" s="38"/>
      <c r="FM375" s="38"/>
      <c r="FN375" s="38"/>
      <c r="FO375" s="38"/>
      <c r="FP375" s="38"/>
      <c r="FQ375" s="38"/>
      <c r="FR375" s="38"/>
      <c r="FS375" s="38"/>
      <c r="FT375" s="38"/>
      <c r="FU375" s="38"/>
      <c r="FV375" s="38"/>
      <c r="FW375" s="38"/>
      <c r="FX375" s="38"/>
    </row>
    <row r="376" spans="1:180" x14ac:dyDescent="0.25">
      <c r="A376" s="5" t="s">
        <v>288</v>
      </c>
      <c r="B376" s="5" t="s">
        <v>41</v>
      </c>
      <c r="C376" s="48">
        <v>43506</v>
      </c>
      <c r="D376" s="76">
        <v>43524</v>
      </c>
      <c r="E376" s="77">
        <v>-0.13298716599999993</v>
      </c>
      <c r="F376" s="77">
        <v>0.16863101061158001</v>
      </c>
      <c r="G376" s="77">
        <v>0.34975763566168</v>
      </c>
      <c r="H376" s="77">
        <v>0.49016886370063001</v>
      </c>
      <c r="I376" s="77">
        <v>0</v>
      </c>
      <c r="J376" s="77">
        <v>8.8004639999999992E-3</v>
      </c>
      <c r="K376" s="77">
        <v>0</v>
      </c>
      <c r="L376" s="77">
        <v>2.4622906800000002E-6</v>
      </c>
      <c r="M376" s="77">
        <v>0.19536896315550997</v>
      </c>
      <c r="N376" s="77">
        <v>0.29934398333545303</v>
      </c>
      <c r="O376" s="77">
        <v>5.1094680000000003E-2</v>
      </c>
      <c r="P376" s="77">
        <v>0.18164724574311225</v>
      </c>
      <c r="Q376" s="77">
        <v>9.6468541493395954E-2</v>
      </c>
      <c r="R376" s="77">
        <v>0.12328767123287675</v>
      </c>
      <c r="S376" s="77">
        <v>1.8315843552249178</v>
      </c>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c r="DA376" s="38"/>
      <c r="DB376" s="38"/>
      <c r="DC376" s="38"/>
      <c r="DD376" s="38"/>
      <c r="DE376" s="38"/>
      <c r="DF376" s="38"/>
      <c r="DG376" s="38"/>
      <c r="DH376" s="38"/>
      <c r="DI376" s="38"/>
      <c r="DJ376" s="38"/>
      <c r="DK376" s="38"/>
      <c r="DL376" s="38"/>
      <c r="DM376" s="38"/>
      <c r="DN376" s="38"/>
      <c r="DO376" s="38"/>
      <c r="DP376" s="38"/>
      <c r="DQ376" s="38"/>
      <c r="DR376" s="38"/>
      <c r="DS376" s="38"/>
      <c r="DT376" s="38"/>
      <c r="DU376" s="38"/>
      <c r="DV376" s="38"/>
      <c r="DW376" s="38"/>
      <c r="DX376" s="38"/>
      <c r="DY376" s="38"/>
      <c r="DZ376" s="38"/>
      <c r="EA376" s="38"/>
      <c r="EB376" s="38"/>
      <c r="EC376" s="38"/>
      <c r="ED376" s="38"/>
      <c r="EE376" s="38"/>
      <c r="EF376" s="38"/>
      <c r="EG376" s="38"/>
      <c r="EH376" s="38"/>
      <c r="EI376" s="38"/>
      <c r="EJ376" s="38"/>
      <c r="EK376" s="38"/>
      <c r="EL376" s="38"/>
      <c r="EM376" s="38"/>
      <c r="EN376" s="38"/>
      <c r="EO376" s="38"/>
      <c r="EP376" s="38"/>
      <c r="EQ376" s="38"/>
      <c r="ER376" s="38"/>
      <c r="ES376" s="38"/>
      <c r="ET376" s="38"/>
      <c r="EU376" s="38"/>
      <c r="EV376" s="38"/>
      <c r="EW376" s="38"/>
      <c r="EX376" s="38"/>
      <c r="EY376" s="38"/>
      <c r="EZ376" s="38"/>
      <c r="FA376" s="38"/>
      <c r="FB376" s="38"/>
      <c r="FC376" s="38"/>
      <c r="FD376" s="38"/>
      <c r="FE376" s="38"/>
      <c r="FF376" s="38"/>
      <c r="FG376" s="38"/>
      <c r="FH376" s="38"/>
      <c r="FI376" s="38"/>
      <c r="FJ376" s="38"/>
      <c r="FK376" s="38"/>
      <c r="FL376" s="38"/>
      <c r="FM376" s="38"/>
      <c r="FN376" s="38"/>
      <c r="FO376" s="38"/>
      <c r="FP376" s="38"/>
      <c r="FQ376" s="38"/>
      <c r="FR376" s="38"/>
      <c r="FS376" s="38"/>
      <c r="FT376" s="38"/>
      <c r="FU376" s="38"/>
      <c r="FV376" s="38"/>
      <c r="FW376" s="38"/>
      <c r="FX376" s="38"/>
    </row>
    <row r="377" spans="1:180" x14ac:dyDescent="0.25">
      <c r="A377" s="5" t="s">
        <v>289</v>
      </c>
      <c r="B377" s="5" t="s">
        <v>41</v>
      </c>
      <c r="C377" s="48">
        <v>43507</v>
      </c>
      <c r="D377" s="76">
        <v>43524</v>
      </c>
      <c r="E377" s="77">
        <v>-0.34830697300000002</v>
      </c>
      <c r="F377" s="77">
        <v>0.25961148111665</v>
      </c>
      <c r="G377" s="77">
        <v>0.22919659602081002</v>
      </c>
      <c r="H377" s="77">
        <v>0.24992248129895001</v>
      </c>
      <c r="I377" s="77">
        <v>0</v>
      </c>
      <c r="J377" s="77">
        <v>2.95028640463E-3</v>
      </c>
      <c r="K377" s="77">
        <v>0</v>
      </c>
      <c r="L377" s="77">
        <v>1.1811347388999999E-4</v>
      </c>
      <c r="M377" s="77">
        <v>0.20959560728303997</v>
      </c>
      <c r="N377" s="77">
        <v>0.31879761660940265</v>
      </c>
      <c r="O377" s="77">
        <v>5.7179759999999996E-2</v>
      </c>
      <c r="P377" s="77">
        <v>0.18164724574311225</v>
      </c>
      <c r="Q377" s="77">
        <v>7.696511425047152E-2</v>
      </c>
      <c r="R377" s="77">
        <v>0.12328767123287675</v>
      </c>
      <c r="S377" s="77">
        <v>1.3609650004338332</v>
      </c>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c r="DA377" s="38"/>
      <c r="DB377" s="38"/>
      <c r="DC377" s="38"/>
      <c r="DD377" s="38"/>
      <c r="DE377" s="38"/>
      <c r="DF377" s="38"/>
      <c r="DG377" s="38"/>
      <c r="DH377" s="38"/>
      <c r="DI377" s="38"/>
      <c r="DJ377" s="38"/>
      <c r="DK377" s="38"/>
      <c r="DL377" s="38"/>
      <c r="DM377" s="38"/>
      <c r="DN377" s="38"/>
      <c r="DO377" s="38"/>
      <c r="DP377" s="38"/>
      <c r="DQ377" s="38"/>
      <c r="DR377" s="38"/>
      <c r="DS377" s="38"/>
      <c r="DT377" s="38"/>
      <c r="DU377" s="38"/>
      <c r="DV377" s="38"/>
      <c r="DW377" s="38"/>
      <c r="DX377" s="38"/>
      <c r="DY377" s="38"/>
      <c r="DZ377" s="38"/>
      <c r="EA377" s="38"/>
      <c r="EB377" s="38"/>
      <c r="EC377" s="38"/>
      <c r="ED377" s="38"/>
      <c r="EE377" s="38"/>
      <c r="EF377" s="38"/>
      <c r="EG377" s="38"/>
      <c r="EH377" s="38"/>
      <c r="EI377" s="38"/>
      <c r="EJ377" s="38"/>
      <c r="EK377" s="38"/>
      <c r="EL377" s="38"/>
      <c r="EM377" s="38"/>
      <c r="EN377" s="38"/>
      <c r="EO377" s="38"/>
      <c r="EP377" s="38"/>
      <c r="EQ377" s="38"/>
      <c r="ER377" s="38"/>
      <c r="ES377" s="38"/>
      <c r="ET377" s="38"/>
      <c r="EU377" s="38"/>
      <c r="EV377" s="38"/>
      <c r="EW377" s="38"/>
      <c r="EX377" s="38"/>
      <c r="EY377" s="38"/>
      <c r="EZ377" s="38"/>
      <c r="FA377" s="38"/>
      <c r="FB377" s="38"/>
      <c r="FC377" s="38"/>
      <c r="FD377" s="38"/>
      <c r="FE377" s="38"/>
      <c r="FF377" s="38"/>
      <c r="FG377" s="38"/>
      <c r="FH377" s="38"/>
      <c r="FI377" s="38"/>
      <c r="FJ377" s="38"/>
      <c r="FK377" s="38"/>
      <c r="FL377" s="38"/>
      <c r="FM377" s="38"/>
      <c r="FN377" s="38"/>
      <c r="FO377" s="38"/>
      <c r="FP377" s="38"/>
      <c r="FQ377" s="38"/>
      <c r="FR377" s="38"/>
      <c r="FS377" s="38"/>
      <c r="FT377" s="38"/>
      <c r="FU377" s="38"/>
      <c r="FV377" s="38"/>
      <c r="FW377" s="38"/>
      <c r="FX377" s="38"/>
    </row>
    <row r="378" spans="1:180" x14ac:dyDescent="0.25">
      <c r="A378" s="5" t="s">
        <v>289</v>
      </c>
      <c r="B378" s="5" t="s">
        <v>41</v>
      </c>
      <c r="C378" s="48">
        <v>43508</v>
      </c>
      <c r="D378" s="76">
        <v>43524</v>
      </c>
      <c r="E378" s="77">
        <v>6.0297283268101763E-2</v>
      </c>
      <c r="F378" s="77">
        <v>0.46215475743454526</v>
      </c>
      <c r="G378" s="77">
        <v>0.23280244286914456</v>
      </c>
      <c r="H378" s="77">
        <v>1.0110685032054736</v>
      </c>
      <c r="I378" s="77">
        <v>0.21370795864661651</v>
      </c>
      <c r="J378" s="77">
        <v>4.8850071428571437E-2</v>
      </c>
      <c r="K378" s="77">
        <v>0</v>
      </c>
      <c r="L378" s="77">
        <v>4.258251100704857E-3</v>
      </c>
      <c r="M378" s="77">
        <v>0.31116460063201551</v>
      </c>
      <c r="N378" s="77">
        <v>0.43966216797358987</v>
      </c>
      <c r="O378" s="77">
        <v>3.9897630000000003E-2</v>
      </c>
      <c r="P378" s="77">
        <v>0.20356505396229033</v>
      </c>
      <c r="Q378" s="77">
        <v>3.7070047097874377E-2</v>
      </c>
      <c r="R378" s="77">
        <v>0.12328767123287675</v>
      </c>
      <c r="S378" s="77">
        <v>3.1877864388518047</v>
      </c>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c r="DA378" s="38"/>
      <c r="DB378" s="38"/>
      <c r="DC378" s="38"/>
      <c r="DD378" s="38"/>
      <c r="DE378" s="38"/>
      <c r="DF378" s="38"/>
      <c r="DG378" s="38"/>
      <c r="DH378" s="38"/>
      <c r="DI378" s="38"/>
      <c r="DJ378" s="38"/>
      <c r="DK378" s="38"/>
      <c r="DL378" s="38"/>
      <c r="DM378" s="38"/>
      <c r="DN378" s="38"/>
      <c r="DO378" s="38"/>
      <c r="DP378" s="38"/>
      <c r="DQ378" s="38"/>
      <c r="DR378" s="38"/>
      <c r="DS378" s="38"/>
      <c r="DT378" s="38"/>
      <c r="DU378" s="38"/>
      <c r="DV378" s="38"/>
      <c r="DW378" s="38"/>
      <c r="DX378" s="38"/>
      <c r="DY378" s="38"/>
      <c r="DZ378" s="38"/>
      <c r="EA378" s="38"/>
      <c r="EB378" s="38"/>
      <c r="EC378" s="38"/>
      <c r="ED378" s="38"/>
      <c r="EE378" s="38"/>
      <c r="EF378" s="38"/>
      <c r="EG378" s="38"/>
      <c r="EH378" s="38"/>
      <c r="EI378" s="38"/>
      <c r="EJ378" s="38"/>
      <c r="EK378" s="38"/>
      <c r="EL378" s="38"/>
      <c r="EM378" s="38"/>
      <c r="EN378" s="38"/>
      <c r="EO378" s="38"/>
      <c r="EP378" s="38"/>
      <c r="EQ378" s="38"/>
      <c r="ER378" s="38"/>
      <c r="ES378" s="38"/>
      <c r="ET378" s="38"/>
      <c r="EU378" s="38"/>
      <c r="EV378" s="38"/>
      <c r="EW378" s="38"/>
      <c r="EX378" s="38"/>
      <c r="EY378" s="38"/>
      <c r="EZ378" s="38"/>
      <c r="FA378" s="38"/>
      <c r="FB378" s="38"/>
      <c r="FC378" s="38"/>
      <c r="FD378" s="38"/>
      <c r="FE378" s="38"/>
      <c r="FF378" s="38"/>
      <c r="FG378" s="38"/>
      <c r="FH378" s="38"/>
      <c r="FI378" s="38"/>
      <c r="FJ378" s="38"/>
      <c r="FK378" s="38"/>
      <c r="FL378" s="38"/>
      <c r="FM378" s="38"/>
      <c r="FN378" s="38"/>
      <c r="FO378" s="38"/>
      <c r="FP378" s="38"/>
      <c r="FQ378" s="38"/>
      <c r="FR378" s="38"/>
      <c r="FS378" s="38"/>
      <c r="FT378" s="38"/>
      <c r="FU378" s="38"/>
      <c r="FV378" s="38"/>
      <c r="FW378" s="38"/>
      <c r="FX378" s="38"/>
    </row>
    <row r="379" spans="1:180" x14ac:dyDescent="0.25">
      <c r="A379" s="5" t="s">
        <v>289</v>
      </c>
      <c r="B379" s="5" t="s">
        <v>41</v>
      </c>
      <c r="C379" s="48">
        <v>43509</v>
      </c>
      <c r="D379" s="76">
        <v>43524</v>
      </c>
      <c r="E379" s="77">
        <v>6.0297283268101763E-2</v>
      </c>
      <c r="F379" s="77">
        <v>0.46215475743454526</v>
      </c>
      <c r="G379" s="77">
        <v>0.23280244286914456</v>
      </c>
      <c r="H379" s="77">
        <v>1.0110685032054736</v>
      </c>
      <c r="I379" s="77">
        <v>0.21370795864661651</v>
      </c>
      <c r="J379" s="77">
        <v>4.8850071428571437E-2</v>
      </c>
      <c r="K379" s="77">
        <v>0</v>
      </c>
      <c r="L379" s="77">
        <v>4.258251100704857E-3</v>
      </c>
      <c r="M379" s="77">
        <v>0.31116460063201551</v>
      </c>
      <c r="N379" s="77">
        <v>0.43966216797358987</v>
      </c>
      <c r="O379" s="77">
        <v>5.1295000000000007E-2</v>
      </c>
      <c r="P379" s="77">
        <v>0.20356505396229033</v>
      </c>
      <c r="Q379" s="77">
        <v>2.5672677097874373E-2</v>
      </c>
      <c r="R379" s="77">
        <v>0.12328767123287675</v>
      </c>
      <c r="S379" s="77">
        <v>3.1877864388518047</v>
      </c>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c r="DA379" s="38"/>
      <c r="DB379" s="38"/>
      <c r="DC379" s="38"/>
      <c r="DD379" s="38"/>
      <c r="DE379" s="38"/>
      <c r="DF379" s="38"/>
      <c r="DG379" s="38"/>
      <c r="DH379" s="38"/>
      <c r="DI379" s="38"/>
      <c r="DJ379" s="38"/>
      <c r="DK379" s="38"/>
      <c r="DL379" s="38"/>
      <c r="DM379" s="38"/>
      <c r="DN379" s="38"/>
      <c r="DO379" s="38"/>
      <c r="DP379" s="38"/>
      <c r="DQ379" s="38"/>
      <c r="DR379" s="38"/>
      <c r="DS379" s="38"/>
      <c r="DT379" s="38"/>
      <c r="DU379" s="38"/>
      <c r="DV379" s="38"/>
      <c r="DW379" s="38"/>
      <c r="DX379" s="38"/>
      <c r="DY379" s="38"/>
      <c r="DZ379" s="38"/>
      <c r="EA379" s="38"/>
      <c r="EB379" s="38"/>
      <c r="EC379" s="38"/>
      <c r="ED379" s="38"/>
      <c r="EE379" s="38"/>
      <c r="EF379" s="38"/>
      <c r="EG379" s="38"/>
      <c r="EH379" s="38"/>
      <c r="EI379" s="38"/>
      <c r="EJ379" s="38"/>
      <c r="EK379" s="38"/>
      <c r="EL379" s="38"/>
      <c r="EM379" s="38"/>
      <c r="EN379" s="38"/>
      <c r="EO379" s="38"/>
      <c r="EP379" s="38"/>
      <c r="EQ379" s="38"/>
      <c r="ER379" s="38"/>
      <c r="ES379" s="38"/>
      <c r="ET379" s="38"/>
      <c r="EU379" s="38"/>
      <c r="EV379" s="38"/>
      <c r="EW379" s="38"/>
      <c r="EX379" s="38"/>
      <c r="EY379" s="38"/>
      <c r="EZ379" s="38"/>
      <c r="FA379" s="38"/>
      <c r="FB379" s="38"/>
      <c r="FC379" s="38"/>
      <c r="FD379" s="38"/>
      <c r="FE379" s="38"/>
      <c r="FF379" s="38"/>
      <c r="FG379" s="38"/>
      <c r="FH379" s="38"/>
      <c r="FI379" s="38"/>
      <c r="FJ379" s="38"/>
      <c r="FK379" s="38"/>
      <c r="FL379" s="38"/>
      <c r="FM379" s="38"/>
      <c r="FN379" s="38"/>
      <c r="FO379" s="38"/>
      <c r="FP379" s="38"/>
      <c r="FQ379" s="38"/>
      <c r="FR379" s="38"/>
      <c r="FS379" s="38"/>
      <c r="FT379" s="38"/>
      <c r="FU379" s="38"/>
      <c r="FV379" s="38"/>
      <c r="FW379" s="38"/>
      <c r="FX379" s="38"/>
    </row>
    <row r="380" spans="1:180" x14ac:dyDescent="0.25">
      <c r="A380" s="5" t="s">
        <v>289</v>
      </c>
      <c r="B380" s="5" t="s">
        <v>41</v>
      </c>
      <c r="C380" s="48">
        <v>43510</v>
      </c>
      <c r="D380" s="76">
        <v>43524</v>
      </c>
      <c r="E380" s="77">
        <v>6.0297283268101763E-2</v>
      </c>
      <c r="F380" s="77">
        <v>0.46215475743454526</v>
      </c>
      <c r="G380" s="77">
        <v>0.23280244286914456</v>
      </c>
      <c r="H380" s="77">
        <v>1.0110685032054736</v>
      </c>
      <c r="I380" s="77">
        <v>0.21370795864661651</v>
      </c>
      <c r="J380" s="77">
        <v>4.8850071428571437E-2</v>
      </c>
      <c r="K380" s="77">
        <v>0</v>
      </c>
      <c r="L380" s="77">
        <v>4.258251100704857E-3</v>
      </c>
      <c r="M380" s="77">
        <v>0.31116460063201551</v>
      </c>
      <c r="N380" s="77">
        <v>0.43966216797358987</v>
      </c>
      <c r="O380" s="77">
        <v>4.60063E-2</v>
      </c>
      <c r="P380" s="77">
        <v>0.20356505396229033</v>
      </c>
      <c r="Q380" s="77">
        <v>3.096137709787438E-2</v>
      </c>
      <c r="R380" s="77">
        <v>0.12328767123287675</v>
      </c>
      <c r="S380" s="77">
        <v>3.1877864388518047</v>
      </c>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c r="DA380" s="38"/>
      <c r="DB380" s="38"/>
      <c r="DC380" s="38"/>
      <c r="DD380" s="38"/>
      <c r="DE380" s="38"/>
      <c r="DF380" s="38"/>
      <c r="DG380" s="38"/>
      <c r="DH380" s="38"/>
      <c r="DI380" s="38"/>
      <c r="DJ380" s="38"/>
      <c r="DK380" s="38"/>
      <c r="DL380" s="38"/>
      <c r="DM380" s="38"/>
      <c r="DN380" s="38"/>
      <c r="DO380" s="38"/>
      <c r="DP380" s="38"/>
      <c r="DQ380" s="38"/>
      <c r="DR380" s="38"/>
      <c r="DS380" s="38"/>
      <c r="DT380" s="38"/>
      <c r="DU380" s="38"/>
      <c r="DV380" s="38"/>
      <c r="DW380" s="38"/>
      <c r="DX380" s="38"/>
      <c r="DY380" s="38"/>
      <c r="DZ380" s="38"/>
      <c r="EA380" s="38"/>
      <c r="EB380" s="38"/>
      <c r="EC380" s="38"/>
      <c r="ED380" s="38"/>
      <c r="EE380" s="38"/>
      <c r="EF380" s="38"/>
      <c r="EG380" s="38"/>
      <c r="EH380" s="38"/>
      <c r="EI380" s="38"/>
      <c r="EJ380" s="38"/>
      <c r="EK380" s="38"/>
      <c r="EL380" s="38"/>
      <c r="EM380" s="38"/>
      <c r="EN380" s="38"/>
      <c r="EO380" s="38"/>
      <c r="EP380" s="38"/>
      <c r="EQ380" s="38"/>
      <c r="ER380" s="38"/>
      <c r="ES380" s="38"/>
      <c r="ET380" s="38"/>
      <c r="EU380" s="38"/>
      <c r="EV380" s="38"/>
      <c r="EW380" s="38"/>
      <c r="EX380" s="38"/>
      <c r="EY380" s="38"/>
      <c r="EZ380" s="38"/>
      <c r="FA380" s="38"/>
      <c r="FB380" s="38"/>
      <c r="FC380" s="38"/>
      <c r="FD380" s="38"/>
      <c r="FE380" s="38"/>
      <c r="FF380" s="38"/>
      <c r="FG380" s="38"/>
      <c r="FH380" s="38"/>
      <c r="FI380" s="38"/>
      <c r="FJ380" s="38"/>
      <c r="FK380" s="38"/>
      <c r="FL380" s="38"/>
      <c r="FM380" s="38"/>
      <c r="FN380" s="38"/>
      <c r="FO380" s="38"/>
      <c r="FP380" s="38"/>
      <c r="FQ380" s="38"/>
      <c r="FR380" s="38"/>
      <c r="FS380" s="38"/>
      <c r="FT380" s="38"/>
      <c r="FU380" s="38"/>
      <c r="FV380" s="38"/>
      <c r="FW380" s="38"/>
      <c r="FX380" s="38"/>
    </row>
    <row r="381" spans="1:180" x14ac:dyDescent="0.25">
      <c r="A381" s="5" t="s">
        <v>289</v>
      </c>
      <c r="B381" s="5" t="s">
        <v>41</v>
      </c>
      <c r="C381" s="48">
        <v>43511</v>
      </c>
      <c r="D381" s="76">
        <v>43524</v>
      </c>
      <c r="E381" s="77">
        <v>6.0297283268101763E-2</v>
      </c>
      <c r="F381" s="77">
        <v>0.46215475743454526</v>
      </c>
      <c r="G381" s="77">
        <v>0.23280244286914456</v>
      </c>
      <c r="H381" s="77">
        <v>1.0110685032054736</v>
      </c>
      <c r="I381" s="77">
        <v>0.21370795864661651</v>
      </c>
      <c r="J381" s="77">
        <v>4.8850071428571437E-2</v>
      </c>
      <c r="K381" s="77">
        <v>0</v>
      </c>
      <c r="L381" s="77">
        <v>4.258251100704857E-3</v>
      </c>
      <c r="M381" s="77">
        <v>0.31116460063201551</v>
      </c>
      <c r="N381" s="77">
        <v>0.43966216797358987</v>
      </c>
      <c r="O381" s="77">
        <v>3.6819089999999999E-2</v>
      </c>
      <c r="P381" s="77">
        <v>0.20356505396229033</v>
      </c>
      <c r="Q381" s="77">
        <v>4.0148587097874382E-2</v>
      </c>
      <c r="R381" s="77">
        <v>0.12328767123287675</v>
      </c>
      <c r="S381" s="77">
        <v>3.1877864388518042</v>
      </c>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c r="DA381" s="38"/>
      <c r="DB381" s="38"/>
      <c r="DC381" s="38"/>
      <c r="DD381" s="38"/>
      <c r="DE381" s="38"/>
      <c r="DF381" s="38"/>
      <c r="DG381" s="38"/>
      <c r="DH381" s="38"/>
      <c r="DI381" s="38"/>
      <c r="DJ381" s="38"/>
      <c r="DK381" s="38"/>
      <c r="DL381" s="38"/>
      <c r="DM381" s="38"/>
      <c r="DN381" s="38"/>
      <c r="DO381" s="38"/>
      <c r="DP381" s="38"/>
      <c r="DQ381" s="38"/>
      <c r="DR381" s="38"/>
      <c r="DS381" s="38"/>
      <c r="DT381" s="38"/>
      <c r="DU381" s="38"/>
      <c r="DV381" s="38"/>
      <c r="DW381" s="38"/>
      <c r="DX381" s="38"/>
      <c r="DY381" s="38"/>
      <c r="DZ381" s="38"/>
      <c r="EA381" s="38"/>
      <c r="EB381" s="38"/>
      <c r="EC381" s="38"/>
      <c r="ED381" s="38"/>
      <c r="EE381" s="38"/>
      <c r="EF381" s="38"/>
      <c r="EG381" s="38"/>
      <c r="EH381" s="38"/>
      <c r="EI381" s="38"/>
      <c r="EJ381" s="38"/>
      <c r="EK381" s="38"/>
      <c r="EL381" s="38"/>
      <c r="EM381" s="38"/>
      <c r="EN381" s="38"/>
      <c r="EO381" s="38"/>
      <c r="EP381" s="38"/>
      <c r="EQ381" s="38"/>
      <c r="ER381" s="38"/>
      <c r="ES381" s="38"/>
      <c r="ET381" s="38"/>
      <c r="EU381" s="38"/>
      <c r="EV381" s="38"/>
      <c r="EW381" s="38"/>
      <c r="EX381" s="38"/>
      <c r="EY381" s="38"/>
      <c r="EZ381" s="38"/>
      <c r="FA381" s="38"/>
      <c r="FB381" s="38"/>
      <c r="FC381" s="38"/>
      <c r="FD381" s="38"/>
      <c r="FE381" s="38"/>
      <c r="FF381" s="38"/>
      <c r="FG381" s="38"/>
      <c r="FH381" s="38"/>
      <c r="FI381" s="38"/>
      <c r="FJ381" s="38"/>
      <c r="FK381" s="38"/>
      <c r="FL381" s="38"/>
      <c r="FM381" s="38"/>
      <c r="FN381" s="38"/>
      <c r="FO381" s="38"/>
      <c r="FP381" s="38"/>
      <c r="FQ381" s="38"/>
      <c r="FR381" s="38"/>
      <c r="FS381" s="38"/>
      <c r="FT381" s="38"/>
      <c r="FU381" s="38"/>
      <c r="FV381" s="38"/>
      <c r="FW381" s="38"/>
      <c r="FX381" s="38"/>
    </row>
    <row r="382" spans="1:180" x14ac:dyDescent="0.25">
      <c r="A382" s="5" t="s">
        <v>289</v>
      </c>
      <c r="B382" s="5" t="s">
        <v>41</v>
      </c>
      <c r="C382" s="48">
        <v>43512</v>
      </c>
      <c r="D382" s="76">
        <v>43524</v>
      </c>
      <c r="E382" s="77">
        <v>6.0297283268101763E-2</v>
      </c>
      <c r="F382" s="77">
        <v>0.46215475743454526</v>
      </c>
      <c r="G382" s="77">
        <v>0.23280244286914456</v>
      </c>
      <c r="H382" s="77">
        <v>1.0110685032054736</v>
      </c>
      <c r="I382" s="77">
        <v>0.21370795864661651</v>
      </c>
      <c r="J382" s="77">
        <v>4.8850071428571437E-2</v>
      </c>
      <c r="K382" s="77">
        <v>0</v>
      </c>
      <c r="L382" s="77">
        <v>4.258251100704857E-3</v>
      </c>
      <c r="M382" s="77">
        <v>0.31116460063201551</v>
      </c>
      <c r="N382" s="77">
        <v>0.43966216797358987</v>
      </c>
      <c r="O382" s="77">
        <v>4.515164E-2</v>
      </c>
      <c r="P382" s="77">
        <v>0.20356505396229033</v>
      </c>
      <c r="Q382" s="77">
        <v>3.1816037097874381E-2</v>
      </c>
      <c r="R382" s="77">
        <v>0.12328767123287675</v>
      </c>
      <c r="S382" s="77">
        <v>3.1877864388518042</v>
      </c>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c r="ED382" s="38"/>
      <c r="EE382" s="38"/>
      <c r="EF382" s="38"/>
      <c r="EG382" s="38"/>
      <c r="EH382" s="38"/>
      <c r="EI382" s="38"/>
      <c r="EJ382" s="38"/>
      <c r="EK382" s="38"/>
      <c r="EL382" s="38"/>
      <c r="EM382" s="38"/>
      <c r="EN382" s="38"/>
      <c r="EO382" s="38"/>
      <c r="EP382" s="38"/>
      <c r="EQ382" s="38"/>
      <c r="ER382" s="38"/>
      <c r="ES382" s="38"/>
      <c r="ET382" s="38"/>
      <c r="EU382" s="38"/>
      <c r="EV382" s="38"/>
      <c r="EW382" s="38"/>
      <c r="EX382" s="38"/>
      <c r="EY382" s="38"/>
      <c r="EZ382" s="38"/>
      <c r="FA382" s="38"/>
      <c r="FB382" s="38"/>
      <c r="FC382" s="38"/>
      <c r="FD382" s="38"/>
      <c r="FE382" s="38"/>
      <c r="FF382" s="38"/>
      <c r="FG382" s="38"/>
      <c r="FH382" s="38"/>
      <c r="FI382" s="38"/>
      <c r="FJ382" s="38"/>
      <c r="FK382" s="38"/>
      <c r="FL382" s="38"/>
      <c r="FM382" s="38"/>
      <c r="FN382" s="38"/>
      <c r="FO382" s="38"/>
      <c r="FP382" s="38"/>
      <c r="FQ382" s="38"/>
      <c r="FR382" s="38"/>
      <c r="FS382" s="38"/>
      <c r="FT382" s="38"/>
      <c r="FU382" s="38"/>
      <c r="FV382" s="38"/>
      <c r="FW382" s="38"/>
      <c r="FX382" s="38"/>
    </row>
    <row r="383" spans="1:180" x14ac:dyDescent="0.25">
      <c r="A383" s="5" t="s">
        <v>289</v>
      </c>
      <c r="B383" s="5" t="s">
        <v>41</v>
      </c>
      <c r="C383" s="48">
        <v>43513</v>
      </c>
      <c r="D383" s="76">
        <v>43524</v>
      </c>
      <c r="E383" s="77">
        <v>6.0297283268101763E-2</v>
      </c>
      <c r="F383" s="77">
        <v>0.46215475743454526</v>
      </c>
      <c r="G383" s="77">
        <v>0.23280244286914456</v>
      </c>
      <c r="H383" s="77">
        <v>1.0110685032054736</v>
      </c>
      <c r="I383" s="77">
        <v>0.21370795864661651</v>
      </c>
      <c r="J383" s="77">
        <v>4.8850071428571437E-2</v>
      </c>
      <c r="K383" s="77">
        <v>0</v>
      </c>
      <c r="L383" s="77">
        <v>4.258251100704857E-3</v>
      </c>
      <c r="M383" s="77">
        <v>0.31116460063201551</v>
      </c>
      <c r="N383" s="77">
        <v>0.43966216797358987</v>
      </c>
      <c r="O383" s="77">
        <v>3.7556909999999999E-2</v>
      </c>
      <c r="P383" s="77">
        <v>0.20356505396229033</v>
      </c>
      <c r="Q383" s="77">
        <v>3.9410767097874382E-2</v>
      </c>
      <c r="R383" s="77">
        <v>0.12328767123287675</v>
      </c>
      <c r="S383" s="77">
        <v>3.1877864388518047</v>
      </c>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c r="DA383" s="38"/>
      <c r="DB383" s="38"/>
      <c r="DC383" s="38"/>
      <c r="DD383" s="38"/>
      <c r="DE383" s="38"/>
      <c r="DF383" s="38"/>
      <c r="DG383" s="38"/>
      <c r="DH383" s="38"/>
      <c r="DI383" s="38"/>
      <c r="DJ383" s="38"/>
      <c r="DK383" s="38"/>
      <c r="DL383" s="38"/>
      <c r="DM383" s="38"/>
      <c r="DN383" s="38"/>
      <c r="DO383" s="38"/>
      <c r="DP383" s="38"/>
      <c r="DQ383" s="38"/>
      <c r="DR383" s="38"/>
      <c r="DS383" s="38"/>
      <c r="DT383" s="38"/>
      <c r="DU383" s="38"/>
      <c r="DV383" s="38"/>
      <c r="DW383" s="38"/>
      <c r="DX383" s="38"/>
      <c r="DY383" s="38"/>
      <c r="DZ383" s="38"/>
      <c r="EA383" s="38"/>
      <c r="EB383" s="38"/>
      <c r="EC383" s="38"/>
      <c r="ED383" s="38"/>
      <c r="EE383" s="38"/>
      <c r="EF383" s="38"/>
      <c r="EG383" s="38"/>
      <c r="EH383" s="38"/>
      <c r="EI383" s="38"/>
      <c r="EJ383" s="38"/>
      <c r="EK383" s="38"/>
      <c r="EL383" s="38"/>
      <c r="EM383" s="38"/>
      <c r="EN383" s="38"/>
      <c r="EO383" s="38"/>
      <c r="EP383" s="38"/>
      <c r="EQ383" s="38"/>
      <c r="ER383" s="38"/>
      <c r="ES383" s="38"/>
      <c r="ET383" s="38"/>
      <c r="EU383" s="38"/>
      <c r="EV383" s="38"/>
      <c r="EW383" s="38"/>
      <c r="EX383" s="38"/>
      <c r="EY383" s="38"/>
      <c r="EZ383" s="38"/>
      <c r="FA383" s="38"/>
      <c r="FB383" s="38"/>
      <c r="FC383" s="38"/>
      <c r="FD383" s="38"/>
      <c r="FE383" s="38"/>
      <c r="FF383" s="38"/>
      <c r="FG383" s="38"/>
      <c r="FH383" s="38"/>
      <c r="FI383" s="38"/>
      <c r="FJ383" s="38"/>
      <c r="FK383" s="38"/>
      <c r="FL383" s="38"/>
      <c r="FM383" s="38"/>
      <c r="FN383" s="38"/>
      <c r="FO383" s="38"/>
      <c r="FP383" s="38"/>
      <c r="FQ383" s="38"/>
      <c r="FR383" s="38"/>
      <c r="FS383" s="38"/>
      <c r="FT383" s="38"/>
      <c r="FU383" s="38"/>
      <c r="FV383" s="38"/>
      <c r="FW383" s="38"/>
      <c r="FX383" s="38"/>
    </row>
    <row r="384" spans="1:180" x14ac:dyDescent="0.25">
      <c r="A384" s="5" t="s">
        <v>290</v>
      </c>
      <c r="B384" s="5" t="s">
        <v>41</v>
      </c>
      <c r="C384" s="48">
        <v>43514</v>
      </c>
      <c r="D384" s="76">
        <v>43524</v>
      </c>
      <c r="E384" s="77">
        <v>6.0297283268101763E-2</v>
      </c>
      <c r="F384" s="77">
        <v>0.46215475743454526</v>
      </c>
      <c r="G384" s="77">
        <v>0.23280244286914456</v>
      </c>
      <c r="H384" s="77">
        <v>1.0110685032054736</v>
      </c>
      <c r="I384" s="77">
        <v>0.21370795864661651</v>
      </c>
      <c r="J384" s="77">
        <v>4.8850071428571437E-2</v>
      </c>
      <c r="K384" s="77">
        <v>0</v>
      </c>
      <c r="L384" s="77">
        <v>4.258251100704857E-3</v>
      </c>
      <c r="M384" s="77">
        <v>0.31116460063201551</v>
      </c>
      <c r="N384" s="77">
        <v>0.43966216797358987</v>
      </c>
      <c r="O384" s="77">
        <v>3.8411109999999998E-2</v>
      </c>
      <c r="P384" s="77">
        <v>0.20356505396229033</v>
      </c>
      <c r="Q384" s="77">
        <v>3.8556567097874382E-2</v>
      </c>
      <c r="R384" s="77">
        <v>0.12328767123287675</v>
      </c>
      <c r="S384" s="77">
        <v>3.1877864388518047</v>
      </c>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c r="DA384" s="38"/>
      <c r="DB384" s="38"/>
      <c r="DC384" s="38"/>
      <c r="DD384" s="38"/>
      <c r="DE384" s="38"/>
      <c r="DF384" s="38"/>
      <c r="DG384" s="38"/>
      <c r="DH384" s="38"/>
      <c r="DI384" s="38"/>
      <c r="DJ384" s="38"/>
      <c r="DK384" s="38"/>
      <c r="DL384" s="38"/>
      <c r="DM384" s="38"/>
      <c r="DN384" s="38"/>
      <c r="DO384" s="38"/>
      <c r="DP384" s="38"/>
      <c r="DQ384" s="38"/>
      <c r="DR384" s="38"/>
      <c r="DS384" s="38"/>
      <c r="DT384" s="38"/>
      <c r="DU384" s="38"/>
      <c r="DV384" s="38"/>
      <c r="DW384" s="38"/>
      <c r="DX384" s="38"/>
      <c r="DY384" s="38"/>
      <c r="DZ384" s="38"/>
      <c r="EA384" s="38"/>
      <c r="EB384" s="38"/>
      <c r="EC384" s="38"/>
      <c r="ED384" s="38"/>
      <c r="EE384" s="38"/>
      <c r="EF384" s="38"/>
      <c r="EG384" s="38"/>
      <c r="EH384" s="38"/>
      <c r="EI384" s="38"/>
      <c r="EJ384" s="38"/>
      <c r="EK384" s="38"/>
      <c r="EL384" s="38"/>
      <c r="EM384" s="38"/>
      <c r="EN384" s="38"/>
      <c r="EO384" s="38"/>
      <c r="EP384" s="38"/>
      <c r="EQ384" s="38"/>
      <c r="ER384" s="38"/>
      <c r="ES384" s="38"/>
      <c r="ET384" s="38"/>
      <c r="EU384" s="38"/>
      <c r="EV384" s="38"/>
      <c r="EW384" s="38"/>
      <c r="EX384" s="38"/>
      <c r="EY384" s="38"/>
      <c r="EZ384" s="38"/>
      <c r="FA384" s="38"/>
      <c r="FB384" s="38"/>
      <c r="FC384" s="38"/>
      <c r="FD384" s="38"/>
      <c r="FE384" s="38"/>
      <c r="FF384" s="38"/>
      <c r="FG384" s="38"/>
      <c r="FH384" s="38"/>
      <c r="FI384" s="38"/>
      <c r="FJ384" s="38"/>
      <c r="FK384" s="38"/>
      <c r="FL384" s="38"/>
      <c r="FM384" s="38"/>
      <c r="FN384" s="38"/>
      <c r="FO384" s="38"/>
      <c r="FP384" s="38"/>
      <c r="FQ384" s="38"/>
      <c r="FR384" s="38"/>
      <c r="FS384" s="38"/>
      <c r="FT384" s="38"/>
      <c r="FU384" s="38"/>
      <c r="FV384" s="38"/>
      <c r="FW384" s="38"/>
      <c r="FX384" s="38"/>
    </row>
    <row r="385" spans="1:180" x14ac:dyDescent="0.25">
      <c r="A385" s="5" t="s">
        <v>290</v>
      </c>
      <c r="B385" s="5" t="s">
        <v>41</v>
      </c>
      <c r="C385" s="48">
        <v>43515</v>
      </c>
      <c r="D385" s="76">
        <v>43524</v>
      </c>
      <c r="E385" s="77">
        <v>6.0297283268101763E-2</v>
      </c>
      <c r="F385" s="77">
        <v>0.38347342743454527</v>
      </c>
      <c r="G385" s="77">
        <v>0.23280244286914456</v>
      </c>
      <c r="H385" s="77">
        <v>1.0110685032054736</v>
      </c>
      <c r="I385" s="77">
        <v>0.21370795864661651</v>
      </c>
      <c r="J385" s="77">
        <v>4.8850071428571437E-2</v>
      </c>
      <c r="K385" s="77">
        <v>0</v>
      </c>
      <c r="L385" s="77">
        <v>4.258251100704857E-3</v>
      </c>
      <c r="M385" s="77">
        <v>0.31116460063201551</v>
      </c>
      <c r="N385" s="77">
        <v>0.43966216797358987</v>
      </c>
      <c r="O385" s="77">
        <v>0.10573415000000001</v>
      </c>
      <c r="P385" s="77">
        <v>0.20356505396229033</v>
      </c>
      <c r="Q385" s="77">
        <v>4.9914857097874375E-2</v>
      </c>
      <c r="R385" s="77">
        <v>0.12328767123287675</v>
      </c>
      <c r="S385" s="77">
        <v>3.1877864388518047</v>
      </c>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c r="DA385" s="38"/>
      <c r="DB385" s="38"/>
      <c r="DC385" s="38"/>
      <c r="DD385" s="38"/>
      <c r="DE385" s="38"/>
      <c r="DF385" s="38"/>
      <c r="DG385" s="38"/>
      <c r="DH385" s="38"/>
      <c r="DI385" s="38"/>
      <c r="DJ385" s="38"/>
      <c r="DK385" s="38"/>
      <c r="DL385" s="38"/>
      <c r="DM385" s="38"/>
      <c r="DN385" s="38"/>
      <c r="DO385" s="38"/>
      <c r="DP385" s="38"/>
      <c r="DQ385" s="38"/>
      <c r="DR385" s="38"/>
      <c r="DS385" s="38"/>
      <c r="DT385" s="38"/>
      <c r="DU385" s="38"/>
      <c r="DV385" s="38"/>
      <c r="DW385" s="38"/>
      <c r="DX385" s="38"/>
      <c r="DY385" s="38"/>
      <c r="DZ385" s="38"/>
      <c r="EA385" s="38"/>
      <c r="EB385" s="38"/>
      <c r="EC385" s="38"/>
      <c r="ED385" s="38"/>
      <c r="EE385" s="38"/>
      <c r="EF385" s="38"/>
      <c r="EG385" s="38"/>
      <c r="EH385" s="38"/>
      <c r="EI385" s="38"/>
      <c r="EJ385" s="38"/>
      <c r="EK385" s="38"/>
      <c r="EL385" s="38"/>
      <c r="EM385" s="38"/>
      <c r="EN385" s="38"/>
      <c r="EO385" s="38"/>
      <c r="EP385" s="38"/>
      <c r="EQ385" s="38"/>
      <c r="ER385" s="38"/>
      <c r="ES385" s="38"/>
      <c r="ET385" s="38"/>
      <c r="EU385" s="38"/>
      <c r="EV385" s="38"/>
      <c r="EW385" s="38"/>
      <c r="EX385" s="38"/>
      <c r="EY385" s="38"/>
      <c r="EZ385" s="38"/>
      <c r="FA385" s="38"/>
      <c r="FB385" s="38"/>
      <c r="FC385" s="38"/>
      <c r="FD385" s="38"/>
      <c r="FE385" s="38"/>
      <c r="FF385" s="38"/>
      <c r="FG385" s="38"/>
      <c r="FH385" s="38"/>
      <c r="FI385" s="38"/>
      <c r="FJ385" s="38"/>
      <c r="FK385" s="38"/>
      <c r="FL385" s="38"/>
      <c r="FM385" s="38"/>
      <c r="FN385" s="38"/>
      <c r="FO385" s="38"/>
      <c r="FP385" s="38"/>
      <c r="FQ385" s="38"/>
      <c r="FR385" s="38"/>
      <c r="FS385" s="38"/>
      <c r="FT385" s="38"/>
      <c r="FU385" s="38"/>
      <c r="FV385" s="38"/>
      <c r="FW385" s="38"/>
      <c r="FX385" s="38"/>
    </row>
    <row r="386" spans="1:180" x14ac:dyDescent="0.25">
      <c r="A386" s="5" t="s">
        <v>290</v>
      </c>
      <c r="B386" s="5" t="s">
        <v>41</v>
      </c>
      <c r="C386" s="48">
        <v>43516</v>
      </c>
      <c r="D386" s="76">
        <v>43524</v>
      </c>
      <c r="E386" s="77">
        <v>6.0297283268101763E-2</v>
      </c>
      <c r="F386" s="77">
        <v>0.46215475743454526</v>
      </c>
      <c r="G386" s="77">
        <v>0.23280244286914456</v>
      </c>
      <c r="H386" s="77">
        <v>1.0110685032054736</v>
      </c>
      <c r="I386" s="77">
        <v>0.21370795864661651</v>
      </c>
      <c r="J386" s="77">
        <v>4.8850071428571437E-2</v>
      </c>
      <c r="K386" s="77">
        <v>0</v>
      </c>
      <c r="L386" s="77">
        <v>4.258251100704857E-3</v>
      </c>
      <c r="M386" s="77">
        <v>0.31116460063201551</v>
      </c>
      <c r="N386" s="77">
        <v>0.43966216797358987</v>
      </c>
      <c r="O386" s="77">
        <v>3.0077960000000001E-2</v>
      </c>
      <c r="P386" s="77">
        <v>0.20356505396229033</v>
      </c>
      <c r="Q386" s="77">
        <v>4.688971709787438E-2</v>
      </c>
      <c r="R386" s="77">
        <v>0.12328767123287675</v>
      </c>
      <c r="S386" s="77">
        <v>3.1877864388518047</v>
      </c>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c r="DA386" s="38"/>
      <c r="DB386" s="38"/>
      <c r="DC386" s="38"/>
      <c r="DD386" s="38"/>
      <c r="DE386" s="38"/>
      <c r="DF386" s="38"/>
      <c r="DG386" s="38"/>
      <c r="DH386" s="38"/>
      <c r="DI386" s="38"/>
      <c r="DJ386" s="38"/>
      <c r="DK386" s="38"/>
      <c r="DL386" s="38"/>
      <c r="DM386" s="38"/>
      <c r="DN386" s="38"/>
      <c r="DO386" s="38"/>
      <c r="DP386" s="38"/>
      <c r="DQ386" s="38"/>
      <c r="DR386" s="38"/>
      <c r="DS386" s="38"/>
      <c r="DT386" s="38"/>
      <c r="DU386" s="38"/>
      <c r="DV386" s="38"/>
      <c r="DW386" s="38"/>
      <c r="DX386" s="38"/>
      <c r="DY386" s="38"/>
      <c r="DZ386" s="38"/>
      <c r="EA386" s="38"/>
      <c r="EB386" s="38"/>
      <c r="EC386" s="38"/>
      <c r="ED386" s="38"/>
      <c r="EE386" s="38"/>
      <c r="EF386" s="38"/>
      <c r="EG386" s="38"/>
      <c r="EH386" s="38"/>
      <c r="EI386" s="38"/>
      <c r="EJ386" s="38"/>
      <c r="EK386" s="38"/>
      <c r="EL386" s="38"/>
      <c r="EM386" s="38"/>
      <c r="EN386" s="38"/>
      <c r="EO386" s="38"/>
      <c r="EP386" s="38"/>
      <c r="EQ386" s="38"/>
      <c r="ER386" s="38"/>
      <c r="ES386" s="38"/>
      <c r="ET386" s="38"/>
      <c r="EU386" s="38"/>
      <c r="EV386" s="38"/>
      <c r="EW386" s="38"/>
      <c r="EX386" s="38"/>
      <c r="EY386" s="38"/>
      <c r="EZ386" s="38"/>
      <c r="FA386" s="38"/>
      <c r="FB386" s="38"/>
      <c r="FC386" s="38"/>
      <c r="FD386" s="38"/>
      <c r="FE386" s="38"/>
      <c r="FF386" s="38"/>
      <c r="FG386" s="38"/>
      <c r="FH386" s="38"/>
      <c r="FI386" s="38"/>
      <c r="FJ386" s="38"/>
      <c r="FK386" s="38"/>
      <c r="FL386" s="38"/>
      <c r="FM386" s="38"/>
      <c r="FN386" s="38"/>
      <c r="FO386" s="38"/>
      <c r="FP386" s="38"/>
      <c r="FQ386" s="38"/>
      <c r="FR386" s="38"/>
      <c r="FS386" s="38"/>
      <c r="FT386" s="38"/>
      <c r="FU386" s="38"/>
      <c r="FV386" s="38"/>
      <c r="FW386" s="38"/>
      <c r="FX386" s="38"/>
    </row>
    <row r="387" spans="1:180" x14ac:dyDescent="0.25">
      <c r="A387" s="5" t="s">
        <v>290</v>
      </c>
      <c r="B387" s="5" t="s">
        <v>41</v>
      </c>
      <c r="C387" s="48">
        <v>43517</v>
      </c>
      <c r="D387" s="76">
        <v>43524</v>
      </c>
      <c r="E387" s="77">
        <v>6.0297283268101763E-2</v>
      </c>
      <c r="F387" s="77">
        <v>0.46215475743454526</v>
      </c>
      <c r="G387" s="77">
        <v>0.23280244286914456</v>
      </c>
      <c r="H387" s="77">
        <v>1.0110685032054736</v>
      </c>
      <c r="I387" s="77">
        <v>0.21370795864661651</v>
      </c>
      <c r="J387" s="77">
        <v>4.8850071428571437E-2</v>
      </c>
      <c r="K387" s="77">
        <v>0</v>
      </c>
      <c r="L387" s="77">
        <v>4.258251100704857E-3</v>
      </c>
      <c r="M387" s="77">
        <v>0.31116460063201551</v>
      </c>
      <c r="N387" s="77">
        <v>0.43966216797358987</v>
      </c>
      <c r="O387" s="77">
        <v>2.8554900000000001E-2</v>
      </c>
      <c r="P387" s="77">
        <v>0.20356505396229033</v>
      </c>
      <c r="Q387" s="77">
        <v>4.8412777097874379E-2</v>
      </c>
      <c r="R387" s="77">
        <v>0.12328767123287675</v>
      </c>
      <c r="S387" s="77">
        <v>3.1877864388518047</v>
      </c>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c r="DA387" s="38"/>
      <c r="DB387" s="38"/>
      <c r="DC387" s="38"/>
      <c r="DD387" s="38"/>
      <c r="DE387" s="38"/>
      <c r="DF387" s="38"/>
      <c r="DG387" s="38"/>
      <c r="DH387" s="38"/>
      <c r="DI387" s="38"/>
      <c r="DJ387" s="38"/>
      <c r="DK387" s="38"/>
      <c r="DL387" s="38"/>
      <c r="DM387" s="38"/>
      <c r="DN387" s="38"/>
      <c r="DO387" s="38"/>
      <c r="DP387" s="38"/>
      <c r="DQ387" s="38"/>
      <c r="DR387" s="38"/>
      <c r="DS387" s="38"/>
      <c r="DT387" s="38"/>
      <c r="DU387" s="38"/>
      <c r="DV387" s="38"/>
      <c r="DW387" s="38"/>
      <c r="DX387" s="38"/>
      <c r="DY387" s="38"/>
      <c r="DZ387" s="38"/>
      <c r="EA387" s="38"/>
      <c r="EB387" s="38"/>
      <c r="EC387" s="38"/>
      <c r="ED387" s="38"/>
      <c r="EE387" s="38"/>
      <c r="EF387" s="38"/>
      <c r="EG387" s="38"/>
      <c r="EH387" s="38"/>
      <c r="EI387" s="38"/>
      <c r="EJ387" s="38"/>
      <c r="EK387" s="38"/>
      <c r="EL387" s="38"/>
      <c r="EM387" s="38"/>
      <c r="EN387" s="38"/>
      <c r="EO387" s="38"/>
      <c r="EP387" s="38"/>
      <c r="EQ387" s="38"/>
      <c r="ER387" s="38"/>
      <c r="ES387" s="38"/>
      <c r="ET387" s="38"/>
      <c r="EU387" s="38"/>
      <c r="EV387" s="38"/>
      <c r="EW387" s="38"/>
      <c r="EX387" s="38"/>
      <c r="EY387" s="38"/>
      <c r="EZ387" s="38"/>
      <c r="FA387" s="38"/>
      <c r="FB387" s="38"/>
      <c r="FC387" s="38"/>
      <c r="FD387" s="38"/>
      <c r="FE387" s="38"/>
      <c r="FF387" s="38"/>
      <c r="FG387" s="38"/>
      <c r="FH387" s="38"/>
      <c r="FI387" s="38"/>
      <c r="FJ387" s="38"/>
      <c r="FK387" s="38"/>
      <c r="FL387" s="38"/>
      <c r="FM387" s="38"/>
      <c r="FN387" s="38"/>
      <c r="FO387" s="38"/>
      <c r="FP387" s="38"/>
      <c r="FQ387" s="38"/>
      <c r="FR387" s="38"/>
      <c r="FS387" s="38"/>
      <c r="FT387" s="38"/>
      <c r="FU387" s="38"/>
      <c r="FV387" s="38"/>
      <c r="FW387" s="38"/>
      <c r="FX387" s="38"/>
    </row>
    <row r="388" spans="1:180" x14ac:dyDescent="0.25">
      <c r="A388" s="5" t="s">
        <v>290</v>
      </c>
      <c r="B388" s="5" t="s">
        <v>41</v>
      </c>
      <c r="C388" s="48">
        <v>43518</v>
      </c>
      <c r="D388" s="76">
        <v>43524</v>
      </c>
      <c r="E388" s="77">
        <v>6.0297283268101763E-2</v>
      </c>
      <c r="F388" s="77">
        <v>0.46215475743454526</v>
      </c>
      <c r="G388" s="77">
        <v>0.23280244286914456</v>
      </c>
      <c r="H388" s="77">
        <v>1.0110685032054736</v>
      </c>
      <c r="I388" s="77">
        <v>0.21370795864661651</v>
      </c>
      <c r="J388" s="77">
        <v>4.8850071428571437E-2</v>
      </c>
      <c r="K388" s="77">
        <v>0</v>
      </c>
      <c r="L388" s="77">
        <v>4.258251100704857E-3</v>
      </c>
      <c r="M388" s="77">
        <v>0.31116460063201551</v>
      </c>
      <c r="N388" s="77">
        <v>0.43966216797358987</v>
      </c>
      <c r="O388" s="77">
        <v>3.0334199999999999E-2</v>
      </c>
      <c r="P388" s="77">
        <v>0.20356505396229033</v>
      </c>
      <c r="Q388" s="77">
        <v>4.6633477097874382E-2</v>
      </c>
      <c r="R388" s="77">
        <v>0.12328767123287675</v>
      </c>
      <c r="S388" s="77">
        <v>3.1877864388518047</v>
      </c>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row>
    <row r="389" spans="1:180" x14ac:dyDescent="0.25">
      <c r="A389" s="5" t="s">
        <v>290</v>
      </c>
      <c r="B389" s="5" t="s">
        <v>41</v>
      </c>
      <c r="C389" s="48">
        <v>43519</v>
      </c>
      <c r="D389" s="76">
        <v>43524</v>
      </c>
      <c r="E389" s="77">
        <v>6.0297283268101763E-2</v>
      </c>
      <c r="F389" s="77">
        <v>0.46215475743454526</v>
      </c>
      <c r="G389" s="77">
        <v>0.23280244286914456</v>
      </c>
      <c r="H389" s="77">
        <v>1.0110685032054736</v>
      </c>
      <c r="I389" s="77">
        <v>0.21370795864661651</v>
      </c>
      <c r="J389" s="77">
        <v>4.8850071428571437E-2</v>
      </c>
      <c r="K389" s="77">
        <v>0</v>
      </c>
      <c r="L389" s="77">
        <v>4.258251100704857E-3</v>
      </c>
      <c r="M389" s="77">
        <v>0.31116460063201551</v>
      </c>
      <c r="N389" s="77">
        <v>0.43966216797358987</v>
      </c>
      <c r="O389" s="77">
        <v>3.7550760000000002E-2</v>
      </c>
      <c r="P389" s="77">
        <v>0.20356505396229033</v>
      </c>
      <c r="Q389" s="77">
        <v>3.9416917097874378E-2</v>
      </c>
      <c r="R389" s="77">
        <v>0.12328767123287675</v>
      </c>
      <c r="S389" s="77">
        <v>3.1877864388518042</v>
      </c>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c r="DA389" s="38"/>
      <c r="DB389" s="38"/>
      <c r="DC389" s="38"/>
      <c r="DD389" s="38"/>
      <c r="DE389" s="38"/>
      <c r="DF389" s="38"/>
      <c r="DG389" s="38"/>
      <c r="DH389" s="38"/>
      <c r="DI389" s="38"/>
      <c r="DJ389" s="38"/>
      <c r="DK389" s="38"/>
      <c r="DL389" s="38"/>
      <c r="DM389" s="38"/>
      <c r="DN389" s="38"/>
      <c r="DO389" s="38"/>
      <c r="DP389" s="38"/>
      <c r="DQ389" s="38"/>
      <c r="DR389" s="38"/>
      <c r="DS389" s="38"/>
      <c r="DT389" s="38"/>
      <c r="DU389" s="38"/>
      <c r="DV389" s="38"/>
      <c r="DW389" s="38"/>
      <c r="DX389" s="38"/>
      <c r="DY389" s="38"/>
      <c r="DZ389" s="38"/>
      <c r="EA389" s="38"/>
      <c r="EB389" s="38"/>
      <c r="EC389" s="38"/>
      <c r="ED389" s="38"/>
      <c r="EE389" s="38"/>
      <c r="EF389" s="38"/>
      <c r="EG389" s="38"/>
      <c r="EH389" s="38"/>
      <c r="EI389" s="38"/>
      <c r="EJ389" s="38"/>
      <c r="EK389" s="38"/>
      <c r="EL389" s="38"/>
      <c r="EM389" s="38"/>
      <c r="EN389" s="38"/>
      <c r="EO389" s="38"/>
      <c r="EP389" s="38"/>
      <c r="EQ389" s="38"/>
      <c r="ER389" s="38"/>
      <c r="ES389" s="38"/>
      <c r="ET389" s="38"/>
      <c r="EU389" s="38"/>
      <c r="EV389" s="38"/>
      <c r="EW389" s="38"/>
      <c r="EX389" s="38"/>
      <c r="EY389" s="38"/>
      <c r="EZ389" s="38"/>
      <c r="FA389" s="38"/>
      <c r="FB389" s="38"/>
      <c r="FC389" s="38"/>
      <c r="FD389" s="38"/>
      <c r="FE389" s="38"/>
      <c r="FF389" s="38"/>
      <c r="FG389" s="38"/>
      <c r="FH389" s="38"/>
      <c r="FI389" s="38"/>
      <c r="FJ389" s="38"/>
      <c r="FK389" s="38"/>
      <c r="FL389" s="38"/>
      <c r="FM389" s="38"/>
      <c r="FN389" s="38"/>
      <c r="FO389" s="38"/>
      <c r="FP389" s="38"/>
      <c r="FQ389" s="38"/>
      <c r="FR389" s="38"/>
      <c r="FS389" s="38"/>
      <c r="FT389" s="38"/>
      <c r="FU389" s="38"/>
      <c r="FV389" s="38"/>
      <c r="FW389" s="38"/>
      <c r="FX389" s="38"/>
    </row>
    <row r="390" spans="1:180" x14ac:dyDescent="0.25">
      <c r="A390" s="5" t="s">
        <v>290</v>
      </c>
      <c r="B390" s="5" t="s">
        <v>41</v>
      </c>
      <c r="C390" s="48">
        <v>43520</v>
      </c>
      <c r="D390" s="76">
        <v>43524</v>
      </c>
      <c r="E390" s="77">
        <v>6.0297283268101763E-2</v>
      </c>
      <c r="F390" s="77">
        <v>0.46215475743454526</v>
      </c>
      <c r="G390" s="77">
        <v>0.23280244286914456</v>
      </c>
      <c r="H390" s="77">
        <v>1.0110685032054736</v>
      </c>
      <c r="I390" s="77">
        <v>0.21370795864661651</v>
      </c>
      <c r="J390" s="77">
        <v>4.8850071428571437E-2</v>
      </c>
      <c r="K390" s="77">
        <v>0</v>
      </c>
      <c r="L390" s="77">
        <v>4.258251100704857E-3</v>
      </c>
      <c r="M390" s="77">
        <v>0.31116460063201551</v>
      </c>
      <c r="N390" s="77">
        <v>0.43966216797358987</v>
      </c>
      <c r="O390" s="77">
        <v>4.0448379999999999E-2</v>
      </c>
      <c r="P390" s="77">
        <v>0.20356505396229033</v>
      </c>
      <c r="Q390" s="77">
        <v>3.6519297097874381E-2</v>
      </c>
      <c r="R390" s="77">
        <v>0.12328767123287675</v>
      </c>
      <c r="S390" s="77">
        <v>3.1877864388518047</v>
      </c>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c r="DA390" s="38"/>
      <c r="DB390" s="38"/>
      <c r="DC390" s="38"/>
      <c r="DD390" s="38"/>
      <c r="DE390" s="38"/>
      <c r="DF390" s="38"/>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c r="ED390" s="38"/>
      <c r="EE390" s="38"/>
      <c r="EF390" s="38"/>
      <c r="EG390" s="38"/>
      <c r="EH390" s="38"/>
      <c r="EI390" s="38"/>
      <c r="EJ390" s="38"/>
      <c r="EK390" s="38"/>
      <c r="EL390" s="38"/>
      <c r="EM390" s="38"/>
      <c r="EN390" s="38"/>
      <c r="EO390" s="38"/>
      <c r="EP390" s="38"/>
      <c r="EQ390" s="38"/>
      <c r="ER390" s="38"/>
      <c r="ES390" s="38"/>
      <c r="ET390" s="38"/>
      <c r="EU390" s="38"/>
      <c r="EV390" s="38"/>
      <c r="EW390" s="38"/>
      <c r="EX390" s="38"/>
      <c r="EY390" s="38"/>
      <c r="EZ390" s="38"/>
      <c r="FA390" s="38"/>
      <c r="FB390" s="38"/>
      <c r="FC390" s="38"/>
      <c r="FD390" s="38"/>
      <c r="FE390" s="38"/>
      <c r="FF390" s="38"/>
      <c r="FG390" s="38"/>
      <c r="FH390" s="38"/>
      <c r="FI390" s="38"/>
      <c r="FJ390" s="38"/>
      <c r="FK390" s="38"/>
      <c r="FL390" s="38"/>
      <c r="FM390" s="38"/>
      <c r="FN390" s="38"/>
      <c r="FO390" s="38"/>
      <c r="FP390" s="38"/>
      <c r="FQ390" s="38"/>
      <c r="FR390" s="38"/>
      <c r="FS390" s="38"/>
      <c r="FT390" s="38"/>
      <c r="FU390" s="38"/>
      <c r="FV390" s="38"/>
      <c r="FW390" s="38"/>
      <c r="FX390" s="38"/>
    </row>
    <row r="391" spans="1:180" x14ac:dyDescent="0.25">
      <c r="A391" s="5" t="s">
        <v>291</v>
      </c>
      <c r="B391" s="5" t="s">
        <v>41</v>
      </c>
      <c r="C391" s="48">
        <v>43521</v>
      </c>
      <c r="D391" s="76">
        <v>43524</v>
      </c>
      <c r="E391" s="77">
        <v>6.0297283268101763E-2</v>
      </c>
      <c r="F391" s="77">
        <v>0.46215475743454526</v>
      </c>
      <c r="G391" s="77">
        <v>0.23280244286914456</v>
      </c>
      <c r="H391" s="77">
        <v>1.0110685032054736</v>
      </c>
      <c r="I391" s="77">
        <v>0.21370795864661651</v>
      </c>
      <c r="J391" s="77">
        <v>4.8850071428571437E-2</v>
      </c>
      <c r="K391" s="77">
        <v>0</v>
      </c>
      <c r="L391" s="77">
        <v>4.258251100704857E-3</v>
      </c>
      <c r="M391" s="77">
        <v>0.31116460063201551</v>
      </c>
      <c r="N391" s="77">
        <v>0.43966216797358987</v>
      </c>
      <c r="O391" s="77">
        <v>4.5924970000000002E-2</v>
      </c>
      <c r="P391" s="77">
        <v>0.20356505396229033</v>
      </c>
      <c r="Q391" s="77">
        <v>3.1042707097874378E-2</v>
      </c>
      <c r="R391" s="77">
        <v>0.12328767123287675</v>
      </c>
      <c r="S391" s="77">
        <v>3.1877864388518047</v>
      </c>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c r="DA391" s="38"/>
      <c r="DB391" s="38"/>
      <c r="DC391" s="38"/>
      <c r="DD391" s="38"/>
      <c r="DE391" s="38"/>
      <c r="DF391" s="38"/>
      <c r="DG391" s="38"/>
      <c r="DH391" s="38"/>
      <c r="DI391" s="38"/>
      <c r="DJ391" s="38"/>
      <c r="DK391" s="38"/>
      <c r="DL391" s="38"/>
      <c r="DM391" s="38"/>
      <c r="DN391" s="38"/>
      <c r="DO391" s="38"/>
      <c r="DP391" s="38"/>
      <c r="DQ391" s="38"/>
      <c r="DR391" s="38"/>
      <c r="DS391" s="38"/>
      <c r="DT391" s="38"/>
      <c r="DU391" s="38"/>
      <c r="DV391" s="38"/>
      <c r="DW391" s="38"/>
      <c r="DX391" s="38"/>
      <c r="DY391" s="38"/>
      <c r="DZ391" s="38"/>
      <c r="EA391" s="38"/>
      <c r="EB391" s="38"/>
      <c r="EC391" s="38"/>
      <c r="ED391" s="38"/>
      <c r="EE391" s="38"/>
      <c r="EF391" s="38"/>
      <c r="EG391" s="38"/>
      <c r="EH391" s="38"/>
      <c r="EI391" s="38"/>
      <c r="EJ391" s="38"/>
      <c r="EK391" s="38"/>
      <c r="EL391" s="38"/>
      <c r="EM391" s="38"/>
      <c r="EN391" s="38"/>
      <c r="EO391" s="38"/>
      <c r="EP391" s="38"/>
      <c r="EQ391" s="38"/>
      <c r="ER391" s="38"/>
      <c r="ES391" s="38"/>
      <c r="ET391" s="38"/>
      <c r="EU391" s="38"/>
      <c r="EV391" s="38"/>
      <c r="EW391" s="38"/>
      <c r="EX391" s="38"/>
      <c r="EY391" s="38"/>
      <c r="EZ391" s="38"/>
      <c r="FA391" s="38"/>
      <c r="FB391" s="38"/>
      <c r="FC391" s="38"/>
      <c r="FD391" s="38"/>
      <c r="FE391" s="38"/>
      <c r="FF391" s="38"/>
      <c r="FG391" s="38"/>
      <c r="FH391" s="38"/>
      <c r="FI391" s="38"/>
      <c r="FJ391" s="38"/>
      <c r="FK391" s="38"/>
      <c r="FL391" s="38"/>
      <c r="FM391" s="38"/>
      <c r="FN391" s="38"/>
      <c r="FO391" s="38"/>
      <c r="FP391" s="38"/>
      <c r="FQ391" s="38"/>
      <c r="FR391" s="38"/>
      <c r="FS391" s="38"/>
      <c r="FT391" s="38"/>
      <c r="FU391" s="38"/>
      <c r="FV391" s="38"/>
      <c r="FW391" s="38"/>
      <c r="FX391" s="38"/>
    </row>
    <row r="392" spans="1:180" x14ac:dyDescent="0.25">
      <c r="A392" s="5" t="s">
        <v>291</v>
      </c>
      <c r="B392" s="5" t="s">
        <v>41</v>
      </c>
      <c r="C392" s="48">
        <v>43522</v>
      </c>
      <c r="D392" s="76">
        <v>43524</v>
      </c>
      <c r="E392" s="77">
        <v>6.0297283268101763E-2</v>
      </c>
      <c r="F392" s="77">
        <v>0.46215475743454526</v>
      </c>
      <c r="G392" s="77">
        <v>0.23280244286914456</v>
      </c>
      <c r="H392" s="77">
        <v>1.0110685032054736</v>
      </c>
      <c r="I392" s="77">
        <v>0.21370795864661651</v>
      </c>
      <c r="J392" s="77">
        <v>4.8850071428571437E-2</v>
      </c>
      <c r="K392" s="77">
        <v>0</v>
      </c>
      <c r="L392" s="77">
        <v>4.258251100704857E-3</v>
      </c>
      <c r="M392" s="77">
        <v>0.31116460063201551</v>
      </c>
      <c r="N392" s="77">
        <v>0.43966216797358987</v>
      </c>
      <c r="O392" s="77">
        <v>4.2002350000000001E-2</v>
      </c>
      <c r="P392" s="77">
        <v>0.20356505396229033</v>
      </c>
      <c r="Q392" s="77">
        <v>3.496532709787438E-2</v>
      </c>
      <c r="R392" s="77">
        <v>0.12328767123287675</v>
      </c>
      <c r="S392" s="77">
        <v>3.1877864388518047</v>
      </c>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38"/>
      <c r="EO392" s="38"/>
      <c r="EP392" s="38"/>
      <c r="EQ392" s="38"/>
      <c r="ER392" s="38"/>
      <c r="ES392" s="38"/>
      <c r="ET392" s="38"/>
      <c r="EU392" s="38"/>
      <c r="EV392" s="38"/>
      <c r="EW392" s="38"/>
      <c r="EX392" s="38"/>
      <c r="EY392" s="38"/>
      <c r="EZ392" s="38"/>
      <c r="FA392" s="38"/>
      <c r="FB392" s="38"/>
      <c r="FC392" s="38"/>
      <c r="FD392" s="38"/>
      <c r="FE392" s="38"/>
      <c r="FF392" s="38"/>
      <c r="FG392" s="38"/>
      <c r="FH392" s="38"/>
      <c r="FI392" s="38"/>
      <c r="FJ392" s="38"/>
      <c r="FK392" s="38"/>
      <c r="FL392" s="38"/>
      <c r="FM392" s="38"/>
      <c r="FN392" s="38"/>
      <c r="FO392" s="38"/>
      <c r="FP392" s="38"/>
      <c r="FQ392" s="38"/>
      <c r="FR392" s="38"/>
      <c r="FS392" s="38"/>
      <c r="FT392" s="38"/>
      <c r="FU392" s="38"/>
      <c r="FV392" s="38"/>
      <c r="FW392" s="38"/>
      <c r="FX392" s="38"/>
    </row>
    <row r="393" spans="1:180" x14ac:dyDescent="0.25">
      <c r="A393" s="5" t="s">
        <v>291</v>
      </c>
      <c r="B393" s="5" t="s">
        <v>41</v>
      </c>
      <c r="C393" s="48">
        <v>43523</v>
      </c>
      <c r="D393" s="76">
        <v>43524</v>
      </c>
      <c r="E393" s="77">
        <v>6.0297283268101763E-2</v>
      </c>
      <c r="F393" s="77">
        <v>0.46215475743454526</v>
      </c>
      <c r="G393" s="77">
        <v>0.23280244286914456</v>
      </c>
      <c r="H393" s="77">
        <v>1.0110685032054736</v>
      </c>
      <c r="I393" s="77">
        <v>0.21370795864661651</v>
      </c>
      <c r="J393" s="77">
        <v>4.8850071428571437E-2</v>
      </c>
      <c r="K393" s="77">
        <v>0</v>
      </c>
      <c r="L393" s="77">
        <v>4.258251100704857E-3</v>
      </c>
      <c r="M393" s="77">
        <v>0.31116460063201551</v>
      </c>
      <c r="N393" s="77">
        <v>0.43966216797358987</v>
      </c>
      <c r="O393" s="77">
        <v>3.3887960000000002E-2</v>
      </c>
      <c r="P393" s="77">
        <v>0.20356505396229033</v>
      </c>
      <c r="Q393" s="77">
        <v>4.3079717097874379E-2</v>
      </c>
      <c r="R393" s="77">
        <v>0.12328767123287675</v>
      </c>
      <c r="S393" s="77">
        <v>3.1877864388518047</v>
      </c>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c r="DA393" s="38"/>
      <c r="DB393" s="38"/>
      <c r="DC393" s="38"/>
      <c r="DD393" s="38"/>
      <c r="DE393" s="38"/>
      <c r="DF393" s="38"/>
      <c r="DG393" s="38"/>
      <c r="DH393" s="38"/>
      <c r="DI393" s="38"/>
      <c r="DJ393" s="38"/>
      <c r="DK393" s="38"/>
      <c r="DL393" s="38"/>
      <c r="DM393" s="38"/>
      <c r="DN393" s="38"/>
      <c r="DO393" s="38"/>
      <c r="DP393" s="38"/>
      <c r="DQ393" s="38"/>
      <c r="DR393" s="38"/>
      <c r="DS393" s="38"/>
      <c r="DT393" s="38"/>
      <c r="DU393" s="38"/>
      <c r="DV393" s="38"/>
      <c r="DW393" s="38"/>
      <c r="DX393" s="38"/>
      <c r="DY393" s="38"/>
      <c r="DZ393" s="38"/>
      <c r="EA393" s="38"/>
      <c r="EB393" s="38"/>
      <c r="EC393" s="38"/>
      <c r="ED393" s="38"/>
      <c r="EE393" s="38"/>
      <c r="EF393" s="38"/>
      <c r="EG393" s="38"/>
      <c r="EH393" s="38"/>
      <c r="EI393" s="38"/>
      <c r="EJ393" s="38"/>
      <c r="EK393" s="38"/>
      <c r="EL393" s="38"/>
      <c r="EM393" s="38"/>
      <c r="EN393" s="38"/>
      <c r="EO393" s="38"/>
      <c r="EP393" s="38"/>
      <c r="EQ393" s="38"/>
      <c r="ER393" s="38"/>
      <c r="ES393" s="38"/>
      <c r="ET393" s="38"/>
      <c r="EU393" s="38"/>
      <c r="EV393" s="38"/>
      <c r="EW393" s="38"/>
      <c r="EX393" s="38"/>
      <c r="EY393" s="38"/>
      <c r="EZ393" s="38"/>
      <c r="FA393" s="38"/>
      <c r="FB393" s="38"/>
      <c r="FC393" s="38"/>
      <c r="FD393" s="38"/>
      <c r="FE393" s="38"/>
      <c r="FF393" s="38"/>
      <c r="FG393" s="38"/>
      <c r="FH393" s="38"/>
      <c r="FI393" s="38"/>
      <c r="FJ393" s="38"/>
      <c r="FK393" s="38"/>
      <c r="FL393" s="38"/>
      <c r="FM393" s="38"/>
      <c r="FN393" s="38"/>
      <c r="FO393" s="38"/>
      <c r="FP393" s="38"/>
      <c r="FQ393" s="38"/>
      <c r="FR393" s="38"/>
      <c r="FS393" s="38"/>
      <c r="FT393" s="38"/>
      <c r="FU393" s="38"/>
      <c r="FV393" s="38"/>
      <c r="FW393" s="38"/>
      <c r="FX393" s="38"/>
    </row>
    <row r="394" spans="1:180" x14ac:dyDescent="0.25">
      <c r="A394" s="5" t="s">
        <v>291</v>
      </c>
      <c r="B394" s="5" t="s">
        <v>41</v>
      </c>
      <c r="C394" s="48">
        <v>43524</v>
      </c>
      <c r="D394" s="76">
        <v>43524</v>
      </c>
      <c r="E394" s="77">
        <v>6.0297283268101763E-2</v>
      </c>
      <c r="F394" s="77">
        <v>0.46215475743454526</v>
      </c>
      <c r="G394" s="77">
        <v>0.23280244286914456</v>
      </c>
      <c r="H394" s="77">
        <v>1.0110685032054736</v>
      </c>
      <c r="I394" s="77">
        <v>0.21370795864661651</v>
      </c>
      <c r="J394" s="77">
        <v>4.8850071428571437E-2</v>
      </c>
      <c r="K394" s="77">
        <v>0</v>
      </c>
      <c r="L394" s="77">
        <v>4.258251100704857E-3</v>
      </c>
      <c r="M394" s="77">
        <v>0.31116460063201551</v>
      </c>
      <c r="N394" s="77">
        <v>0.43966216797358987</v>
      </c>
      <c r="O394" s="77">
        <v>3.6667229999999995E-2</v>
      </c>
      <c r="P394" s="77">
        <v>0.20356505396229033</v>
      </c>
      <c r="Q394" s="77">
        <v>4.0300447097874385E-2</v>
      </c>
      <c r="R394" s="77">
        <v>0.12328767123287675</v>
      </c>
      <c r="S394" s="77">
        <v>3.1877864388518047</v>
      </c>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row>
    <row r="395" spans="1:180" x14ac:dyDescent="0.25">
      <c r="A395" s="5" t="s">
        <v>291</v>
      </c>
      <c r="B395" s="5" t="s">
        <v>42</v>
      </c>
      <c r="C395" s="48">
        <v>43525</v>
      </c>
      <c r="D395" s="76">
        <v>43555</v>
      </c>
      <c r="E395" s="77">
        <v>-3.9806367653557224E-2</v>
      </c>
      <c r="F395" s="77">
        <v>0.42546619749292208</v>
      </c>
      <c r="G395" s="77">
        <v>0.20643118410853606</v>
      </c>
      <c r="H395" s="77">
        <v>0.92515114145432165</v>
      </c>
      <c r="I395" s="77">
        <v>0.26705606578947372</v>
      </c>
      <c r="J395" s="77">
        <v>7.0459935483870972E-2</v>
      </c>
      <c r="K395" s="77">
        <v>0</v>
      </c>
      <c r="L395" s="77">
        <v>7.1981898293272239E-3</v>
      </c>
      <c r="M395" s="77">
        <v>0.31333680578623924</v>
      </c>
      <c r="N395" s="77">
        <v>0.36666734705498627</v>
      </c>
      <c r="O395" s="77">
        <v>2.2800569999999996E-2</v>
      </c>
      <c r="P395" s="77">
        <v>0.19645141728376797</v>
      </c>
      <c r="Q395" s="77">
        <v>-1.9201998075242008E-2</v>
      </c>
      <c r="R395" s="77">
        <v>0.12328767123287675</v>
      </c>
      <c r="S395" s="77">
        <v>2.8652981597875224</v>
      </c>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c r="DA395" s="38"/>
      <c r="DB395" s="38"/>
      <c r="DC395" s="38"/>
      <c r="DD395" s="38"/>
      <c r="DE395" s="38"/>
      <c r="DF395" s="38"/>
      <c r="DG395" s="38"/>
      <c r="DH395" s="38"/>
      <c r="DI395" s="38"/>
      <c r="DJ395" s="38"/>
      <c r="DK395" s="38"/>
      <c r="DL395" s="38"/>
      <c r="DM395" s="38"/>
      <c r="DN395" s="38"/>
      <c r="DO395" s="38"/>
      <c r="DP395" s="38"/>
      <c r="DQ395" s="38"/>
      <c r="DR395" s="38"/>
      <c r="DS395" s="38"/>
      <c r="DT395" s="38"/>
      <c r="DU395" s="38"/>
      <c r="DV395" s="38"/>
      <c r="DW395" s="38"/>
      <c r="DX395" s="38"/>
      <c r="DY395" s="38"/>
      <c r="DZ395" s="38"/>
      <c r="EA395" s="38"/>
      <c r="EB395" s="38"/>
      <c r="EC395" s="38"/>
      <c r="ED395" s="38"/>
      <c r="EE395" s="38"/>
      <c r="EF395" s="38"/>
      <c r="EG395" s="38"/>
      <c r="EH395" s="38"/>
      <c r="EI395" s="38"/>
      <c r="EJ395" s="38"/>
      <c r="EK395" s="38"/>
      <c r="EL395" s="38"/>
      <c r="EM395" s="38"/>
      <c r="EN395" s="38"/>
      <c r="EO395" s="38"/>
      <c r="EP395" s="38"/>
      <c r="EQ395" s="38"/>
      <c r="ER395" s="38"/>
      <c r="ES395" s="38"/>
      <c r="ET395" s="38"/>
      <c r="EU395" s="38"/>
      <c r="EV395" s="38"/>
      <c r="EW395" s="38"/>
      <c r="EX395" s="38"/>
      <c r="EY395" s="38"/>
      <c r="EZ395" s="38"/>
      <c r="FA395" s="38"/>
      <c r="FB395" s="38"/>
      <c r="FC395" s="38"/>
      <c r="FD395" s="38"/>
      <c r="FE395" s="38"/>
      <c r="FF395" s="38"/>
      <c r="FG395" s="38"/>
      <c r="FH395" s="38"/>
      <c r="FI395" s="38"/>
      <c r="FJ395" s="38"/>
      <c r="FK395" s="38"/>
      <c r="FL395" s="38"/>
      <c r="FM395" s="38"/>
      <c r="FN395" s="38"/>
      <c r="FO395" s="38"/>
      <c r="FP395" s="38"/>
      <c r="FQ395" s="38"/>
      <c r="FR395" s="38"/>
      <c r="FS395" s="38"/>
      <c r="FT395" s="38"/>
      <c r="FU395" s="38"/>
      <c r="FV395" s="38"/>
      <c r="FW395" s="38"/>
      <c r="FX395" s="38"/>
    </row>
    <row r="396" spans="1:180" x14ac:dyDescent="0.25">
      <c r="A396" s="5" t="s">
        <v>291</v>
      </c>
      <c r="B396" s="5" t="s">
        <v>42</v>
      </c>
      <c r="C396" s="48">
        <v>43526</v>
      </c>
      <c r="D396" s="76">
        <v>43555</v>
      </c>
      <c r="E396" s="77">
        <v>-3.9806367653557224E-2</v>
      </c>
      <c r="F396" s="77">
        <v>0.42546619749292208</v>
      </c>
      <c r="G396" s="77">
        <v>0.20643118410853606</v>
      </c>
      <c r="H396" s="77">
        <v>0.92515114145432165</v>
      </c>
      <c r="I396" s="77">
        <v>0.26705606578947372</v>
      </c>
      <c r="J396" s="77">
        <v>7.0459935483870972E-2</v>
      </c>
      <c r="K396" s="77">
        <v>0</v>
      </c>
      <c r="L396" s="77">
        <v>7.1981898293272239E-3</v>
      </c>
      <c r="M396" s="77">
        <v>0.31333680578623924</v>
      </c>
      <c r="N396" s="77">
        <v>0.36666734705498627</v>
      </c>
      <c r="O396" s="77">
        <v>3.2473439999999999E-2</v>
      </c>
      <c r="P396" s="77">
        <v>0.19645141728376797</v>
      </c>
      <c r="Q396" s="77">
        <v>-2.8874868075242009E-2</v>
      </c>
      <c r="R396" s="77">
        <v>0.12328767123287675</v>
      </c>
      <c r="S396" s="77">
        <v>2.8652981597875224</v>
      </c>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c r="DA396" s="38"/>
      <c r="DB396" s="38"/>
      <c r="DC396" s="38"/>
      <c r="DD396" s="38"/>
      <c r="DE396" s="38"/>
      <c r="DF396" s="38"/>
      <c r="DG396" s="38"/>
      <c r="DH396" s="38"/>
      <c r="DI396" s="38"/>
      <c r="DJ396" s="38"/>
      <c r="DK396" s="38"/>
      <c r="DL396" s="38"/>
      <c r="DM396" s="38"/>
      <c r="DN396" s="38"/>
      <c r="DO396" s="38"/>
      <c r="DP396" s="38"/>
      <c r="DQ396" s="38"/>
      <c r="DR396" s="38"/>
      <c r="DS396" s="38"/>
      <c r="DT396" s="38"/>
      <c r="DU396" s="38"/>
      <c r="DV396" s="38"/>
      <c r="DW396" s="38"/>
      <c r="DX396" s="38"/>
      <c r="DY396" s="38"/>
      <c r="DZ396" s="38"/>
      <c r="EA396" s="38"/>
      <c r="EB396" s="38"/>
      <c r="EC396" s="38"/>
      <c r="ED396" s="38"/>
      <c r="EE396" s="38"/>
      <c r="EF396" s="38"/>
      <c r="EG396" s="38"/>
      <c r="EH396" s="38"/>
      <c r="EI396" s="38"/>
      <c r="EJ396" s="38"/>
      <c r="EK396" s="38"/>
      <c r="EL396" s="38"/>
      <c r="EM396" s="38"/>
      <c r="EN396" s="38"/>
      <c r="EO396" s="38"/>
      <c r="EP396" s="38"/>
      <c r="EQ396" s="38"/>
      <c r="ER396" s="38"/>
      <c r="ES396" s="38"/>
      <c r="ET396" s="38"/>
      <c r="EU396" s="38"/>
      <c r="EV396" s="38"/>
      <c r="EW396" s="38"/>
      <c r="EX396" s="38"/>
      <c r="EY396" s="38"/>
      <c r="EZ396" s="38"/>
      <c r="FA396" s="38"/>
      <c r="FB396" s="38"/>
      <c r="FC396" s="38"/>
      <c r="FD396" s="38"/>
      <c r="FE396" s="38"/>
      <c r="FF396" s="38"/>
      <c r="FG396" s="38"/>
      <c r="FH396" s="38"/>
      <c r="FI396" s="38"/>
      <c r="FJ396" s="38"/>
      <c r="FK396" s="38"/>
      <c r="FL396" s="38"/>
      <c r="FM396" s="38"/>
      <c r="FN396" s="38"/>
      <c r="FO396" s="38"/>
      <c r="FP396" s="38"/>
      <c r="FQ396" s="38"/>
      <c r="FR396" s="38"/>
      <c r="FS396" s="38"/>
      <c r="FT396" s="38"/>
      <c r="FU396" s="38"/>
      <c r="FV396" s="38"/>
      <c r="FW396" s="38"/>
      <c r="FX396" s="38"/>
    </row>
    <row r="397" spans="1:180" x14ac:dyDescent="0.25">
      <c r="A397" s="5" t="s">
        <v>291</v>
      </c>
      <c r="B397" s="5" t="s">
        <v>42</v>
      </c>
      <c r="C397" s="48">
        <v>43527</v>
      </c>
      <c r="D397" s="76">
        <v>43555</v>
      </c>
      <c r="E397" s="77">
        <v>-3.9806367653557224E-2</v>
      </c>
      <c r="F397" s="77">
        <v>0.42546619749292208</v>
      </c>
      <c r="G397" s="77">
        <v>0.20643118410853606</v>
      </c>
      <c r="H397" s="77">
        <v>0.92515114145432165</v>
      </c>
      <c r="I397" s="77">
        <v>0.26705606578947372</v>
      </c>
      <c r="J397" s="77">
        <v>7.0459935483870972E-2</v>
      </c>
      <c r="K397" s="77">
        <v>0</v>
      </c>
      <c r="L397" s="77">
        <v>7.1981898293272239E-3</v>
      </c>
      <c r="M397" s="77">
        <v>0.31333680578623924</v>
      </c>
      <c r="N397" s="77">
        <v>0.36666734705498627</v>
      </c>
      <c r="O397" s="77">
        <v>2.8619169999999999E-2</v>
      </c>
      <c r="P397" s="77">
        <v>0.19645141728376797</v>
      </c>
      <c r="Q397" s="77">
        <v>-2.5020598075242016E-2</v>
      </c>
      <c r="R397" s="77">
        <v>0.12328767123287675</v>
      </c>
      <c r="S397" s="77">
        <v>2.8652981597875224</v>
      </c>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c r="DA397" s="38"/>
      <c r="DB397" s="38"/>
      <c r="DC397" s="38"/>
      <c r="DD397" s="38"/>
      <c r="DE397" s="38"/>
      <c r="DF397" s="38"/>
      <c r="DG397" s="38"/>
      <c r="DH397" s="38"/>
      <c r="DI397" s="38"/>
      <c r="DJ397" s="38"/>
      <c r="DK397" s="38"/>
      <c r="DL397" s="38"/>
      <c r="DM397" s="38"/>
      <c r="DN397" s="38"/>
      <c r="DO397" s="38"/>
      <c r="DP397" s="38"/>
      <c r="DQ397" s="38"/>
      <c r="DR397" s="38"/>
      <c r="DS397" s="38"/>
      <c r="DT397" s="38"/>
      <c r="DU397" s="38"/>
      <c r="DV397" s="38"/>
      <c r="DW397" s="38"/>
      <c r="DX397" s="38"/>
      <c r="DY397" s="38"/>
      <c r="DZ397" s="38"/>
      <c r="EA397" s="38"/>
      <c r="EB397" s="38"/>
      <c r="EC397" s="38"/>
      <c r="ED397" s="38"/>
      <c r="EE397" s="38"/>
      <c r="EF397" s="38"/>
      <c r="EG397" s="38"/>
      <c r="EH397" s="38"/>
      <c r="EI397" s="38"/>
      <c r="EJ397" s="38"/>
      <c r="EK397" s="38"/>
      <c r="EL397" s="38"/>
      <c r="EM397" s="38"/>
      <c r="EN397" s="38"/>
      <c r="EO397" s="38"/>
      <c r="EP397" s="38"/>
      <c r="EQ397" s="38"/>
      <c r="ER397" s="38"/>
      <c r="ES397" s="38"/>
      <c r="ET397" s="38"/>
      <c r="EU397" s="38"/>
      <c r="EV397" s="38"/>
      <c r="EW397" s="38"/>
      <c r="EX397" s="38"/>
      <c r="EY397" s="38"/>
      <c r="EZ397" s="38"/>
      <c r="FA397" s="38"/>
      <c r="FB397" s="38"/>
      <c r="FC397" s="38"/>
      <c r="FD397" s="38"/>
      <c r="FE397" s="38"/>
      <c r="FF397" s="38"/>
      <c r="FG397" s="38"/>
      <c r="FH397" s="38"/>
      <c r="FI397" s="38"/>
      <c r="FJ397" s="38"/>
      <c r="FK397" s="38"/>
      <c r="FL397" s="38"/>
      <c r="FM397" s="38"/>
      <c r="FN397" s="38"/>
      <c r="FO397" s="38"/>
      <c r="FP397" s="38"/>
      <c r="FQ397" s="38"/>
      <c r="FR397" s="38"/>
      <c r="FS397" s="38"/>
      <c r="FT397" s="38"/>
      <c r="FU397" s="38"/>
      <c r="FV397" s="38"/>
      <c r="FW397" s="38"/>
      <c r="FX397" s="38"/>
    </row>
    <row r="398" spans="1:180" x14ac:dyDescent="0.25">
      <c r="A398" s="5" t="s">
        <v>292</v>
      </c>
      <c r="B398" s="5" t="s">
        <v>42</v>
      </c>
      <c r="C398" s="48">
        <v>43528</v>
      </c>
      <c r="D398" s="76">
        <v>43555</v>
      </c>
      <c r="E398" s="77">
        <v>-3.9806367653557224E-2</v>
      </c>
      <c r="F398" s="77">
        <v>0.42546619749292208</v>
      </c>
      <c r="G398" s="77">
        <v>0.20643118410853606</v>
      </c>
      <c r="H398" s="77">
        <v>0.92515114145432165</v>
      </c>
      <c r="I398" s="77">
        <v>0.26705606578947372</v>
      </c>
      <c r="J398" s="77">
        <v>7.0459935483870972E-2</v>
      </c>
      <c r="K398" s="77">
        <v>0</v>
      </c>
      <c r="L398" s="77">
        <v>7.1981898293272239E-3</v>
      </c>
      <c r="M398" s="77">
        <v>0.31333680578623924</v>
      </c>
      <c r="N398" s="77">
        <v>0.36666734705498627</v>
      </c>
      <c r="O398" s="77">
        <v>3.2032080000000004E-2</v>
      </c>
      <c r="P398" s="77">
        <v>0.19645141728376797</v>
      </c>
      <c r="Q398" s="77">
        <v>-2.8433508075242021E-2</v>
      </c>
      <c r="R398" s="77">
        <v>0.12328767123287675</v>
      </c>
      <c r="S398" s="77">
        <v>2.8652981597875224</v>
      </c>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c r="DA398" s="38"/>
      <c r="DB398" s="38"/>
      <c r="DC398" s="38"/>
      <c r="DD398" s="38"/>
      <c r="DE398" s="38"/>
      <c r="DF398" s="38"/>
      <c r="DG398" s="38"/>
      <c r="DH398" s="38"/>
      <c r="DI398" s="38"/>
      <c r="DJ398" s="38"/>
      <c r="DK398" s="38"/>
      <c r="DL398" s="38"/>
      <c r="DM398" s="38"/>
      <c r="DN398" s="38"/>
      <c r="DO398" s="38"/>
      <c r="DP398" s="38"/>
      <c r="DQ398" s="38"/>
      <c r="DR398" s="38"/>
      <c r="DS398" s="38"/>
      <c r="DT398" s="38"/>
      <c r="DU398" s="38"/>
      <c r="DV398" s="38"/>
      <c r="DW398" s="38"/>
      <c r="DX398" s="38"/>
      <c r="DY398" s="38"/>
      <c r="DZ398" s="38"/>
      <c r="EA398" s="38"/>
      <c r="EB398" s="38"/>
      <c r="EC398" s="38"/>
      <c r="ED398" s="38"/>
      <c r="EE398" s="38"/>
      <c r="EF398" s="38"/>
      <c r="EG398" s="38"/>
      <c r="EH398" s="38"/>
      <c r="EI398" s="38"/>
      <c r="EJ398" s="38"/>
      <c r="EK398" s="38"/>
      <c r="EL398" s="38"/>
      <c r="EM398" s="38"/>
      <c r="EN398" s="38"/>
      <c r="EO398" s="38"/>
      <c r="EP398" s="38"/>
      <c r="EQ398" s="38"/>
      <c r="ER398" s="38"/>
      <c r="ES398" s="38"/>
      <c r="ET398" s="38"/>
      <c r="EU398" s="38"/>
      <c r="EV398" s="38"/>
      <c r="EW398" s="38"/>
      <c r="EX398" s="38"/>
      <c r="EY398" s="38"/>
      <c r="EZ398" s="38"/>
      <c r="FA398" s="38"/>
      <c r="FB398" s="38"/>
      <c r="FC398" s="38"/>
      <c r="FD398" s="38"/>
      <c r="FE398" s="38"/>
      <c r="FF398" s="38"/>
      <c r="FG398" s="38"/>
      <c r="FH398" s="38"/>
      <c r="FI398" s="38"/>
      <c r="FJ398" s="38"/>
      <c r="FK398" s="38"/>
      <c r="FL398" s="38"/>
      <c r="FM398" s="38"/>
      <c r="FN398" s="38"/>
      <c r="FO398" s="38"/>
      <c r="FP398" s="38"/>
      <c r="FQ398" s="38"/>
      <c r="FR398" s="38"/>
      <c r="FS398" s="38"/>
      <c r="FT398" s="38"/>
      <c r="FU398" s="38"/>
      <c r="FV398" s="38"/>
      <c r="FW398" s="38"/>
      <c r="FX398" s="38"/>
    </row>
    <row r="399" spans="1:180" x14ac:dyDescent="0.25">
      <c r="A399" s="5" t="s">
        <v>292</v>
      </c>
      <c r="B399" s="5" t="s">
        <v>42</v>
      </c>
      <c r="C399" s="48">
        <v>43529</v>
      </c>
      <c r="D399" s="76">
        <v>43555</v>
      </c>
      <c r="E399" s="77">
        <v>-3.9806367653557224E-2</v>
      </c>
      <c r="F399" s="77">
        <v>0.42546619749292208</v>
      </c>
      <c r="G399" s="77">
        <v>0.20643118410853606</v>
      </c>
      <c r="H399" s="77">
        <v>0.92515114145432165</v>
      </c>
      <c r="I399" s="77">
        <v>0.26705606578947372</v>
      </c>
      <c r="J399" s="77">
        <v>7.0459935483870972E-2</v>
      </c>
      <c r="K399" s="77">
        <v>0</v>
      </c>
      <c r="L399" s="77">
        <v>7.1981898293272239E-3</v>
      </c>
      <c r="M399" s="77">
        <v>0.31333680578623924</v>
      </c>
      <c r="N399" s="77">
        <v>0.36666734705498627</v>
      </c>
      <c r="O399" s="77">
        <v>2.1893620000000003E-2</v>
      </c>
      <c r="P399" s="77">
        <v>0.19645141728376797</v>
      </c>
      <c r="Q399" s="77">
        <v>-1.8295048075242019E-2</v>
      </c>
      <c r="R399" s="77">
        <v>0.12328767123287675</v>
      </c>
      <c r="S399" s="77">
        <v>2.8652981597875224</v>
      </c>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c r="DA399" s="38"/>
      <c r="DB399" s="38"/>
      <c r="DC399" s="38"/>
      <c r="DD399" s="38"/>
      <c r="DE399" s="38"/>
      <c r="DF399" s="38"/>
      <c r="DG399" s="38"/>
      <c r="DH399" s="38"/>
      <c r="DI399" s="38"/>
      <c r="DJ399" s="38"/>
      <c r="DK399" s="38"/>
      <c r="DL399" s="38"/>
      <c r="DM399" s="38"/>
      <c r="DN399" s="38"/>
      <c r="DO399" s="38"/>
      <c r="DP399" s="38"/>
      <c r="DQ399" s="38"/>
      <c r="DR399" s="38"/>
      <c r="DS399" s="38"/>
      <c r="DT399" s="38"/>
      <c r="DU399" s="38"/>
      <c r="DV399" s="38"/>
      <c r="DW399" s="38"/>
      <c r="DX399" s="38"/>
      <c r="DY399" s="38"/>
      <c r="DZ399" s="38"/>
      <c r="EA399" s="38"/>
      <c r="EB399" s="38"/>
      <c r="EC399" s="38"/>
      <c r="ED399" s="38"/>
      <c r="EE399" s="38"/>
      <c r="EF399" s="38"/>
      <c r="EG399" s="38"/>
      <c r="EH399" s="38"/>
      <c r="EI399" s="38"/>
      <c r="EJ399" s="38"/>
      <c r="EK399" s="38"/>
      <c r="EL399" s="38"/>
      <c r="EM399" s="38"/>
      <c r="EN399" s="38"/>
      <c r="EO399" s="38"/>
      <c r="EP399" s="38"/>
      <c r="EQ399" s="38"/>
      <c r="ER399" s="38"/>
      <c r="ES399" s="38"/>
      <c r="ET399" s="38"/>
      <c r="EU399" s="38"/>
      <c r="EV399" s="38"/>
      <c r="EW399" s="38"/>
      <c r="EX399" s="38"/>
      <c r="EY399" s="38"/>
      <c r="EZ399" s="38"/>
      <c r="FA399" s="38"/>
      <c r="FB399" s="38"/>
      <c r="FC399" s="38"/>
      <c r="FD399" s="38"/>
      <c r="FE399" s="38"/>
      <c r="FF399" s="38"/>
      <c r="FG399" s="38"/>
      <c r="FH399" s="38"/>
      <c r="FI399" s="38"/>
      <c r="FJ399" s="38"/>
      <c r="FK399" s="38"/>
      <c r="FL399" s="38"/>
      <c r="FM399" s="38"/>
      <c r="FN399" s="38"/>
      <c r="FO399" s="38"/>
      <c r="FP399" s="38"/>
      <c r="FQ399" s="38"/>
      <c r="FR399" s="38"/>
      <c r="FS399" s="38"/>
      <c r="FT399" s="38"/>
      <c r="FU399" s="38"/>
      <c r="FV399" s="38"/>
      <c r="FW399" s="38"/>
      <c r="FX399" s="38"/>
    </row>
    <row r="400" spans="1:180" x14ac:dyDescent="0.25">
      <c r="A400" s="5" t="s">
        <v>292</v>
      </c>
      <c r="B400" s="5" t="s">
        <v>42</v>
      </c>
      <c r="C400" s="48">
        <v>43530</v>
      </c>
      <c r="D400" s="76">
        <v>43555</v>
      </c>
      <c r="E400" s="77">
        <v>-3.9806367653557224E-2</v>
      </c>
      <c r="F400" s="77">
        <v>0.42546619749292208</v>
      </c>
      <c r="G400" s="77">
        <v>0.20643118410853606</v>
      </c>
      <c r="H400" s="77">
        <v>0.92515114145432165</v>
      </c>
      <c r="I400" s="77">
        <v>0.26705606578947372</v>
      </c>
      <c r="J400" s="77">
        <v>7.0459935483870972E-2</v>
      </c>
      <c r="K400" s="77">
        <v>0</v>
      </c>
      <c r="L400" s="77">
        <v>7.1981898293272239E-3</v>
      </c>
      <c r="M400" s="77">
        <v>0.31333680578623924</v>
      </c>
      <c r="N400" s="77">
        <v>0.36666734705498627</v>
      </c>
      <c r="O400" s="77">
        <v>2.5702950000000002E-2</v>
      </c>
      <c r="P400" s="77">
        <v>0.19645141728376797</v>
      </c>
      <c r="Q400" s="77">
        <v>-2.2104378075242018E-2</v>
      </c>
      <c r="R400" s="77">
        <v>0.12328767123287675</v>
      </c>
      <c r="S400" s="77">
        <v>2.8652981597875224</v>
      </c>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c r="DA400" s="38"/>
      <c r="DB400" s="38"/>
      <c r="DC400" s="38"/>
      <c r="DD400" s="38"/>
      <c r="DE400" s="38"/>
      <c r="DF400" s="38"/>
      <c r="DG400" s="38"/>
      <c r="DH400" s="38"/>
      <c r="DI400" s="38"/>
      <c r="DJ400" s="38"/>
      <c r="DK400" s="38"/>
      <c r="DL400" s="38"/>
      <c r="DM400" s="38"/>
      <c r="DN400" s="38"/>
      <c r="DO400" s="38"/>
      <c r="DP400" s="38"/>
      <c r="DQ400" s="38"/>
      <c r="DR400" s="38"/>
      <c r="DS400" s="38"/>
      <c r="DT400" s="38"/>
      <c r="DU400" s="38"/>
      <c r="DV400" s="38"/>
      <c r="DW400" s="38"/>
      <c r="DX400" s="38"/>
      <c r="DY400" s="38"/>
      <c r="DZ400" s="38"/>
      <c r="EA400" s="38"/>
      <c r="EB400" s="38"/>
      <c r="EC400" s="38"/>
      <c r="ED400" s="38"/>
      <c r="EE400" s="38"/>
      <c r="EF400" s="38"/>
      <c r="EG400" s="38"/>
      <c r="EH400" s="38"/>
      <c r="EI400" s="38"/>
      <c r="EJ400" s="38"/>
      <c r="EK400" s="38"/>
      <c r="EL400" s="38"/>
      <c r="EM400" s="38"/>
      <c r="EN400" s="38"/>
      <c r="EO400" s="38"/>
      <c r="EP400" s="38"/>
      <c r="EQ400" s="38"/>
      <c r="ER400" s="38"/>
      <c r="ES400" s="38"/>
      <c r="ET400" s="38"/>
      <c r="EU400" s="38"/>
      <c r="EV400" s="38"/>
      <c r="EW400" s="38"/>
      <c r="EX400" s="38"/>
      <c r="EY400" s="38"/>
      <c r="EZ400" s="38"/>
      <c r="FA400" s="38"/>
      <c r="FB400" s="38"/>
      <c r="FC400" s="38"/>
      <c r="FD400" s="38"/>
      <c r="FE400" s="38"/>
      <c r="FF400" s="38"/>
      <c r="FG400" s="38"/>
      <c r="FH400" s="38"/>
      <c r="FI400" s="38"/>
      <c r="FJ400" s="38"/>
      <c r="FK400" s="38"/>
      <c r="FL400" s="38"/>
      <c r="FM400" s="38"/>
      <c r="FN400" s="38"/>
      <c r="FO400" s="38"/>
      <c r="FP400" s="38"/>
      <c r="FQ400" s="38"/>
      <c r="FR400" s="38"/>
      <c r="FS400" s="38"/>
      <c r="FT400" s="38"/>
      <c r="FU400" s="38"/>
      <c r="FV400" s="38"/>
      <c r="FW400" s="38"/>
      <c r="FX400" s="38"/>
    </row>
    <row r="401" spans="1:180" x14ac:dyDescent="0.25">
      <c r="A401" s="5" t="s">
        <v>292</v>
      </c>
      <c r="B401" s="5" t="s">
        <v>42</v>
      </c>
      <c r="C401" s="48">
        <v>43531</v>
      </c>
      <c r="D401" s="76">
        <v>43555</v>
      </c>
      <c r="E401" s="77">
        <v>-3.9806367653557224E-2</v>
      </c>
      <c r="F401" s="77">
        <v>0.40901619749292206</v>
      </c>
      <c r="G401" s="77">
        <v>0.20643118410853606</v>
      </c>
      <c r="H401" s="77">
        <v>0.92515114145432165</v>
      </c>
      <c r="I401" s="77">
        <v>0.26705606578947372</v>
      </c>
      <c r="J401" s="77">
        <v>7.0459935483870972E-2</v>
      </c>
      <c r="K401" s="77">
        <v>0</v>
      </c>
      <c r="L401" s="77">
        <v>7.1981898293272239E-3</v>
      </c>
      <c r="M401" s="77">
        <v>0.31333680578623924</v>
      </c>
      <c r="N401" s="77">
        <v>0.36666734705498627</v>
      </c>
      <c r="O401" s="77">
        <v>4.3269799999999997E-2</v>
      </c>
      <c r="P401" s="77">
        <v>0.19645141728376797</v>
      </c>
      <c r="Q401" s="77">
        <v>-2.3221228075242021E-2</v>
      </c>
      <c r="R401" s="77">
        <v>0.12328767123287675</v>
      </c>
      <c r="S401" s="77">
        <v>2.8652981597875224</v>
      </c>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38"/>
      <c r="CY401" s="38"/>
      <c r="CZ401" s="38"/>
      <c r="DA401" s="38"/>
      <c r="DB401" s="38"/>
      <c r="DC401" s="38"/>
      <c r="DD401" s="38"/>
      <c r="DE401" s="38"/>
      <c r="DF401" s="38"/>
      <c r="DG401" s="38"/>
      <c r="DH401" s="38"/>
      <c r="DI401" s="38"/>
      <c r="DJ401" s="38"/>
      <c r="DK401" s="38"/>
      <c r="DL401" s="38"/>
      <c r="DM401" s="38"/>
      <c r="DN401" s="38"/>
      <c r="DO401" s="38"/>
      <c r="DP401" s="38"/>
      <c r="DQ401" s="38"/>
      <c r="DR401" s="38"/>
      <c r="DS401" s="38"/>
      <c r="DT401" s="38"/>
      <c r="DU401" s="38"/>
      <c r="DV401" s="38"/>
      <c r="DW401" s="38"/>
      <c r="DX401" s="38"/>
      <c r="DY401" s="38"/>
      <c r="DZ401" s="38"/>
      <c r="EA401" s="38"/>
      <c r="EB401" s="38"/>
      <c r="EC401" s="38"/>
      <c r="ED401" s="38"/>
      <c r="EE401" s="38"/>
      <c r="EF401" s="38"/>
      <c r="EG401" s="38"/>
      <c r="EH401" s="38"/>
      <c r="EI401" s="38"/>
      <c r="EJ401" s="38"/>
      <c r="EK401" s="38"/>
      <c r="EL401" s="38"/>
      <c r="EM401" s="38"/>
      <c r="EN401" s="38"/>
      <c r="EO401" s="38"/>
      <c r="EP401" s="38"/>
      <c r="EQ401" s="38"/>
      <c r="ER401" s="38"/>
      <c r="ES401" s="38"/>
      <c r="ET401" s="38"/>
      <c r="EU401" s="38"/>
      <c r="EV401" s="38"/>
      <c r="EW401" s="38"/>
      <c r="EX401" s="38"/>
      <c r="EY401" s="38"/>
      <c r="EZ401" s="38"/>
      <c r="FA401" s="38"/>
      <c r="FB401" s="38"/>
      <c r="FC401" s="38"/>
      <c r="FD401" s="38"/>
      <c r="FE401" s="38"/>
      <c r="FF401" s="38"/>
      <c r="FG401" s="38"/>
      <c r="FH401" s="38"/>
      <c r="FI401" s="38"/>
      <c r="FJ401" s="38"/>
      <c r="FK401" s="38"/>
      <c r="FL401" s="38"/>
      <c r="FM401" s="38"/>
      <c r="FN401" s="38"/>
      <c r="FO401" s="38"/>
      <c r="FP401" s="38"/>
      <c r="FQ401" s="38"/>
      <c r="FR401" s="38"/>
      <c r="FS401" s="38"/>
      <c r="FT401" s="38"/>
      <c r="FU401" s="38"/>
      <c r="FV401" s="38"/>
      <c r="FW401" s="38"/>
      <c r="FX401" s="38"/>
    </row>
    <row r="402" spans="1:180" x14ac:dyDescent="0.25">
      <c r="A402" s="5" t="s">
        <v>292</v>
      </c>
      <c r="B402" s="5" t="s">
        <v>42</v>
      </c>
      <c r="C402" s="48">
        <v>43532</v>
      </c>
      <c r="D402" s="76">
        <v>43555</v>
      </c>
      <c r="E402" s="77">
        <v>-3.9806367653557224E-2</v>
      </c>
      <c r="F402" s="77">
        <v>0.42546619749292208</v>
      </c>
      <c r="G402" s="77">
        <v>0.20643118410853606</v>
      </c>
      <c r="H402" s="77">
        <v>0.92515114145432165</v>
      </c>
      <c r="I402" s="77">
        <v>0.26705606578947372</v>
      </c>
      <c r="J402" s="77">
        <v>7.0459935483870972E-2</v>
      </c>
      <c r="K402" s="77">
        <v>0</v>
      </c>
      <c r="L402" s="77">
        <v>7.1981898293272239E-3</v>
      </c>
      <c r="M402" s="77">
        <v>0.31333680578623924</v>
      </c>
      <c r="N402" s="77">
        <v>0.36666734705498627</v>
      </c>
      <c r="O402" s="77">
        <v>2.7006980000000003E-2</v>
      </c>
      <c r="P402" s="77">
        <v>0.19645141728376797</v>
      </c>
      <c r="Q402" s="77">
        <v>-2.3408408075242016E-2</v>
      </c>
      <c r="R402" s="77">
        <v>0.12328767123287675</v>
      </c>
      <c r="S402" s="77">
        <v>2.8652981597875224</v>
      </c>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c r="DA402" s="38"/>
      <c r="DB402" s="38"/>
      <c r="DC402" s="38"/>
      <c r="DD402" s="38"/>
      <c r="DE402" s="38"/>
      <c r="DF402" s="38"/>
      <c r="DG402" s="38"/>
      <c r="DH402" s="38"/>
      <c r="DI402" s="38"/>
      <c r="DJ402" s="38"/>
      <c r="DK402" s="38"/>
      <c r="DL402" s="38"/>
      <c r="DM402" s="38"/>
      <c r="DN402" s="38"/>
      <c r="DO402" s="38"/>
      <c r="DP402" s="38"/>
      <c r="DQ402" s="38"/>
      <c r="DR402" s="38"/>
      <c r="DS402" s="38"/>
      <c r="DT402" s="38"/>
      <c r="DU402" s="38"/>
      <c r="DV402" s="38"/>
      <c r="DW402" s="38"/>
      <c r="DX402" s="38"/>
      <c r="DY402" s="38"/>
      <c r="DZ402" s="38"/>
      <c r="EA402" s="38"/>
      <c r="EB402" s="38"/>
      <c r="EC402" s="38"/>
      <c r="ED402" s="38"/>
      <c r="EE402" s="38"/>
      <c r="EF402" s="38"/>
      <c r="EG402" s="38"/>
      <c r="EH402" s="38"/>
      <c r="EI402" s="38"/>
      <c r="EJ402" s="38"/>
      <c r="EK402" s="38"/>
      <c r="EL402" s="38"/>
      <c r="EM402" s="38"/>
      <c r="EN402" s="38"/>
      <c r="EO402" s="38"/>
      <c r="EP402" s="38"/>
      <c r="EQ402" s="38"/>
      <c r="ER402" s="38"/>
      <c r="ES402" s="38"/>
      <c r="ET402" s="38"/>
      <c r="EU402" s="38"/>
      <c r="EV402" s="38"/>
      <c r="EW402" s="38"/>
      <c r="EX402" s="38"/>
      <c r="EY402" s="38"/>
      <c r="EZ402" s="38"/>
      <c r="FA402" s="38"/>
      <c r="FB402" s="38"/>
      <c r="FC402" s="38"/>
      <c r="FD402" s="38"/>
      <c r="FE402" s="38"/>
      <c r="FF402" s="38"/>
      <c r="FG402" s="38"/>
      <c r="FH402" s="38"/>
      <c r="FI402" s="38"/>
      <c r="FJ402" s="38"/>
      <c r="FK402" s="38"/>
      <c r="FL402" s="38"/>
      <c r="FM402" s="38"/>
      <c r="FN402" s="38"/>
      <c r="FO402" s="38"/>
      <c r="FP402" s="38"/>
      <c r="FQ402" s="38"/>
      <c r="FR402" s="38"/>
      <c r="FS402" s="38"/>
      <c r="FT402" s="38"/>
      <c r="FU402" s="38"/>
      <c r="FV402" s="38"/>
      <c r="FW402" s="38"/>
      <c r="FX402" s="38"/>
    </row>
    <row r="403" spans="1:180" x14ac:dyDescent="0.25">
      <c r="A403" s="5" t="s">
        <v>292</v>
      </c>
      <c r="B403" s="5" t="s">
        <v>42</v>
      </c>
      <c r="C403" s="48">
        <v>43533</v>
      </c>
      <c r="D403" s="76">
        <v>43555</v>
      </c>
      <c r="E403" s="77">
        <v>-3.9806367653557224E-2</v>
      </c>
      <c r="F403" s="77">
        <v>0.42546619749292208</v>
      </c>
      <c r="G403" s="77">
        <v>0.20643118410853606</v>
      </c>
      <c r="H403" s="77">
        <v>0.92515114145432165</v>
      </c>
      <c r="I403" s="77">
        <v>0.26705606578947372</v>
      </c>
      <c r="J403" s="77">
        <v>7.0459935483870972E-2</v>
      </c>
      <c r="K403" s="77">
        <v>0</v>
      </c>
      <c r="L403" s="77">
        <v>7.1981898293272239E-3</v>
      </c>
      <c r="M403" s="77">
        <v>0.31333680578623924</v>
      </c>
      <c r="N403" s="77">
        <v>0.36666734705498627</v>
      </c>
      <c r="O403" s="77">
        <v>1.791222E-2</v>
      </c>
      <c r="P403" s="77">
        <v>0.19645141728376797</v>
      </c>
      <c r="Q403" s="77">
        <v>-1.4313648075242023E-2</v>
      </c>
      <c r="R403" s="77">
        <v>0.12328767123287675</v>
      </c>
      <c r="S403" s="77">
        <v>2.8652981597875224</v>
      </c>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c r="DA403" s="38"/>
      <c r="DB403" s="38"/>
      <c r="DC403" s="38"/>
      <c r="DD403" s="38"/>
      <c r="DE403" s="38"/>
      <c r="DF403" s="38"/>
      <c r="DG403" s="38"/>
      <c r="DH403" s="38"/>
      <c r="DI403" s="38"/>
      <c r="DJ403" s="38"/>
      <c r="DK403" s="38"/>
      <c r="DL403" s="38"/>
      <c r="DM403" s="38"/>
      <c r="DN403" s="38"/>
      <c r="DO403" s="38"/>
      <c r="DP403" s="38"/>
      <c r="DQ403" s="38"/>
      <c r="DR403" s="38"/>
      <c r="DS403" s="38"/>
      <c r="DT403" s="38"/>
      <c r="DU403" s="38"/>
      <c r="DV403" s="38"/>
      <c r="DW403" s="38"/>
      <c r="DX403" s="38"/>
      <c r="DY403" s="38"/>
      <c r="DZ403" s="38"/>
      <c r="EA403" s="38"/>
      <c r="EB403" s="38"/>
      <c r="EC403" s="38"/>
      <c r="ED403" s="38"/>
      <c r="EE403" s="38"/>
      <c r="EF403" s="38"/>
      <c r="EG403" s="38"/>
      <c r="EH403" s="38"/>
      <c r="EI403" s="38"/>
      <c r="EJ403" s="38"/>
      <c r="EK403" s="38"/>
      <c r="EL403" s="38"/>
      <c r="EM403" s="38"/>
      <c r="EN403" s="38"/>
      <c r="EO403" s="38"/>
      <c r="EP403" s="38"/>
      <c r="EQ403" s="38"/>
      <c r="ER403" s="38"/>
      <c r="ES403" s="38"/>
      <c r="ET403" s="38"/>
      <c r="EU403" s="38"/>
      <c r="EV403" s="38"/>
      <c r="EW403" s="38"/>
      <c r="EX403" s="38"/>
      <c r="EY403" s="38"/>
      <c r="EZ403" s="38"/>
      <c r="FA403" s="38"/>
      <c r="FB403" s="38"/>
      <c r="FC403" s="38"/>
      <c r="FD403" s="38"/>
      <c r="FE403" s="38"/>
      <c r="FF403" s="38"/>
      <c r="FG403" s="38"/>
      <c r="FH403" s="38"/>
      <c r="FI403" s="38"/>
      <c r="FJ403" s="38"/>
      <c r="FK403" s="38"/>
      <c r="FL403" s="38"/>
      <c r="FM403" s="38"/>
      <c r="FN403" s="38"/>
      <c r="FO403" s="38"/>
      <c r="FP403" s="38"/>
      <c r="FQ403" s="38"/>
      <c r="FR403" s="38"/>
      <c r="FS403" s="38"/>
      <c r="FT403" s="38"/>
      <c r="FU403" s="38"/>
      <c r="FV403" s="38"/>
      <c r="FW403" s="38"/>
      <c r="FX403" s="38"/>
    </row>
    <row r="404" spans="1:180" x14ac:dyDescent="0.25">
      <c r="A404" s="5" t="s">
        <v>292</v>
      </c>
      <c r="B404" s="5" t="s">
        <v>42</v>
      </c>
      <c r="C404" s="48">
        <v>43534</v>
      </c>
      <c r="D404" s="76">
        <v>43555</v>
      </c>
      <c r="E404" s="77">
        <v>-3.9806367653557224E-2</v>
      </c>
      <c r="F404" s="77">
        <v>0.42546619749292208</v>
      </c>
      <c r="G404" s="77">
        <v>0.20643118410853606</v>
      </c>
      <c r="H404" s="77">
        <v>0.92515114145432165</v>
      </c>
      <c r="I404" s="77">
        <v>0.26705606578947372</v>
      </c>
      <c r="J404" s="77">
        <v>7.0459935483870972E-2</v>
      </c>
      <c r="K404" s="77">
        <v>0</v>
      </c>
      <c r="L404" s="77">
        <v>7.1981898293272239E-3</v>
      </c>
      <c r="M404" s="77">
        <v>0.31333680578623924</v>
      </c>
      <c r="N404" s="77">
        <v>0.36666734705498627</v>
      </c>
      <c r="O404" s="77">
        <v>2.5481960000000001E-2</v>
      </c>
      <c r="P404" s="77">
        <v>0.19645141728376797</v>
      </c>
      <c r="Q404" s="77">
        <v>-2.1883388075242014E-2</v>
      </c>
      <c r="R404" s="77">
        <v>0.12328767123287675</v>
      </c>
      <c r="S404" s="77">
        <v>2.8652981597875224</v>
      </c>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c r="DA404" s="38"/>
      <c r="DB404" s="38"/>
      <c r="DC404" s="38"/>
      <c r="DD404" s="38"/>
      <c r="DE404" s="38"/>
      <c r="DF404" s="38"/>
      <c r="DG404" s="38"/>
      <c r="DH404" s="38"/>
      <c r="DI404" s="38"/>
      <c r="DJ404" s="38"/>
      <c r="DK404" s="38"/>
      <c r="DL404" s="38"/>
      <c r="DM404" s="38"/>
      <c r="DN404" s="38"/>
      <c r="DO404" s="38"/>
      <c r="DP404" s="38"/>
      <c r="DQ404" s="38"/>
      <c r="DR404" s="38"/>
      <c r="DS404" s="38"/>
      <c r="DT404" s="38"/>
      <c r="DU404" s="38"/>
      <c r="DV404" s="38"/>
      <c r="DW404" s="38"/>
      <c r="DX404" s="38"/>
      <c r="DY404" s="38"/>
      <c r="DZ404" s="38"/>
      <c r="EA404" s="38"/>
      <c r="EB404" s="38"/>
      <c r="EC404" s="38"/>
      <c r="ED404" s="38"/>
      <c r="EE404" s="38"/>
      <c r="EF404" s="38"/>
      <c r="EG404" s="38"/>
      <c r="EH404" s="38"/>
      <c r="EI404" s="38"/>
      <c r="EJ404" s="38"/>
      <c r="EK404" s="38"/>
      <c r="EL404" s="38"/>
      <c r="EM404" s="38"/>
      <c r="EN404" s="38"/>
      <c r="EO404" s="38"/>
      <c r="EP404" s="38"/>
      <c r="EQ404" s="38"/>
      <c r="ER404" s="38"/>
      <c r="ES404" s="38"/>
      <c r="ET404" s="38"/>
      <c r="EU404" s="38"/>
      <c r="EV404" s="38"/>
      <c r="EW404" s="38"/>
      <c r="EX404" s="38"/>
      <c r="EY404" s="38"/>
      <c r="EZ404" s="38"/>
      <c r="FA404" s="38"/>
      <c r="FB404" s="38"/>
      <c r="FC404" s="38"/>
      <c r="FD404" s="38"/>
      <c r="FE404" s="38"/>
      <c r="FF404" s="38"/>
      <c r="FG404" s="38"/>
      <c r="FH404" s="38"/>
      <c r="FI404" s="38"/>
      <c r="FJ404" s="38"/>
      <c r="FK404" s="38"/>
      <c r="FL404" s="38"/>
      <c r="FM404" s="38"/>
      <c r="FN404" s="38"/>
      <c r="FO404" s="38"/>
      <c r="FP404" s="38"/>
      <c r="FQ404" s="38"/>
      <c r="FR404" s="38"/>
      <c r="FS404" s="38"/>
      <c r="FT404" s="38"/>
      <c r="FU404" s="38"/>
      <c r="FV404" s="38"/>
      <c r="FW404" s="38"/>
      <c r="FX404" s="38"/>
    </row>
    <row r="405" spans="1:180" x14ac:dyDescent="0.25">
      <c r="A405" s="5" t="s">
        <v>293</v>
      </c>
      <c r="B405" s="5" t="s">
        <v>42</v>
      </c>
      <c r="C405" s="48">
        <v>43535</v>
      </c>
      <c r="D405" s="76">
        <v>43555</v>
      </c>
      <c r="E405" s="77">
        <v>-3.9806367653557224E-2</v>
      </c>
      <c r="F405" s="77">
        <v>0.42546619749292208</v>
      </c>
      <c r="G405" s="77">
        <v>0.20643118410853606</v>
      </c>
      <c r="H405" s="77">
        <v>0.92515114145432165</v>
      </c>
      <c r="I405" s="77">
        <v>0.26705606578947372</v>
      </c>
      <c r="J405" s="77">
        <v>7.0459935483870972E-2</v>
      </c>
      <c r="K405" s="77">
        <v>0</v>
      </c>
      <c r="L405" s="77">
        <v>7.1981898293272239E-3</v>
      </c>
      <c r="M405" s="77">
        <v>0.31333680578623924</v>
      </c>
      <c r="N405" s="77">
        <v>0.36666734705498627</v>
      </c>
      <c r="O405" s="77">
        <v>3.4056960000000004E-2</v>
      </c>
      <c r="P405" s="77">
        <v>0.19645141728376797</v>
      </c>
      <c r="Q405" s="77">
        <v>-3.0458388075242013E-2</v>
      </c>
      <c r="R405" s="77">
        <v>0.12328767123287675</v>
      </c>
      <c r="S405" s="77">
        <v>2.8652981597875224</v>
      </c>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c r="DA405" s="38"/>
      <c r="DB405" s="38"/>
      <c r="DC405" s="38"/>
      <c r="DD405" s="38"/>
      <c r="DE405" s="38"/>
      <c r="DF405" s="38"/>
      <c r="DG405" s="38"/>
      <c r="DH405" s="38"/>
      <c r="DI405" s="38"/>
      <c r="DJ405" s="38"/>
      <c r="DK405" s="38"/>
      <c r="DL405" s="38"/>
      <c r="DM405" s="38"/>
      <c r="DN405" s="38"/>
      <c r="DO405" s="38"/>
      <c r="DP405" s="38"/>
      <c r="DQ405" s="38"/>
      <c r="DR405" s="38"/>
      <c r="DS405" s="38"/>
      <c r="DT405" s="38"/>
      <c r="DU405" s="38"/>
      <c r="DV405" s="38"/>
      <c r="DW405" s="38"/>
      <c r="DX405" s="38"/>
      <c r="DY405" s="38"/>
      <c r="DZ405" s="38"/>
      <c r="EA405" s="38"/>
      <c r="EB405" s="38"/>
      <c r="EC405" s="38"/>
      <c r="ED405" s="38"/>
      <c r="EE405" s="38"/>
      <c r="EF405" s="38"/>
      <c r="EG405" s="38"/>
      <c r="EH405" s="38"/>
      <c r="EI405" s="38"/>
      <c r="EJ405" s="38"/>
      <c r="EK405" s="38"/>
      <c r="EL405" s="38"/>
      <c r="EM405" s="38"/>
      <c r="EN405" s="38"/>
      <c r="EO405" s="38"/>
      <c r="EP405" s="38"/>
      <c r="EQ405" s="38"/>
      <c r="ER405" s="38"/>
      <c r="ES405" s="38"/>
      <c r="ET405" s="38"/>
      <c r="EU405" s="38"/>
      <c r="EV405" s="38"/>
      <c r="EW405" s="38"/>
      <c r="EX405" s="38"/>
      <c r="EY405" s="38"/>
      <c r="EZ405" s="38"/>
      <c r="FA405" s="38"/>
      <c r="FB405" s="38"/>
      <c r="FC405" s="38"/>
      <c r="FD405" s="38"/>
      <c r="FE405" s="38"/>
      <c r="FF405" s="38"/>
      <c r="FG405" s="38"/>
      <c r="FH405" s="38"/>
      <c r="FI405" s="38"/>
      <c r="FJ405" s="38"/>
      <c r="FK405" s="38"/>
      <c r="FL405" s="38"/>
      <c r="FM405" s="38"/>
      <c r="FN405" s="38"/>
      <c r="FO405" s="38"/>
      <c r="FP405" s="38"/>
      <c r="FQ405" s="38"/>
      <c r="FR405" s="38"/>
      <c r="FS405" s="38"/>
      <c r="FT405" s="38"/>
      <c r="FU405" s="38"/>
      <c r="FV405" s="38"/>
      <c r="FW405" s="38"/>
      <c r="FX405" s="38"/>
    </row>
    <row r="406" spans="1:180" x14ac:dyDescent="0.25">
      <c r="A406" s="5" t="s">
        <v>293</v>
      </c>
      <c r="B406" s="5" t="s">
        <v>42</v>
      </c>
      <c r="C406" s="48">
        <v>43536</v>
      </c>
      <c r="D406" s="76">
        <v>43555</v>
      </c>
      <c r="E406" s="77">
        <v>-3.9806367653557224E-2</v>
      </c>
      <c r="F406" s="77">
        <v>0.42546619749292208</v>
      </c>
      <c r="G406" s="77">
        <v>0.20643118410853606</v>
      </c>
      <c r="H406" s="77">
        <v>0.92515114145432165</v>
      </c>
      <c r="I406" s="77">
        <v>0.26705606578947372</v>
      </c>
      <c r="J406" s="77">
        <v>7.0459935483870972E-2</v>
      </c>
      <c r="K406" s="77">
        <v>0</v>
      </c>
      <c r="L406" s="77">
        <v>7.1981898293272239E-3</v>
      </c>
      <c r="M406" s="77">
        <v>0.31333680578623924</v>
      </c>
      <c r="N406" s="77">
        <v>0.36666734705498627</v>
      </c>
      <c r="O406" s="77">
        <v>2.3866790000000002E-2</v>
      </c>
      <c r="P406" s="77">
        <v>0.19645141728376797</v>
      </c>
      <c r="Q406" s="77">
        <v>-2.0268218075242015E-2</v>
      </c>
      <c r="R406" s="77">
        <v>0.12328767123287675</v>
      </c>
      <c r="S406" s="77">
        <v>2.8652981597875224</v>
      </c>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c r="DA406" s="38"/>
      <c r="DB406" s="38"/>
      <c r="DC406" s="38"/>
      <c r="DD406" s="38"/>
      <c r="DE406" s="38"/>
      <c r="DF406" s="38"/>
      <c r="DG406" s="38"/>
      <c r="DH406" s="38"/>
      <c r="DI406" s="38"/>
      <c r="DJ406" s="38"/>
      <c r="DK406" s="38"/>
      <c r="DL406" s="38"/>
      <c r="DM406" s="38"/>
      <c r="DN406" s="38"/>
      <c r="DO406" s="38"/>
      <c r="DP406" s="38"/>
      <c r="DQ406" s="38"/>
      <c r="DR406" s="38"/>
      <c r="DS406" s="38"/>
      <c r="DT406" s="38"/>
      <c r="DU406" s="38"/>
      <c r="DV406" s="38"/>
      <c r="DW406" s="38"/>
      <c r="DX406" s="38"/>
      <c r="DY406" s="38"/>
      <c r="DZ406" s="38"/>
      <c r="EA406" s="38"/>
      <c r="EB406" s="38"/>
      <c r="EC406" s="38"/>
      <c r="ED406" s="38"/>
      <c r="EE406" s="38"/>
      <c r="EF406" s="38"/>
      <c r="EG406" s="38"/>
      <c r="EH406" s="38"/>
      <c r="EI406" s="38"/>
      <c r="EJ406" s="38"/>
      <c r="EK406" s="38"/>
      <c r="EL406" s="38"/>
      <c r="EM406" s="38"/>
      <c r="EN406" s="38"/>
      <c r="EO406" s="38"/>
      <c r="EP406" s="38"/>
      <c r="EQ406" s="38"/>
      <c r="ER406" s="38"/>
      <c r="ES406" s="38"/>
      <c r="ET406" s="38"/>
      <c r="EU406" s="38"/>
      <c r="EV406" s="38"/>
      <c r="EW406" s="38"/>
      <c r="EX406" s="38"/>
      <c r="EY406" s="38"/>
      <c r="EZ406" s="38"/>
      <c r="FA406" s="38"/>
      <c r="FB406" s="38"/>
      <c r="FC406" s="38"/>
      <c r="FD406" s="38"/>
      <c r="FE406" s="38"/>
      <c r="FF406" s="38"/>
      <c r="FG406" s="38"/>
      <c r="FH406" s="38"/>
      <c r="FI406" s="38"/>
      <c r="FJ406" s="38"/>
      <c r="FK406" s="38"/>
      <c r="FL406" s="38"/>
      <c r="FM406" s="38"/>
      <c r="FN406" s="38"/>
      <c r="FO406" s="38"/>
      <c r="FP406" s="38"/>
      <c r="FQ406" s="38"/>
      <c r="FR406" s="38"/>
      <c r="FS406" s="38"/>
      <c r="FT406" s="38"/>
      <c r="FU406" s="38"/>
      <c r="FV406" s="38"/>
      <c r="FW406" s="38"/>
      <c r="FX406" s="38"/>
    </row>
    <row r="407" spans="1:180" x14ac:dyDescent="0.25">
      <c r="A407" s="5" t="s">
        <v>293</v>
      </c>
      <c r="B407" s="5" t="s">
        <v>42</v>
      </c>
      <c r="C407" s="48">
        <v>43537</v>
      </c>
      <c r="D407" s="76">
        <v>43555</v>
      </c>
      <c r="E407" s="77">
        <v>-3.9806367653557224E-2</v>
      </c>
      <c r="F407" s="77">
        <v>0.42546619749292208</v>
      </c>
      <c r="G407" s="77">
        <v>0.20643118410853606</v>
      </c>
      <c r="H407" s="77">
        <v>0.92515114145432165</v>
      </c>
      <c r="I407" s="77">
        <v>0.26705606578947372</v>
      </c>
      <c r="J407" s="77">
        <v>7.0459935483870972E-2</v>
      </c>
      <c r="K407" s="77">
        <v>0</v>
      </c>
      <c r="L407" s="77">
        <v>7.1981898293272239E-3</v>
      </c>
      <c r="M407" s="77">
        <v>0.31333680578623924</v>
      </c>
      <c r="N407" s="77">
        <v>0.36666734705498627</v>
      </c>
      <c r="O407" s="77">
        <v>3.393405E-2</v>
      </c>
      <c r="P407" s="77">
        <v>0.19645141728376797</v>
      </c>
      <c r="Q407" s="77">
        <v>-3.033547807524201E-2</v>
      </c>
      <c r="R407" s="77">
        <v>0.12328767123287675</v>
      </c>
      <c r="S407" s="77">
        <v>2.8652981597875224</v>
      </c>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c r="DA407" s="38"/>
      <c r="DB407" s="38"/>
      <c r="DC407" s="38"/>
      <c r="DD407" s="38"/>
      <c r="DE407" s="38"/>
      <c r="DF407" s="38"/>
      <c r="DG407" s="38"/>
      <c r="DH407" s="38"/>
      <c r="DI407" s="38"/>
      <c r="DJ407" s="38"/>
      <c r="DK407" s="38"/>
      <c r="DL407" s="38"/>
      <c r="DM407" s="38"/>
      <c r="DN407" s="38"/>
      <c r="DO407" s="38"/>
      <c r="DP407" s="38"/>
      <c r="DQ407" s="38"/>
      <c r="DR407" s="38"/>
      <c r="DS407" s="38"/>
      <c r="DT407" s="38"/>
      <c r="DU407" s="38"/>
      <c r="DV407" s="38"/>
      <c r="DW407" s="38"/>
      <c r="DX407" s="38"/>
      <c r="DY407" s="38"/>
      <c r="DZ407" s="38"/>
      <c r="EA407" s="38"/>
      <c r="EB407" s="38"/>
      <c r="EC407" s="38"/>
      <c r="ED407" s="38"/>
      <c r="EE407" s="38"/>
      <c r="EF407" s="38"/>
      <c r="EG407" s="38"/>
      <c r="EH407" s="38"/>
      <c r="EI407" s="38"/>
      <c r="EJ407" s="38"/>
      <c r="EK407" s="38"/>
      <c r="EL407" s="38"/>
      <c r="EM407" s="38"/>
      <c r="EN407" s="38"/>
      <c r="EO407" s="38"/>
      <c r="EP407" s="38"/>
      <c r="EQ407" s="38"/>
      <c r="ER407" s="38"/>
      <c r="ES407" s="38"/>
      <c r="ET407" s="38"/>
      <c r="EU407" s="38"/>
      <c r="EV407" s="38"/>
      <c r="EW407" s="38"/>
      <c r="EX407" s="38"/>
      <c r="EY407" s="38"/>
      <c r="EZ407" s="38"/>
      <c r="FA407" s="38"/>
      <c r="FB407" s="38"/>
      <c r="FC407" s="38"/>
      <c r="FD407" s="38"/>
      <c r="FE407" s="38"/>
      <c r="FF407" s="38"/>
      <c r="FG407" s="38"/>
      <c r="FH407" s="38"/>
      <c r="FI407" s="38"/>
      <c r="FJ407" s="38"/>
      <c r="FK407" s="38"/>
      <c r="FL407" s="38"/>
      <c r="FM407" s="38"/>
      <c r="FN407" s="38"/>
      <c r="FO407" s="38"/>
      <c r="FP407" s="38"/>
      <c r="FQ407" s="38"/>
      <c r="FR407" s="38"/>
      <c r="FS407" s="38"/>
      <c r="FT407" s="38"/>
      <c r="FU407" s="38"/>
      <c r="FV407" s="38"/>
      <c r="FW407" s="38"/>
      <c r="FX407" s="38"/>
    </row>
    <row r="408" spans="1:180" x14ac:dyDescent="0.25">
      <c r="A408" s="5" t="s">
        <v>293</v>
      </c>
      <c r="B408" s="5" t="s">
        <v>42</v>
      </c>
      <c r="C408" s="48">
        <v>43538</v>
      </c>
      <c r="D408" s="76">
        <v>43555</v>
      </c>
      <c r="E408" s="77">
        <v>-3.9806367653557224E-2</v>
      </c>
      <c r="F408" s="77">
        <v>0.42546619749292208</v>
      </c>
      <c r="G408" s="77">
        <v>0.20643118410853606</v>
      </c>
      <c r="H408" s="77">
        <v>0.92515114145432165</v>
      </c>
      <c r="I408" s="77">
        <v>0.26705606578947372</v>
      </c>
      <c r="J408" s="77">
        <v>7.0459935483870972E-2</v>
      </c>
      <c r="K408" s="77">
        <v>0</v>
      </c>
      <c r="L408" s="77">
        <v>7.1981898293272239E-3</v>
      </c>
      <c r="M408" s="77">
        <v>0.31333680578623924</v>
      </c>
      <c r="N408" s="77">
        <v>0.36666734705498627</v>
      </c>
      <c r="O408" s="77">
        <v>2.9961149999999999E-2</v>
      </c>
      <c r="P408" s="77">
        <v>0.19645141728376797</v>
      </c>
      <c r="Q408" s="77">
        <v>-2.6362578075242008E-2</v>
      </c>
      <c r="R408" s="77">
        <v>0.12328767123287675</v>
      </c>
      <c r="S408" s="77">
        <v>2.8652981597875224</v>
      </c>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c r="DA408" s="38"/>
      <c r="DB408" s="38"/>
      <c r="DC408" s="38"/>
      <c r="DD408" s="38"/>
      <c r="DE408" s="38"/>
      <c r="DF408" s="38"/>
      <c r="DG408" s="38"/>
      <c r="DH408" s="38"/>
      <c r="DI408" s="38"/>
      <c r="DJ408" s="38"/>
      <c r="DK408" s="38"/>
      <c r="DL408" s="38"/>
      <c r="DM408" s="38"/>
      <c r="DN408" s="38"/>
      <c r="DO408" s="38"/>
      <c r="DP408" s="38"/>
      <c r="DQ408" s="38"/>
      <c r="DR408" s="38"/>
      <c r="DS408" s="38"/>
      <c r="DT408" s="38"/>
      <c r="DU408" s="38"/>
      <c r="DV408" s="38"/>
      <c r="DW408" s="38"/>
      <c r="DX408" s="38"/>
      <c r="DY408" s="38"/>
      <c r="DZ408" s="38"/>
      <c r="EA408" s="38"/>
      <c r="EB408" s="38"/>
      <c r="EC408" s="38"/>
      <c r="ED408" s="38"/>
      <c r="EE408" s="38"/>
      <c r="EF408" s="38"/>
      <c r="EG408" s="38"/>
      <c r="EH408" s="38"/>
      <c r="EI408" s="38"/>
      <c r="EJ408" s="38"/>
      <c r="EK408" s="38"/>
      <c r="EL408" s="38"/>
      <c r="EM408" s="38"/>
      <c r="EN408" s="38"/>
      <c r="EO408" s="38"/>
      <c r="EP408" s="38"/>
      <c r="EQ408" s="38"/>
      <c r="ER408" s="38"/>
      <c r="ES408" s="38"/>
      <c r="ET408" s="38"/>
      <c r="EU408" s="38"/>
      <c r="EV408" s="38"/>
      <c r="EW408" s="38"/>
      <c r="EX408" s="38"/>
      <c r="EY408" s="38"/>
      <c r="EZ408" s="38"/>
      <c r="FA408" s="38"/>
      <c r="FB408" s="38"/>
      <c r="FC408" s="38"/>
      <c r="FD408" s="38"/>
      <c r="FE408" s="38"/>
      <c r="FF408" s="38"/>
      <c r="FG408" s="38"/>
      <c r="FH408" s="38"/>
      <c r="FI408" s="38"/>
      <c r="FJ408" s="38"/>
      <c r="FK408" s="38"/>
      <c r="FL408" s="38"/>
      <c r="FM408" s="38"/>
      <c r="FN408" s="38"/>
      <c r="FO408" s="38"/>
      <c r="FP408" s="38"/>
      <c r="FQ408" s="38"/>
      <c r="FR408" s="38"/>
      <c r="FS408" s="38"/>
      <c r="FT408" s="38"/>
      <c r="FU408" s="38"/>
      <c r="FV408" s="38"/>
      <c r="FW408" s="38"/>
      <c r="FX408" s="38"/>
    </row>
    <row r="409" spans="1:180" x14ac:dyDescent="0.25">
      <c r="A409" s="5" t="s">
        <v>293</v>
      </c>
      <c r="B409" s="5" t="s">
        <v>42</v>
      </c>
      <c r="C409" s="48">
        <v>43539</v>
      </c>
      <c r="D409" s="76">
        <v>43555</v>
      </c>
      <c r="E409" s="77">
        <v>-3.9806367653557224E-2</v>
      </c>
      <c r="F409" s="77">
        <v>0.42546619749292208</v>
      </c>
      <c r="G409" s="77">
        <v>0.20643118410853606</v>
      </c>
      <c r="H409" s="77">
        <v>0.92515114145432165</v>
      </c>
      <c r="I409" s="77">
        <v>0.26705606578947372</v>
      </c>
      <c r="J409" s="77">
        <v>7.0459935483870972E-2</v>
      </c>
      <c r="K409" s="77">
        <v>0</v>
      </c>
      <c r="L409" s="77">
        <v>7.1981898293272239E-3</v>
      </c>
      <c r="M409" s="77">
        <v>0.31333680578623924</v>
      </c>
      <c r="N409" s="77">
        <v>0.36666734705498627</v>
      </c>
      <c r="O409" s="77">
        <v>2.674849E-2</v>
      </c>
      <c r="P409" s="77">
        <v>0.19645141728376797</v>
      </c>
      <c r="Q409" s="77">
        <v>-2.3149918075242016E-2</v>
      </c>
      <c r="R409" s="77">
        <v>0.12328767123287675</v>
      </c>
      <c r="S409" s="77">
        <v>2.8652981597875224</v>
      </c>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c r="DK409" s="38"/>
      <c r="DL409" s="38"/>
      <c r="DM409" s="38"/>
      <c r="DN409" s="38"/>
      <c r="DO409" s="38"/>
      <c r="DP409" s="38"/>
      <c r="DQ409" s="38"/>
      <c r="DR409" s="38"/>
      <c r="DS409" s="38"/>
      <c r="DT409" s="38"/>
      <c r="DU409" s="38"/>
      <c r="DV409" s="38"/>
      <c r="DW409" s="38"/>
      <c r="DX409" s="38"/>
      <c r="DY409" s="38"/>
      <c r="DZ409" s="38"/>
      <c r="EA409" s="38"/>
      <c r="EB409" s="38"/>
      <c r="EC409" s="38"/>
      <c r="ED409" s="38"/>
      <c r="EE409" s="38"/>
      <c r="EF409" s="38"/>
      <c r="EG409" s="38"/>
      <c r="EH409" s="38"/>
      <c r="EI409" s="38"/>
      <c r="EJ409" s="38"/>
      <c r="EK409" s="38"/>
      <c r="EL409" s="38"/>
      <c r="EM409" s="38"/>
      <c r="EN409" s="38"/>
      <c r="EO409" s="38"/>
      <c r="EP409" s="38"/>
      <c r="EQ409" s="38"/>
      <c r="ER409" s="38"/>
      <c r="ES409" s="38"/>
      <c r="ET409" s="38"/>
      <c r="EU409" s="38"/>
      <c r="EV409" s="38"/>
      <c r="EW409" s="38"/>
      <c r="EX409" s="38"/>
      <c r="EY409" s="38"/>
      <c r="EZ409" s="38"/>
      <c r="FA409" s="38"/>
      <c r="FB409" s="38"/>
      <c r="FC409" s="38"/>
      <c r="FD409" s="38"/>
      <c r="FE409" s="38"/>
      <c r="FF409" s="38"/>
      <c r="FG409" s="38"/>
      <c r="FH409" s="38"/>
      <c r="FI409" s="38"/>
      <c r="FJ409" s="38"/>
      <c r="FK409" s="38"/>
      <c r="FL409" s="38"/>
      <c r="FM409" s="38"/>
      <c r="FN409" s="38"/>
      <c r="FO409" s="38"/>
      <c r="FP409" s="38"/>
      <c r="FQ409" s="38"/>
      <c r="FR409" s="38"/>
      <c r="FS409" s="38"/>
      <c r="FT409" s="38"/>
      <c r="FU409" s="38"/>
      <c r="FV409" s="38"/>
      <c r="FW409" s="38"/>
      <c r="FX409" s="38"/>
    </row>
    <row r="410" spans="1:180" x14ac:dyDescent="0.25">
      <c r="A410" s="5" t="s">
        <v>293</v>
      </c>
      <c r="B410" s="5" t="s">
        <v>42</v>
      </c>
      <c r="C410" s="48">
        <v>43540</v>
      </c>
      <c r="D410" s="76">
        <v>43555</v>
      </c>
      <c r="E410" s="77">
        <v>-3.9806367653557224E-2</v>
      </c>
      <c r="F410" s="77">
        <v>0.42546619749292208</v>
      </c>
      <c r="G410" s="77">
        <v>0.20643118410853606</v>
      </c>
      <c r="H410" s="77">
        <v>0.92515114145432165</v>
      </c>
      <c r="I410" s="77">
        <v>0.26705606578947372</v>
      </c>
      <c r="J410" s="77">
        <v>7.0459935483870972E-2</v>
      </c>
      <c r="K410" s="77">
        <v>0</v>
      </c>
      <c r="L410" s="77">
        <v>7.1981898293272239E-3</v>
      </c>
      <c r="M410" s="77">
        <v>0.31333680578623924</v>
      </c>
      <c r="N410" s="77">
        <v>0.36666734705498627</v>
      </c>
      <c r="O410" s="77">
        <v>3.519473E-2</v>
      </c>
      <c r="P410" s="77">
        <v>0.19645141728376797</v>
      </c>
      <c r="Q410" s="77">
        <v>-3.1596158075242027E-2</v>
      </c>
      <c r="R410" s="77">
        <v>0.12328767123287675</v>
      </c>
      <c r="S410" s="77">
        <v>2.8652981597875224</v>
      </c>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c r="DA410" s="38"/>
      <c r="DB410" s="38"/>
      <c r="DC410" s="38"/>
      <c r="DD410" s="38"/>
      <c r="DE410" s="38"/>
      <c r="DF410" s="38"/>
      <c r="DG410" s="38"/>
      <c r="DH410" s="38"/>
      <c r="DI410" s="38"/>
      <c r="DJ410" s="38"/>
      <c r="DK410" s="38"/>
      <c r="DL410" s="38"/>
      <c r="DM410" s="38"/>
      <c r="DN410" s="38"/>
      <c r="DO410" s="38"/>
      <c r="DP410" s="38"/>
      <c r="DQ410" s="38"/>
      <c r="DR410" s="38"/>
      <c r="DS410" s="38"/>
      <c r="DT410" s="38"/>
      <c r="DU410" s="38"/>
      <c r="DV410" s="38"/>
      <c r="DW410" s="38"/>
      <c r="DX410" s="38"/>
      <c r="DY410" s="38"/>
      <c r="DZ410" s="38"/>
      <c r="EA410" s="38"/>
      <c r="EB410" s="38"/>
      <c r="EC410" s="38"/>
      <c r="ED410" s="38"/>
      <c r="EE410" s="38"/>
      <c r="EF410" s="38"/>
      <c r="EG410" s="38"/>
      <c r="EH410" s="38"/>
      <c r="EI410" s="38"/>
      <c r="EJ410" s="38"/>
      <c r="EK410" s="38"/>
      <c r="EL410" s="38"/>
      <c r="EM410" s="38"/>
      <c r="EN410" s="38"/>
      <c r="EO410" s="38"/>
      <c r="EP410" s="38"/>
      <c r="EQ410" s="38"/>
      <c r="ER410" s="38"/>
      <c r="ES410" s="38"/>
      <c r="ET410" s="38"/>
      <c r="EU410" s="38"/>
      <c r="EV410" s="38"/>
      <c r="EW410" s="38"/>
      <c r="EX410" s="38"/>
      <c r="EY410" s="38"/>
      <c r="EZ410" s="38"/>
      <c r="FA410" s="38"/>
      <c r="FB410" s="38"/>
      <c r="FC410" s="38"/>
      <c r="FD410" s="38"/>
      <c r="FE410" s="38"/>
      <c r="FF410" s="38"/>
      <c r="FG410" s="38"/>
      <c r="FH410" s="38"/>
      <c r="FI410" s="38"/>
      <c r="FJ410" s="38"/>
      <c r="FK410" s="38"/>
      <c r="FL410" s="38"/>
      <c r="FM410" s="38"/>
      <c r="FN410" s="38"/>
      <c r="FO410" s="38"/>
      <c r="FP410" s="38"/>
      <c r="FQ410" s="38"/>
      <c r="FR410" s="38"/>
      <c r="FS410" s="38"/>
      <c r="FT410" s="38"/>
      <c r="FU410" s="38"/>
      <c r="FV410" s="38"/>
      <c r="FW410" s="38"/>
      <c r="FX410" s="38"/>
    </row>
    <row r="411" spans="1:180" x14ac:dyDescent="0.25">
      <c r="A411" s="5" t="s">
        <v>293</v>
      </c>
      <c r="B411" s="5" t="s">
        <v>42</v>
      </c>
      <c r="C411" s="48">
        <v>43541</v>
      </c>
      <c r="D411" s="76">
        <v>43555</v>
      </c>
      <c r="E411" s="77">
        <v>-3.9806367653557224E-2</v>
      </c>
      <c r="F411" s="77">
        <v>0.42546619749292208</v>
      </c>
      <c r="G411" s="77">
        <v>0.20643118410853606</v>
      </c>
      <c r="H411" s="77">
        <v>0.92515114145432165</v>
      </c>
      <c r="I411" s="77">
        <v>0.26705606578947372</v>
      </c>
      <c r="J411" s="77">
        <v>7.0459935483870972E-2</v>
      </c>
      <c r="K411" s="77">
        <v>0</v>
      </c>
      <c r="L411" s="77">
        <v>7.1981898293272239E-3</v>
      </c>
      <c r="M411" s="77">
        <v>0.31333680578623924</v>
      </c>
      <c r="N411" s="77">
        <v>0.36666734705498627</v>
      </c>
      <c r="O411" s="77">
        <v>3.3019409999999999E-2</v>
      </c>
      <c r="P411" s="77">
        <v>0.19645141728376797</v>
      </c>
      <c r="Q411" s="77">
        <v>-2.9420838075242015E-2</v>
      </c>
      <c r="R411" s="77">
        <v>0.12328767123287675</v>
      </c>
      <c r="S411" s="77">
        <v>2.8652981597875224</v>
      </c>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c r="DA411" s="38"/>
      <c r="DB411" s="38"/>
      <c r="DC411" s="38"/>
      <c r="DD411" s="38"/>
      <c r="DE411" s="38"/>
      <c r="DF411" s="38"/>
      <c r="DG411" s="38"/>
      <c r="DH411" s="38"/>
      <c r="DI411" s="38"/>
      <c r="DJ411" s="38"/>
      <c r="DK411" s="38"/>
      <c r="DL411" s="38"/>
      <c r="DM411" s="38"/>
      <c r="DN411" s="38"/>
      <c r="DO411" s="38"/>
      <c r="DP411" s="38"/>
      <c r="DQ411" s="38"/>
      <c r="DR411" s="38"/>
      <c r="DS411" s="38"/>
      <c r="DT411" s="38"/>
      <c r="DU411" s="38"/>
      <c r="DV411" s="38"/>
      <c r="DW411" s="38"/>
      <c r="DX411" s="38"/>
      <c r="DY411" s="38"/>
      <c r="DZ411" s="38"/>
      <c r="EA411" s="38"/>
      <c r="EB411" s="38"/>
      <c r="EC411" s="38"/>
      <c r="ED411" s="38"/>
      <c r="EE411" s="38"/>
      <c r="EF411" s="38"/>
      <c r="EG411" s="38"/>
      <c r="EH411" s="38"/>
      <c r="EI411" s="38"/>
      <c r="EJ411" s="38"/>
      <c r="EK411" s="38"/>
      <c r="EL411" s="38"/>
      <c r="EM411" s="38"/>
      <c r="EN411" s="38"/>
      <c r="EO411" s="38"/>
      <c r="EP411" s="38"/>
      <c r="EQ411" s="38"/>
      <c r="ER411" s="38"/>
      <c r="ES411" s="38"/>
      <c r="ET411" s="38"/>
      <c r="EU411" s="38"/>
      <c r="EV411" s="38"/>
      <c r="EW411" s="38"/>
      <c r="EX411" s="38"/>
      <c r="EY411" s="38"/>
      <c r="EZ411" s="38"/>
      <c r="FA411" s="38"/>
      <c r="FB411" s="38"/>
      <c r="FC411" s="38"/>
      <c r="FD411" s="38"/>
      <c r="FE411" s="38"/>
      <c r="FF411" s="38"/>
      <c r="FG411" s="38"/>
      <c r="FH411" s="38"/>
      <c r="FI411" s="38"/>
      <c r="FJ411" s="38"/>
      <c r="FK411" s="38"/>
      <c r="FL411" s="38"/>
      <c r="FM411" s="38"/>
      <c r="FN411" s="38"/>
      <c r="FO411" s="38"/>
      <c r="FP411" s="38"/>
      <c r="FQ411" s="38"/>
      <c r="FR411" s="38"/>
      <c r="FS411" s="38"/>
      <c r="FT411" s="38"/>
      <c r="FU411" s="38"/>
      <c r="FV411" s="38"/>
      <c r="FW411" s="38"/>
      <c r="FX411" s="38"/>
    </row>
    <row r="412" spans="1:180" x14ac:dyDescent="0.25">
      <c r="A412" s="5" t="s">
        <v>294</v>
      </c>
      <c r="B412" s="5" t="s">
        <v>42</v>
      </c>
      <c r="C412" s="48">
        <v>43542</v>
      </c>
      <c r="D412" s="76">
        <v>43555</v>
      </c>
      <c r="E412" s="77">
        <v>-3.9806367653557224E-2</v>
      </c>
      <c r="F412" s="77">
        <v>0.42546619749292208</v>
      </c>
      <c r="G412" s="77">
        <v>0.20643118410853606</v>
      </c>
      <c r="H412" s="77">
        <v>0.92515114145432165</v>
      </c>
      <c r="I412" s="77">
        <v>0.26705606578947372</v>
      </c>
      <c r="J412" s="77">
        <v>7.0459935483870972E-2</v>
      </c>
      <c r="K412" s="77">
        <v>0</v>
      </c>
      <c r="L412" s="77">
        <v>7.1981898293272239E-3</v>
      </c>
      <c r="M412" s="77">
        <v>0.31333680578623924</v>
      </c>
      <c r="N412" s="77">
        <v>0.36666734705498627</v>
      </c>
      <c r="O412" s="77">
        <v>3.2780459999999997E-2</v>
      </c>
      <c r="P412" s="77">
        <v>0.19645141728376797</v>
      </c>
      <c r="Q412" s="77">
        <v>-2.9181888075242014E-2</v>
      </c>
      <c r="R412" s="77">
        <v>0.12328767123287675</v>
      </c>
      <c r="S412" s="77">
        <v>2.8652981597875224</v>
      </c>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c r="DA412" s="38"/>
      <c r="DB412" s="38"/>
      <c r="DC412" s="38"/>
      <c r="DD412" s="38"/>
      <c r="DE412" s="38"/>
      <c r="DF412" s="38"/>
      <c r="DG412" s="38"/>
      <c r="DH412" s="38"/>
      <c r="DI412" s="38"/>
      <c r="DJ412" s="38"/>
      <c r="DK412" s="38"/>
      <c r="DL412" s="38"/>
      <c r="DM412" s="38"/>
      <c r="DN412" s="38"/>
      <c r="DO412" s="38"/>
      <c r="DP412" s="38"/>
      <c r="DQ412" s="38"/>
      <c r="DR412" s="38"/>
      <c r="DS412" s="38"/>
      <c r="DT412" s="38"/>
      <c r="DU412" s="38"/>
      <c r="DV412" s="38"/>
      <c r="DW412" s="38"/>
      <c r="DX412" s="38"/>
      <c r="DY412" s="38"/>
      <c r="DZ412" s="38"/>
      <c r="EA412" s="38"/>
      <c r="EB412" s="38"/>
      <c r="EC412" s="38"/>
      <c r="ED412" s="38"/>
      <c r="EE412" s="38"/>
      <c r="EF412" s="38"/>
      <c r="EG412" s="38"/>
      <c r="EH412" s="38"/>
      <c r="EI412" s="38"/>
      <c r="EJ412" s="38"/>
      <c r="EK412" s="38"/>
      <c r="EL412" s="38"/>
      <c r="EM412" s="38"/>
      <c r="EN412" s="38"/>
      <c r="EO412" s="38"/>
      <c r="EP412" s="38"/>
      <c r="EQ412" s="38"/>
      <c r="ER412" s="38"/>
      <c r="ES412" s="38"/>
      <c r="ET412" s="38"/>
      <c r="EU412" s="38"/>
      <c r="EV412" s="38"/>
      <c r="EW412" s="38"/>
      <c r="EX412" s="38"/>
      <c r="EY412" s="38"/>
      <c r="EZ412" s="38"/>
      <c r="FA412" s="38"/>
      <c r="FB412" s="38"/>
      <c r="FC412" s="38"/>
      <c r="FD412" s="38"/>
      <c r="FE412" s="38"/>
      <c r="FF412" s="38"/>
      <c r="FG412" s="38"/>
      <c r="FH412" s="38"/>
      <c r="FI412" s="38"/>
      <c r="FJ412" s="38"/>
      <c r="FK412" s="38"/>
      <c r="FL412" s="38"/>
      <c r="FM412" s="38"/>
      <c r="FN412" s="38"/>
      <c r="FO412" s="38"/>
      <c r="FP412" s="38"/>
      <c r="FQ412" s="38"/>
      <c r="FR412" s="38"/>
      <c r="FS412" s="38"/>
      <c r="FT412" s="38"/>
      <c r="FU412" s="38"/>
      <c r="FV412" s="38"/>
      <c r="FW412" s="38"/>
      <c r="FX412" s="38"/>
    </row>
    <row r="413" spans="1:180" x14ac:dyDescent="0.25">
      <c r="A413" s="5" t="s">
        <v>294</v>
      </c>
      <c r="B413" s="5" t="s">
        <v>42</v>
      </c>
      <c r="C413" s="48">
        <v>43543</v>
      </c>
      <c r="D413" s="76">
        <v>43555</v>
      </c>
      <c r="E413" s="77">
        <v>-3.9806367653557224E-2</v>
      </c>
      <c r="F413" s="77">
        <v>0.42546619749292208</v>
      </c>
      <c r="G413" s="77">
        <v>0.20643118410853606</v>
      </c>
      <c r="H413" s="77">
        <v>0.92515114145432165</v>
      </c>
      <c r="I413" s="77">
        <v>0.26705606578947372</v>
      </c>
      <c r="J413" s="77">
        <v>7.0459935483870972E-2</v>
      </c>
      <c r="K413" s="77">
        <v>0</v>
      </c>
      <c r="L413" s="77">
        <v>7.1981898293272239E-3</v>
      </c>
      <c r="M413" s="77">
        <v>0.31333680578623924</v>
      </c>
      <c r="N413" s="77">
        <v>0.36666734705498627</v>
      </c>
      <c r="O413" s="77">
        <v>2.5278159999999997E-2</v>
      </c>
      <c r="P413" s="77">
        <v>0.19645141728376797</v>
      </c>
      <c r="Q413" s="77">
        <v>-2.167958807524201E-2</v>
      </c>
      <c r="R413" s="77">
        <v>0.12328767123287675</v>
      </c>
      <c r="S413" s="77">
        <v>2.8652981597875224</v>
      </c>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c r="DA413" s="38"/>
      <c r="DB413" s="38"/>
      <c r="DC413" s="38"/>
      <c r="DD413" s="38"/>
      <c r="DE413" s="38"/>
      <c r="DF413" s="38"/>
      <c r="DG413" s="38"/>
      <c r="DH413" s="38"/>
      <c r="DI413" s="38"/>
      <c r="DJ413" s="38"/>
      <c r="DK413" s="38"/>
      <c r="DL413" s="38"/>
      <c r="DM413" s="38"/>
      <c r="DN413" s="38"/>
      <c r="DO413" s="38"/>
      <c r="DP413" s="38"/>
      <c r="DQ413" s="38"/>
      <c r="DR413" s="38"/>
      <c r="DS413" s="38"/>
      <c r="DT413" s="38"/>
      <c r="DU413" s="38"/>
      <c r="DV413" s="38"/>
      <c r="DW413" s="38"/>
      <c r="DX413" s="38"/>
      <c r="DY413" s="38"/>
      <c r="DZ413" s="38"/>
      <c r="EA413" s="38"/>
      <c r="EB413" s="38"/>
      <c r="EC413" s="38"/>
      <c r="ED413" s="38"/>
      <c r="EE413" s="38"/>
      <c r="EF413" s="38"/>
      <c r="EG413" s="38"/>
      <c r="EH413" s="38"/>
      <c r="EI413" s="38"/>
      <c r="EJ413" s="38"/>
      <c r="EK413" s="38"/>
      <c r="EL413" s="38"/>
      <c r="EM413" s="38"/>
      <c r="EN413" s="38"/>
      <c r="EO413" s="38"/>
      <c r="EP413" s="38"/>
      <c r="EQ413" s="38"/>
      <c r="ER413" s="38"/>
      <c r="ES413" s="38"/>
      <c r="ET413" s="38"/>
      <c r="EU413" s="38"/>
      <c r="EV413" s="38"/>
      <c r="EW413" s="38"/>
      <c r="EX413" s="38"/>
      <c r="EY413" s="38"/>
      <c r="EZ413" s="38"/>
      <c r="FA413" s="38"/>
      <c r="FB413" s="38"/>
      <c r="FC413" s="38"/>
      <c r="FD413" s="38"/>
      <c r="FE413" s="38"/>
      <c r="FF413" s="38"/>
      <c r="FG413" s="38"/>
      <c r="FH413" s="38"/>
      <c r="FI413" s="38"/>
      <c r="FJ413" s="38"/>
      <c r="FK413" s="38"/>
      <c r="FL413" s="38"/>
      <c r="FM413" s="38"/>
      <c r="FN413" s="38"/>
      <c r="FO413" s="38"/>
      <c r="FP413" s="38"/>
      <c r="FQ413" s="38"/>
      <c r="FR413" s="38"/>
      <c r="FS413" s="38"/>
      <c r="FT413" s="38"/>
      <c r="FU413" s="38"/>
      <c r="FV413" s="38"/>
      <c r="FW413" s="38"/>
      <c r="FX413" s="38"/>
    </row>
    <row r="414" spans="1:180" x14ac:dyDescent="0.25">
      <c r="A414" s="5" t="s">
        <v>294</v>
      </c>
      <c r="B414" s="5" t="s">
        <v>42</v>
      </c>
      <c r="C414" s="48">
        <v>43544</v>
      </c>
      <c r="D414" s="76">
        <v>43555</v>
      </c>
      <c r="E414" s="77">
        <v>-3.9806367653557224E-2</v>
      </c>
      <c r="F414" s="77">
        <v>0.42546619749292208</v>
      </c>
      <c r="G414" s="77">
        <v>0.20643118410853606</v>
      </c>
      <c r="H414" s="77">
        <v>0.92515114145432165</v>
      </c>
      <c r="I414" s="77">
        <v>0.26705606578947372</v>
      </c>
      <c r="J414" s="77">
        <v>7.0459935483870972E-2</v>
      </c>
      <c r="K414" s="77">
        <v>0</v>
      </c>
      <c r="L414" s="77">
        <v>7.1981898293272239E-3</v>
      </c>
      <c r="M414" s="77">
        <v>0.31333680578623924</v>
      </c>
      <c r="N414" s="77">
        <v>0.36666734705498627</v>
      </c>
      <c r="O414" s="77">
        <v>2.8681890000000002E-2</v>
      </c>
      <c r="P414" s="77">
        <v>0.19645141728376797</v>
      </c>
      <c r="Q414" s="77">
        <v>-2.5083318075242018E-2</v>
      </c>
      <c r="R414" s="77">
        <v>0.12328767123287675</v>
      </c>
      <c r="S414" s="77">
        <v>2.8652981597875224</v>
      </c>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c r="DA414" s="38"/>
      <c r="DB414" s="38"/>
      <c r="DC414" s="38"/>
      <c r="DD414" s="38"/>
      <c r="DE414" s="38"/>
      <c r="DF414" s="38"/>
      <c r="DG414" s="38"/>
      <c r="DH414" s="38"/>
      <c r="DI414" s="38"/>
      <c r="DJ414" s="38"/>
      <c r="DK414" s="38"/>
      <c r="DL414" s="38"/>
      <c r="DM414" s="38"/>
      <c r="DN414" s="38"/>
      <c r="DO414" s="38"/>
      <c r="DP414" s="38"/>
      <c r="DQ414" s="38"/>
      <c r="DR414" s="38"/>
      <c r="DS414" s="38"/>
      <c r="DT414" s="38"/>
      <c r="DU414" s="38"/>
      <c r="DV414" s="38"/>
      <c r="DW414" s="38"/>
      <c r="DX414" s="38"/>
      <c r="DY414" s="38"/>
      <c r="DZ414" s="38"/>
      <c r="EA414" s="38"/>
      <c r="EB414" s="38"/>
      <c r="EC414" s="38"/>
      <c r="ED414" s="38"/>
      <c r="EE414" s="38"/>
      <c r="EF414" s="38"/>
      <c r="EG414" s="38"/>
      <c r="EH414" s="38"/>
      <c r="EI414" s="38"/>
      <c r="EJ414" s="38"/>
      <c r="EK414" s="38"/>
      <c r="EL414" s="38"/>
      <c r="EM414" s="38"/>
      <c r="EN414" s="38"/>
      <c r="EO414" s="38"/>
      <c r="EP414" s="38"/>
      <c r="EQ414" s="38"/>
      <c r="ER414" s="38"/>
      <c r="ES414" s="38"/>
      <c r="ET414" s="38"/>
      <c r="EU414" s="38"/>
      <c r="EV414" s="38"/>
      <c r="EW414" s="38"/>
      <c r="EX414" s="38"/>
      <c r="EY414" s="38"/>
      <c r="EZ414" s="38"/>
      <c r="FA414" s="38"/>
      <c r="FB414" s="38"/>
      <c r="FC414" s="38"/>
      <c r="FD414" s="38"/>
      <c r="FE414" s="38"/>
      <c r="FF414" s="38"/>
      <c r="FG414" s="38"/>
      <c r="FH414" s="38"/>
      <c r="FI414" s="38"/>
      <c r="FJ414" s="38"/>
      <c r="FK414" s="38"/>
      <c r="FL414" s="38"/>
      <c r="FM414" s="38"/>
      <c r="FN414" s="38"/>
      <c r="FO414" s="38"/>
      <c r="FP414" s="38"/>
      <c r="FQ414" s="38"/>
      <c r="FR414" s="38"/>
      <c r="FS414" s="38"/>
      <c r="FT414" s="38"/>
      <c r="FU414" s="38"/>
      <c r="FV414" s="38"/>
      <c r="FW414" s="38"/>
      <c r="FX414" s="38"/>
    </row>
    <row r="415" spans="1:180" x14ac:dyDescent="0.25">
      <c r="A415" s="5" t="s">
        <v>294</v>
      </c>
      <c r="B415" s="5" t="s">
        <v>42</v>
      </c>
      <c r="C415" s="48">
        <v>43545</v>
      </c>
      <c r="D415" s="76">
        <v>43555</v>
      </c>
      <c r="E415" s="77">
        <v>-3.9806367653557224E-2</v>
      </c>
      <c r="F415" s="77">
        <v>0.42546619749292208</v>
      </c>
      <c r="G415" s="77">
        <v>0.20643118410853606</v>
      </c>
      <c r="H415" s="77">
        <v>0.92515114145432165</v>
      </c>
      <c r="I415" s="77">
        <v>0.26705606578947372</v>
      </c>
      <c r="J415" s="77">
        <v>7.0459935483870972E-2</v>
      </c>
      <c r="K415" s="77">
        <v>0</v>
      </c>
      <c r="L415" s="77">
        <v>7.1981898293272239E-3</v>
      </c>
      <c r="M415" s="77">
        <v>0.31333680578623924</v>
      </c>
      <c r="N415" s="77">
        <v>0.36666734705498627</v>
      </c>
      <c r="O415" s="77">
        <v>4.1841039999999996E-2</v>
      </c>
      <c r="P415" s="77">
        <v>0.19645141728376797</v>
      </c>
      <c r="Q415" s="77">
        <v>-3.8242468075242016E-2</v>
      </c>
      <c r="R415" s="77">
        <v>0.12328767123287675</v>
      </c>
      <c r="S415" s="77">
        <v>2.8652981597875224</v>
      </c>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38"/>
      <c r="CY415" s="38"/>
      <c r="CZ415" s="38"/>
      <c r="DA415" s="38"/>
      <c r="DB415" s="38"/>
      <c r="DC415" s="38"/>
      <c r="DD415" s="38"/>
      <c r="DE415" s="38"/>
      <c r="DF415" s="38"/>
      <c r="DG415" s="38"/>
      <c r="DH415" s="38"/>
      <c r="DI415" s="38"/>
      <c r="DJ415" s="38"/>
      <c r="DK415" s="38"/>
      <c r="DL415" s="38"/>
      <c r="DM415" s="38"/>
      <c r="DN415" s="38"/>
      <c r="DO415" s="38"/>
      <c r="DP415" s="38"/>
      <c r="DQ415" s="38"/>
      <c r="DR415" s="38"/>
      <c r="DS415" s="38"/>
      <c r="DT415" s="38"/>
      <c r="DU415" s="38"/>
      <c r="DV415" s="38"/>
      <c r="DW415" s="38"/>
      <c r="DX415" s="38"/>
      <c r="DY415" s="38"/>
      <c r="DZ415" s="38"/>
      <c r="EA415" s="38"/>
      <c r="EB415" s="38"/>
      <c r="EC415" s="38"/>
      <c r="ED415" s="38"/>
      <c r="EE415" s="38"/>
      <c r="EF415" s="38"/>
      <c r="EG415" s="38"/>
      <c r="EH415" s="38"/>
      <c r="EI415" s="38"/>
      <c r="EJ415" s="38"/>
      <c r="EK415" s="38"/>
      <c r="EL415" s="38"/>
      <c r="EM415" s="38"/>
      <c r="EN415" s="38"/>
      <c r="EO415" s="38"/>
      <c r="EP415" s="38"/>
      <c r="EQ415" s="38"/>
      <c r="ER415" s="38"/>
      <c r="ES415" s="38"/>
      <c r="ET415" s="38"/>
      <c r="EU415" s="38"/>
      <c r="EV415" s="38"/>
      <c r="EW415" s="38"/>
      <c r="EX415" s="38"/>
      <c r="EY415" s="38"/>
      <c r="EZ415" s="38"/>
      <c r="FA415" s="38"/>
      <c r="FB415" s="38"/>
      <c r="FC415" s="38"/>
      <c r="FD415" s="38"/>
      <c r="FE415" s="38"/>
      <c r="FF415" s="38"/>
      <c r="FG415" s="38"/>
      <c r="FH415" s="38"/>
      <c r="FI415" s="38"/>
      <c r="FJ415" s="38"/>
      <c r="FK415" s="38"/>
      <c r="FL415" s="38"/>
      <c r="FM415" s="38"/>
      <c r="FN415" s="38"/>
      <c r="FO415" s="38"/>
      <c r="FP415" s="38"/>
      <c r="FQ415" s="38"/>
      <c r="FR415" s="38"/>
      <c r="FS415" s="38"/>
      <c r="FT415" s="38"/>
      <c r="FU415" s="38"/>
      <c r="FV415" s="38"/>
      <c r="FW415" s="38"/>
      <c r="FX415" s="38"/>
    </row>
    <row r="416" spans="1:180" x14ac:dyDescent="0.25">
      <c r="A416" s="5" t="s">
        <v>294</v>
      </c>
      <c r="B416" s="5" t="s">
        <v>42</v>
      </c>
      <c r="C416" s="48">
        <v>43546</v>
      </c>
      <c r="D416" s="76">
        <v>43555</v>
      </c>
      <c r="E416" s="77">
        <v>-3.9806367653557224E-2</v>
      </c>
      <c r="F416" s="77">
        <v>0.42546619749292208</v>
      </c>
      <c r="G416" s="77">
        <v>0.20643118410853606</v>
      </c>
      <c r="H416" s="77">
        <v>0.92515114145432165</v>
      </c>
      <c r="I416" s="77">
        <v>0.26705606578947372</v>
      </c>
      <c r="J416" s="77">
        <v>7.0459935483870972E-2</v>
      </c>
      <c r="K416" s="77">
        <v>0</v>
      </c>
      <c r="L416" s="77">
        <v>7.1981898293272239E-3</v>
      </c>
      <c r="M416" s="77">
        <v>0.31333680578623924</v>
      </c>
      <c r="N416" s="77">
        <v>0.36666734705498627</v>
      </c>
      <c r="O416" s="77">
        <v>3.3278799999999997E-2</v>
      </c>
      <c r="P416" s="77">
        <v>0.19645141728376797</v>
      </c>
      <c r="Q416" s="77">
        <v>-2.9680228075242013E-2</v>
      </c>
      <c r="R416" s="77">
        <v>0.12328767123287675</v>
      </c>
      <c r="S416" s="77">
        <v>2.8652981597875224</v>
      </c>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c r="DA416" s="38"/>
      <c r="DB416" s="38"/>
      <c r="DC416" s="38"/>
      <c r="DD416" s="38"/>
      <c r="DE416" s="38"/>
      <c r="DF416" s="38"/>
      <c r="DG416" s="38"/>
      <c r="DH416" s="38"/>
      <c r="DI416" s="38"/>
      <c r="DJ416" s="38"/>
      <c r="DK416" s="38"/>
      <c r="DL416" s="38"/>
      <c r="DM416" s="38"/>
      <c r="DN416" s="38"/>
      <c r="DO416" s="38"/>
      <c r="DP416" s="38"/>
      <c r="DQ416" s="38"/>
      <c r="DR416" s="38"/>
      <c r="DS416" s="38"/>
      <c r="DT416" s="38"/>
      <c r="DU416" s="38"/>
      <c r="DV416" s="38"/>
      <c r="DW416" s="38"/>
      <c r="DX416" s="38"/>
      <c r="DY416" s="38"/>
      <c r="DZ416" s="38"/>
      <c r="EA416" s="38"/>
      <c r="EB416" s="38"/>
      <c r="EC416" s="38"/>
      <c r="ED416" s="38"/>
      <c r="EE416" s="38"/>
      <c r="EF416" s="38"/>
      <c r="EG416" s="38"/>
      <c r="EH416" s="38"/>
      <c r="EI416" s="38"/>
      <c r="EJ416" s="38"/>
      <c r="EK416" s="38"/>
      <c r="EL416" s="38"/>
      <c r="EM416" s="38"/>
      <c r="EN416" s="38"/>
      <c r="EO416" s="38"/>
      <c r="EP416" s="38"/>
      <c r="EQ416" s="38"/>
      <c r="ER416" s="38"/>
      <c r="ES416" s="38"/>
      <c r="ET416" s="38"/>
      <c r="EU416" s="38"/>
      <c r="EV416" s="38"/>
      <c r="EW416" s="38"/>
      <c r="EX416" s="38"/>
      <c r="EY416" s="38"/>
      <c r="EZ416" s="38"/>
      <c r="FA416" s="38"/>
      <c r="FB416" s="38"/>
      <c r="FC416" s="38"/>
      <c r="FD416" s="38"/>
      <c r="FE416" s="38"/>
      <c r="FF416" s="38"/>
      <c r="FG416" s="38"/>
      <c r="FH416" s="38"/>
      <c r="FI416" s="38"/>
      <c r="FJ416" s="38"/>
      <c r="FK416" s="38"/>
      <c r="FL416" s="38"/>
      <c r="FM416" s="38"/>
      <c r="FN416" s="38"/>
      <c r="FO416" s="38"/>
      <c r="FP416" s="38"/>
      <c r="FQ416" s="38"/>
      <c r="FR416" s="38"/>
      <c r="FS416" s="38"/>
      <c r="FT416" s="38"/>
      <c r="FU416" s="38"/>
      <c r="FV416" s="38"/>
      <c r="FW416" s="38"/>
      <c r="FX416" s="38"/>
    </row>
    <row r="417" spans="1:180" x14ac:dyDescent="0.25">
      <c r="A417" s="5" t="s">
        <v>294</v>
      </c>
      <c r="B417" s="5" t="s">
        <v>42</v>
      </c>
      <c r="C417" s="48">
        <v>43547</v>
      </c>
      <c r="D417" s="76">
        <v>43555</v>
      </c>
      <c r="E417" s="77">
        <v>-3.9806367653557224E-2</v>
      </c>
      <c r="F417" s="77">
        <v>0.42546619749292208</v>
      </c>
      <c r="G417" s="77">
        <v>0.20643118410853606</v>
      </c>
      <c r="H417" s="77">
        <v>0.92515114145432165</v>
      </c>
      <c r="I417" s="77">
        <v>0.26705606578947372</v>
      </c>
      <c r="J417" s="77">
        <v>7.0459935483870972E-2</v>
      </c>
      <c r="K417" s="77">
        <v>0</v>
      </c>
      <c r="L417" s="77">
        <v>7.1981898293272239E-3</v>
      </c>
      <c r="M417" s="77">
        <v>0.31333680578623924</v>
      </c>
      <c r="N417" s="77">
        <v>0.36666734705498627</v>
      </c>
      <c r="O417" s="77">
        <v>2.5935390000000003E-2</v>
      </c>
      <c r="P417" s="77">
        <v>0.19645141728376797</v>
      </c>
      <c r="Q417" s="77">
        <v>-2.2336818075242019E-2</v>
      </c>
      <c r="R417" s="77">
        <v>0.12328767123287675</v>
      </c>
      <c r="S417" s="77">
        <v>2.8652981597875224</v>
      </c>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c r="DA417" s="38"/>
      <c r="DB417" s="38"/>
      <c r="DC417" s="38"/>
      <c r="DD417" s="38"/>
      <c r="DE417" s="38"/>
      <c r="DF417" s="38"/>
      <c r="DG417" s="38"/>
      <c r="DH417" s="38"/>
      <c r="DI417" s="38"/>
      <c r="DJ417" s="38"/>
      <c r="DK417" s="38"/>
      <c r="DL417" s="38"/>
      <c r="DM417" s="38"/>
      <c r="DN417" s="38"/>
      <c r="DO417" s="38"/>
      <c r="DP417" s="38"/>
      <c r="DQ417" s="38"/>
      <c r="DR417" s="38"/>
      <c r="DS417" s="38"/>
      <c r="DT417" s="38"/>
      <c r="DU417" s="38"/>
      <c r="DV417" s="38"/>
      <c r="DW417" s="38"/>
      <c r="DX417" s="38"/>
      <c r="DY417" s="38"/>
      <c r="DZ417" s="38"/>
      <c r="EA417" s="38"/>
      <c r="EB417" s="38"/>
      <c r="EC417" s="38"/>
      <c r="ED417" s="38"/>
      <c r="EE417" s="38"/>
      <c r="EF417" s="38"/>
      <c r="EG417" s="38"/>
      <c r="EH417" s="38"/>
      <c r="EI417" s="38"/>
      <c r="EJ417" s="38"/>
      <c r="EK417" s="38"/>
      <c r="EL417" s="38"/>
      <c r="EM417" s="38"/>
      <c r="EN417" s="38"/>
      <c r="EO417" s="38"/>
      <c r="EP417" s="38"/>
      <c r="EQ417" s="38"/>
      <c r="ER417" s="38"/>
      <c r="ES417" s="38"/>
      <c r="ET417" s="38"/>
      <c r="EU417" s="38"/>
      <c r="EV417" s="38"/>
      <c r="EW417" s="38"/>
      <c r="EX417" s="38"/>
      <c r="EY417" s="38"/>
      <c r="EZ417" s="38"/>
      <c r="FA417" s="38"/>
      <c r="FB417" s="38"/>
      <c r="FC417" s="38"/>
      <c r="FD417" s="38"/>
      <c r="FE417" s="38"/>
      <c r="FF417" s="38"/>
      <c r="FG417" s="38"/>
      <c r="FH417" s="38"/>
      <c r="FI417" s="38"/>
      <c r="FJ417" s="38"/>
      <c r="FK417" s="38"/>
      <c r="FL417" s="38"/>
      <c r="FM417" s="38"/>
      <c r="FN417" s="38"/>
      <c r="FO417" s="38"/>
      <c r="FP417" s="38"/>
      <c r="FQ417" s="38"/>
      <c r="FR417" s="38"/>
      <c r="FS417" s="38"/>
      <c r="FT417" s="38"/>
      <c r="FU417" s="38"/>
      <c r="FV417" s="38"/>
      <c r="FW417" s="38"/>
      <c r="FX417" s="38"/>
    </row>
    <row r="418" spans="1:180" x14ac:dyDescent="0.25">
      <c r="A418" s="5" t="s">
        <v>294</v>
      </c>
      <c r="B418" s="5" t="s">
        <v>42</v>
      </c>
      <c r="C418" s="48">
        <v>43548</v>
      </c>
      <c r="D418" s="76">
        <v>43555</v>
      </c>
      <c r="E418" s="77">
        <v>-3.9806367653557224E-2</v>
      </c>
      <c r="F418" s="77">
        <v>0.42546619749292208</v>
      </c>
      <c r="G418" s="77">
        <v>0.20643118410853606</v>
      </c>
      <c r="H418" s="77">
        <v>0.92515114145432165</v>
      </c>
      <c r="I418" s="77">
        <v>0.26705606578947372</v>
      </c>
      <c r="J418" s="77">
        <v>7.0459935483870972E-2</v>
      </c>
      <c r="K418" s="77">
        <v>0</v>
      </c>
      <c r="L418" s="77">
        <v>7.1981898293272239E-3</v>
      </c>
      <c r="M418" s="77">
        <v>0.31333680578623924</v>
      </c>
      <c r="N418" s="77">
        <v>0.36666734705498627</v>
      </c>
      <c r="O418" s="77">
        <v>3.5524220000000002E-2</v>
      </c>
      <c r="P418" s="77">
        <v>0.19645141728376797</v>
      </c>
      <c r="Q418" s="77">
        <v>-3.1925648075242015E-2</v>
      </c>
      <c r="R418" s="77">
        <v>0.12328767123287675</v>
      </c>
      <c r="S418" s="77">
        <v>2.8652981597875224</v>
      </c>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38"/>
      <c r="CY418" s="38"/>
      <c r="CZ418" s="38"/>
      <c r="DA418" s="38"/>
      <c r="DB418" s="38"/>
      <c r="DC418" s="38"/>
      <c r="DD418" s="38"/>
      <c r="DE418" s="38"/>
      <c r="DF418" s="38"/>
      <c r="DG418" s="38"/>
      <c r="DH418" s="38"/>
      <c r="DI418" s="38"/>
      <c r="DJ418" s="38"/>
      <c r="DK418" s="38"/>
      <c r="DL418" s="38"/>
      <c r="DM418" s="38"/>
      <c r="DN418" s="38"/>
      <c r="DO418" s="38"/>
      <c r="DP418" s="38"/>
      <c r="DQ418" s="38"/>
      <c r="DR418" s="38"/>
      <c r="DS418" s="38"/>
      <c r="DT418" s="38"/>
      <c r="DU418" s="38"/>
      <c r="DV418" s="38"/>
      <c r="DW418" s="38"/>
      <c r="DX418" s="38"/>
      <c r="DY418" s="38"/>
      <c r="DZ418" s="38"/>
      <c r="EA418" s="38"/>
      <c r="EB418" s="38"/>
      <c r="EC418" s="38"/>
      <c r="ED418" s="38"/>
      <c r="EE418" s="38"/>
      <c r="EF418" s="38"/>
      <c r="EG418" s="38"/>
      <c r="EH418" s="38"/>
      <c r="EI418" s="38"/>
      <c r="EJ418" s="38"/>
      <c r="EK418" s="38"/>
      <c r="EL418" s="38"/>
      <c r="EM418" s="38"/>
      <c r="EN418" s="38"/>
      <c r="EO418" s="38"/>
      <c r="EP418" s="38"/>
      <c r="EQ418" s="38"/>
      <c r="ER418" s="38"/>
      <c r="ES418" s="38"/>
      <c r="ET418" s="38"/>
      <c r="EU418" s="38"/>
      <c r="EV418" s="38"/>
      <c r="EW418" s="38"/>
      <c r="EX418" s="38"/>
      <c r="EY418" s="38"/>
      <c r="EZ418" s="38"/>
      <c r="FA418" s="38"/>
      <c r="FB418" s="38"/>
      <c r="FC418" s="38"/>
      <c r="FD418" s="38"/>
      <c r="FE418" s="38"/>
      <c r="FF418" s="38"/>
      <c r="FG418" s="38"/>
      <c r="FH418" s="38"/>
      <c r="FI418" s="38"/>
      <c r="FJ418" s="38"/>
      <c r="FK418" s="38"/>
      <c r="FL418" s="38"/>
      <c r="FM418" s="38"/>
      <c r="FN418" s="38"/>
      <c r="FO418" s="38"/>
      <c r="FP418" s="38"/>
      <c r="FQ418" s="38"/>
      <c r="FR418" s="38"/>
      <c r="FS418" s="38"/>
      <c r="FT418" s="38"/>
      <c r="FU418" s="38"/>
      <c r="FV418" s="38"/>
      <c r="FW418" s="38"/>
      <c r="FX418" s="38"/>
    </row>
    <row r="419" spans="1:180" x14ac:dyDescent="0.25">
      <c r="A419" s="5" t="s">
        <v>295</v>
      </c>
      <c r="B419" s="5" t="s">
        <v>42</v>
      </c>
      <c r="C419" s="48">
        <v>43549</v>
      </c>
      <c r="D419" s="76">
        <v>43555</v>
      </c>
      <c r="E419" s="77">
        <v>-3.9806367653557224E-2</v>
      </c>
      <c r="F419" s="77">
        <v>0.42546619749292208</v>
      </c>
      <c r="G419" s="77">
        <v>0.20643118410853606</v>
      </c>
      <c r="H419" s="77">
        <v>0.92515114145432165</v>
      </c>
      <c r="I419" s="77">
        <v>0.26705606578947372</v>
      </c>
      <c r="J419" s="77">
        <v>7.0459935483870972E-2</v>
      </c>
      <c r="K419" s="77">
        <v>0</v>
      </c>
      <c r="L419" s="77">
        <v>7.1981898293272239E-3</v>
      </c>
      <c r="M419" s="77">
        <v>0.31333680578623924</v>
      </c>
      <c r="N419" s="77">
        <v>0.36666734705498627</v>
      </c>
      <c r="O419" s="77">
        <v>3.7602919999999998E-2</v>
      </c>
      <c r="P419" s="77">
        <v>0.19645141728376797</v>
      </c>
      <c r="Q419" s="77">
        <v>-3.4004348075242018E-2</v>
      </c>
      <c r="R419" s="77">
        <v>0.12328767123287675</v>
      </c>
      <c r="S419" s="77">
        <v>2.8652981597875224</v>
      </c>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c r="DA419" s="38"/>
      <c r="DB419" s="38"/>
      <c r="DC419" s="38"/>
      <c r="DD419" s="38"/>
      <c r="DE419" s="38"/>
      <c r="DF419" s="38"/>
      <c r="DG419" s="38"/>
      <c r="DH419" s="38"/>
      <c r="DI419" s="38"/>
      <c r="DJ419" s="38"/>
      <c r="DK419" s="38"/>
      <c r="DL419" s="38"/>
      <c r="DM419" s="38"/>
      <c r="DN419" s="38"/>
      <c r="DO419" s="38"/>
      <c r="DP419" s="38"/>
      <c r="DQ419" s="38"/>
      <c r="DR419" s="38"/>
      <c r="DS419" s="38"/>
      <c r="DT419" s="38"/>
      <c r="DU419" s="38"/>
      <c r="DV419" s="38"/>
      <c r="DW419" s="38"/>
      <c r="DX419" s="38"/>
      <c r="DY419" s="38"/>
      <c r="DZ419" s="38"/>
      <c r="EA419" s="38"/>
      <c r="EB419" s="38"/>
      <c r="EC419" s="38"/>
      <c r="ED419" s="38"/>
      <c r="EE419" s="38"/>
      <c r="EF419" s="38"/>
      <c r="EG419" s="38"/>
      <c r="EH419" s="38"/>
      <c r="EI419" s="38"/>
      <c r="EJ419" s="38"/>
      <c r="EK419" s="38"/>
      <c r="EL419" s="38"/>
      <c r="EM419" s="38"/>
      <c r="EN419" s="38"/>
      <c r="EO419" s="38"/>
      <c r="EP419" s="38"/>
      <c r="EQ419" s="38"/>
      <c r="ER419" s="38"/>
      <c r="ES419" s="38"/>
      <c r="ET419" s="38"/>
      <c r="EU419" s="38"/>
      <c r="EV419" s="38"/>
      <c r="EW419" s="38"/>
      <c r="EX419" s="38"/>
      <c r="EY419" s="38"/>
      <c r="EZ419" s="38"/>
      <c r="FA419" s="38"/>
      <c r="FB419" s="38"/>
      <c r="FC419" s="38"/>
      <c r="FD419" s="38"/>
      <c r="FE419" s="38"/>
      <c r="FF419" s="38"/>
      <c r="FG419" s="38"/>
      <c r="FH419" s="38"/>
      <c r="FI419" s="38"/>
      <c r="FJ419" s="38"/>
      <c r="FK419" s="38"/>
      <c r="FL419" s="38"/>
      <c r="FM419" s="38"/>
      <c r="FN419" s="38"/>
      <c r="FO419" s="38"/>
      <c r="FP419" s="38"/>
      <c r="FQ419" s="38"/>
      <c r="FR419" s="38"/>
      <c r="FS419" s="38"/>
      <c r="FT419" s="38"/>
      <c r="FU419" s="38"/>
      <c r="FV419" s="38"/>
      <c r="FW419" s="38"/>
      <c r="FX419" s="38"/>
    </row>
    <row r="420" spans="1:180" x14ac:dyDescent="0.25">
      <c r="A420" s="5" t="s">
        <v>295</v>
      </c>
      <c r="B420" s="5" t="s">
        <v>42</v>
      </c>
      <c r="C420" s="48">
        <v>43550</v>
      </c>
      <c r="D420" s="76">
        <v>43555</v>
      </c>
      <c r="E420" s="77">
        <v>-3.9806367653557224E-2</v>
      </c>
      <c r="F420" s="77">
        <v>0.42546619749292208</v>
      </c>
      <c r="G420" s="77">
        <v>0.20643118410853606</v>
      </c>
      <c r="H420" s="77">
        <v>0.92515114145432165</v>
      </c>
      <c r="I420" s="77">
        <v>0.26705606578947372</v>
      </c>
      <c r="J420" s="77">
        <v>7.0459935483870972E-2</v>
      </c>
      <c r="K420" s="77">
        <v>0</v>
      </c>
      <c r="L420" s="77">
        <v>7.1981898293272239E-3</v>
      </c>
      <c r="M420" s="77">
        <v>0.31333680578623924</v>
      </c>
      <c r="N420" s="77">
        <v>0.36666734705498627</v>
      </c>
      <c r="O420" s="77">
        <v>3.5501379999999999E-2</v>
      </c>
      <c r="P420" s="77">
        <v>0.19645141728376797</v>
      </c>
      <c r="Q420" s="77">
        <v>-3.1902808075242019E-2</v>
      </c>
      <c r="R420" s="77">
        <v>0.12328767123287675</v>
      </c>
      <c r="S420" s="77">
        <v>2.8652981597875224</v>
      </c>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38"/>
      <c r="CY420" s="38"/>
      <c r="CZ420" s="38"/>
      <c r="DA420" s="38"/>
      <c r="DB420" s="38"/>
      <c r="DC420" s="38"/>
      <c r="DD420" s="38"/>
      <c r="DE420" s="38"/>
      <c r="DF420" s="38"/>
      <c r="DG420" s="38"/>
      <c r="DH420" s="38"/>
      <c r="DI420" s="38"/>
      <c r="DJ420" s="38"/>
      <c r="DK420" s="38"/>
      <c r="DL420" s="38"/>
      <c r="DM420" s="38"/>
      <c r="DN420" s="38"/>
      <c r="DO420" s="38"/>
      <c r="DP420" s="38"/>
      <c r="DQ420" s="38"/>
      <c r="DR420" s="38"/>
      <c r="DS420" s="38"/>
      <c r="DT420" s="38"/>
      <c r="DU420" s="38"/>
      <c r="DV420" s="38"/>
      <c r="DW420" s="38"/>
      <c r="DX420" s="38"/>
      <c r="DY420" s="38"/>
      <c r="DZ420" s="38"/>
      <c r="EA420" s="38"/>
      <c r="EB420" s="38"/>
      <c r="EC420" s="38"/>
      <c r="ED420" s="38"/>
      <c r="EE420" s="38"/>
      <c r="EF420" s="38"/>
      <c r="EG420" s="38"/>
      <c r="EH420" s="38"/>
      <c r="EI420" s="38"/>
      <c r="EJ420" s="38"/>
      <c r="EK420" s="38"/>
      <c r="EL420" s="38"/>
      <c r="EM420" s="38"/>
      <c r="EN420" s="38"/>
      <c r="EO420" s="38"/>
      <c r="EP420" s="38"/>
      <c r="EQ420" s="38"/>
      <c r="ER420" s="38"/>
      <c r="ES420" s="38"/>
      <c r="ET420" s="38"/>
      <c r="EU420" s="38"/>
      <c r="EV420" s="38"/>
      <c r="EW420" s="38"/>
      <c r="EX420" s="38"/>
      <c r="EY420" s="38"/>
      <c r="EZ420" s="38"/>
      <c r="FA420" s="38"/>
      <c r="FB420" s="38"/>
      <c r="FC420" s="38"/>
      <c r="FD420" s="38"/>
      <c r="FE420" s="38"/>
      <c r="FF420" s="38"/>
      <c r="FG420" s="38"/>
      <c r="FH420" s="38"/>
      <c r="FI420" s="38"/>
      <c r="FJ420" s="38"/>
      <c r="FK420" s="38"/>
      <c r="FL420" s="38"/>
      <c r="FM420" s="38"/>
      <c r="FN420" s="38"/>
      <c r="FO420" s="38"/>
      <c r="FP420" s="38"/>
      <c r="FQ420" s="38"/>
      <c r="FR420" s="38"/>
      <c r="FS420" s="38"/>
      <c r="FT420" s="38"/>
      <c r="FU420" s="38"/>
      <c r="FV420" s="38"/>
      <c r="FW420" s="38"/>
      <c r="FX420" s="38"/>
    </row>
    <row r="421" spans="1:180" x14ac:dyDescent="0.25">
      <c r="A421" s="5" t="s">
        <v>295</v>
      </c>
      <c r="B421" s="5" t="s">
        <v>42</v>
      </c>
      <c r="C421" s="48">
        <v>43551</v>
      </c>
      <c r="D421" s="76">
        <v>43555</v>
      </c>
      <c r="E421" s="77">
        <v>-3.9806367653557224E-2</v>
      </c>
      <c r="F421" s="77">
        <v>0.35546619749292208</v>
      </c>
      <c r="G421" s="77">
        <v>0.20643118410853606</v>
      </c>
      <c r="H421" s="77">
        <v>0.92515114145432165</v>
      </c>
      <c r="I421" s="77">
        <v>0.26705606578947372</v>
      </c>
      <c r="J421" s="77">
        <v>7.0459935483870972E-2</v>
      </c>
      <c r="K421" s="77">
        <v>0</v>
      </c>
      <c r="L421" s="77">
        <v>7.1981898293272239E-3</v>
      </c>
      <c r="M421" s="77">
        <v>0.31333680578623924</v>
      </c>
      <c r="N421" s="77">
        <v>0.36666734705498627</v>
      </c>
      <c r="O421" s="77">
        <v>0.11356435000000001</v>
      </c>
      <c r="P421" s="77">
        <v>0.19645141728376797</v>
      </c>
      <c r="Q421" s="77">
        <v>-3.9965778075242021E-2</v>
      </c>
      <c r="R421" s="77">
        <v>0.12328767123287675</v>
      </c>
      <c r="S421" s="77">
        <v>2.8652981597875224</v>
      </c>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8"/>
      <c r="DJ421" s="38"/>
      <c r="DK421" s="38"/>
      <c r="DL421" s="38"/>
      <c r="DM421" s="38"/>
      <c r="DN421" s="38"/>
      <c r="DO421" s="38"/>
      <c r="DP421" s="38"/>
      <c r="DQ421" s="38"/>
      <c r="DR421" s="38"/>
      <c r="DS421" s="38"/>
      <c r="DT421" s="38"/>
      <c r="DU421" s="38"/>
      <c r="DV421" s="38"/>
      <c r="DW421" s="38"/>
      <c r="DX421" s="38"/>
      <c r="DY421" s="38"/>
      <c r="DZ421" s="38"/>
      <c r="EA421" s="38"/>
      <c r="EB421" s="38"/>
      <c r="EC421" s="38"/>
      <c r="ED421" s="38"/>
      <c r="EE421" s="38"/>
      <c r="EF421" s="38"/>
      <c r="EG421" s="38"/>
      <c r="EH421" s="38"/>
      <c r="EI421" s="38"/>
      <c r="EJ421" s="38"/>
      <c r="EK421" s="38"/>
      <c r="EL421" s="38"/>
      <c r="EM421" s="38"/>
      <c r="EN421" s="38"/>
      <c r="EO421" s="38"/>
      <c r="EP421" s="38"/>
      <c r="EQ421" s="38"/>
      <c r="ER421" s="38"/>
      <c r="ES421" s="38"/>
      <c r="ET421" s="38"/>
      <c r="EU421" s="38"/>
      <c r="EV421" s="38"/>
      <c r="EW421" s="38"/>
      <c r="EX421" s="38"/>
      <c r="EY421" s="38"/>
      <c r="EZ421" s="38"/>
      <c r="FA421" s="38"/>
      <c r="FB421" s="38"/>
      <c r="FC421" s="38"/>
      <c r="FD421" s="38"/>
      <c r="FE421" s="38"/>
      <c r="FF421" s="38"/>
      <c r="FG421" s="38"/>
      <c r="FH421" s="38"/>
      <c r="FI421" s="38"/>
      <c r="FJ421" s="38"/>
      <c r="FK421" s="38"/>
      <c r="FL421" s="38"/>
      <c r="FM421" s="38"/>
      <c r="FN421" s="38"/>
      <c r="FO421" s="38"/>
      <c r="FP421" s="38"/>
      <c r="FQ421" s="38"/>
      <c r="FR421" s="38"/>
      <c r="FS421" s="38"/>
      <c r="FT421" s="38"/>
      <c r="FU421" s="38"/>
      <c r="FV421" s="38"/>
      <c r="FW421" s="38"/>
      <c r="FX421" s="38"/>
    </row>
    <row r="422" spans="1:180" x14ac:dyDescent="0.25">
      <c r="A422" s="5" t="s">
        <v>295</v>
      </c>
      <c r="B422" s="5" t="s">
        <v>42</v>
      </c>
      <c r="C422" s="48">
        <v>43552</v>
      </c>
      <c r="D422" s="76">
        <v>43555</v>
      </c>
      <c r="E422" s="77">
        <v>-3.9806367653557224E-2</v>
      </c>
      <c r="F422" s="77">
        <v>0.42546619749292208</v>
      </c>
      <c r="G422" s="77">
        <v>0.20643118410853606</v>
      </c>
      <c r="H422" s="77">
        <v>0.92515114145432165</v>
      </c>
      <c r="I422" s="77">
        <v>0.26705606578947372</v>
      </c>
      <c r="J422" s="77">
        <v>7.0459935483870972E-2</v>
      </c>
      <c r="K422" s="77">
        <v>0</v>
      </c>
      <c r="L422" s="77">
        <v>7.1981898293272239E-3</v>
      </c>
      <c r="M422" s="77">
        <v>0.31333680578623924</v>
      </c>
      <c r="N422" s="77">
        <v>0.36666734705498627</v>
      </c>
      <c r="O422" s="77">
        <v>3.2237180000000004E-2</v>
      </c>
      <c r="P422" s="77">
        <v>0.19645141728376797</v>
      </c>
      <c r="Q422" s="77">
        <v>-2.863860807524202E-2</v>
      </c>
      <c r="R422" s="77">
        <v>0.12328767123287675</v>
      </c>
      <c r="S422" s="77">
        <v>2.8652981597875224</v>
      </c>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c r="DA422" s="38"/>
      <c r="DB422" s="38"/>
      <c r="DC422" s="38"/>
      <c r="DD422" s="38"/>
      <c r="DE422" s="38"/>
      <c r="DF422" s="38"/>
      <c r="DG422" s="38"/>
      <c r="DH422" s="38"/>
      <c r="DI422" s="38"/>
      <c r="DJ422" s="38"/>
      <c r="DK422" s="38"/>
      <c r="DL422" s="38"/>
      <c r="DM422" s="38"/>
      <c r="DN422" s="38"/>
      <c r="DO422" s="38"/>
      <c r="DP422" s="38"/>
      <c r="DQ422" s="38"/>
      <c r="DR422" s="38"/>
      <c r="DS422" s="38"/>
      <c r="DT422" s="38"/>
      <c r="DU422" s="38"/>
      <c r="DV422" s="38"/>
      <c r="DW422" s="38"/>
      <c r="DX422" s="38"/>
      <c r="DY422" s="38"/>
      <c r="DZ422" s="38"/>
      <c r="EA422" s="38"/>
      <c r="EB422" s="38"/>
      <c r="EC422" s="38"/>
      <c r="ED422" s="38"/>
      <c r="EE422" s="38"/>
      <c r="EF422" s="38"/>
      <c r="EG422" s="38"/>
      <c r="EH422" s="38"/>
      <c r="EI422" s="38"/>
      <c r="EJ422" s="38"/>
      <c r="EK422" s="38"/>
      <c r="EL422" s="38"/>
      <c r="EM422" s="38"/>
      <c r="EN422" s="38"/>
      <c r="EO422" s="38"/>
      <c r="EP422" s="38"/>
      <c r="EQ422" s="38"/>
      <c r="ER422" s="38"/>
      <c r="ES422" s="38"/>
      <c r="ET422" s="38"/>
      <c r="EU422" s="38"/>
      <c r="EV422" s="38"/>
      <c r="EW422" s="38"/>
      <c r="EX422" s="38"/>
      <c r="EY422" s="38"/>
      <c r="EZ422" s="38"/>
      <c r="FA422" s="38"/>
      <c r="FB422" s="38"/>
      <c r="FC422" s="38"/>
      <c r="FD422" s="38"/>
      <c r="FE422" s="38"/>
      <c r="FF422" s="38"/>
      <c r="FG422" s="38"/>
      <c r="FH422" s="38"/>
      <c r="FI422" s="38"/>
      <c r="FJ422" s="38"/>
      <c r="FK422" s="38"/>
      <c r="FL422" s="38"/>
      <c r="FM422" s="38"/>
      <c r="FN422" s="38"/>
      <c r="FO422" s="38"/>
      <c r="FP422" s="38"/>
      <c r="FQ422" s="38"/>
      <c r="FR422" s="38"/>
      <c r="FS422" s="38"/>
      <c r="FT422" s="38"/>
      <c r="FU422" s="38"/>
      <c r="FV422" s="38"/>
      <c r="FW422" s="38"/>
      <c r="FX422" s="38"/>
    </row>
    <row r="423" spans="1:180" x14ac:dyDescent="0.25">
      <c r="A423" s="5" t="s">
        <v>295</v>
      </c>
      <c r="B423" s="5" t="s">
        <v>42</v>
      </c>
      <c r="C423" s="48">
        <v>43553</v>
      </c>
      <c r="D423" s="76">
        <v>43555</v>
      </c>
      <c r="E423" s="77">
        <v>-3.9806367653557224E-2</v>
      </c>
      <c r="F423" s="77">
        <v>0.42546619749292208</v>
      </c>
      <c r="G423" s="77">
        <v>0.20643118410853606</v>
      </c>
      <c r="H423" s="77">
        <v>0.92515114145432165</v>
      </c>
      <c r="I423" s="77">
        <v>0.26705606578947372</v>
      </c>
      <c r="J423" s="77">
        <v>7.0459935483870972E-2</v>
      </c>
      <c r="K423" s="77">
        <v>0</v>
      </c>
      <c r="L423" s="77">
        <v>7.1981898293272239E-3</v>
      </c>
      <c r="M423" s="77">
        <v>0.31333680578623924</v>
      </c>
      <c r="N423" s="77">
        <v>0.36666734705498627</v>
      </c>
      <c r="O423" s="77">
        <v>3.4793009999999999E-2</v>
      </c>
      <c r="P423" s="77">
        <v>0.19645141728376797</v>
      </c>
      <c r="Q423" s="77">
        <v>-3.1194438075242019E-2</v>
      </c>
      <c r="R423" s="77">
        <v>0.12328767123287675</v>
      </c>
      <c r="S423" s="77">
        <v>2.8652981597875224</v>
      </c>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38"/>
      <c r="CY423" s="38"/>
      <c r="CZ423" s="38"/>
      <c r="DA423" s="38"/>
      <c r="DB423" s="38"/>
      <c r="DC423" s="38"/>
      <c r="DD423" s="38"/>
      <c r="DE423" s="38"/>
      <c r="DF423" s="38"/>
      <c r="DG423" s="38"/>
      <c r="DH423" s="38"/>
      <c r="DI423" s="38"/>
      <c r="DJ423" s="38"/>
      <c r="DK423" s="38"/>
      <c r="DL423" s="38"/>
      <c r="DM423" s="38"/>
      <c r="DN423" s="38"/>
      <c r="DO423" s="38"/>
      <c r="DP423" s="38"/>
      <c r="DQ423" s="38"/>
      <c r="DR423" s="38"/>
      <c r="DS423" s="38"/>
      <c r="DT423" s="38"/>
      <c r="DU423" s="38"/>
      <c r="DV423" s="38"/>
      <c r="DW423" s="38"/>
      <c r="DX423" s="38"/>
      <c r="DY423" s="38"/>
      <c r="DZ423" s="38"/>
      <c r="EA423" s="38"/>
      <c r="EB423" s="38"/>
      <c r="EC423" s="38"/>
      <c r="ED423" s="38"/>
      <c r="EE423" s="38"/>
      <c r="EF423" s="38"/>
      <c r="EG423" s="38"/>
      <c r="EH423" s="38"/>
      <c r="EI423" s="38"/>
      <c r="EJ423" s="38"/>
      <c r="EK423" s="38"/>
      <c r="EL423" s="38"/>
      <c r="EM423" s="38"/>
      <c r="EN423" s="38"/>
      <c r="EO423" s="38"/>
      <c r="EP423" s="38"/>
      <c r="EQ423" s="38"/>
      <c r="ER423" s="38"/>
      <c r="ES423" s="38"/>
      <c r="ET423" s="38"/>
      <c r="EU423" s="38"/>
      <c r="EV423" s="38"/>
      <c r="EW423" s="38"/>
      <c r="EX423" s="38"/>
      <c r="EY423" s="38"/>
      <c r="EZ423" s="38"/>
      <c r="FA423" s="38"/>
      <c r="FB423" s="38"/>
      <c r="FC423" s="38"/>
      <c r="FD423" s="38"/>
      <c r="FE423" s="38"/>
      <c r="FF423" s="38"/>
      <c r="FG423" s="38"/>
      <c r="FH423" s="38"/>
      <c r="FI423" s="38"/>
      <c r="FJ423" s="38"/>
      <c r="FK423" s="38"/>
      <c r="FL423" s="38"/>
      <c r="FM423" s="38"/>
      <c r="FN423" s="38"/>
      <c r="FO423" s="38"/>
      <c r="FP423" s="38"/>
      <c r="FQ423" s="38"/>
      <c r="FR423" s="38"/>
      <c r="FS423" s="38"/>
      <c r="FT423" s="38"/>
      <c r="FU423" s="38"/>
      <c r="FV423" s="38"/>
      <c r="FW423" s="38"/>
      <c r="FX423" s="38"/>
    </row>
    <row r="424" spans="1:180" x14ac:dyDescent="0.25">
      <c r="A424" s="5" t="s">
        <v>295</v>
      </c>
      <c r="B424" s="5" t="s">
        <v>42</v>
      </c>
      <c r="C424" s="48">
        <v>43554</v>
      </c>
      <c r="D424" s="76">
        <v>43555</v>
      </c>
      <c r="E424" s="77">
        <v>-3.9806367653557224E-2</v>
      </c>
      <c r="F424" s="77">
        <v>0.42546619749292208</v>
      </c>
      <c r="G424" s="77">
        <v>0.20643118410853606</v>
      </c>
      <c r="H424" s="77">
        <v>0.92515114145432165</v>
      </c>
      <c r="I424" s="77">
        <v>0.26705606578947372</v>
      </c>
      <c r="J424" s="77">
        <v>7.0459935483870972E-2</v>
      </c>
      <c r="K424" s="77">
        <v>0</v>
      </c>
      <c r="L424" s="77">
        <v>7.1981898293272239E-3</v>
      </c>
      <c r="M424" s="77">
        <v>0.31333680578623924</v>
      </c>
      <c r="N424" s="77">
        <v>0.36666734705498627</v>
      </c>
      <c r="O424" s="77">
        <v>3.2170939999999995E-2</v>
      </c>
      <c r="P424" s="77">
        <v>0.19645141728376797</v>
      </c>
      <c r="Q424" s="77">
        <v>-2.8572368075242011E-2</v>
      </c>
      <c r="R424" s="77">
        <v>0.12328767123287675</v>
      </c>
      <c r="S424" s="77">
        <v>2.8652981597875224</v>
      </c>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c r="DA424" s="38"/>
      <c r="DB424" s="38"/>
      <c r="DC424" s="38"/>
      <c r="DD424" s="38"/>
      <c r="DE424" s="38"/>
      <c r="DF424" s="38"/>
      <c r="DG424" s="38"/>
      <c r="DH424" s="38"/>
      <c r="DI424" s="38"/>
      <c r="DJ424" s="38"/>
      <c r="DK424" s="38"/>
      <c r="DL424" s="38"/>
      <c r="DM424" s="38"/>
      <c r="DN424" s="38"/>
      <c r="DO424" s="38"/>
      <c r="DP424" s="38"/>
      <c r="DQ424" s="38"/>
      <c r="DR424" s="38"/>
      <c r="DS424" s="38"/>
      <c r="DT424" s="38"/>
      <c r="DU424" s="38"/>
      <c r="DV424" s="38"/>
      <c r="DW424" s="38"/>
      <c r="DX424" s="38"/>
      <c r="DY424" s="38"/>
      <c r="DZ424" s="38"/>
      <c r="EA424" s="38"/>
      <c r="EB424" s="38"/>
      <c r="EC424" s="38"/>
      <c r="ED424" s="38"/>
      <c r="EE424" s="38"/>
      <c r="EF424" s="38"/>
      <c r="EG424" s="38"/>
      <c r="EH424" s="38"/>
      <c r="EI424" s="38"/>
      <c r="EJ424" s="38"/>
      <c r="EK424" s="38"/>
      <c r="EL424" s="38"/>
      <c r="EM424" s="38"/>
      <c r="EN424" s="38"/>
      <c r="EO424" s="38"/>
      <c r="EP424" s="38"/>
      <c r="EQ424" s="38"/>
      <c r="ER424" s="38"/>
      <c r="ES424" s="38"/>
      <c r="ET424" s="38"/>
      <c r="EU424" s="38"/>
      <c r="EV424" s="38"/>
      <c r="EW424" s="38"/>
      <c r="EX424" s="38"/>
      <c r="EY424" s="38"/>
      <c r="EZ424" s="38"/>
      <c r="FA424" s="38"/>
      <c r="FB424" s="38"/>
      <c r="FC424" s="38"/>
      <c r="FD424" s="38"/>
      <c r="FE424" s="38"/>
      <c r="FF424" s="38"/>
      <c r="FG424" s="38"/>
      <c r="FH424" s="38"/>
      <c r="FI424" s="38"/>
      <c r="FJ424" s="38"/>
      <c r="FK424" s="38"/>
      <c r="FL424" s="38"/>
      <c r="FM424" s="38"/>
      <c r="FN424" s="38"/>
      <c r="FO424" s="38"/>
      <c r="FP424" s="38"/>
      <c r="FQ424" s="38"/>
      <c r="FR424" s="38"/>
      <c r="FS424" s="38"/>
      <c r="FT424" s="38"/>
      <c r="FU424" s="38"/>
      <c r="FV424" s="38"/>
      <c r="FW424" s="38"/>
      <c r="FX424" s="38"/>
    </row>
    <row r="425" spans="1:180" x14ac:dyDescent="0.25">
      <c r="A425" s="5" t="s">
        <v>295</v>
      </c>
      <c r="B425" s="5" t="s">
        <v>42</v>
      </c>
      <c r="C425" s="48">
        <v>43555</v>
      </c>
      <c r="D425" s="76">
        <v>43555</v>
      </c>
      <c r="E425" s="77">
        <v>-3.9806367653557224E-2</v>
      </c>
      <c r="F425" s="77">
        <v>0.3839661974929221</v>
      </c>
      <c r="G425" s="77">
        <v>0.20643118410853606</v>
      </c>
      <c r="H425" s="77">
        <v>0.92515114145432165</v>
      </c>
      <c r="I425" s="77">
        <v>0.26705606578947372</v>
      </c>
      <c r="J425" s="77">
        <v>7.0459935483870972E-2</v>
      </c>
      <c r="K425" s="77">
        <v>0</v>
      </c>
      <c r="L425" s="77">
        <v>7.1981898293272239E-3</v>
      </c>
      <c r="M425" s="77">
        <v>0.31333680578623924</v>
      </c>
      <c r="N425" s="77">
        <v>0.36666734705498627</v>
      </c>
      <c r="O425" s="77">
        <v>7.3258829999999997E-2</v>
      </c>
      <c r="P425" s="77">
        <v>0.19645141728376797</v>
      </c>
      <c r="Q425" s="77">
        <v>-2.8160258075242018E-2</v>
      </c>
      <c r="R425" s="77">
        <v>0.12328767123287675</v>
      </c>
      <c r="S425" s="77">
        <v>2.8652981597875224</v>
      </c>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38"/>
      <c r="FQ425" s="38"/>
      <c r="FR425" s="38"/>
      <c r="FS425" s="38"/>
      <c r="FT425" s="38"/>
      <c r="FU425" s="38"/>
      <c r="FV425" s="38"/>
      <c r="FW425" s="38"/>
      <c r="FX425" s="38"/>
    </row>
    <row r="426" spans="1:180" x14ac:dyDescent="0.25">
      <c r="A426" s="5" t="s">
        <v>296</v>
      </c>
      <c r="B426" s="5" t="s">
        <v>125</v>
      </c>
      <c r="C426" s="48">
        <v>43556</v>
      </c>
      <c r="D426" s="76">
        <v>43585</v>
      </c>
      <c r="E426" s="77">
        <v>-0.20763510958904108</v>
      </c>
      <c r="F426" s="77">
        <v>0.27164872896490638</v>
      </c>
      <c r="G426" s="77">
        <v>0.16571335682495494</v>
      </c>
      <c r="H426" s="77">
        <v>0.97347673508574462</v>
      </c>
      <c r="I426" s="77">
        <v>0.25470526083474532</v>
      </c>
      <c r="J426" s="77">
        <v>6.7463166666666657E-2</v>
      </c>
      <c r="K426" s="77">
        <v>0</v>
      </c>
      <c r="L426" s="77">
        <v>1.34758377014854E-2</v>
      </c>
      <c r="M426" s="77">
        <v>0.3012278665453646</v>
      </c>
      <c r="N426" s="77">
        <v>0.3936374296977983</v>
      </c>
      <c r="O426" s="77">
        <v>8.6656049999999998E-2</v>
      </c>
      <c r="P426" s="77">
        <v>0.22319019364774953</v>
      </c>
      <c r="Q426" s="77">
        <v>1.1475070673181395E-2</v>
      </c>
      <c r="R426" s="77">
        <v>0.12328767123287675</v>
      </c>
      <c r="S426" s="77">
        <v>2.6783222582864332</v>
      </c>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38"/>
      <c r="FQ426" s="38"/>
      <c r="FR426" s="38"/>
      <c r="FS426" s="38"/>
      <c r="FT426" s="38"/>
      <c r="FU426" s="38"/>
      <c r="FV426" s="38"/>
      <c r="FW426" s="38"/>
      <c r="FX426" s="38"/>
    </row>
    <row r="427" spans="1:180" x14ac:dyDescent="0.25">
      <c r="A427" s="5" t="s">
        <v>296</v>
      </c>
      <c r="B427" s="5" t="s">
        <v>125</v>
      </c>
      <c r="C427" s="48">
        <v>43557</v>
      </c>
      <c r="D427" s="76">
        <v>43585</v>
      </c>
      <c r="E427" s="77">
        <v>-0.20763510958904108</v>
      </c>
      <c r="F427" s="77">
        <v>0.28435128012299637</v>
      </c>
      <c r="G427" s="77">
        <v>0.16571335682495494</v>
      </c>
      <c r="H427" s="77">
        <v>0.97347673508574462</v>
      </c>
      <c r="I427" s="77">
        <v>0.25470526083474532</v>
      </c>
      <c r="J427" s="77">
        <v>6.7463166666666657E-2</v>
      </c>
      <c r="K427" s="77">
        <v>0</v>
      </c>
      <c r="L427" s="77">
        <v>1.34758377014854E-2</v>
      </c>
      <c r="M427" s="77">
        <v>0.3012278665453646</v>
      </c>
      <c r="N427" s="77">
        <v>0.3936374296977983</v>
      </c>
      <c r="O427" s="77">
        <v>3.9685823999999995E-2</v>
      </c>
      <c r="P427" s="77">
        <v>0.22319019364774953</v>
      </c>
      <c r="Q427" s="77">
        <v>5.84452966731814E-2</v>
      </c>
      <c r="R427" s="77">
        <v>0.12328767123287675</v>
      </c>
      <c r="S427" s="77">
        <v>2.691024809444523</v>
      </c>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38"/>
      <c r="FQ427" s="38"/>
      <c r="FR427" s="38"/>
      <c r="FS427" s="38"/>
      <c r="FT427" s="38"/>
      <c r="FU427" s="38"/>
      <c r="FV427" s="38"/>
      <c r="FW427" s="38"/>
      <c r="FX427" s="38"/>
    </row>
    <row r="428" spans="1:180" x14ac:dyDescent="0.25">
      <c r="A428" s="5" t="s">
        <v>296</v>
      </c>
      <c r="B428" s="5" t="s">
        <v>125</v>
      </c>
      <c r="C428" s="48">
        <v>43558</v>
      </c>
      <c r="D428" s="76">
        <v>43585</v>
      </c>
      <c r="E428" s="77">
        <v>-0.20763510958904108</v>
      </c>
      <c r="F428" s="77">
        <v>0.25357043422202635</v>
      </c>
      <c r="G428" s="77">
        <v>0.16571335682495494</v>
      </c>
      <c r="H428" s="77">
        <v>0.97347673508574462</v>
      </c>
      <c r="I428" s="77">
        <v>0.25470526083474532</v>
      </c>
      <c r="J428" s="77">
        <v>6.7463166666666657E-2</v>
      </c>
      <c r="K428" s="77">
        <v>0</v>
      </c>
      <c r="L428" s="77">
        <v>1.34758377014854E-2</v>
      </c>
      <c r="M428" s="77">
        <v>0.3012278665453646</v>
      </c>
      <c r="N428" s="77">
        <v>0.3936374296977983</v>
      </c>
      <c r="O428" s="77">
        <v>3.9985712999999999E-2</v>
      </c>
      <c r="P428" s="77">
        <v>0.22319019364774953</v>
      </c>
      <c r="Q428" s="77">
        <v>5.814540767318141E-2</v>
      </c>
      <c r="R428" s="77">
        <v>0.12328767123287675</v>
      </c>
      <c r="S428" s="77">
        <v>2.6602439635435533</v>
      </c>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38"/>
      <c r="FQ428" s="38"/>
      <c r="FR428" s="38"/>
      <c r="FS428" s="38"/>
      <c r="FT428" s="38"/>
      <c r="FU428" s="38"/>
      <c r="FV428" s="38"/>
      <c r="FW428" s="38"/>
      <c r="FX428" s="38"/>
    </row>
    <row r="429" spans="1:180" x14ac:dyDescent="0.25">
      <c r="A429" s="5" t="s">
        <v>296</v>
      </c>
      <c r="B429" s="5" t="s">
        <v>125</v>
      </c>
      <c r="C429" s="48">
        <v>43559</v>
      </c>
      <c r="D429" s="76">
        <v>43585</v>
      </c>
      <c r="E429" s="77">
        <v>-0.20763510958904108</v>
      </c>
      <c r="F429" s="77">
        <v>0.26275178422202639</v>
      </c>
      <c r="G429" s="77">
        <v>0.16571335682495494</v>
      </c>
      <c r="H429" s="77">
        <v>0.97347673508574462</v>
      </c>
      <c r="I429" s="77">
        <v>0.25470526083474532</v>
      </c>
      <c r="J429" s="77">
        <v>6.7463166666666657E-2</v>
      </c>
      <c r="K429" s="77">
        <v>0</v>
      </c>
      <c r="L429" s="77">
        <v>1.34758377014854E-2</v>
      </c>
      <c r="M429" s="77">
        <v>0.3012278665453646</v>
      </c>
      <c r="N429" s="77">
        <v>0.39363742969779836</v>
      </c>
      <c r="O429" s="77">
        <v>3.3488793000000003E-2</v>
      </c>
      <c r="P429" s="77">
        <v>0.22319019364774953</v>
      </c>
      <c r="Q429" s="77">
        <v>6.4642327673181385E-2</v>
      </c>
      <c r="R429" s="77">
        <v>0.12328767123287675</v>
      </c>
      <c r="S429" s="77">
        <v>2.6694253135435533</v>
      </c>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c r="DA429" s="38"/>
      <c r="DB429" s="38"/>
      <c r="DC429" s="38"/>
      <c r="DD429" s="38"/>
      <c r="DE429" s="38"/>
      <c r="DF429" s="38"/>
      <c r="DG429" s="38"/>
      <c r="DH429" s="38"/>
      <c r="DI429" s="38"/>
      <c r="DJ429" s="38"/>
      <c r="DK429" s="38"/>
      <c r="DL429" s="38"/>
      <c r="DM429" s="38"/>
      <c r="DN429" s="38"/>
      <c r="DO429" s="38"/>
      <c r="DP429" s="38"/>
      <c r="DQ429" s="38"/>
      <c r="DR429" s="38"/>
      <c r="DS429" s="38"/>
      <c r="DT429" s="38"/>
      <c r="DU429" s="38"/>
      <c r="DV429" s="38"/>
      <c r="DW429" s="38"/>
      <c r="DX429" s="38"/>
      <c r="DY429" s="38"/>
      <c r="DZ429" s="38"/>
      <c r="EA429" s="38"/>
      <c r="EB429" s="38"/>
      <c r="EC429" s="38"/>
      <c r="ED429" s="38"/>
      <c r="EE429" s="38"/>
      <c r="EF429" s="38"/>
      <c r="EG429" s="38"/>
      <c r="EH429" s="38"/>
      <c r="EI429" s="38"/>
      <c r="EJ429" s="38"/>
      <c r="EK429" s="38"/>
      <c r="EL429" s="38"/>
      <c r="EM429" s="38"/>
      <c r="EN429" s="38"/>
      <c r="EO429" s="38"/>
      <c r="EP429" s="38"/>
      <c r="EQ429" s="38"/>
      <c r="ER429" s="38"/>
      <c r="ES429" s="38"/>
      <c r="ET429" s="38"/>
      <c r="EU429" s="38"/>
      <c r="EV429" s="38"/>
      <c r="EW429" s="38"/>
      <c r="EX429" s="38"/>
      <c r="EY429" s="38"/>
      <c r="EZ429" s="38"/>
      <c r="FA429" s="38"/>
      <c r="FB429" s="38"/>
      <c r="FC429" s="38"/>
      <c r="FD429" s="38"/>
      <c r="FE429" s="38"/>
      <c r="FF429" s="38"/>
      <c r="FG429" s="38"/>
      <c r="FH429" s="38"/>
      <c r="FI429" s="38"/>
      <c r="FJ429" s="38"/>
      <c r="FK429" s="38"/>
      <c r="FL429" s="38"/>
      <c r="FM429" s="38"/>
      <c r="FN429" s="38"/>
      <c r="FO429" s="38"/>
      <c r="FP429" s="38"/>
      <c r="FQ429" s="38"/>
      <c r="FR429" s="38"/>
      <c r="FS429" s="38"/>
      <c r="FT429" s="38"/>
      <c r="FU429" s="38"/>
      <c r="FV429" s="38"/>
      <c r="FW429" s="38"/>
      <c r="FX429" s="38"/>
    </row>
    <row r="430" spans="1:180" x14ac:dyDescent="0.25">
      <c r="A430" s="5" t="s">
        <v>296</v>
      </c>
      <c r="B430" s="5" t="s">
        <v>125</v>
      </c>
      <c r="C430" s="48">
        <v>43560</v>
      </c>
      <c r="D430" s="76">
        <v>43585</v>
      </c>
      <c r="E430" s="77">
        <v>-0.20763510958904108</v>
      </c>
      <c r="F430" s="77">
        <v>0.25357043422202635</v>
      </c>
      <c r="G430" s="77">
        <v>0.16571335682495494</v>
      </c>
      <c r="H430" s="77">
        <v>0.97347673508574462</v>
      </c>
      <c r="I430" s="77">
        <v>0.25470526083474532</v>
      </c>
      <c r="J430" s="77">
        <v>6.7463166666666657E-2</v>
      </c>
      <c r="K430" s="77">
        <v>0</v>
      </c>
      <c r="L430" s="77">
        <v>1.34758377014854E-2</v>
      </c>
      <c r="M430" s="77">
        <v>0.3012278665453646</v>
      </c>
      <c r="N430" s="77">
        <v>0.3936374296977983</v>
      </c>
      <c r="O430" s="77">
        <v>1.5091011000000003E-2</v>
      </c>
      <c r="P430" s="77">
        <v>0.22319019364774953</v>
      </c>
      <c r="Q430" s="77">
        <v>8.3040109673181386E-2</v>
      </c>
      <c r="R430" s="77">
        <v>0.12328767123287675</v>
      </c>
      <c r="S430" s="77">
        <v>2.6602439635435529</v>
      </c>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c r="DA430" s="38"/>
      <c r="DB430" s="38"/>
      <c r="DC430" s="38"/>
      <c r="DD430" s="38"/>
      <c r="DE430" s="38"/>
      <c r="DF430" s="38"/>
      <c r="DG430" s="38"/>
      <c r="DH430" s="38"/>
      <c r="DI430" s="38"/>
      <c r="DJ430" s="38"/>
      <c r="DK430" s="38"/>
      <c r="DL430" s="38"/>
      <c r="DM430" s="38"/>
      <c r="DN430" s="38"/>
      <c r="DO430" s="38"/>
      <c r="DP430" s="38"/>
      <c r="DQ430" s="38"/>
      <c r="DR430" s="38"/>
      <c r="DS430" s="38"/>
      <c r="DT430" s="38"/>
      <c r="DU430" s="38"/>
      <c r="DV430" s="38"/>
      <c r="DW430" s="38"/>
      <c r="DX430" s="38"/>
      <c r="DY430" s="38"/>
      <c r="DZ430" s="38"/>
      <c r="EA430" s="38"/>
      <c r="EB430" s="38"/>
      <c r="EC430" s="38"/>
      <c r="ED430" s="38"/>
      <c r="EE430" s="38"/>
      <c r="EF430" s="38"/>
      <c r="EG430" s="38"/>
      <c r="EH430" s="38"/>
      <c r="EI430" s="38"/>
      <c r="EJ430" s="38"/>
      <c r="EK430" s="38"/>
      <c r="EL430" s="38"/>
      <c r="EM430" s="38"/>
      <c r="EN430" s="38"/>
      <c r="EO430" s="38"/>
      <c r="EP430" s="38"/>
      <c r="EQ430" s="38"/>
      <c r="ER430" s="38"/>
      <c r="ES430" s="38"/>
      <c r="ET430" s="38"/>
      <c r="EU430" s="38"/>
      <c r="EV430" s="38"/>
      <c r="EW430" s="38"/>
      <c r="EX430" s="38"/>
      <c r="EY430" s="38"/>
      <c r="EZ430" s="38"/>
      <c r="FA430" s="38"/>
      <c r="FB430" s="38"/>
      <c r="FC430" s="38"/>
      <c r="FD430" s="38"/>
      <c r="FE430" s="38"/>
      <c r="FF430" s="38"/>
      <c r="FG430" s="38"/>
      <c r="FH430" s="38"/>
      <c r="FI430" s="38"/>
      <c r="FJ430" s="38"/>
      <c r="FK430" s="38"/>
      <c r="FL430" s="38"/>
      <c r="FM430" s="38"/>
      <c r="FN430" s="38"/>
      <c r="FO430" s="38"/>
      <c r="FP430" s="38"/>
      <c r="FQ430" s="38"/>
      <c r="FR430" s="38"/>
      <c r="FS430" s="38"/>
      <c r="FT430" s="38"/>
      <c r="FU430" s="38"/>
      <c r="FV430" s="38"/>
      <c r="FW430" s="38"/>
      <c r="FX430" s="38"/>
    </row>
    <row r="431" spans="1:180" x14ac:dyDescent="0.25">
      <c r="A431" s="5" t="s">
        <v>296</v>
      </c>
      <c r="B431" s="5" t="s">
        <v>125</v>
      </c>
      <c r="C431" s="48">
        <v>43561</v>
      </c>
      <c r="D431" s="76">
        <v>43585</v>
      </c>
      <c r="E431" s="77">
        <v>-0.20763510958904108</v>
      </c>
      <c r="F431" s="77">
        <v>0.26656012785214633</v>
      </c>
      <c r="G431" s="77">
        <v>0.16571335682495494</v>
      </c>
      <c r="H431" s="77">
        <v>0.97347673508574462</v>
      </c>
      <c r="I431" s="77">
        <v>0.25470526083474532</v>
      </c>
      <c r="J431" s="77">
        <v>6.7463166666666657E-2</v>
      </c>
      <c r="K431" s="77">
        <v>0</v>
      </c>
      <c r="L431" s="77">
        <v>1.34758377014854E-2</v>
      </c>
      <c r="M431" s="77">
        <v>0.3012278665453646</v>
      </c>
      <c r="N431" s="77">
        <v>0.3936374296977983</v>
      </c>
      <c r="O431" s="77">
        <v>3.3549795E-2</v>
      </c>
      <c r="P431" s="77">
        <v>0.22319019364774953</v>
      </c>
      <c r="Q431" s="77">
        <v>6.4581325673181394E-2</v>
      </c>
      <c r="R431" s="77">
        <v>0.12328767123287675</v>
      </c>
      <c r="S431" s="77">
        <v>2.6732336571736726</v>
      </c>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c r="DA431" s="38"/>
      <c r="DB431" s="38"/>
      <c r="DC431" s="38"/>
      <c r="DD431" s="38"/>
      <c r="DE431" s="38"/>
      <c r="DF431" s="38"/>
      <c r="DG431" s="38"/>
      <c r="DH431" s="38"/>
      <c r="DI431" s="38"/>
      <c r="DJ431" s="38"/>
      <c r="DK431" s="38"/>
      <c r="DL431" s="38"/>
      <c r="DM431" s="38"/>
      <c r="DN431" s="38"/>
      <c r="DO431" s="38"/>
      <c r="DP431" s="38"/>
      <c r="DQ431" s="38"/>
      <c r="DR431" s="38"/>
      <c r="DS431" s="38"/>
      <c r="DT431" s="38"/>
      <c r="DU431" s="38"/>
      <c r="DV431" s="38"/>
      <c r="DW431" s="38"/>
      <c r="DX431" s="38"/>
      <c r="DY431" s="38"/>
      <c r="DZ431" s="38"/>
      <c r="EA431" s="38"/>
      <c r="EB431" s="38"/>
      <c r="EC431" s="38"/>
      <c r="ED431" s="38"/>
      <c r="EE431" s="38"/>
      <c r="EF431" s="38"/>
      <c r="EG431" s="38"/>
      <c r="EH431" s="38"/>
      <c r="EI431" s="38"/>
      <c r="EJ431" s="38"/>
      <c r="EK431" s="38"/>
      <c r="EL431" s="38"/>
      <c r="EM431" s="38"/>
      <c r="EN431" s="38"/>
      <c r="EO431" s="38"/>
      <c r="EP431" s="38"/>
      <c r="EQ431" s="38"/>
      <c r="ER431" s="38"/>
      <c r="ES431" s="38"/>
      <c r="ET431" s="38"/>
      <c r="EU431" s="38"/>
      <c r="EV431" s="38"/>
      <c r="EW431" s="38"/>
      <c r="EX431" s="38"/>
      <c r="EY431" s="38"/>
      <c r="EZ431" s="38"/>
      <c r="FA431" s="38"/>
      <c r="FB431" s="38"/>
      <c r="FC431" s="38"/>
      <c r="FD431" s="38"/>
      <c r="FE431" s="38"/>
      <c r="FF431" s="38"/>
      <c r="FG431" s="38"/>
      <c r="FH431" s="38"/>
      <c r="FI431" s="38"/>
      <c r="FJ431" s="38"/>
      <c r="FK431" s="38"/>
      <c r="FL431" s="38"/>
      <c r="FM431" s="38"/>
      <c r="FN431" s="38"/>
      <c r="FO431" s="38"/>
      <c r="FP431" s="38"/>
      <c r="FQ431" s="38"/>
      <c r="FR431" s="38"/>
      <c r="FS431" s="38"/>
      <c r="FT431" s="38"/>
      <c r="FU431" s="38"/>
      <c r="FV431" s="38"/>
      <c r="FW431" s="38"/>
      <c r="FX431" s="38"/>
    </row>
    <row r="432" spans="1:180" x14ac:dyDescent="0.25">
      <c r="A432" s="5" t="s">
        <v>296</v>
      </c>
      <c r="B432" s="5" t="s">
        <v>125</v>
      </c>
      <c r="C432" s="48">
        <v>43562</v>
      </c>
      <c r="D432" s="76">
        <v>43585</v>
      </c>
      <c r="E432" s="77">
        <v>-0.20763510958904108</v>
      </c>
      <c r="F432" s="77">
        <v>0.26229731007641638</v>
      </c>
      <c r="G432" s="77">
        <v>0.16571335682495494</v>
      </c>
      <c r="H432" s="77">
        <v>0.97347673508574462</v>
      </c>
      <c r="I432" s="77">
        <v>0.25470526083474532</v>
      </c>
      <c r="J432" s="77">
        <v>6.7463166666666657E-2</v>
      </c>
      <c r="K432" s="77">
        <v>0</v>
      </c>
      <c r="L432" s="77">
        <v>1.34758377014854E-2</v>
      </c>
      <c r="M432" s="77">
        <v>0.3012278665453646</v>
      </c>
      <c r="N432" s="77">
        <v>0.3936374296977983</v>
      </c>
      <c r="O432" s="77">
        <v>3.2205419999999998E-2</v>
      </c>
      <c r="P432" s="77">
        <v>0.22319019364774953</v>
      </c>
      <c r="Q432" s="77">
        <v>6.5925700673181403E-2</v>
      </c>
      <c r="R432" s="77">
        <v>0.12328767123287675</v>
      </c>
      <c r="S432" s="77">
        <v>2.6689708393979426</v>
      </c>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c r="DA432" s="38"/>
      <c r="DB432" s="38"/>
      <c r="DC432" s="38"/>
      <c r="DD432" s="38"/>
      <c r="DE432" s="38"/>
      <c r="DF432" s="38"/>
      <c r="DG432" s="38"/>
      <c r="DH432" s="38"/>
      <c r="DI432" s="38"/>
      <c r="DJ432" s="38"/>
      <c r="DK432" s="38"/>
      <c r="DL432" s="38"/>
      <c r="DM432" s="38"/>
      <c r="DN432" s="38"/>
      <c r="DO432" s="38"/>
      <c r="DP432" s="38"/>
      <c r="DQ432" s="38"/>
      <c r="DR432" s="38"/>
      <c r="DS432" s="38"/>
      <c r="DT432" s="38"/>
      <c r="DU432" s="38"/>
      <c r="DV432" s="38"/>
      <c r="DW432" s="38"/>
      <c r="DX432" s="38"/>
      <c r="DY432" s="38"/>
      <c r="DZ432" s="38"/>
      <c r="EA432" s="38"/>
      <c r="EB432" s="38"/>
      <c r="EC432" s="38"/>
      <c r="ED432" s="38"/>
      <c r="EE432" s="38"/>
      <c r="EF432" s="38"/>
      <c r="EG432" s="38"/>
      <c r="EH432" s="38"/>
      <c r="EI432" s="38"/>
      <c r="EJ432" s="38"/>
      <c r="EK432" s="38"/>
      <c r="EL432" s="38"/>
      <c r="EM432" s="38"/>
      <c r="EN432" s="38"/>
      <c r="EO432" s="38"/>
      <c r="EP432" s="38"/>
      <c r="EQ432" s="38"/>
      <c r="ER432" s="38"/>
      <c r="ES432" s="38"/>
      <c r="ET432" s="38"/>
      <c r="EU432" s="38"/>
      <c r="EV432" s="38"/>
      <c r="EW432" s="38"/>
      <c r="EX432" s="38"/>
      <c r="EY432" s="38"/>
      <c r="EZ432" s="38"/>
      <c r="FA432" s="38"/>
      <c r="FB432" s="38"/>
      <c r="FC432" s="38"/>
      <c r="FD432" s="38"/>
      <c r="FE432" s="38"/>
      <c r="FF432" s="38"/>
      <c r="FG432" s="38"/>
      <c r="FH432" s="38"/>
      <c r="FI432" s="38"/>
      <c r="FJ432" s="38"/>
      <c r="FK432" s="38"/>
      <c r="FL432" s="38"/>
      <c r="FM432" s="38"/>
      <c r="FN432" s="38"/>
      <c r="FO432" s="38"/>
      <c r="FP432" s="38"/>
      <c r="FQ432" s="38"/>
      <c r="FR432" s="38"/>
      <c r="FS432" s="38"/>
      <c r="FT432" s="38"/>
      <c r="FU432" s="38"/>
      <c r="FV432" s="38"/>
      <c r="FW432" s="38"/>
      <c r="FX432" s="38"/>
    </row>
    <row r="433" spans="1:180" x14ac:dyDescent="0.25">
      <c r="A433" s="5" t="s">
        <v>297</v>
      </c>
      <c r="B433" s="5" t="s">
        <v>125</v>
      </c>
      <c r="C433" s="48">
        <v>43563</v>
      </c>
      <c r="D433" s="76">
        <v>43585</v>
      </c>
      <c r="E433" s="77">
        <v>-0.20763510958904108</v>
      </c>
      <c r="F433" s="77">
        <v>0.25582668059148639</v>
      </c>
      <c r="G433" s="77">
        <v>0.16571335682495494</v>
      </c>
      <c r="H433" s="77">
        <v>0.97347673508574462</v>
      </c>
      <c r="I433" s="77">
        <v>0.25470526083474532</v>
      </c>
      <c r="J433" s="77">
        <v>6.7463166666666657E-2</v>
      </c>
      <c r="K433" s="77">
        <v>0</v>
      </c>
      <c r="L433" s="77">
        <v>1.34758377014854E-2</v>
      </c>
      <c r="M433" s="77">
        <v>0.3012278665453646</v>
      </c>
      <c r="N433" s="77">
        <v>0.3936374296977983</v>
      </c>
      <c r="O433" s="77">
        <v>2.2296303000000003E-2</v>
      </c>
      <c r="P433" s="77">
        <v>0.22319019364774953</v>
      </c>
      <c r="Q433" s="77">
        <v>7.5834817673181398E-2</v>
      </c>
      <c r="R433" s="77">
        <v>0.12328767123287675</v>
      </c>
      <c r="S433" s="77">
        <v>2.6625002099130133</v>
      </c>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c r="DA433" s="38"/>
      <c r="DB433" s="38"/>
      <c r="DC433" s="38"/>
      <c r="DD433" s="38"/>
      <c r="DE433" s="38"/>
      <c r="DF433" s="38"/>
      <c r="DG433" s="38"/>
      <c r="DH433" s="38"/>
      <c r="DI433" s="38"/>
      <c r="DJ433" s="38"/>
      <c r="DK433" s="38"/>
      <c r="DL433" s="38"/>
      <c r="DM433" s="38"/>
      <c r="DN433" s="38"/>
      <c r="DO433" s="38"/>
      <c r="DP433" s="38"/>
      <c r="DQ433" s="38"/>
      <c r="DR433" s="38"/>
      <c r="DS433" s="38"/>
      <c r="DT433" s="38"/>
      <c r="DU433" s="38"/>
      <c r="DV433" s="38"/>
      <c r="DW433" s="38"/>
      <c r="DX433" s="38"/>
      <c r="DY433" s="38"/>
      <c r="DZ433" s="38"/>
      <c r="EA433" s="38"/>
      <c r="EB433" s="38"/>
      <c r="EC433" s="38"/>
      <c r="ED433" s="38"/>
      <c r="EE433" s="38"/>
      <c r="EF433" s="38"/>
      <c r="EG433" s="38"/>
      <c r="EH433" s="38"/>
      <c r="EI433" s="38"/>
      <c r="EJ433" s="38"/>
      <c r="EK433" s="38"/>
      <c r="EL433" s="38"/>
      <c r="EM433" s="38"/>
      <c r="EN433" s="38"/>
      <c r="EO433" s="38"/>
      <c r="EP433" s="38"/>
      <c r="EQ433" s="38"/>
      <c r="ER433" s="38"/>
      <c r="ES433" s="38"/>
      <c r="ET433" s="38"/>
      <c r="EU433" s="38"/>
      <c r="EV433" s="38"/>
      <c r="EW433" s="38"/>
      <c r="EX433" s="38"/>
      <c r="EY433" s="38"/>
      <c r="EZ433" s="38"/>
      <c r="FA433" s="38"/>
      <c r="FB433" s="38"/>
      <c r="FC433" s="38"/>
      <c r="FD433" s="38"/>
      <c r="FE433" s="38"/>
      <c r="FF433" s="38"/>
      <c r="FG433" s="38"/>
      <c r="FH433" s="38"/>
      <c r="FI433" s="38"/>
      <c r="FJ433" s="38"/>
      <c r="FK433" s="38"/>
      <c r="FL433" s="38"/>
      <c r="FM433" s="38"/>
      <c r="FN433" s="38"/>
      <c r="FO433" s="38"/>
      <c r="FP433" s="38"/>
      <c r="FQ433" s="38"/>
      <c r="FR433" s="38"/>
      <c r="FS433" s="38"/>
      <c r="FT433" s="38"/>
      <c r="FU433" s="38"/>
      <c r="FV433" s="38"/>
      <c r="FW433" s="38"/>
      <c r="FX433" s="38"/>
    </row>
    <row r="434" spans="1:180" x14ac:dyDescent="0.25">
      <c r="A434" s="5" t="s">
        <v>297</v>
      </c>
      <c r="B434" s="5" t="s">
        <v>125</v>
      </c>
      <c r="C434" s="48">
        <v>43564</v>
      </c>
      <c r="D434" s="76">
        <v>43585</v>
      </c>
      <c r="E434" s="77">
        <v>-0.20763510958904108</v>
      </c>
      <c r="F434" s="77">
        <v>0.27103887001097637</v>
      </c>
      <c r="G434" s="77">
        <v>0.16571335682495494</v>
      </c>
      <c r="H434" s="77">
        <v>0.97347673508574462</v>
      </c>
      <c r="I434" s="77">
        <v>0.25470526083474532</v>
      </c>
      <c r="J434" s="77">
        <v>6.7463166666666657E-2</v>
      </c>
      <c r="K434" s="77">
        <v>0</v>
      </c>
      <c r="L434" s="77">
        <v>1.34758377014854E-2</v>
      </c>
      <c r="M434" s="77">
        <v>0.3012278665453646</v>
      </c>
      <c r="N434" s="77">
        <v>0.3936374296977983</v>
      </c>
      <c r="O434" s="77">
        <v>2.4550407000000003E-2</v>
      </c>
      <c r="P434" s="77">
        <v>0.22319019364774953</v>
      </c>
      <c r="Q434" s="77">
        <v>7.3580713673181392E-2</v>
      </c>
      <c r="R434" s="77">
        <v>0.12328767123287675</v>
      </c>
      <c r="S434" s="77">
        <v>2.6777123993325027</v>
      </c>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c r="DK434" s="38"/>
      <c r="DL434" s="38"/>
      <c r="DM434" s="38"/>
      <c r="DN434" s="38"/>
      <c r="DO434" s="38"/>
      <c r="DP434" s="38"/>
      <c r="DQ434" s="38"/>
      <c r="DR434" s="38"/>
      <c r="DS434" s="38"/>
      <c r="DT434" s="38"/>
      <c r="DU434" s="38"/>
      <c r="DV434" s="38"/>
      <c r="DW434" s="38"/>
      <c r="DX434" s="38"/>
      <c r="DY434" s="38"/>
      <c r="DZ434" s="38"/>
      <c r="EA434" s="38"/>
      <c r="EB434" s="38"/>
      <c r="EC434" s="38"/>
      <c r="ED434" s="38"/>
      <c r="EE434" s="38"/>
      <c r="EF434" s="38"/>
      <c r="EG434" s="38"/>
      <c r="EH434" s="38"/>
      <c r="EI434" s="38"/>
      <c r="EJ434" s="38"/>
      <c r="EK434" s="38"/>
      <c r="EL434" s="38"/>
      <c r="EM434" s="38"/>
      <c r="EN434" s="38"/>
      <c r="EO434" s="38"/>
      <c r="EP434" s="38"/>
      <c r="EQ434" s="38"/>
      <c r="ER434" s="38"/>
      <c r="ES434" s="38"/>
      <c r="ET434" s="38"/>
      <c r="EU434" s="38"/>
      <c r="EV434" s="38"/>
      <c r="EW434" s="38"/>
      <c r="EX434" s="38"/>
      <c r="EY434" s="38"/>
      <c r="EZ434" s="38"/>
      <c r="FA434" s="38"/>
      <c r="FB434" s="38"/>
      <c r="FC434" s="38"/>
      <c r="FD434" s="38"/>
      <c r="FE434" s="38"/>
      <c r="FF434" s="38"/>
      <c r="FG434" s="38"/>
      <c r="FH434" s="38"/>
      <c r="FI434" s="38"/>
      <c r="FJ434" s="38"/>
      <c r="FK434" s="38"/>
      <c r="FL434" s="38"/>
      <c r="FM434" s="38"/>
      <c r="FN434" s="38"/>
      <c r="FO434" s="38"/>
      <c r="FP434" s="38"/>
      <c r="FQ434" s="38"/>
      <c r="FR434" s="38"/>
      <c r="FS434" s="38"/>
      <c r="FT434" s="38"/>
      <c r="FU434" s="38"/>
      <c r="FV434" s="38"/>
      <c r="FW434" s="38"/>
      <c r="FX434" s="38"/>
    </row>
    <row r="435" spans="1:180" x14ac:dyDescent="0.25">
      <c r="A435" s="5" t="s">
        <v>297</v>
      </c>
      <c r="B435" s="5" t="s">
        <v>125</v>
      </c>
      <c r="C435" s="48">
        <v>43565</v>
      </c>
      <c r="D435" s="76">
        <v>43585</v>
      </c>
      <c r="E435" s="77">
        <v>-0.20763510958904108</v>
      </c>
      <c r="F435" s="77">
        <v>0.25440986412051636</v>
      </c>
      <c r="G435" s="77">
        <v>0.16571335682495494</v>
      </c>
      <c r="H435" s="77">
        <v>0.97347673508574462</v>
      </c>
      <c r="I435" s="77">
        <v>0.25470526083474532</v>
      </c>
      <c r="J435" s="77">
        <v>6.7463166666666657E-2</v>
      </c>
      <c r="K435" s="77">
        <v>0</v>
      </c>
      <c r="L435" s="77">
        <v>1.34758377014854E-2</v>
      </c>
      <c r="M435" s="77">
        <v>0.3012278665453646</v>
      </c>
      <c r="N435" s="77">
        <v>0.39363742969779836</v>
      </c>
      <c r="O435" s="77">
        <v>4.0069970999999996E-2</v>
      </c>
      <c r="P435" s="77">
        <v>0.22319019364774953</v>
      </c>
      <c r="Q435" s="77">
        <v>5.8061149673181399E-2</v>
      </c>
      <c r="R435" s="77">
        <v>0.12328767123287675</v>
      </c>
      <c r="S435" s="77">
        <v>2.6610833934420426</v>
      </c>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c r="DA435" s="38"/>
      <c r="DB435" s="38"/>
      <c r="DC435" s="38"/>
      <c r="DD435" s="38"/>
      <c r="DE435" s="38"/>
      <c r="DF435" s="38"/>
      <c r="DG435" s="38"/>
      <c r="DH435" s="38"/>
      <c r="DI435" s="38"/>
      <c r="DJ435" s="38"/>
      <c r="DK435" s="38"/>
      <c r="DL435" s="38"/>
      <c r="DM435" s="38"/>
      <c r="DN435" s="38"/>
      <c r="DO435" s="38"/>
      <c r="DP435" s="38"/>
      <c r="DQ435" s="38"/>
      <c r="DR435" s="38"/>
      <c r="DS435" s="38"/>
      <c r="DT435" s="38"/>
      <c r="DU435" s="38"/>
      <c r="DV435" s="38"/>
      <c r="DW435" s="38"/>
      <c r="DX435" s="38"/>
      <c r="DY435" s="38"/>
      <c r="DZ435" s="38"/>
      <c r="EA435" s="38"/>
      <c r="EB435" s="38"/>
      <c r="EC435" s="38"/>
      <c r="ED435" s="38"/>
      <c r="EE435" s="38"/>
      <c r="EF435" s="38"/>
      <c r="EG435" s="38"/>
      <c r="EH435" s="38"/>
      <c r="EI435" s="38"/>
      <c r="EJ435" s="38"/>
      <c r="EK435" s="38"/>
      <c r="EL435" s="38"/>
      <c r="EM435" s="38"/>
      <c r="EN435" s="38"/>
      <c r="EO435" s="38"/>
      <c r="EP435" s="38"/>
      <c r="EQ435" s="38"/>
      <c r="ER435" s="38"/>
      <c r="ES435" s="38"/>
      <c r="ET435" s="38"/>
      <c r="EU435" s="38"/>
      <c r="EV435" s="38"/>
      <c r="EW435" s="38"/>
      <c r="EX435" s="38"/>
      <c r="EY435" s="38"/>
      <c r="EZ435" s="38"/>
      <c r="FA435" s="38"/>
      <c r="FB435" s="38"/>
      <c r="FC435" s="38"/>
      <c r="FD435" s="38"/>
      <c r="FE435" s="38"/>
      <c r="FF435" s="38"/>
      <c r="FG435" s="38"/>
      <c r="FH435" s="38"/>
      <c r="FI435" s="38"/>
      <c r="FJ435" s="38"/>
      <c r="FK435" s="38"/>
      <c r="FL435" s="38"/>
      <c r="FM435" s="38"/>
      <c r="FN435" s="38"/>
      <c r="FO435" s="38"/>
      <c r="FP435" s="38"/>
      <c r="FQ435" s="38"/>
      <c r="FR435" s="38"/>
      <c r="FS435" s="38"/>
      <c r="FT435" s="38"/>
      <c r="FU435" s="38"/>
      <c r="FV435" s="38"/>
      <c r="FW435" s="38"/>
      <c r="FX435" s="38"/>
    </row>
    <row r="436" spans="1:180" x14ac:dyDescent="0.25">
      <c r="A436" s="5" t="s">
        <v>297</v>
      </c>
      <c r="B436" s="5" t="s">
        <v>125</v>
      </c>
      <c r="C436" s="48">
        <v>43566</v>
      </c>
      <c r="D436" s="76">
        <v>43585</v>
      </c>
      <c r="E436" s="77">
        <v>-0.20763510958904108</v>
      </c>
      <c r="F436" s="77">
        <v>0.22847611463063638</v>
      </c>
      <c r="G436" s="77">
        <v>0.16571335682495494</v>
      </c>
      <c r="H436" s="77">
        <v>0.97347673508574462</v>
      </c>
      <c r="I436" s="77">
        <v>0.25470526083474532</v>
      </c>
      <c r="J436" s="77">
        <v>6.7463166666666657E-2</v>
      </c>
      <c r="K436" s="77">
        <v>0</v>
      </c>
      <c r="L436" s="77">
        <v>1.34758377014854E-2</v>
      </c>
      <c r="M436" s="77">
        <v>0.3012278665453646</v>
      </c>
      <c r="N436" s="77">
        <v>0.3936374296977983</v>
      </c>
      <c r="O436" s="77">
        <v>5.2532848000000007E-2</v>
      </c>
      <c r="P436" s="77">
        <v>0.22319019364774953</v>
      </c>
      <c r="Q436" s="77">
        <v>7.3598272673181378E-2</v>
      </c>
      <c r="R436" s="77">
        <v>0.12328767123287675</v>
      </c>
      <c r="S436" s="77">
        <v>2.6631496439521629</v>
      </c>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c r="DA436" s="38"/>
      <c r="DB436" s="38"/>
      <c r="DC436" s="38"/>
      <c r="DD436" s="38"/>
      <c r="DE436" s="38"/>
      <c r="DF436" s="38"/>
      <c r="DG436" s="38"/>
      <c r="DH436" s="38"/>
      <c r="DI436" s="38"/>
      <c r="DJ436" s="38"/>
      <c r="DK436" s="38"/>
      <c r="DL436" s="38"/>
      <c r="DM436" s="38"/>
      <c r="DN436" s="38"/>
      <c r="DO436" s="38"/>
      <c r="DP436" s="38"/>
      <c r="DQ436" s="38"/>
      <c r="DR436" s="38"/>
      <c r="DS436" s="38"/>
      <c r="DT436" s="38"/>
      <c r="DU436" s="38"/>
      <c r="DV436" s="38"/>
      <c r="DW436" s="38"/>
      <c r="DX436" s="38"/>
      <c r="DY436" s="38"/>
      <c r="DZ436" s="38"/>
      <c r="EA436" s="38"/>
      <c r="EB436" s="38"/>
      <c r="EC436" s="38"/>
      <c r="ED436" s="38"/>
      <c r="EE436" s="38"/>
      <c r="EF436" s="38"/>
      <c r="EG436" s="38"/>
      <c r="EH436" s="38"/>
      <c r="EI436" s="38"/>
      <c r="EJ436" s="38"/>
      <c r="EK436" s="38"/>
      <c r="EL436" s="38"/>
      <c r="EM436" s="38"/>
      <c r="EN436" s="38"/>
      <c r="EO436" s="38"/>
      <c r="EP436" s="38"/>
      <c r="EQ436" s="38"/>
      <c r="ER436" s="38"/>
      <c r="ES436" s="38"/>
      <c r="ET436" s="38"/>
      <c r="EU436" s="38"/>
      <c r="EV436" s="38"/>
      <c r="EW436" s="38"/>
      <c r="EX436" s="38"/>
      <c r="EY436" s="38"/>
      <c r="EZ436" s="38"/>
      <c r="FA436" s="38"/>
      <c r="FB436" s="38"/>
      <c r="FC436" s="38"/>
      <c r="FD436" s="38"/>
      <c r="FE436" s="38"/>
      <c r="FF436" s="38"/>
      <c r="FG436" s="38"/>
      <c r="FH436" s="38"/>
      <c r="FI436" s="38"/>
      <c r="FJ436" s="38"/>
      <c r="FK436" s="38"/>
      <c r="FL436" s="38"/>
      <c r="FM436" s="38"/>
      <c r="FN436" s="38"/>
      <c r="FO436" s="38"/>
      <c r="FP436" s="38"/>
      <c r="FQ436" s="38"/>
      <c r="FR436" s="38"/>
      <c r="FS436" s="38"/>
      <c r="FT436" s="38"/>
      <c r="FU436" s="38"/>
      <c r="FV436" s="38"/>
      <c r="FW436" s="38"/>
      <c r="FX436" s="38"/>
    </row>
    <row r="437" spans="1:180" x14ac:dyDescent="0.25">
      <c r="A437" s="5" t="s">
        <v>297</v>
      </c>
      <c r="B437" s="5" t="s">
        <v>125</v>
      </c>
      <c r="C437" s="48">
        <v>43567</v>
      </c>
      <c r="D437" s="76">
        <v>43585</v>
      </c>
      <c r="E437" s="77">
        <v>-0.20763510958904108</v>
      </c>
      <c r="F437" s="77">
        <v>0.27126462196823636</v>
      </c>
      <c r="G437" s="77">
        <v>0.16571335682495494</v>
      </c>
      <c r="H437" s="77">
        <v>0.97347673508574462</v>
      </c>
      <c r="I437" s="77">
        <v>0.25470526083474532</v>
      </c>
      <c r="J437" s="77">
        <v>6.7463166666666657E-2</v>
      </c>
      <c r="K437" s="77">
        <v>0</v>
      </c>
      <c r="L437" s="77">
        <v>1.34758377014854E-2</v>
      </c>
      <c r="M437" s="77">
        <v>0.3012278665453646</v>
      </c>
      <c r="N437" s="77">
        <v>0.39363742969779836</v>
      </c>
      <c r="O437" s="77">
        <v>4.6626777000000008E-2</v>
      </c>
      <c r="P437" s="77">
        <v>0.22319019364774953</v>
      </c>
      <c r="Q437" s="77">
        <v>5.150434367318138E-2</v>
      </c>
      <c r="R437" s="77">
        <v>0.12328767123287675</v>
      </c>
      <c r="S437" s="77">
        <v>2.6779381512897631</v>
      </c>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c r="DA437" s="38"/>
      <c r="DB437" s="38"/>
      <c r="DC437" s="38"/>
      <c r="DD437" s="38"/>
      <c r="DE437" s="38"/>
      <c r="DF437" s="38"/>
      <c r="DG437" s="38"/>
      <c r="DH437" s="38"/>
      <c r="DI437" s="38"/>
      <c r="DJ437" s="38"/>
      <c r="DK437" s="38"/>
      <c r="DL437" s="38"/>
      <c r="DM437" s="38"/>
      <c r="DN437" s="78"/>
      <c r="DO437" s="78"/>
      <c r="DP437" s="78"/>
      <c r="DQ437" s="78"/>
      <c r="DR437" s="78"/>
      <c r="DS437" s="78"/>
      <c r="DT437" s="78"/>
      <c r="DU437" s="78"/>
      <c r="DV437" s="78"/>
      <c r="DW437" s="78"/>
      <c r="DX437" s="78"/>
      <c r="DY437" s="78"/>
      <c r="DZ437" s="78"/>
      <c r="EA437" s="78"/>
      <c r="EB437" s="78"/>
      <c r="EC437" s="78"/>
      <c r="ED437" s="78"/>
      <c r="EE437" s="78"/>
      <c r="EF437" s="78"/>
      <c r="EG437" s="78"/>
      <c r="EH437" s="78"/>
      <c r="EI437" s="78"/>
      <c r="EJ437" s="78"/>
      <c r="EK437" s="78"/>
      <c r="EL437" s="78"/>
      <c r="EM437" s="78"/>
      <c r="EN437" s="78"/>
      <c r="EO437" s="78"/>
      <c r="EP437" s="78"/>
      <c r="EQ437" s="78"/>
      <c r="ER437" s="78"/>
      <c r="ES437" s="78"/>
      <c r="ET437" s="78"/>
      <c r="EU437" s="78"/>
      <c r="EV437" s="78"/>
      <c r="EW437" s="78"/>
      <c r="EX437" s="78"/>
      <c r="EY437" s="78"/>
      <c r="EZ437" s="78"/>
      <c r="FA437" s="78"/>
      <c r="FB437" s="78"/>
      <c r="FC437" s="78"/>
      <c r="FD437" s="78"/>
      <c r="FE437" s="78"/>
      <c r="FF437" s="78"/>
      <c r="FG437" s="78"/>
      <c r="FH437" s="78"/>
      <c r="FI437" s="78"/>
      <c r="FJ437" s="78"/>
      <c r="FK437" s="78"/>
      <c r="FL437" s="78"/>
      <c r="FM437" s="78"/>
      <c r="FN437" s="78"/>
      <c r="FO437" s="78"/>
      <c r="FP437" s="78"/>
      <c r="FQ437" s="78"/>
      <c r="FR437" s="78"/>
      <c r="FS437" s="78"/>
      <c r="FT437" s="78"/>
      <c r="FU437" s="78"/>
      <c r="FV437" s="78"/>
      <c r="FW437" s="78"/>
      <c r="FX437" s="78"/>
    </row>
    <row r="438" spans="1:180" x14ac:dyDescent="0.25">
      <c r="A438" s="5" t="s">
        <v>297</v>
      </c>
      <c r="B438" s="5" t="s">
        <v>125</v>
      </c>
      <c r="C438" s="48">
        <v>43568</v>
      </c>
      <c r="D438" s="76">
        <v>43585</v>
      </c>
      <c r="E438" s="77">
        <v>-0.20763510958904108</v>
      </c>
      <c r="F438" s="77">
        <v>0.25357043422202635</v>
      </c>
      <c r="G438" s="77">
        <v>0.16571335682495494</v>
      </c>
      <c r="H438" s="77">
        <v>0.97347673508574462</v>
      </c>
      <c r="I438" s="77">
        <v>0.25470526083474532</v>
      </c>
      <c r="J438" s="77">
        <v>6.7463166666666657E-2</v>
      </c>
      <c r="K438" s="77">
        <v>0</v>
      </c>
      <c r="L438" s="77">
        <v>1.34758377014854E-2</v>
      </c>
      <c r="M438" s="77">
        <v>0.3012278665453646</v>
      </c>
      <c r="N438" s="77">
        <v>0.3936374296977983</v>
      </c>
      <c r="O438" s="77">
        <v>2.2998581999999997E-2</v>
      </c>
      <c r="P438" s="77">
        <v>0.22319019364774953</v>
      </c>
      <c r="Q438" s="77">
        <v>7.5132538673181398E-2</v>
      </c>
      <c r="R438" s="77">
        <v>0.12328767123287675</v>
      </c>
      <c r="S438" s="77">
        <v>2.6602439635435533</v>
      </c>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c r="DA438" s="38"/>
      <c r="DB438" s="38"/>
      <c r="DC438" s="38"/>
      <c r="DD438" s="38"/>
      <c r="DE438" s="38"/>
      <c r="DF438" s="38"/>
      <c r="DG438" s="38"/>
      <c r="DH438" s="38"/>
      <c r="DI438" s="38"/>
      <c r="DJ438" s="38"/>
      <c r="DK438" s="38"/>
      <c r="DL438" s="38"/>
      <c r="DM438" s="38"/>
      <c r="DN438" s="38"/>
      <c r="DO438" s="38"/>
      <c r="DP438" s="38"/>
      <c r="DQ438" s="38"/>
      <c r="DR438" s="38"/>
      <c r="DS438" s="38"/>
      <c r="DT438" s="38"/>
      <c r="DU438" s="38"/>
      <c r="DV438" s="38"/>
      <c r="DW438" s="38"/>
      <c r="DX438" s="38"/>
      <c r="DY438" s="38"/>
      <c r="DZ438" s="38"/>
      <c r="EA438" s="38"/>
      <c r="EB438" s="38"/>
      <c r="EC438" s="38"/>
      <c r="ED438" s="38"/>
      <c r="EE438" s="38"/>
      <c r="EF438" s="38"/>
      <c r="EG438" s="38"/>
      <c r="EH438" s="38"/>
      <c r="EI438" s="38"/>
      <c r="EJ438" s="38"/>
      <c r="EK438" s="38"/>
      <c r="EL438" s="38"/>
      <c r="EM438" s="38"/>
      <c r="EN438" s="38"/>
      <c r="EO438" s="38"/>
      <c r="EP438" s="38"/>
      <c r="EQ438" s="38"/>
      <c r="ER438" s="38"/>
      <c r="ES438" s="38"/>
      <c r="ET438" s="38"/>
      <c r="EU438" s="38"/>
      <c r="EV438" s="38"/>
      <c r="EW438" s="38"/>
      <c r="EX438" s="38"/>
      <c r="EY438" s="38"/>
      <c r="EZ438" s="38"/>
      <c r="FA438" s="38"/>
      <c r="FB438" s="38"/>
      <c r="FC438" s="38"/>
      <c r="FD438" s="38"/>
      <c r="FE438" s="38"/>
      <c r="FF438" s="38"/>
      <c r="FG438" s="38"/>
      <c r="FH438" s="38"/>
      <c r="FI438" s="38"/>
      <c r="FJ438" s="38"/>
      <c r="FK438" s="38"/>
      <c r="FL438" s="38"/>
      <c r="FM438" s="38"/>
      <c r="FN438" s="38"/>
      <c r="FO438" s="38"/>
      <c r="FP438" s="38"/>
      <c r="FQ438" s="38"/>
      <c r="FR438" s="38"/>
      <c r="FS438" s="38"/>
      <c r="FT438" s="38"/>
      <c r="FU438" s="38"/>
      <c r="FV438" s="38"/>
      <c r="FW438" s="38"/>
      <c r="FX438" s="38"/>
    </row>
    <row r="439" spans="1:180" x14ac:dyDescent="0.25">
      <c r="A439" s="5" t="s">
        <v>297</v>
      </c>
      <c r="B439" s="5" t="s">
        <v>125</v>
      </c>
      <c r="C439" s="48">
        <v>43569</v>
      </c>
      <c r="D439" s="76">
        <v>43585</v>
      </c>
      <c r="E439" s="77">
        <v>-0.20763510958904108</v>
      </c>
      <c r="F439" s="77">
        <v>0.25357043422202635</v>
      </c>
      <c r="G439" s="77">
        <v>0.16571335682495494</v>
      </c>
      <c r="H439" s="77">
        <v>0.97347673508574462</v>
      </c>
      <c r="I439" s="77">
        <v>0.25470526083474532</v>
      </c>
      <c r="J439" s="77">
        <v>6.7463166666666657E-2</v>
      </c>
      <c r="K439" s="77">
        <v>0</v>
      </c>
      <c r="L439" s="77">
        <v>1.34758377014854E-2</v>
      </c>
      <c r="M439" s="77">
        <v>0.3012278665453646</v>
      </c>
      <c r="N439" s="77">
        <v>0.3936374296977983</v>
      </c>
      <c r="O439" s="77">
        <v>6.0728121000000003E-2</v>
      </c>
      <c r="P439" s="77">
        <v>0.22319019364774953</v>
      </c>
      <c r="Q439" s="77">
        <v>3.7402999673181392E-2</v>
      </c>
      <c r="R439" s="77">
        <v>0.12328767123287675</v>
      </c>
      <c r="S439" s="77">
        <v>2.6602439635435529</v>
      </c>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c r="DA439" s="38"/>
      <c r="DB439" s="38"/>
      <c r="DC439" s="38"/>
      <c r="DD439" s="38"/>
      <c r="DE439" s="38"/>
      <c r="DF439" s="38"/>
      <c r="DG439" s="38"/>
      <c r="DH439" s="38"/>
      <c r="DI439" s="38"/>
      <c r="DJ439" s="38"/>
      <c r="DK439" s="38"/>
      <c r="DL439" s="38"/>
      <c r="DM439" s="38"/>
      <c r="DN439" s="38"/>
      <c r="DO439" s="38"/>
      <c r="DP439" s="38"/>
      <c r="DQ439" s="38"/>
      <c r="DR439" s="38"/>
      <c r="DS439" s="38"/>
      <c r="DT439" s="38"/>
      <c r="DU439" s="38"/>
      <c r="DV439" s="38"/>
      <c r="DW439" s="38"/>
      <c r="DX439" s="38"/>
      <c r="DY439" s="38"/>
      <c r="DZ439" s="38"/>
      <c r="EA439" s="38"/>
      <c r="EB439" s="38"/>
      <c r="EC439" s="38"/>
      <c r="ED439" s="38"/>
      <c r="EE439" s="38"/>
      <c r="EF439" s="38"/>
      <c r="EG439" s="38"/>
      <c r="EH439" s="38"/>
      <c r="EI439" s="38"/>
      <c r="EJ439" s="38"/>
      <c r="EK439" s="38"/>
      <c r="EL439" s="38"/>
      <c r="EM439" s="38"/>
      <c r="EN439" s="38"/>
      <c r="EO439" s="38"/>
      <c r="EP439" s="38"/>
      <c r="EQ439" s="38"/>
      <c r="ER439" s="38"/>
      <c r="ES439" s="38"/>
      <c r="ET439" s="38"/>
      <c r="EU439" s="38"/>
      <c r="EV439" s="38"/>
      <c r="EW439" s="38"/>
      <c r="EX439" s="38"/>
      <c r="EY439" s="38"/>
      <c r="EZ439" s="38"/>
      <c r="FA439" s="38"/>
      <c r="FB439" s="38"/>
      <c r="FC439" s="38"/>
      <c r="FD439" s="38"/>
      <c r="FE439" s="38"/>
      <c r="FF439" s="38"/>
      <c r="FG439" s="38"/>
      <c r="FH439" s="38"/>
      <c r="FI439" s="38"/>
      <c r="FJ439" s="38"/>
      <c r="FK439" s="38"/>
      <c r="FL439" s="38"/>
      <c r="FM439" s="38"/>
      <c r="FN439" s="38"/>
      <c r="FO439" s="38"/>
      <c r="FP439" s="38"/>
      <c r="FQ439" s="38"/>
      <c r="FR439" s="38"/>
      <c r="FS439" s="38"/>
      <c r="FT439" s="38"/>
      <c r="FU439" s="38"/>
      <c r="FV439" s="38"/>
      <c r="FW439" s="38"/>
      <c r="FX439" s="38"/>
    </row>
    <row r="440" spans="1:180" x14ac:dyDescent="0.25">
      <c r="A440" s="5" t="s">
        <v>298</v>
      </c>
      <c r="B440" s="5" t="s">
        <v>125</v>
      </c>
      <c r="C440" s="48">
        <v>43570</v>
      </c>
      <c r="D440" s="76">
        <v>43585</v>
      </c>
      <c r="E440" s="77">
        <v>-0.20763510958904108</v>
      </c>
      <c r="F440" s="77">
        <v>0.25446245017066638</v>
      </c>
      <c r="G440" s="77">
        <v>0.16571335682495494</v>
      </c>
      <c r="H440" s="77">
        <v>0.97347673508574462</v>
      </c>
      <c r="I440" s="77">
        <v>0.25470526083474532</v>
      </c>
      <c r="J440" s="77">
        <v>6.7463166666666657E-2</v>
      </c>
      <c r="K440" s="77">
        <v>0</v>
      </c>
      <c r="L440" s="77">
        <v>1.34758377014854E-2</v>
      </c>
      <c r="M440" s="77">
        <v>0.3012278665453646</v>
      </c>
      <c r="N440" s="77">
        <v>0.3936374296977983</v>
      </c>
      <c r="O440" s="77">
        <v>1.9262349000000002E-2</v>
      </c>
      <c r="P440" s="77">
        <v>0.22319019364774953</v>
      </c>
      <c r="Q440" s="77">
        <v>7.886877167318139E-2</v>
      </c>
      <c r="R440" s="77">
        <v>0.12328767123287675</v>
      </c>
      <c r="S440" s="77">
        <v>2.6611359794921929</v>
      </c>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c r="DA440" s="38"/>
      <c r="DB440" s="38"/>
      <c r="DC440" s="38"/>
      <c r="DD440" s="38"/>
      <c r="DE440" s="38"/>
      <c r="DF440" s="38"/>
      <c r="DG440" s="38"/>
      <c r="DH440" s="38"/>
      <c r="DI440" s="38"/>
      <c r="DJ440" s="38"/>
      <c r="DK440" s="38"/>
      <c r="DL440" s="38"/>
      <c r="DM440" s="38"/>
      <c r="DN440" s="38"/>
      <c r="DO440" s="38"/>
      <c r="DP440" s="38"/>
      <c r="DQ440" s="38"/>
      <c r="DR440" s="38"/>
      <c r="DS440" s="38"/>
      <c r="DT440" s="38"/>
      <c r="DU440" s="38"/>
      <c r="DV440" s="38"/>
      <c r="DW440" s="38"/>
      <c r="DX440" s="38"/>
      <c r="DY440" s="38"/>
      <c r="DZ440" s="38"/>
      <c r="EA440" s="38"/>
      <c r="EB440" s="38"/>
      <c r="EC440" s="38"/>
      <c r="ED440" s="38"/>
      <c r="EE440" s="38"/>
      <c r="EF440" s="38"/>
      <c r="EG440" s="38"/>
      <c r="EH440" s="38"/>
      <c r="EI440" s="38"/>
      <c r="EJ440" s="38"/>
      <c r="EK440" s="38"/>
      <c r="EL440" s="38"/>
      <c r="EM440" s="38"/>
      <c r="EN440" s="38"/>
      <c r="EO440" s="38"/>
      <c r="EP440" s="38"/>
      <c r="EQ440" s="38"/>
      <c r="ER440" s="38"/>
      <c r="ES440" s="38"/>
      <c r="ET440" s="38"/>
      <c r="EU440" s="38"/>
      <c r="EV440" s="38"/>
      <c r="EW440" s="38"/>
      <c r="EX440" s="38"/>
      <c r="EY440" s="38"/>
      <c r="EZ440" s="38"/>
      <c r="FA440" s="38"/>
      <c r="FB440" s="38"/>
      <c r="FC440" s="38"/>
      <c r="FD440" s="38"/>
      <c r="FE440" s="38"/>
      <c r="FF440" s="38"/>
      <c r="FG440" s="38"/>
      <c r="FH440" s="38"/>
      <c r="FI440" s="38"/>
      <c r="FJ440" s="38"/>
      <c r="FK440" s="38"/>
      <c r="FL440" s="38"/>
      <c r="FM440" s="38"/>
      <c r="FN440" s="38"/>
      <c r="FO440" s="38"/>
      <c r="FP440" s="38"/>
      <c r="FQ440" s="38"/>
      <c r="FR440" s="38"/>
      <c r="FS440" s="38"/>
      <c r="FT440" s="38"/>
      <c r="FU440" s="38"/>
      <c r="FV440" s="38"/>
      <c r="FW440" s="38"/>
      <c r="FX440" s="38"/>
    </row>
    <row r="441" spans="1:180" x14ac:dyDescent="0.25">
      <c r="A441" s="5" t="s">
        <v>298</v>
      </c>
      <c r="B441" s="5" t="s">
        <v>125</v>
      </c>
      <c r="C441" s="48">
        <v>43571</v>
      </c>
      <c r="D441" s="76">
        <v>43585</v>
      </c>
      <c r="E441" s="77">
        <v>-0.20763510958904108</v>
      </c>
      <c r="F441" s="77">
        <v>0.26071627204205639</v>
      </c>
      <c r="G441" s="77">
        <v>0.16571335682495494</v>
      </c>
      <c r="H441" s="77">
        <v>0.97347673508574462</v>
      </c>
      <c r="I441" s="77">
        <v>0.25470526083474532</v>
      </c>
      <c r="J441" s="77">
        <v>6.7463166666666657E-2</v>
      </c>
      <c r="K441" s="77">
        <v>0</v>
      </c>
      <c r="L441" s="77">
        <v>1.34758377014854E-2</v>
      </c>
      <c r="M441" s="77">
        <v>0.3012278665453646</v>
      </c>
      <c r="N441" s="77">
        <v>0.3936374296977983</v>
      </c>
      <c r="O441" s="77">
        <v>2.1151242000000001E-2</v>
      </c>
      <c r="P441" s="77">
        <v>0.22319019364774953</v>
      </c>
      <c r="Q441" s="77">
        <v>7.6979878673181387E-2</v>
      </c>
      <c r="R441" s="77">
        <v>0.12328767123287675</v>
      </c>
      <c r="S441" s="77">
        <v>2.6673898013635831</v>
      </c>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c r="DX441" s="38"/>
      <c r="DY441" s="38"/>
      <c r="DZ441" s="38"/>
      <c r="EA441" s="38"/>
      <c r="EB441" s="38"/>
      <c r="EC441" s="38"/>
      <c r="ED441" s="38"/>
      <c r="EE441" s="38"/>
      <c r="EF441" s="38"/>
      <c r="EG441" s="38"/>
      <c r="EH441" s="38"/>
      <c r="EI441" s="38"/>
      <c r="EJ441" s="38"/>
      <c r="EK441" s="38"/>
      <c r="EL441" s="38"/>
      <c r="EM441" s="38"/>
      <c r="EN441" s="38"/>
      <c r="EO441" s="38"/>
      <c r="EP441" s="38"/>
      <c r="EQ441" s="38"/>
      <c r="ER441" s="38"/>
      <c r="ES441" s="38"/>
      <c r="ET441" s="38"/>
      <c r="EU441" s="38"/>
      <c r="EV441" s="38"/>
      <c r="EW441" s="38"/>
      <c r="EX441" s="38"/>
      <c r="EY441" s="38"/>
      <c r="EZ441" s="38"/>
      <c r="FA441" s="38"/>
      <c r="FB441" s="38"/>
      <c r="FC441" s="38"/>
      <c r="FD441" s="38"/>
      <c r="FE441" s="38"/>
      <c r="FF441" s="38"/>
      <c r="FG441" s="38"/>
      <c r="FH441" s="38"/>
      <c r="FI441" s="38"/>
      <c r="FJ441" s="38"/>
      <c r="FK441" s="38"/>
      <c r="FL441" s="38"/>
      <c r="FM441" s="38"/>
      <c r="FN441" s="38"/>
      <c r="FO441" s="38"/>
      <c r="FP441" s="38"/>
      <c r="FQ441" s="38"/>
      <c r="FR441" s="38"/>
      <c r="FS441" s="38"/>
      <c r="FT441" s="38"/>
      <c r="FU441" s="38"/>
      <c r="FV441" s="38"/>
      <c r="FW441" s="38"/>
      <c r="FX441" s="38"/>
    </row>
    <row r="442" spans="1:180" x14ac:dyDescent="0.25">
      <c r="A442" s="5" t="s">
        <v>298</v>
      </c>
      <c r="B442" s="5" t="s">
        <v>125</v>
      </c>
      <c r="C442" s="48">
        <v>43572</v>
      </c>
      <c r="D442" s="76">
        <v>43585</v>
      </c>
      <c r="E442" s="77">
        <v>-0.20763510958904108</v>
      </c>
      <c r="F442" s="77">
        <v>0.25585167526722635</v>
      </c>
      <c r="G442" s="77">
        <v>0.16571335682495494</v>
      </c>
      <c r="H442" s="77">
        <v>0.97347673508574462</v>
      </c>
      <c r="I442" s="77">
        <v>0.25470526083474532</v>
      </c>
      <c r="J442" s="77">
        <v>6.7463166666666657E-2</v>
      </c>
      <c r="K442" s="77">
        <v>0</v>
      </c>
      <c r="L442" s="77">
        <v>1.34758377014854E-2</v>
      </c>
      <c r="M442" s="77">
        <v>0.3012278665453646</v>
      </c>
      <c r="N442" s="77">
        <v>0.3936374296977983</v>
      </c>
      <c r="O442" s="77">
        <v>4.7530215000000001E-2</v>
      </c>
      <c r="P442" s="77">
        <v>0.22319019364774953</v>
      </c>
      <c r="Q442" s="77">
        <v>5.0600905673181394E-2</v>
      </c>
      <c r="R442" s="77">
        <v>0.12328767123287675</v>
      </c>
      <c r="S442" s="77">
        <v>2.6625252045887531</v>
      </c>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c r="DA442" s="38"/>
      <c r="DB442" s="38"/>
      <c r="DC442" s="38"/>
      <c r="DD442" s="38"/>
      <c r="DE442" s="38"/>
      <c r="DF442" s="38"/>
      <c r="DG442" s="38"/>
      <c r="DH442" s="38"/>
      <c r="DI442" s="38"/>
      <c r="DJ442" s="38"/>
      <c r="DK442" s="38"/>
      <c r="DL442" s="38"/>
      <c r="DM442" s="38"/>
      <c r="DN442" s="38"/>
      <c r="DO442" s="38"/>
      <c r="DP442" s="38"/>
      <c r="DQ442" s="38"/>
      <c r="DR442" s="38"/>
      <c r="DS442" s="38"/>
      <c r="DT442" s="38"/>
      <c r="DU442" s="38"/>
      <c r="DV442" s="38"/>
      <c r="DW442" s="38"/>
      <c r="DX442" s="38"/>
      <c r="DY442" s="38"/>
      <c r="DZ442" s="38"/>
      <c r="EA442" s="38"/>
      <c r="EB442" s="38"/>
      <c r="EC442" s="38"/>
      <c r="ED442" s="38"/>
      <c r="EE442" s="38"/>
      <c r="EF442" s="38"/>
      <c r="EG442" s="38"/>
      <c r="EH442" s="38"/>
      <c r="EI442" s="38"/>
      <c r="EJ442" s="38"/>
      <c r="EK442" s="38"/>
      <c r="EL442" s="38"/>
      <c r="EM442" s="38"/>
      <c r="EN442" s="38"/>
      <c r="EO442" s="38"/>
      <c r="EP442" s="38"/>
      <c r="EQ442" s="38"/>
      <c r="ER442" s="38"/>
      <c r="ES442" s="38"/>
      <c r="ET442" s="38"/>
      <c r="EU442" s="38"/>
      <c r="EV442" s="38"/>
      <c r="EW442" s="38"/>
      <c r="EX442" s="38"/>
      <c r="EY442" s="38"/>
      <c r="EZ442" s="38"/>
      <c r="FA442" s="38"/>
      <c r="FB442" s="38"/>
      <c r="FC442" s="38"/>
      <c r="FD442" s="38"/>
      <c r="FE442" s="38"/>
      <c r="FF442" s="38"/>
      <c r="FG442" s="38"/>
      <c r="FH442" s="38"/>
      <c r="FI442" s="38"/>
      <c r="FJ442" s="38"/>
      <c r="FK442" s="38"/>
      <c r="FL442" s="38"/>
      <c r="FM442" s="38"/>
      <c r="FN442" s="38"/>
      <c r="FO442" s="38"/>
      <c r="FP442" s="38"/>
      <c r="FQ442" s="38"/>
      <c r="FR442" s="38"/>
      <c r="FS442" s="38"/>
      <c r="FT442" s="38"/>
      <c r="FU442" s="38"/>
      <c r="FV442" s="38"/>
      <c r="FW442" s="38"/>
      <c r="FX442" s="38"/>
    </row>
    <row r="443" spans="1:180" x14ac:dyDescent="0.25">
      <c r="A443" s="5" t="s">
        <v>298</v>
      </c>
      <c r="B443" s="5" t="s">
        <v>125</v>
      </c>
      <c r="C443" s="48">
        <v>43573</v>
      </c>
      <c r="D443" s="76">
        <v>43585</v>
      </c>
      <c r="E443" s="77">
        <v>-0.20763510958904108</v>
      </c>
      <c r="F443" s="77">
        <v>0.30799939767723639</v>
      </c>
      <c r="G443" s="77">
        <v>0.16571335682495494</v>
      </c>
      <c r="H443" s="77">
        <v>0.97347673508574462</v>
      </c>
      <c r="I443" s="77">
        <v>0.25470526083474532</v>
      </c>
      <c r="J443" s="77">
        <v>6.7463166666666657E-2</v>
      </c>
      <c r="K443" s="77">
        <v>0</v>
      </c>
      <c r="L443" s="77">
        <v>1.34758377014854E-2</v>
      </c>
      <c r="M443" s="77">
        <v>0.3012278665453646</v>
      </c>
      <c r="N443" s="77">
        <v>0.39363742969779836</v>
      </c>
      <c r="O443" s="77">
        <v>3.3114782999999995E-2</v>
      </c>
      <c r="P443" s="77">
        <v>0.22319019364774953</v>
      </c>
      <c r="Q443" s="77">
        <v>7.7016337673181376E-2</v>
      </c>
      <c r="R443" s="77">
        <v>0.12328767123287675</v>
      </c>
      <c r="S443" s="77">
        <v>2.7266729269987628</v>
      </c>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c r="DA443" s="38"/>
      <c r="DB443" s="38"/>
      <c r="DC443" s="38"/>
      <c r="DD443" s="38"/>
      <c r="DE443" s="38"/>
      <c r="DF443" s="38"/>
      <c r="DG443" s="38"/>
      <c r="DH443" s="38"/>
      <c r="DI443" s="38"/>
      <c r="DJ443" s="38"/>
      <c r="DK443" s="38"/>
      <c r="DL443" s="38"/>
      <c r="DM443" s="38"/>
      <c r="DN443" s="38"/>
      <c r="DO443" s="38"/>
      <c r="DP443" s="38"/>
      <c r="DQ443" s="38"/>
      <c r="DR443" s="38"/>
      <c r="DS443" s="38"/>
      <c r="DT443" s="38"/>
      <c r="DU443" s="38"/>
      <c r="DV443" s="38"/>
      <c r="DW443" s="38"/>
      <c r="DX443" s="38"/>
      <c r="DY443" s="38"/>
      <c r="DZ443" s="38"/>
      <c r="EA443" s="38"/>
      <c r="EB443" s="38"/>
      <c r="EC443" s="38"/>
      <c r="ED443" s="38"/>
      <c r="EE443" s="38"/>
      <c r="EF443" s="38"/>
      <c r="EG443" s="38"/>
      <c r="EH443" s="38"/>
      <c r="EI443" s="38"/>
      <c r="EJ443" s="38"/>
      <c r="EK443" s="38"/>
      <c r="EL443" s="38"/>
      <c r="EM443" s="38"/>
      <c r="EN443" s="38"/>
      <c r="EO443" s="38"/>
      <c r="EP443" s="38"/>
      <c r="EQ443" s="38"/>
      <c r="ER443" s="38"/>
      <c r="ES443" s="38"/>
      <c r="ET443" s="38"/>
      <c r="EU443" s="38"/>
      <c r="EV443" s="38"/>
      <c r="EW443" s="38"/>
      <c r="EX443" s="38"/>
      <c r="EY443" s="38"/>
      <c r="EZ443" s="38"/>
      <c r="FA443" s="38"/>
      <c r="FB443" s="38"/>
      <c r="FC443" s="38"/>
      <c r="FD443" s="38"/>
      <c r="FE443" s="38"/>
      <c r="FF443" s="38"/>
      <c r="FG443" s="38"/>
      <c r="FH443" s="38"/>
      <c r="FI443" s="38"/>
      <c r="FJ443" s="38"/>
      <c r="FK443" s="38"/>
      <c r="FL443" s="38"/>
      <c r="FM443" s="38"/>
      <c r="FN443" s="38"/>
      <c r="FO443" s="38"/>
      <c r="FP443" s="38"/>
      <c r="FQ443" s="38"/>
      <c r="FR443" s="38"/>
      <c r="FS443" s="38"/>
      <c r="FT443" s="38"/>
      <c r="FU443" s="38"/>
      <c r="FV443" s="38"/>
      <c r="FW443" s="38"/>
      <c r="FX443" s="38"/>
    </row>
    <row r="444" spans="1:180" x14ac:dyDescent="0.25">
      <c r="A444" s="5" t="s">
        <v>298</v>
      </c>
      <c r="B444" s="5" t="s">
        <v>125</v>
      </c>
      <c r="C444" s="48">
        <v>43574</v>
      </c>
      <c r="D444" s="76">
        <v>43585</v>
      </c>
      <c r="E444" s="77">
        <v>-0.20763510958904108</v>
      </c>
      <c r="F444" s="77">
        <v>0.27327883538303638</v>
      </c>
      <c r="G444" s="77">
        <v>0.16571335682495494</v>
      </c>
      <c r="H444" s="77">
        <v>0.97347673508574462</v>
      </c>
      <c r="I444" s="77">
        <v>0.25470526083474532</v>
      </c>
      <c r="J444" s="77">
        <v>6.7463166666666657E-2</v>
      </c>
      <c r="K444" s="77">
        <v>0</v>
      </c>
      <c r="L444" s="77">
        <v>1.34758377014854E-2</v>
      </c>
      <c r="M444" s="77">
        <v>0.3012278665453646</v>
      </c>
      <c r="N444" s="77">
        <v>0.3936374296977983</v>
      </c>
      <c r="O444" s="77">
        <v>2.3031918000000002E-2</v>
      </c>
      <c r="P444" s="77">
        <v>0.22319019364774953</v>
      </c>
      <c r="Q444" s="77">
        <v>7.5099202673181389E-2</v>
      </c>
      <c r="R444" s="77">
        <v>0.12328767123287675</v>
      </c>
      <c r="S444" s="77">
        <v>2.6799523647045631</v>
      </c>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c r="DA444" s="38"/>
      <c r="DB444" s="38"/>
      <c r="DC444" s="38"/>
      <c r="DD444" s="38"/>
      <c r="DE444" s="38"/>
      <c r="DF444" s="38"/>
      <c r="DG444" s="38"/>
      <c r="DH444" s="38"/>
      <c r="DI444" s="38"/>
      <c r="DJ444" s="38"/>
      <c r="DK444" s="38"/>
      <c r="DL444" s="38"/>
      <c r="DM444" s="38"/>
      <c r="DN444" s="38"/>
      <c r="DO444" s="38"/>
      <c r="DP444" s="38"/>
      <c r="DQ444" s="38"/>
      <c r="DR444" s="38"/>
      <c r="DS444" s="38"/>
      <c r="DT444" s="38"/>
      <c r="DU444" s="38"/>
      <c r="DV444" s="38"/>
      <c r="DW444" s="38"/>
      <c r="DX444" s="38"/>
      <c r="DY444" s="38"/>
      <c r="DZ444" s="38"/>
      <c r="EA444" s="38"/>
      <c r="EB444" s="38"/>
      <c r="EC444" s="38"/>
      <c r="ED444" s="38"/>
      <c r="EE444" s="38"/>
      <c r="EF444" s="38"/>
      <c r="EG444" s="38"/>
      <c r="EH444" s="38"/>
      <c r="EI444" s="38"/>
      <c r="EJ444" s="38"/>
      <c r="EK444" s="38"/>
      <c r="EL444" s="38"/>
      <c r="EM444" s="38"/>
      <c r="EN444" s="38"/>
      <c r="EO444" s="38"/>
      <c r="EP444" s="38"/>
      <c r="EQ444" s="38"/>
      <c r="ER444" s="38"/>
      <c r="ES444" s="38"/>
      <c r="ET444" s="38"/>
      <c r="EU444" s="38"/>
      <c r="EV444" s="38"/>
      <c r="EW444" s="38"/>
      <c r="EX444" s="38"/>
      <c r="EY444" s="38"/>
      <c r="EZ444" s="38"/>
      <c r="FA444" s="38"/>
      <c r="FB444" s="38"/>
      <c r="FC444" s="38"/>
      <c r="FD444" s="38"/>
      <c r="FE444" s="38"/>
      <c r="FF444" s="38"/>
      <c r="FG444" s="38"/>
      <c r="FH444" s="38"/>
      <c r="FI444" s="38"/>
      <c r="FJ444" s="38"/>
      <c r="FK444" s="38"/>
      <c r="FL444" s="38"/>
      <c r="FM444" s="38"/>
      <c r="FN444" s="38"/>
      <c r="FO444" s="38"/>
      <c r="FP444" s="38"/>
      <c r="FQ444" s="38"/>
      <c r="FR444" s="38"/>
      <c r="FS444" s="38"/>
      <c r="FT444" s="38"/>
      <c r="FU444" s="38"/>
      <c r="FV444" s="38"/>
      <c r="FW444" s="38"/>
      <c r="FX444" s="38"/>
    </row>
    <row r="445" spans="1:180" x14ac:dyDescent="0.25">
      <c r="A445" s="5" t="s">
        <v>298</v>
      </c>
      <c r="B445" s="5" t="s">
        <v>125</v>
      </c>
      <c r="C445" s="48">
        <v>43575</v>
      </c>
      <c r="D445" s="76">
        <v>43585</v>
      </c>
      <c r="E445" s="77">
        <v>-0.20763510958904108</v>
      </c>
      <c r="F445" s="77">
        <v>0.25642505522202635</v>
      </c>
      <c r="G445" s="77">
        <v>0.16571335682495494</v>
      </c>
      <c r="H445" s="77">
        <v>0.97347673508574462</v>
      </c>
      <c r="I445" s="77">
        <v>0.25470526083474532</v>
      </c>
      <c r="J445" s="77">
        <v>6.7463166666666657E-2</v>
      </c>
      <c r="K445" s="77">
        <v>0</v>
      </c>
      <c r="L445" s="77">
        <v>1.34758377014854E-2</v>
      </c>
      <c r="M445" s="77">
        <v>0.3012278665453646</v>
      </c>
      <c r="N445" s="77">
        <v>0.3936374296977983</v>
      </c>
      <c r="O445" s="77">
        <v>4.0298868000000002E-2</v>
      </c>
      <c r="P445" s="77">
        <v>0.22319019364774953</v>
      </c>
      <c r="Q445" s="77">
        <v>5.7832252673181393E-2</v>
      </c>
      <c r="R445" s="77">
        <v>0.12328767123287675</v>
      </c>
      <c r="S445" s="77">
        <v>2.6630985845435529</v>
      </c>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c r="DA445" s="38"/>
      <c r="DB445" s="38"/>
      <c r="DC445" s="38"/>
      <c r="DD445" s="38"/>
      <c r="DE445" s="38"/>
      <c r="DF445" s="38"/>
      <c r="DG445" s="38"/>
      <c r="DH445" s="38"/>
      <c r="DI445" s="38"/>
      <c r="DJ445" s="38"/>
      <c r="DK445" s="38"/>
      <c r="DL445" s="38"/>
      <c r="DM445" s="38"/>
      <c r="DN445" s="38"/>
      <c r="DO445" s="38"/>
      <c r="DP445" s="38"/>
      <c r="DQ445" s="38"/>
      <c r="DR445" s="38"/>
      <c r="DS445" s="38"/>
      <c r="DT445" s="38"/>
      <c r="DU445" s="38"/>
      <c r="DV445" s="38"/>
      <c r="DW445" s="38"/>
      <c r="DX445" s="38"/>
      <c r="DY445" s="38"/>
      <c r="DZ445" s="38"/>
      <c r="EA445" s="38"/>
      <c r="EB445" s="38"/>
      <c r="EC445" s="38"/>
      <c r="ED445" s="38"/>
      <c r="EE445" s="38"/>
      <c r="EF445" s="38"/>
      <c r="EG445" s="38"/>
      <c r="EH445" s="38"/>
      <c r="EI445" s="38"/>
      <c r="EJ445" s="38"/>
      <c r="EK445" s="38"/>
      <c r="EL445" s="38"/>
      <c r="EM445" s="38"/>
      <c r="EN445" s="38"/>
      <c r="EO445" s="38"/>
      <c r="EP445" s="38"/>
      <c r="EQ445" s="38"/>
      <c r="ER445" s="38"/>
      <c r="ES445" s="38"/>
      <c r="ET445" s="38"/>
      <c r="EU445" s="38"/>
      <c r="EV445" s="38"/>
      <c r="EW445" s="38"/>
      <c r="EX445" s="38"/>
      <c r="EY445" s="38"/>
      <c r="EZ445" s="38"/>
      <c r="FA445" s="38"/>
      <c r="FB445" s="38"/>
      <c r="FC445" s="38"/>
      <c r="FD445" s="38"/>
      <c r="FE445" s="38"/>
      <c r="FF445" s="38"/>
      <c r="FG445" s="38"/>
      <c r="FH445" s="38"/>
      <c r="FI445" s="38"/>
      <c r="FJ445" s="38"/>
      <c r="FK445" s="38"/>
      <c r="FL445" s="38"/>
      <c r="FM445" s="38"/>
      <c r="FN445" s="38"/>
      <c r="FO445" s="38"/>
      <c r="FP445" s="38"/>
      <c r="FQ445" s="38"/>
      <c r="FR445" s="38"/>
      <c r="FS445" s="38"/>
      <c r="FT445" s="38"/>
      <c r="FU445" s="38"/>
      <c r="FV445" s="38"/>
      <c r="FW445" s="38"/>
      <c r="FX445" s="38"/>
    </row>
    <row r="446" spans="1:180" x14ac:dyDescent="0.25">
      <c r="A446" s="5" t="s">
        <v>298</v>
      </c>
      <c r="B446" s="5" t="s">
        <v>125</v>
      </c>
      <c r="C446" s="48">
        <v>43576</v>
      </c>
      <c r="D446" s="76">
        <v>43585</v>
      </c>
      <c r="E446" s="77">
        <v>-0.20763510958904108</v>
      </c>
      <c r="F446" s="77">
        <v>0.28587082088715637</v>
      </c>
      <c r="G446" s="77">
        <v>0.16571335682495494</v>
      </c>
      <c r="H446" s="77">
        <v>0.97347673508574462</v>
      </c>
      <c r="I446" s="77">
        <v>0.25470526083474532</v>
      </c>
      <c r="J446" s="77">
        <v>6.7463166666666657E-2</v>
      </c>
      <c r="K446" s="77">
        <v>0</v>
      </c>
      <c r="L446" s="77">
        <v>1.34758377014854E-2</v>
      </c>
      <c r="M446" s="77">
        <v>0.3012278665453646</v>
      </c>
      <c r="N446" s="77">
        <v>0.3936374296977983</v>
      </c>
      <c r="O446" s="77">
        <v>5.7397374000000008E-2</v>
      </c>
      <c r="P446" s="77">
        <v>0.22319019364774953</v>
      </c>
      <c r="Q446" s="77">
        <v>4.0733746673181387E-2</v>
      </c>
      <c r="R446" s="77">
        <v>0.12328767123287675</v>
      </c>
      <c r="S446" s="77">
        <v>2.6925443502086832</v>
      </c>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c r="DA446" s="38"/>
      <c r="DB446" s="38"/>
      <c r="DC446" s="38"/>
      <c r="DD446" s="38"/>
      <c r="DE446" s="38"/>
      <c r="DF446" s="38"/>
      <c r="DG446" s="38"/>
      <c r="DH446" s="38"/>
      <c r="DI446" s="38"/>
      <c r="DJ446" s="38"/>
      <c r="DK446" s="38"/>
      <c r="DL446" s="38"/>
      <c r="DM446" s="38"/>
      <c r="DN446" s="38"/>
      <c r="DO446" s="38"/>
      <c r="DP446" s="38"/>
      <c r="DQ446" s="38"/>
      <c r="DR446" s="38"/>
      <c r="DS446" s="38"/>
      <c r="DT446" s="38"/>
      <c r="DU446" s="38"/>
      <c r="DV446" s="38"/>
      <c r="DW446" s="38"/>
      <c r="DX446" s="38"/>
      <c r="DY446" s="38"/>
      <c r="DZ446" s="38"/>
      <c r="EA446" s="38"/>
      <c r="EB446" s="38"/>
      <c r="EC446" s="38"/>
      <c r="ED446" s="38"/>
      <c r="EE446" s="38"/>
      <c r="EF446" s="38"/>
      <c r="EG446" s="38"/>
      <c r="EH446" s="38"/>
      <c r="EI446" s="38"/>
      <c r="EJ446" s="38"/>
      <c r="EK446" s="38"/>
      <c r="EL446" s="38"/>
      <c r="EM446" s="38"/>
      <c r="EN446" s="38"/>
      <c r="EO446" s="38"/>
      <c r="EP446" s="38"/>
      <c r="EQ446" s="38"/>
      <c r="ER446" s="38"/>
      <c r="ES446" s="38"/>
      <c r="ET446" s="38"/>
      <c r="EU446" s="38"/>
      <c r="EV446" s="38"/>
      <c r="EW446" s="38"/>
      <c r="EX446" s="38"/>
      <c r="EY446" s="38"/>
      <c r="EZ446" s="38"/>
      <c r="FA446" s="38"/>
      <c r="FB446" s="38"/>
      <c r="FC446" s="38"/>
      <c r="FD446" s="38"/>
      <c r="FE446" s="38"/>
      <c r="FF446" s="38"/>
      <c r="FG446" s="38"/>
      <c r="FH446" s="38"/>
      <c r="FI446" s="38"/>
      <c r="FJ446" s="38"/>
      <c r="FK446" s="38"/>
      <c r="FL446" s="38"/>
      <c r="FM446" s="38"/>
      <c r="FN446" s="38"/>
      <c r="FO446" s="38"/>
      <c r="FP446" s="38"/>
      <c r="FQ446" s="38"/>
      <c r="FR446" s="38"/>
      <c r="FS446" s="38"/>
      <c r="FT446" s="38"/>
      <c r="FU446" s="38"/>
      <c r="FV446" s="38"/>
      <c r="FW446" s="38"/>
      <c r="FX446" s="38"/>
    </row>
    <row r="447" spans="1:180" x14ac:dyDescent="0.25">
      <c r="A447" s="5" t="s">
        <v>299</v>
      </c>
      <c r="B447" s="5" t="s">
        <v>125</v>
      </c>
      <c r="C447" s="48">
        <v>43577</v>
      </c>
      <c r="D447" s="76">
        <v>43585</v>
      </c>
      <c r="E447" s="77">
        <v>-0.20763510958904108</v>
      </c>
      <c r="F447" s="77">
        <v>0.26089143274740634</v>
      </c>
      <c r="G447" s="77">
        <v>0.16571335682495494</v>
      </c>
      <c r="H447" s="77">
        <v>0.97347673508574462</v>
      </c>
      <c r="I447" s="77">
        <v>0.25470526083474532</v>
      </c>
      <c r="J447" s="77">
        <v>6.7463166666666657E-2</v>
      </c>
      <c r="K447" s="77">
        <v>0</v>
      </c>
      <c r="L447" s="77">
        <v>1.34758377014854E-2</v>
      </c>
      <c r="M447" s="77">
        <v>0.3012278665453646</v>
      </c>
      <c r="N447" s="77">
        <v>0.39363742969779836</v>
      </c>
      <c r="O447" s="77">
        <v>6.0761744999999999E-2</v>
      </c>
      <c r="P447" s="77">
        <v>0.22319019364774953</v>
      </c>
      <c r="Q447" s="77">
        <v>3.7369375673181396E-2</v>
      </c>
      <c r="R447" s="77">
        <v>0.12328767123287675</v>
      </c>
      <c r="S447" s="77">
        <v>2.667564962068933</v>
      </c>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c r="DA447" s="38"/>
      <c r="DB447" s="38"/>
      <c r="DC447" s="38"/>
      <c r="DD447" s="38"/>
      <c r="DE447" s="38"/>
      <c r="DF447" s="38"/>
      <c r="DG447" s="38"/>
      <c r="DH447" s="38"/>
      <c r="DI447" s="38"/>
      <c r="DJ447" s="38"/>
      <c r="DK447" s="38"/>
      <c r="DL447" s="38"/>
      <c r="DM447" s="38"/>
      <c r="DN447" s="38"/>
      <c r="DO447" s="38"/>
      <c r="DP447" s="38"/>
      <c r="DQ447" s="38"/>
      <c r="DR447" s="38"/>
      <c r="DS447" s="38"/>
      <c r="DT447" s="38"/>
      <c r="DU447" s="38"/>
      <c r="DV447" s="38"/>
      <c r="DW447" s="38"/>
      <c r="DX447" s="38"/>
      <c r="DY447" s="38"/>
      <c r="DZ447" s="38"/>
      <c r="EA447" s="38"/>
      <c r="EB447" s="38"/>
      <c r="EC447" s="38"/>
      <c r="ED447" s="38"/>
      <c r="EE447" s="38"/>
      <c r="EF447" s="38"/>
      <c r="EG447" s="38"/>
      <c r="EH447" s="38"/>
      <c r="EI447" s="38"/>
      <c r="EJ447" s="38"/>
      <c r="EK447" s="38"/>
      <c r="EL447" s="38"/>
      <c r="EM447" s="38"/>
      <c r="EN447" s="38"/>
      <c r="EO447" s="38"/>
      <c r="EP447" s="38"/>
      <c r="EQ447" s="38"/>
      <c r="ER447" s="38"/>
      <c r="ES447" s="38"/>
      <c r="ET447" s="38"/>
      <c r="EU447" s="38"/>
      <c r="EV447" s="38"/>
      <c r="EW447" s="38"/>
      <c r="EX447" s="38"/>
      <c r="EY447" s="38"/>
      <c r="EZ447" s="38"/>
      <c r="FA447" s="38"/>
      <c r="FB447" s="38"/>
      <c r="FC447" s="38"/>
      <c r="FD447" s="38"/>
      <c r="FE447" s="38"/>
      <c r="FF447" s="38"/>
      <c r="FG447" s="38"/>
      <c r="FH447" s="38"/>
      <c r="FI447" s="38"/>
      <c r="FJ447" s="38"/>
      <c r="FK447" s="38"/>
      <c r="FL447" s="38"/>
      <c r="FM447" s="38"/>
      <c r="FN447" s="38"/>
      <c r="FO447" s="38"/>
      <c r="FP447" s="38"/>
      <c r="FQ447" s="38"/>
      <c r="FR447" s="38"/>
      <c r="FS447" s="38"/>
      <c r="FT447" s="38"/>
      <c r="FU447" s="38"/>
      <c r="FV447" s="38"/>
      <c r="FW447" s="38"/>
      <c r="FX447" s="38"/>
    </row>
    <row r="448" spans="1:180" x14ac:dyDescent="0.25">
      <c r="A448" s="5" t="s">
        <v>299</v>
      </c>
      <c r="B448" s="5" t="s">
        <v>125</v>
      </c>
      <c r="C448" s="48">
        <v>43578</v>
      </c>
      <c r="D448" s="76">
        <v>43585</v>
      </c>
      <c r="E448" s="77">
        <v>-0.20763510958904108</v>
      </c>
      <c r="F448" s="77">
        <v>0.25772394622202638</v>
      </c>
      <c r="G448" s="77">
        <v>0.16571335682495494</v>
      </c>
      <c r="H448" s="77">
        <v>0.97347673508574462</v>
      </c>
      <c r="I448" s="77">
        <v>0.25470526083474532</v>
      </c>
      <c r="J448" s="77">
        <v>6.7463166666666657E-2</v>
      </c>
      <c r="K448" s="77">
        <v>0</v>
      </c>
      <c r="L448" s="77">
        <v>1.34758377014854E-2</v>
      </c>
      <c r="M448" s="77">
        <v>0.3012278665453646</v>
      </c>
      <c r="N448" s="77">
        <v>0.3936374296977983</v>
      </c>
      <c r="O448" s="77">
        <v>5.8555061999999998E-2</v>
      </c>
      <c r="P448" s="77">
        <v>0.22319019364774953</v>
      </c>
      <c r="Q448" s="77">
        <v>3.9576058673181404E-2</v>
      </c>
      <c r="R448" s="77">
        <v>0.12328767123287675</v>
      </c>
      <c r="S448" s="77">
        <v>2.6643974755435527</v>
      </c>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c r="DA448" s="38"/>
      <c r="DB448" s="38"/>
      <c r="DC448" s="38"/>
      <c r="DD448" s="38"/>
      <c r="DE448" s="38"/>
      <c r="DF448" s="38"/>
      <c r="DG448" s="38"/>
      <c r="DH448" s="38"/>
      <c r="DI448" s="38"/>
      <c r="DJ448" s="38"/>
      <c r="DK448" s="38"/>
      <c r="DL448" s="38"/>
      <c r="DM448" s="38"/>
      <c r="DN448" s="38"/>
      <c r="DO448" s="38"/>
      <c r="DP448" s="38"/>
      <c r="DQ448" s="38"/>
      <c r="DR448" s="38"/>
      <c r="DS448" s="38"/>
      <c r="DT448" s="38"/>
      <c r="DU448" s="38"/>
      <c r="DV448" s="38"/>
      <c r="DW448" s="38"/>
      <c r="DX448" s="38"/>
      <c r="DY448" s="38"/>
      <c r="DZ448" s="38"/>
      <c r="EA448" s="38"/>
      <c r="EB448" s="38"/>
      <c r="EC448" s="38"/>
      <c r="ED448" s="38"/>
      <c r="EE448" s="38"/>
      <c r="EF448" s="38"/>
      <c r="EG448" s="38"/>
      <c r="EH448" s="38"/>
      <c r="EI448" s="38"/>
      <c r="EJ448" s="38"/>
      <c r="EK448" s="38"/>
      <c r="EL448" s="38"/>
      <c r="EM448" s="38"/>
      <c r="EN448" s="38"/>
      <c r="EO448" s="38"/>
      <c r="EP448" s="38"/>
      <c r="EQ448" s="38"/>
      <c r="ER448" s="38"/>
      <c r="ES448" s="38"/>
      <c r="ET448" s="38"/>
      <c r="EU448" s="38"/>
      <c r="EV448" s="38"/>
      <c r="EW448" s="38"/>
      <c r="EX448" s="38"/>
      <c r="EY448" s="38"/>
      <c r="EZ448" s="38"/>
      <c r="FA448" s="38"/>
      <c r="FB448" s="38"/>
      <c r="FC448" s="38"/>
      <c r="FD448" s="38"/>
      <c r="FE448" s="38"/>
      <c r="FF448" s="38"/>
      <c r="FG448" s="38"/>
      <c r="FH448" s="38"/>
      <c r="FI448" s="38"/>
      <c r="FJ448" s="38"/>
      <c r="FK448" s="38"/>
      <c r="FL448" s="38"/>
      <c r="FM448" s="38"/>
      <c r="FN448" s="38"/>
      <c r="FO448" s="38"/>
      <c r="FP448" s="38"/>
      <c r="FQ448" s="38"/>
      <c r="FR448" s="38"/>
      <c r="FS448" s="38"/>
      <c r="FT448" s="38"/>
      <c r="FU448" s="38"/>
      <c r="FV448" s="38"/>
      <c r="FW448" s="38"/>
      <c r="FX448" s="38"/>
    </row>
    <row r="449" spans="1:180" x14ac:dyDescent="0.25">
      <c r="A449" s="5" t="s">
        <v>299</v>
      </c>
      <c r="B449" s="5" t="s">
        <v>125</v>
      </c>
      <c r="C449" s="48">
        <v>43579</v>
      </c>
      <c r="D449" s="76">
        <v>43585</v>
      </c>
      <c r="E449" s="77">
        <v>-0.20763510958904108</v>
      </c>
      <c r="F449" s="77">
        <v>0.32865090098613636</v>
      </c>
      <c r="G449" s="77">
        <v>0.16571335682495494</v>
      </c>
      <c r="H449" s="77">
        <v>0.97347673508574462</v>
      </c>
      <c r="I449" s="77">
        <v>0.25470526083474532</v>
      </c>
      <c r="J449" s="77">
        <v>6.7463166666666657E-2</v>
      </c>
      <c r="K449" s="77">
        <v>0</v>
      </c>
      <c r="L449" s="77">
        <v>1.34758377014854E-2</v>
      </c>
      <c r="M449" s="77">
        <v>0.3012278665453646</v>
      </c>
      <c r="N449" s="77">
        <v>0.39363742969779836</v>
      </c>
      <c r="O449" s="77">
        <v>6.3360945000000002E-2</v>
      </c>
      <c r="P449" s="77">
        <v>0.22319019364774953</v>
      </c>
      <c r="Q449" s="77">
        <v>3.47701756731814E-2</v>
      </c>
      <c r="R449" s="77">
        <v>0.12328767123287675</v>
      </c>
      <c r="S449" s="77">
        <v>2.7353244303076627</v>
      </c>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c r="DA449" s="38"/>
      <c r="DB449" s="38"/>
      <c r="DC449" s="38"/>
      <c r="DD449" s="38"/>
      <c r="DE449" s="38"/>
      <c r="DF449" s="38"/>
      <c r="DG449" s="38"/>
      <c r="DH449" s="38"/>
      <c r="DI449" s="38"/>
      <c r="DJ449" s="38"/>
      <c r="DK449" s="38"/>
      <c r="DL449" s="38"/>
      <c r="DM449" s="38"/>
      <c r="DN449" s="38"/>
      <c r="DO449" s="38"/>
      <c r="DP449" s="38"/>
      <c r="DQ449" s="38"/>
      <c r="DR449" s="38"/>
      <c r="DS449" s="38"/>
      <c r="DT449" s="38"/>
      <c r="DU449" s="38"/>
      <c r="DV449" s="38"/>
      <c r="DW449" s="38"/>
      <c r="DX449" s="38"/>
      <c r="DY449" s="38"/>
      <c r="DZ449" s="38"/>
      <c r="EA449" s="38"/>
      <c r="EB449" s="38"/>
      <c r="EC449" s="38"/>
      <c r="ED449" s="38"/>
      <c r="EE449" s="38"/>
      <c r="EF449" s="38"/>
      <c r="EG449" s="38"/>
      <c r="EH449" s="38"/>
      <c r="EI449" s="38"/>
      <c r="EJ449" s="38"/>
      <c r="EK449" s="38"/>
      <c r="EL449" s="38"/>
      <c r="EM449" s="38"/>
      <c r="EN449" s="38"/>
      <c r="EO449" s="38"/>
      <c r="EP449" s="38"/>
      <c r="EQ449" s="38"/>
      <c r="ER449" s="38"/>
      <c r="ES449" s="38"/>
      <c r="ET449" s="38"/>
      <c r="EU449" s="38"/>
      <c r="EV449" s="38"/>
      <c r="EW449" s="38"/>
      <c r="EX449" s="38"/>
      <c r="EY449" s="38"/>
      <c r="EZ449" s="38"/>
      <c r="FA449" s="38"/>
      <c r="FB449" s="38"/>
      <c r="FC449" s="38"/>
      <c r="FD449" s="38"/>
      <c r="FE449" s="38"/>
      <c r="FF449" s="38"/>
      <c r="FG449" s="38"/>
      <c r="FH449" s="38"/>
      <c r="FI449" s="38"/>
      <c r="FJ449" s="38"/>
      <c r="FK449" s="38"/>
      <c r="FL449" s="38"/>
      <c r="FM449" s="38"/>
      <c r="FN449" s="38"/>
      <c r="FO449" s="38"/>
      <c r="FP449" s="38"/>
      <c r="FQ449" s="38"/>
      <c r="FR449" s="38"/>
      <c r="FS449" s="38"/>
      <c r="FT449" s="38"/>
      <c r="FU449" s="38"/>
      <c r="FV449" s="38"/>
      <c r="FW449" s="38"/>
      <c r="FX449" s="38"/>
    </row>
    <row r="450" spans="1:180" x14ac:dyDescent="0.25">
      <c r="A450" s="5" t="s">
        <v>299</v>
      </c>
      <c r="B450" s="5" t="s">
        <v>125</v>
      </c>
      <c r="C450" s="48">
        <v>43580</v>
      </c>
      <c r="D450" s="76">
        <v>43585</v>
      </c>
      <c r="E450" s="77">
        <v>-0.20763510958904108</v>
      </c>
      <c r="F450" s="77">
        <v>0.28395105857448638</v>
      </c>
      <c r="G450" s="77">
        <v>0.16571335682495494</v>
      </c>
      <c r="H450" s="77">
        <v>0.97347673508574462</v>
      </c>
      <c r="I450" s="77">
        <v>0.25470526083474532</v>
      </c>
      <c r="J450" s="77">
        <v>6.7463166666666657E-2</v>
      </c>
      <c r="K450" s="77">
        <v>0</v>
      </c>
      <c r="L450" s="77">
        <v>1.34758377014854E-2</v>
      </c>
      <c r="M450" s="77">
        <v>0.3012278665453646</v>
      </c>
      <c r="N450" s="77">
        <v>0.3936374296977983</v>
      </c>
      <c r="O450" s="77">
        <v>2.5384706999999999E-2</v>
      </c>
      <c r="P450" s="77">
        <v>0.22319019364774953</v>
      </c>
      <c r="Q450" s="77">
        <v>7.2746413673181395E-2</v>
      </c>
      <c r="R450" s="77">
        <v>0.12328767123287675</v>
      </c>
      <c r="S450" s="77">
        <v>2.6906245878960133</v>
      </c>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c r="DA450" s="38"/>
      <c r="DB450" s="38"/>
      <c r="DC450" s="38"/>
      <c r="DD450" s="38"/>
      <c r="DE450" s="38"/>
      <c r="DF450" s="38"/>
      <c r="DG450" s="38"/>
      <c r="DH450" s="38"/>
      <c r="DI450" s="38"/>
      <c r="DJ450" s="38"/>
      <c r="DK450" s="38"/>
      <c r="DL450" s="38"/>
      <c r="DM450" s="38"/>
      <c r="DN450" s="38"/>
      <c r="DO450" s="38"/>
      <c r="DP450" s="38"/>
      <c r="DQ450" s="38"/>
      <c r="DR450" s="38"/>
      <c r="DS450" s="38"/>
      <c r="DT450" s="38"/>
      <c r="DU450" s="38"/>
      <c r="DV450" s="38"/>
      <c r="DW450" s="38"/>
      <c r="DX450" s="38"/>
      <c r="DY450" s="38"/>
      <c r="DZ450" s="38"/>
      <c r="EA450" s="38"/>
      <c r="EB450" s="38"/>
      <c r="EC450" s="38"/>
      <c r="ED450" s="38"/>
      <c r="EE450" s="38"/>
      <c r="EF450" s="38"/>
      <c r="EG450" s="38"/>
      <c r="EH450" s="38"/>
      <c r="EI450" s="38"/>
      <c r="EJ450" s="38"/>
      <c r="EK450" s="38"/>
      <c r="EL450" s="38"/>
      <c r="EM450" s="38"/>
      <c r="EN450" s="38"/>
      <c r="EO450" s="38"/>
      <c r="EP450" s="38"/>
      <c r="EQ450" s="38"/>
      <c r="ER450" s="38"/>
      <c r="ES450" s="38"/>
      <c r="ET450" s="38"/>
      <c r="EU450" s="38"/>
      <c r="EV450" s="38"/>
      <c r="EW450" s="38"/>
      <c r="EX450" s="38"/>
      <c r="EY450" s="38"/>
      <c r="EZ450" s="38"/>
      <c r="FA450" s="38"/>
      <c r="FB450" s="38"/>
      <c r="FC450" s="38"/>
      <c r="FD450" s="38"/>
      <c r="FE450" s="38"/>
      <c r="FF450" s="38"/>
      <c r="FG450" s="38"/>
      <c r="FH450" s="38"/>
      <c r="FI450" s="38"/>
      <c r="FJ450" s="38"/>
      <c r="FK450" s="38"/>
      <c r="FL450" s="38"/>
      <c r="FM450" s="38"/>
      <c r="FN450" s="38"/>
      <c r="FO450" s="38"/>
      <c r="FP450" s="38"/>
      <c r="FQ450" s="38"/>
      <c r="FR450" s="38"/>
      <c r="FS450" s="38"/>
      <c r="FT450" s="38"/>
      <c r="FU450" s="38"/>
      <c r="FV450" s="38"/>
      <c r="FW450" s="38"/>
      <c r="FX450" s="38"/>
    </row>
    <row r="451" spans="1:180" x14ac:dyDescent="0.25">
      <c r="A451" s="5" t="s">
        <v>299</v>
      </c>
      <c r="B451" s="5" t="s">
        <v>125</v>
      </c>
      <c r="C451" s="48">
        <v>43581</v>
      </c>
      <c r="D451" s="76">
        <v>43585</v>
      </c>
      <c r="E451" s="77">
        <v>-0.20763510958904108</v>
      </c>
      <c r="F451" s="77">
        <v>0.35264552652516634</v>
      </c>
      <c r="G451" s="77">
        <v>0.16571335682495494</v>
      </c>
      <c r="H451" s="77">
        <v>0.97347673508574462</v>
      </c>
      <c r="I451" s="77">
        <v>0.25470526083474532</v>
      </c>
      <c r="J451" s="77">
        <v>6.7463166666666657E-2</v>
      </c>
      <c r="K451" s="77">
        <v>0</v>
      </c>
      <c r="L451" s="77">
        <v>1.34758377014854E-2</v>
      </c>
      <c r="M451" s="77">
        <v>0.3012278665453646</v>
      </c>
      <c r="N451" s="77">
        <v>0.3936374296977983</v>
      </c>
      <c r="O451" s="77">
        <v>3.9832353000000001E-2</v>
      </c>
      <c r="P451" s="77">
        <v>0.22319019364774953</v>
      </c>
      <c r="Q451" s="77">
        <v>5.8298767673181387E-2</v>
      </c>
      <c r="R451" s="77">
        <v>0.12328767123287675</v>
      </c>
      <c r="S451" s="77">
        <v>2.7593190558466927</v>
      </c>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c r="DA451" s="38"/>
      <c r="DB451" s="38"/>
      <c r="DC451" s="38"/>
      <c r="DD451" s="38"/>
      <c r="DE451" s="38"/>
      <c r="DF451" s="38"/>
      <c r="DG451" s="38"/>
      <c r="DH451" s="38"/>
      <c r="DI451" s="38"/>
      <c r="DJ451" s="38"/>
      <c r="DK451" s="38"/>
      <c r="DL451" s="38"/>
      <c r="DM451" s="38"/>
      <c r="DN451" s="38"/>
      <c r="DO451" s="38"/>
      <c r="DP451" s="38"/>
      <c r="DQ451" s="38"/>
      <c r="DR451" s="38"/>
      <c r="DS451" s="38"/>
      <c r="DT451" s="38"/>
      <c r="DU451" s="38"/>
      <c r="DV451" s="38"/>
      <c r="DW451" s="38"/>
      <c r="DX451" s="38"/>
      <c r="DY451" s="38"/>
      <c r="DZ451" s="38"/>
      <c r="EA451" s="38"/>
      <c r="EB451" s="38"/>
      <c r="EC451" s="38"/>
      <c r="ED451" s="38"/>
      <c r="EE451" s="38"/>
      <c r="EF451" s="38"/>
      <c r="EG451" s="38"/>
      <c r="EH451" s="38"/>
      <c r="EI451" s="38"/>
      <c r="EJ451" s="38"/>
      <c r="EK451" s="38"/>
      <c r="EL451" s="38"/>
      <c r="EM451" s="38"/>
      <c r="EN451" s="38"/>
      <c r="EO451" s="38"/>
      <c r="EP451" s="38"/>
      <c r="EQ451" s="38"/>
      <c r="ER451" s="38"/>
      <c r="ES451" s="38"/>
      <c r="ET451" s="38"/>
      <c r="EU451" s="38"/>
      <c r="EV451" s="38"/>
      <c r="EW451" s="38"/>
      <c r="EX451" s="38"/>
      <c r="EY451" s="38"/>
      <c r="EZ451" s="38"/>
      <c r="FA451" s="38"/>
      <c r="FB451" s="38"/>
      <c r="FC451" s="38"/>
      <c r="FD451" s="38"/>
      <c r="FE451" s="38"/>
      <c r="FF451" s="38"/>
      <c r="FG451" s="38"/>
      <c r="FH451" s="38"/>
      <c r="FI451" s="38"/>
      <c r="FJ451" s="38"/>
      <c r="FK451" s="38"/>
      <c r="FL451" s="38"/>
      <c r="FM451" s="38"/>
      <c r="FN451" s="38"/>
      <c r="FO451" s="38"/>
      <c r="FP451" s="38"/>
      <c r="FQ451" s="38"/>
      <c r="FR451" s="38"/>
      <c r="FS451" s="38"/>
      <c r="FT451" s="38"/>
      <c r="FU451" s="38"/>
      <c r="FV451" s="38"/>
      <c r="FW451" s="38"/>
      <c r="FX451" s="38"/>
    </row>
    <row r="452" spans="1:180" x14ac:dyDescent="0.25">
      <c r="A452" s="5" t="s">
        <v>299</v>
      </c>
      <c r="B452" s="5" t="s">
        <v>125</v>
      </c>
      <c r="C452" s="48">
        <v>43582</v>
      </c>
      <c r="D452" s="76">
        <v>43585</v>
      </c>
      <c r="E452" s="77">
        <v>-0.20763510958904108</v>
      </c>
      <c r="F452" s="77">
        <v>0.30043601917745638</v>
      </c>
      <c r="G452" s="77">
        <v>0.16571335682495494</v>
      </c>
      <c r="H452" s="77">
        <v>0.97347673508574462</v>
      </c>
      <c r="I452" s="77">
        <v>0.25470526083474532</v>
      </c>
      <c r="J452" s="77">
        <v>6.7463166666666657E-2</v>
      </c>
      <c r="K452" s="77">
        <v>0</v>
      </c>
      <c r="L452" s="77">
        <v>1.34758377014854E-2</v>
      </c>
      <c r="M452" s="77">
        <v>0.3012278665453646</v>
      </c>
      <c r="N452" s="77">
        <v>0.3936374296977983</v>
      </c>
      <c r="O452" s="77">
        <v>3.9370302000000003E-2</v>
      </c>
      <c r="P452" s="77">
        <v>0.22319019364774953</v>
      </c>
      <c r="Q452" s="77">
        <v>5.8760818673181399E-2</v>
      </c>
      <c r="R452" s="77">
        <v>0.12328767123287675</v>
      </c>
      <c r="S452" s="77">
        <v>2.7071095484989831</v>
      </c>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c r="DK452" s="38"/>
      <c r="DL452" s="38"/>
      <c r="DM452" s="38"/>
      <c r="DN452" s="38"/>
      <c r="DO452" s="38"/>
      <c r="DP452" s="38"/>
      <c r="DQ452" s="38"/>
      <c r="DR452" s="38"/>
      <c r="DS452" s="38"/>
      <c r="DT452" s="38"/>
      <c r="DU452" s="38"/>
      <c r="DV452" s="38"/>
      <c r="DW452" s="38"/>
      <c r="DX452" s="38"/>
      <c r="DY452" s="38"/>
      <c r="DZ452" s="38"/>
      <c r="EA452" s="38"/>
      <c r="EB452" s="38"/>
      <c r="EC452" s="38"/>
      <c r="ED452" s="38"/>
      <c r="EE452" s="38"/>
      <c r="EF452" s="38"/>
      <c r="EG452" s="38"/>
      <c r="EH452" s="38"/>
      <c r="EI452" s="38"/>
      <c r="EJ452" s="38"/>
      <c r="EK452" s="38"/>
      <c r="EL452" s="38"/>
      <c r="EM452" s="38"/>
      <c r="EN452" s="38"/>
      <c r="EO452" s="38"/>
      <c r="EP452" s="38"/>
      <c r="EQ452" s="38"/>
      <c r="ER452" s="38"/>
      <c r="ES452" s="38"/>
      <c r="ET452" s="38"/>
      <c r="EU452" s="38"/>
      <c r="EV452" s="38"/>
      <c r="EW452" s="38"/>
      <c r="EX452" s="38"/>
      <c r="EY452" s="38"/>
      <c r="EZ452" s="38"/>
      <c r="FA452" s="38"/>
      <c r="FB452" s="38"/>
      <c r="FC452" s="38"/>
      <c r="FD452" s="38"/>
      <c r="FE452" s="38"/>
      <c r="FF452" s="38"/>
      <c r="FG452" s="38"/>
      <c r="FH452" s="38"/>
      <c r="FI452" s="38"/>
      <c r="FJ452" s="38"/>
      <c r="FK452" s="38"/>
      <c r="FL452" s="38"/>
      <c r="FM452" s="38"/>
      <c r="FN452" s="38"/>
      <c r="FO452" s="38"/>
      <c r="FP452" s="38"/>
      <c r="FQ452" s="38"/>
      <c r="FR452" s="38"/>
      <c r="FS452" s="38"/>
      <c r="FT452" s="38"/>
      <c r="FU452" s="38"/>
      <c r="FV452" s="38"/>
      <c r="FW452" s="38"/>
      <c r="FX452" s="38"/>
    </row>
    <row r="453" spans="1:180" x14ac:dyDescent="0.25">
      <c r="A453" s="5" t="s">
        <v>299</v>
      </c>
      <c r="B453" s="5" t="s">
        <v>125</v>
      </c>
      <c r="C453" s="48">
        <v>43583</v>
      </c>
      <c r="D453" s="76">
        <v>43585</v>
      </c>
      <c r="E453" s="77">
        <v>-0.20763510958904108</v>
      </c>
      <c r="F453" s="77">
        <v>0.35199270454236636</v>
      </c>
      <c r="G453" s="77">
        <v>0.16571335682495494</v>
      </c>
      <c r="H453" s="77">
        <v>0.97347673508574462</v>
      </c>
      <c r="I453" s="77">
        <v>0.25470526083474532</v>
      </c>
      <c r="J453" s="77">
        <v>6.7463166666666657E-2</v>
      </c>
      <c r="K453" s="77">
        <v>0</v>
      </c>
      <c r="L453" s="77">
        <v>1.34758377014854E-2</v>
      </c>
      <c r="M453" s="77">
        <v>0.3012278665453646</v>
      </c>
      <c r="N453" s="77">
        <v>0.3936374296977983</v>
      </c>
      <c r="O453" s="77">
        <v>1.9547883000000002E-2</v>
      </c>
      <c r="P453" s="77">
        <v>0.22319019364774953</v>
      </c>
      <c r="Q453" s="77">
        <v>7.85832376731814E-2</v>
      </c>
      <c r="R453" s="77">
        <v>0.12328767123287675</v>
      </c>
      <c r="S453" s="77">
        <v>2.7586662338638925</v>
      </c>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c r="DA453" s="38"/>
      <c r="DB453" s="38"/>
      <c r="DC453" s="38"/>
      <c r="DD453" s="38"/>
      <c r="DE453" s="38"/>
      <c r="DF453" s="38"/>
      <c r="DG453" s="38"/>
      <c r="DH453" s="38"/>
      <c r="DI453" s="38"/>
      <c r="DJ453" s="38"/>
      <c r="DK453" s="38"/>
      <c r="DL453" s="38"/>
      <c r="DM453" s="38"/>
      <c r="DN453" s="38"/>
      <c r="DO453" s="38"/>
      <c r="DP453" s="38"/>
      <c r="DQ453" s="38"/>
      <c r="DR453" s="38"/>
      <c r="DS453" s="38"/>
      <c r="DT453" s="38"/>
      <c r="DU453" s="38"/>
      <c r="DV453" s="38"/>
      <c r="DW453" s="38"/>
      <c r="DX453" s="38"/>
      <c r="DY453" s="38"/>
      <c r="DZ453" s="38"/>
      <c r="EA453" s="38"/>
      <c r="EB453" s="38"/>
      <c r="EC453" s="38"/>
      <c r="ED453" s="38"/>
      <c r="EE453" s="38"/>
      <c r="EF453" s="38"/>
      <c r="EG453" s="38"/>
      <c r="EH453" s="38"/>
      <c r="EI453" s="38"/>
      <c r="EJ453" s="38"/>
      <c r="EK453" s="38"/>
      <c r="EL453" s="38"/>
      <c r="EM453" s="38"/>
      <c r="EN453" s="38"/>
      <c r="EO453" s="38"/>
      <c r="EP453" s="38"/>
      <c r="EQ453" s="38"/>
      <c r="ER453" s="38"/>
      <c r="ES453" s="38"/>
      <c r="ET453" s="38"/>
      <c r="EU453" s="38"/>
      <c r="EV453" s="38"/>
      <c r="EW453" s="38"/>
      <c r="EX453" s="38"/>
      <c r="EY453" s="38"/>
      <c r="EZ453" s="38"/>
      <c r="FA453" s="38"/>
      <c r="FB453" s="38"/>
      <c r="FC453" s="38"/>
      <c r="FD453" s="38"/>
      <c r="FE453" s="38"/>
      <c r="FF453" s="38"/>
      <c r="FG453" s="38"/>
      <c r="FH453" s="38"/>
      <c r="FI453" s="38"/>
      <c r="FJ453" s="38"/>
      <c r="FK453" s="38"/>
      <c r="FL453" s="38"/>
      <c r="FM453" s="38"/>
      <c r="FN453" s="38"/>
      <c r="FO453" s="38"/>
      <c r="FP453" s="38"/>
      <c r="FQ453" s="38"/>
      <c r="FR453" s="38"/>
      <c r="FS453" s="38"/>
      <c r="FT453" s="38"/>
      <c r="FU453" s="38"/>
      <c r="FV453" s="38"/>
      <c r="FW453" s="38"/>
      <c r="FX453" s="38"/>
    </row>
    <row r="454" spans="1:180" x14ac:dyDescent="0.25">
      <c r="A454" s="5" t="s">
        <v>300</v>
      </c>
      <c r="B454" s="5" t="s">
        <v>125</v>
      </c>
      <c r="C454" s="48">
        <v>43584</v>
      </c>
      <c r="D454" s="76">
        <v>43585</v>
      </c>
      <c r="E454" s="77">
        <v>-0.20763510958904108</v>
      </c>
      <c r="F454" s="77">
        <v>0.31288275703061635</v>
      </c>
      <c r="G454" s="77">
        <v>0.16571335682495494</v>
      </c>
      <c r="H454" s="77">
        <v>0.97347673508574462</v>
      </c>
      <c r="I454" s="77">
        <v>0.25470526083474532</v>
      </c>
      <c r="J454" s="77">
        <v>6.7463166666666657E-2</v>
      </c>
      <c r="K454" s="77">
        <v>0</v>
      </c>
      <c r="L454" s="77">
        <v>1.34758377014854E-2</v>
      </c>
      <c r="M454" s="77">
        <v>0.3012278665453646</v>
      </c>
      <c r="N454" s="77">
        <v>0.39363742969779836</v>
      </c>
      <c r="O454" s="77">
        <v>2.1048372000000003E-2</v>
      </c>
      <c r="P454" s="77">
        <v>0.22319019364774953</v>
      </c>
      <c r="Q454" s="77">
        <v>7.7082748673181406E-2</v>
      </c>
      <c r="R454" s="77">
        <v>0.12328767123287675</v>
      </c>
      <c r="S454" s="77">
        <v>2.7195562863521432</v>
      </c>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c r="DA454" s="38"/>
      <c r="DB454" s="38"/>
      <c r="DC454" s="38"/>
      <c r="DD454" s="38"/>
      <c r="DE454" s="38"/>
      <c r="DF454" s="38"/>
      <c r="DG454" s="38"/>
      <c r="DH454" s="38"/>
      <c r="DI454" s="38"/>
      <c r="DJ454" s="38"/>
      <c r="DK454" s="38"/>
      <c r="DL454" s="38"/>
      <c r="DM454" s="38"/>
      <c r="DN454" s="38"/>
      <c r="DO454" s="38"/>
      <c r="DP454" s="38"/>
      <c r="DQ454" s="38"/>
      <c r="DR454" s="38"/>
      <c r="DS454" s="38"/>
      <c r="DT454" s="38"/>
      <c r="DU454" s="38"/>
      <c r="DV454" s="38"/>
      <c r="DW454" s="38"/>
      <c r="DX454" s="38"/>
      <c r="DY454" s="38"/>
      <c r="DZ454" s="38"/>
      <c r="EA454" s="38"/>
      <c r="EB454" s="38"/>
      <c r="EC454" s="38"/>
      <c r="ED454" s="38"/>
      <c r="EE454" s="38"/>
      <c r="EF454" s="38"/>
      <c r="EG454" s="38"/>
      <c r="EH454" s="38"/>
      <c r="EI454" s="38"/>
      <c r="EJ454" s="38"/>
      <c r="EK454" s="38"/>
      <c r="EL454" s="38"/>
      <c r="EM454" s="38"/>
      <c r="EN454" s="38"/>
      <c r="EO454" s="38"/>
      <c r="EP454" s="38"/>
      <c r="EQ454" s="38"/>
      <c r="ER454" s="38"/>
      <c r="ES454" s="38"/>
      <c r="ET454" s="38"/>
      <c r="EU454" s="38"/>
      <c r="EV454" s="38"/>
      <c r="EW454" s="38"/>
      <c r="EX454" s="38"/>
      <c r="EY454" s="38"/>
      <c r="EZ454" s="38"/>
      <c r="FA454" s="38"/>
      <c r="FB454" s="38"/>
      <c r="FC454" s="38"/>
      <c r="FD454" s="38"/>
      <c r="FE454" s="38"/>
      <c r="FF454" s="38"/>
      <c r="FG454" s="38"/>
      <c r="FH454" s="38"/>
      <c r="FI454" s="38"/>
      <c r="FJ454" s="38"/>
      <c r="FK454" s="38"/>
      <c r="FL454" s="38"/>
      <c r="FM454" s="38"/>
      <c r="FN454" s="38"/>
      <c r="FO454" s="38"/>
      <c r="FP454" s="38"/>
      <c r="FQ454" s="38"/>
      <c r="FR454" s="38"/>
      <c r="FS454" s="38"/>
      <c r="FT454" s="38"/>
      <c r="FU454" s="38"/>
      <c r="FV454" s="38"/>
      <c r="FW454" s="38"/>
      <c r="FX454" s="38"/>
    </row>
    <row r="455" spans="1:180" x14ac:dyDescent="0.25">
      <c r="A455" s="5" t="s">
        <v>300</v>
      </c>
      <c r="B455" s="5" t="s">
        <v>125</v>
      </c>
      <c r="C455" s="48">
        <v>43585</v>
      </c>
      <c r="D455" s="76">
        <v>43585</v>
      </c>
      <c r="E455" s="77">
        <v>-0.20763510958904108</v>
      </c>
      <c r="F455" s="77">
        <v>0.25357043422202635</v>
      </c>
      <c r="G455" s="77">
        <v>0.16571335682495494</v>
      </c>
      <c r="H455" s="77">
        <v>0.97347673508574462</v>
      </c>
      <c r="I455" s="77">
        <v>0.25470526083474532</v>
      </c>
      <c r="J455" s="77">
        <v>6.7463166666666657E-2</v>
      </c>
      <c r="K455" s="77">
        <v>0</v>
      </c>
      <c r="L455" s="77">
        <v>1.34758377014854E-2</v>
      </c>
      <c r="M455" s="77">
        <v>0.3012278665453646</v>
      </c>
      <c r="N455" s="77">
        <v>0.39363742969779836</v>
      </c>
      <c r="O455" s="77">
        <v>2.4124886999999998E-2</v>
      </c>
      <c r="P455" s="77">
        <v>0.22319019364774953</v>
      </c>
      <c r="Q455" s="77">
        <v>7.4006233673181404E-2</v>
      </c>
      <c r="R455" s="77">
        <v>0.12328767123287675</v>
      </c>
      <c r="S455" s="77">
        <v>2.6602439635435533</v>
      </c>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c r="DA455" s="38"/>
      <c r="DB455" s="38"/>
      <c r="DC455" s="38"/>
      <c r="DD455" s="38"/>
      <c r="DE455" s="38"/>
      <c r="DF455" s="38"/>
      <c r="DG455" s="38"/>
      <c r="DH455" s="38"/>
      <c r="DI455" s="38"/>
      <c r="DJ455" s="38"/>
      <c r="DK455" s="38"/>
      <c r="DL455" s="38"/>
      <c r="DM455" s="38"/>
      <c r="DN455" s="38"/>
      <c r="DO455" s="38"/>
      <c r="DP455" s="38"/>
      <c r="DQ455" s="38"/>
      <c r="DR455" s="38"/>
      <c r="DS455" s="38"/>
      <c r="DT455" s="38"/>
      <c r="DU455" s="38"/>
      <c r="DV455" s="38"/>
      <c r="DW455" s="38"/>
      <c r="DX455" s="38"/>
      <c r="DY455" s="38"/>
      <c r="DZ455" s="38"/>
      <c r="EA455" s="38"/>
      <c r="EB455" s="38"/>
      <c r="EC455" s="38"/>
      <c r="ED455" s="38"/>
      <c r="EE455" s="38"/>
      <c r="EF455" s="38"/>
      <c r="EG455" s="38"/>
      <c r="EH455" s="38"/>
      <c r="EI455" s="38"/>
      <c r="EJ455" s="38"/>
      <c r="EK455" s="38"/>
      <c r="EL455" s="38"/>
      <c r="EM455" s="38"/>
      <c r="EN455" s="38"/>
      <c r="EO455" s="38"/>
      <c r="EP455" s="38"/>
      <c r="EQ455" s="38"/>
      <c r="ER455" s="38"/>
      <c r="ES455" s="38"/>
      <c r="ET455" s="38"/>
      <c r="EU455" s="38"/>
      <c r="EV455" s="38"/>
      <c r="EW455" s="38"/>
      <c r="EX455" s="38"/>
      <c r="EY455" s="38"/>
      <c r="EZ455" s="38"/>
      <c r="FA455" s="38"/>
      <c r="FB455" s="38"/>
      <c r="FC455" s="38"/>
      <c r="FD455" s="38"/>
      <c r="FE455" s="38"/>
      <c r="FF455" s="38"/>
      <c r="FG455" s="38"/>
      <c r="FH455" s="38"/>
      <c r="FI455" s="38"/>
      <c r="FJ455" s="38"/>
      <c r="FK455" s="38"/>
      <c r="FL455" s="38"/>
      <c r="FM455" s="38"/>
      <c r="FN455" s="38"/>
      <c r="FO455" s="38"/>
      <c r="FP455" s="38"/>
      <c r="FQ455" s="38"/>
      <c r="FR455" s="38"/>
      <c r="FS455" s="38"/>
      <c r="FT455" s="38"/>
      <c r="FU455" s="38"/>
      <c r="FV455" s="38"/>
      <c r="FW455" s="38"/>
      <c r="FX455" s="38"/>
    </row>
    <row r="456" spans="1:180" x14ac:dyDescent="0.25">
      <c r="A456" s="5" t="s">
        <v>300</v>
      </c>
      <c r="B456" s="5" t="s">
        <v>135</v>
      </c>
      <c r="C456" s="48">
        <v>43586</v>
      </c>
      <c r="D456" s="76">
        <v>43616</v>
      </c>
      <c r="E456" s="77">
        <v>-0.13629249668581528</v>
      </c>
      <c r="F456" s="77">
        <v>0.26674936360701096</v>
      </c>
      <c r="G456" s="77">
        <v>0.17332318374279657</v>
      </c>
      <c r="H456" s="77">
        <v>0.89968952433305638</v>
      </c>
      <c r="I456" s="77">
        <v>0.29618719631861623</v>
      </c>
      <c r="J456" s="77">
        <v>7.7528258064516131E-2</v>
      </c>
      <c r="K456" s="77">
        <v>0</v>
      </c>
      <c r="L456" s="77">
        <v>2.8886661594210255E-2</v>
      </c>
      <c r="M456" s="77">
        <v>0.28945767625617153</v>
      </c>
      <c r="N456" s="77">
        <v>0.37319945366796542</v>
      </c>
      <c r="O456" s="77">
        <v>9.9086490000000013E-2</v>
      </c>
      <c r="P456" s="77">
        <v>0.24172476835232731</v>
      </c>
      <c r="Q456" s="77">
        <v>-5.2603552312580583E-3</v>
      </c>
      <c r="R456" s="77">
        <v>0.12328767123287675</v>
      </c>
      <c r="S456" s="77">
        <v>2.7275673952524739</v>
      </c>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c r="DA456" s="38"/>
      <c r="DB456" s="38"/>
      <c r="DC456" s="38"/>
      <c r="DD456" s="38"/>
      <c r="DE456" s="38"/>
      <c r="DF456" s="38"/>
      <c r="DG456" s="38"/>
      <c r="DH456" s="38"/>
      <c r="DI456" s="38"/>
      <c r="DJ456" s="38"/>
      <c r="DK456" s="38"/>
      <c r="DL456" s="38"/>
      <c r="DM456" s="38"/>
      <c r="DN456" s="38"/>
      <c r="DO456" s="38"/>
      <c r="DP456" s="38"/>
      <c r="DQ456" s="38"/>
      <c r="DR456" s="38"/>
      <c r="DS456" s="38"/>
      <c r="DT456" s="38"/>
      <c r="DU456" s="38"/>
      <c r="DV456" s="38"/>
      <c r="DW456" s="38"/>
      <c r="DX456" s="38"/>
      <c r="DY456" s="38"/>
      <c r="DZ456" s="38"/>
      <c r="EA456" s="38"/>
      <c r="EB456" s="38"/>
      <c r="EC456" s="38"/>
      <c r="ED456" s="38"/>
      <c r="EE456" s="38"/>
      <c r="EF456" s="38"/>
      <c r="EG456" s="38"/>
      <c r="EH456" s="38"/>
      <c r="EI456" s="38"/>
      <c r="EJ456" s="38"/>
      <c r="EK456" s="38"/>
      <c r="EL456" s="38"/>
      <c r="EM456" s="38"/>
      <c r="EN456" s="38"/>
      <c r="EO456" s="38"/>
      <c r="EP456" s="38"/>
      <c r="EQ456" s="38"/>
      <c r="ER456" s="38"/>
      <c r="ES456" s="38"/>
      <c r="ET456" s="38"/>
      <c r="EU456" s="38"/>
      <c r="EV456" s="38"/>
      <c r="EW456" s="38"/>
      <c r="EX456" s="38"/>
      <c r="EY456" s="38"/>
      <c r="EZ456" s="38"/>
      <c r="FA456" s="38"/>
      <c r="FB456" s="38"/>
      <c r="FC456" s="38"/>
      <c r="FD456" s="38"/>
      <c r="FE456" s="38"/>
      <c r="FF456" s="38"/>
      <c r="FG456" s="38"/>
      <c r="FH456" s="38"/>
      <c r="FI456" s="38"/>
      <c r="FJ456" s="38"/>
      <c r="FK456" s="38"/>
      <c r="FL456" s="38"/>
      <c r="FM456" s="38"/>
      <c r="FN456" s="38"/>
      <c r="FO456" s="38"/>
      <c r="FP456" s="38"/>
      <c r="FQ456" s="38"/>
      <c r="FR456" s="38"/>
      <c r="FS456" s="38"/>
      <c r="FT456" s="38"/>
      <c r="FU456" s="38"/>
      <c r="FV456" s="38"/>
      <c r="FW456" s="38"/>
      <c r="FX456" s="38"/>
    </row>
    <row r="457" spans="1:180" x14ac:dyDescent="0.25">
      <c r="A457" s="5" t="s">
        <v>300</v>
      </c>
      <c r="B457" s="5" t="s">
        <v>135</v>
      </c>
      <c r="C457" s="48">
        <v>43587</v>
      </c>
      <c r="D457" s="76">
        <v>43616</v>
      </c>
      <c r="E457" s="77">
        <v>-0.13629249668581528</v>
      </c>
      <c r="F457" s="77">
        <v>0.32242733255978095</v>
      </c>
      <c r="G457" s="77">
        <v>0.17332318374279657</v>
      </c>
      <c r="H457" s="77">
        <v>0.89968952433305638</v>
      </c>
      <c r="I457" s="77">
        <v>0.29618719631861623</v>
      </c>
      <c r="J457" s="77">
        <v>7.7528258064516131E-2</v>
      </c>
      <c r="K457" s="77">
        <v>0</v>
      </c>
      <c r="L457" s="77">
        <v>2.8886661594210255E-2</v>
      </c>
      <c r="M457" s="77">
        <v>0.28945767625617153</v>
      </c>
      <c r="N457" s="77">
        <v>0.37319945366796536</v>
      </c>
      <c r="O457" s="77">
        <v>2.4527952000000002E-2</v>
      </c>
      <c r="P457" s="77">
        <v>0.24172476835232731</v>
      </c>
      <c r="Q457" s="77">
        <v>6.9298182768741959E-2</v>
      </c>
      <c r="R457" s="77">
        <v>0.12328767123287675</v>
      </c>
      <c r="S457" s="77">
        <v>2.7832453642052437</v>
      </c>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c r="DA457" s="38"/>
      <c r="DB457" s="38"/>
      <c r="DC457" s="38"/>
      <c r="DD457" s="38"/>
      <c r="DE457" s="38"/>
      <c r="DF457" s="38"/>
      <c r="DG457" s="38"/>
      <c r="DH457" s="38"/>
      <c r="DI457" s="38"/>
      <c r="DJ457" s="38"/>
      <c r="DK457" s="38"/>
      <c r="DL457" s="38"/>
      <c r="DM457" s="38"/>
      <c r="DN457" s="38"/>
      <c r="DO457" s="38"/>
      <c r="DP457" s="38"/>
      <c r="DQ457" s="38"/>
      <c r="DR457" s="38"/>
      <c r="DS457" s="38"/>
      <c r="DT457" s="38"/>
      <c r="DU457" s="38"/>
      <c r="DV457" s="38"/>
      <c r="DW457" s="38"/>
      <c r="DX457" s="38"/>
      <c r="DY457" s="38"/>
      <c r="DZ457" s="38"/>
      <c r="EA457" s="38"/>
      <c r="EB457" s="38"/>
      <c r="EC457" s="38"/>
      <c r="ED457" s="38"/>
      <c r="EE457" s="38"/>
      <c r="EF457" s="38"/>
      <c r="EG457" s="38"/>
      <c r="EH457" s="38"/>
      <c r="EI457" s="38"/>
      <c r="EJ457" s="38"/>
      <c r="EK457" s="38"/>
      <c r="EL457" s="38"/>
      <c r="EM457" s="38"/>
      <c r="EN457" s="38"/>
      <c r="EO457" s="38"/>
      <c r="EP457" s="38"/>
      <c r="EQ457" s="38"/>
      <c r="ER457" s="38"/>
      <c r="ES457" s="38"/>
      <c r="ET457" s="38"/>
      <c r="EU457" s="38"/>
      <c r="EV457" s="38"/>
      <c r="EW457" s="38"/>
      <c r="EX457" s="38"/>
      <c r="EY457" s="38"/>
      <c r="EZ457" s="38"/>
      <c r="FA457" s="38"/>
      <c r="FB457" s="38"/>
      <c r="FC457" s="38"/>
      <c r="FD457" s="38"/>
      <c r="FE457" s="38"/>
      <c r="FF457" s="38"/>
      <c r="FG457" s="38"/>
      <c r="FH457" s="38"/>
      <c r="FI457" s="38"/>
      <c r="FJ457" s="38"/>
      <c r="FK457" s="38"/>
      <c r="FL457" s="38"/>
      <c r="FM457" s="38"/>
      <c r="FN457" s="38"/>
      <c r="FO457" s="38"/>
      <c r="FP457" s="38"/>
      <c r="FQ457" s="38"/>
      <c r="FR457" s="38"/>
      <c r="FS457" s="38"/>
      <c r="FT457" s="38"/>
      <c r="FU457" s="38"/>
      <c r="FV457" s="38"/>
      <c r="FW457" s="38"/>
      <c r="FX457" s="38"/>
    </row>
    <row r="458" spans="1:180" x14ac:dyDescent="0.25">
      <c r="A458" s="5" t="s">
        <v>300</v>
      </c>
      <c r="B458" s="5" t="s">
        <v>135</v>
      </c>
      <c r="C458" s="48">
        <v>43588</v>
      </c>
      <c r="D458" s="76">
        <v>43616</v>
      </c>
      <c r="E458" s="77">
        <v>-0.13629249668581528</v>
      </c>
      <c r="F458" s="77">
        <v>0.26797475451753094</v>
      </c>
      <c r="G458" s="77">
        <v>0.17332318374279657</v>
      </c>
      <c r="H458" s="77">
        <v>0.89968952433305638</v>
      </c>
      <c r="I458" s="77">
        <v>0.29618719631861623</v>
      </c>
      <c r="J458" s="77">
        <v>7.7528258064516131E-2</v>
      </c>
      <c r="K458" s="77">
        <v>0</v>
      </c>
      <c r="L458" s="77">
        <v>2.8886661594210255E-2</v>
      </c>
      <c r="M458" s="77">
        <v>0.28945767625617153</v>
      </c>
      <c r="N458" s="77">
        <v>0.37319945366796536</v>
      </c>
      <c r="O458" s="77">
        <v>2.5025476000000001E-2</v>
      </c>
      <c r="P458" s="77">
        <v>0.24172476835232731</v>
      </c>
      <c r="Q458" s="77">
        <v>7.1717328768741956E-2</v>
      </c>
      <c r="R458" s="77">
        <v>0.12328767123287675</v>
      </c>
      <c r="S458" s="77">
        <v>2.731709456162994</v>
      </c>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c r="DA458" s="38"/>
      <c r="DB458" s="38"/>
      <c r="DC458" s="38"/>
      <c r="DD458" s="38"/>
      <c r="DE458" s="38"/>
      <c r="DF458" s="38"/>
      <c r="DG458" s="38"/>
      <c r="DH458" s="38"/>
      <c r="DI458" s="38"/>
      <c r="DJ458" s="38"/>
      <c r="DK458" s="38"/>
      <c r="DL458" s="38"/>
      <c r="DM458" s="38"/>
      <c r="DN458" s="38"/>
      <c r="DO458" s="38"/>
      <c r="DP458" s="38"/>
      <c r="DQ458" s="38"/>
      <c r="DR458" s="38"/>
      <c r="DS458" s="38"/>
      <c r="DT458" s="38"/>
      <c r="DU458" s="38"/>
      <c r="DV458" s="38"/>
      <c r="DW458" s="38"/>
      <c r="DX458" s="38"/>
      <c r="DY458" s="38"/>
      <c r="DZ458" s="38"/>
      <c r="EA458" s="38"/>
      <c r="EB458" s="38"/>
      <c r="EC458" s="38"/>
      <c r="ED458" s="38"/>
      <c r="EE458" s="38"/>
      <c r="EF458" s="38"/>
      <c r="EG458" s="38"/>
      <c r="EH458" s="38"/>
      <c r="EI458" s="38"/>
      <c r="EJ458" s="38"/>
      <c r="EK458" s="38"/>
      <c r="EL458" s="38"/>
      <c r="EM458" s="38"/>
      <c r="EN458" s="38"/>
      <c r="EO458" s="38"/>
      <c r="EP458" s="38"/>
      <c r="EQ458" s="38"/>
      <c r="ER458" s="38"/>
      <c r="ES458" s="38"/>
      <c r="ET458" s="38"/>
      <c r="EU458" s="38"/>
      <c r="EV458" s="38"/>
      <c r="EW458" s="38"/>
      <c r="EX458" s="38"/>
      <c r="EY458" s="38"/>
      <c r="EZ458" s="38"/>
      <c r="FA458" s="38"/>
      <c r="FB458" s="38"/>
      <c r="FC458" s="38"/>
      <c r="FD458" s="38"/>
      <c r="FE458" s="38"/>
      <c r="FF458" s="38"/>
      <c r="FG458" s="38"/>
      <c r="FH458" s="38"/>
      <c r="FI458" s="38"/>
      <c r="FJ458" s="38"/>
      <c r="FK458" s="38"/>
      <c r="FL458" s="38"/>
      <c r="FM458" s="38"/>
      <c r="FN458" s="38"/>
      <c r="FO458" s="38"/>
      <c r="FP458" s="38"/>
      <c r="FQ458" s="38"/>
      <c r="FR458" s="38"/>
      <c r="FS458" s="38"/>
      <c r="FT458" s="38"/>
      <c r="FU458" s="38"/>
      <c r="FV458" s="38"/>
      <c r="FW458" s="38"/>
      <c r="FX458" s="38"/>
    </row>
    <row r="459" spans="1:180" x14ac:dyDescent="0.25">
      <c r="A459" s="5" t="s">
        <v>300</v>
      </c>
      <c r="B459" s="5" t="s">
        <v>135</v>
      </c>
      <c r="C459" s="48">
        <v>43589</v>
      </c>
      <c r="D459" s="76">
        <v>43616</v>
      </c>
      <c r="E459" s="77">
        <v>-0.13629249668581528</v>
      </c>
      <c r="F459" s="77">
        <v>0.25312702111760094</v>
      </c>
      <c r="G459" s="77">
        <v>0.17332318374279657</v>
      </c>
      <c r="H459" s="77">
        <v>0.89968952433305638</v>
      </c>
      <c r="I459" s="77">
        <v>0.29618719631861623</v>
      </c>
      <c r="J459" s="77">
        <v>7.7528258064516131E-2</v>
      </c>
      <c r="K459" s="77">
        <v>0</v>
      </c>
      <c r="L459" s="77">
        <v>2.8886661594210255E-2</v>
      </c>
      <c r="M459" s="77">
        <v>0.28945767625617153</v>
      </c>
      <c r="N459" s="77">
        <v>0.37319945366796536</v>
      </c>
      <c r="O459" s="77">
        <v>2.0135073999999999E-2</v>
      </c>
      <c r="P459" s="77">
        <v>0.24172476835232731</v>
      </c>
      <c r="Q459" s="77">
        <v>7.6607730768741958E-2</v>
      </c>
      <c r="R459" s="77">
        <v>0.12328767123287675</v>
      </c>
      <c r="S459" s="77">
        <v>2.7168617227630643</v>
      </c>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38"/>
      <c r="CO459" s="38"/>
      <c r="CP459" s="38"/>
      <c r="CQ459" s="38"/>
      <c r="CR459" s="38"/>
      <c r="CS459" s="38"/>
      <c r="CT459" s="38"/>
      <c r="CU459" s="38"/>
      <c r="CV459" s="38"/>
      <c r="CW459" s="38"/>
      <c r="CX459" s="38"/>
      <c r="CY459" s="38"/>
      <c r="CZ459" s="38"/>
      <c r="DA459" s="38"/>
      <c r="DB459" s="38"/>
      <c r="DC459" s="38"/>
      <c r="DD459" s="38"/>
      <c r="DE459" s="38"/>
      <c r="DF459" s="38"/>
      <c r="DG459" s="38"/>
      <c r="DH459" s="38"/>
      <c r="DI459" s="38"/>
      <c r="DJ459" s="38"/>
      <c r="DK459" s="38"/>
      <c r="DL459" s="38"/>
      <c r="DM459" s="38"/>
      <c r="DN459" s="38"/>
      <c r="DO459" s="38"/>
      <c r="DP459" s="38"/>
      <c r="DQ459" s="38"/>
      <c r="DR459" s="38"/>
      <c r="DS459" s="38"/>
      <c r="DT459" s="38"/>
      <c r="DU459" s="38"/>
      <c r="DV459" s="38"/>
      <c r="DW459" s="38"/>
      <c r="DX459" s="38"/>
      <c r="DY459" s="38"/>
      <c r="DZ459" s="38"/>
      <c r="EA459" s="38"/>
      <c r="EB459" s="38"/>
      <c r="EC459" s="38"/>
      <c r="ED459" s="38"/>
      <c r="EE459" s="38"/>
      <c r="EF459" s="38"/>
      <c r="EG459" s="38"/>
      <c r="EH459" s="38"/>
      <c r="EI459" s="38"/>
      <c r="EJ459" s="38"/>
      <c r="EK459" s="38"/>
      <c r="EL459" s="38"/>
      <c r="EM459" s="38"/>
      <c r="EN459" s="38"/>
      <c r="EO459" s="38"/>
      <c r="EP459" s="38"/>
      <c r="EQ459" s="38"/>
      <c r="ER459" s="38"/>
      <c r="ES459" s="38"/>
      <c r="ET459" s="38"/>
      <c r="EU459" s="38"/>
      <c r="EV459" s="38"/>
      <c r="EW459" s="38"/>
      <c r="EX459" s="38"/>
      <c r="EY459" s="38"/>
      <c r="EZ459" s="38"/>
      <c r="FA459" s="38"/>
      <c r="FB459" s="38"/>
      <c r="FC459" s="38"/>
      <c r="FD459" s="38"/>
      <c r="FE459" s="38"/>
      <c r="FF459" s="38"/>
      <c r="FG459" s="38"/>
      <c r="FH459" s="38"/>
      <c r="FI459" s="38"/>
      <c r="FJ459" s="38"/>
      <c r="FK459" s="38"/>
      <c r="FL459" s="38"/>
      <c r="FM459" s="38"/>
      <c r="FN459" s="38"/>
      <c r="FO459" s="38"/>
      <c r="FP459" s="38"/>
      <c r="FQ459" s="38"/>
      <c r="FR459" s="38"/>
      <c r="FS459" s="38"/>
      <c r="FT459" s="38"/>
      <c r="FU459" s="38"/>
      <c r="FV459" s="38"/>
      <c r="FW459" s="38"/>
      <c r="FX459" s="38"/>
    </row>
    <row r="460" spans="1:180" x14ac:dyDescent="0.25">
      <c r="A460" s="5" t="s">
        <v>300</v>
      </c>
      <c r="B460" s="5" t="s">
        <v>135</v>
      </c>
      <c r="C460" s="48">
        <v>43590</v>
      </c>
      <c r="D460" s="76">
        <v>43616</v>
      </c>
      <c r="E460" s="77">
        <v>-0.13629249668581528</v>
      </c>
      <c r="F460" s="77">
        <v>0.25728255153365098</v>
      </c>
      <c r="G460" s="77">
        <v>0.17332318374279657</v>
      </c>
      <c r="H460" s="77">
        <v>0.89968952433305638</v>
      </c>
      <c r="I460" s="77">
        <v>0.29618719631861623</v>
      </c>
      <c r="J460" s="77">
        <v>7.7528258064516131E-2</v>
      </c>
      <c r="K460" s="77">
        <v>0</v>
      </c>
      <c r="L460" s="77">
        <v>2.8886661594210255E-2</v>
      </c>
      <c r="M460" s="77">
        <v>0.28945767625617153</v>
      </c>
      <c r="N460" s="77">
        <v>0.37319945366796536</v>
      </c>
      <c r="O460" s="77">
        <v>1.6002063000000004E-2</v>
      </c>
      <c r="P460" s="77">
        <v>0.24172476835232731</v>
      </c>
      <c r="Q460" s="77">
        <v>7.7824071768741954E-2</v>
      </c>
      <c r="R460" s="77">
        <v>0.12328767123287675</v>
      </c>
      <c r="S460" s="77">
        <v>2.7181005831791145</v>
      </c>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c r="DA460" s="38"/>
      <c r="DB460" s="38"/>
      <c r="DC460" s="38"/>
      <c r="DD460" s="38"/>
      <c r="DE460" s="38"/>
      <c r="DF460" s="38"/>
      <c r="DG460" s="38"/>
      <c r="DH460" s="38"/>
      <c r="DI460" s="38"/>
      <c r="DJ460" s="38"/>
      <c r="DK460" s="38"/>
      <c r="DL460" s="38"/>
      <c r="DM460" s="38"/>
      <c r="DN460" s="38"/>
      <c r="DO460" s="38"/>
      <c r="DP460" s="38"/>
      <c r="DQ460" s="38"/>
      <c r="DR460" s="38"/>
      <c r="DS460" s="38"/>
      <c r="DT460" s="38"/>
      <c r="DU460" s="38"/>
      <c r="DV460" s="38"/>
      <c r="DW460" s="38"/>
      <c r="DX460" s="38"/>
      <c r="DY460" s="38"/>
      <c r="DZ460" s="38"/>
      <c r="EA460" s="38"/>
      <c r="EB460" s="38"/>
      <c r="EC460" s="38"/>
      <c r="ED460" s="38"/>
      <c r="EE460" s="38"/>
      <c r="EF460" s="38"/>
      <c r="EG460" s="38"/>
      <c r="EH460" s="38"/>
      <c r="EI460" s="38"/>
      <c r="EJ460" s="38"/>
      <c r="EK460" s="38"/>
      <c r="EL460" s="38"/>
      <c r="EM460" s="38"/>
      <c r="EN460" s="38"/>
      <c r="EO460" s="38"/>
      <c r="EP460" s="38"/>
      <c r="EQ460" s="38"/>
      <c r="ER460" s="38"/>
      <c r="ES460" s="38"/>
      <c r="ET460" s="38"/>
      <c r="EU460" s="38"/>
      <c r="EV460" s="38"/>
      <c r="EW460" s="38"/>
      <c r="EX460" s="38"/>
      <c r="EY460" s="38"/>
      <c r="EZ460" s="38"/>
      <c r="FA460" s="38"/>
      <c r="FB460" s="38"/>
      <c r="FC460" s="38"/>
      <c r="FD460" s="38"/>
      <c r="FE460" s="38"/>
      <c r="FF460" s="38"/>
      <c r="FG460" s="38"/>
      <c r="FH460" s="38"/>
      <c r="FI460" s="38"/>
      <c r="FJ460" s="38"/>
      <c r="FK460" s="38"/>
      <c r="FL460" s="38"/>
      <c r="FM460" s="38"/>
      <c r="FN460" s="38"/>
      <c r="FO460" s="38"/>
      <c r="FP460" s="38"/>
      <c r="FQ460" s="38"/>
      <c r="FR460" s="38"/>
      <c r="FS460" s="38"/>
      <c r="FT460" s="38"/>
      <c r="FU460" s="38"/>
      <c r="FV460" s="38"/>
      <c r="FW460" s="38"/>
      <c r="FX460" s="38"/>
    </row>
    <row r="461" spans="1:180" x14ac:dyDescent="0.25">
      <c r="A461" s="5" t="s">
        <v>301</v>
      </c>
      <c r="B461" s="5" t="s">
        <v>135</v>
      </c>
      <c r="C461" s="48">
        <v>43591</v>
      </c>
      <c r="D461" s="76">
        <v>43616</v>
      </c>
      <c r="E461" s="77">
        <v>-0.13629249668581528</v>
      </c>
      <c r="F461" s="77">
        <v>0.25366968525494094</v>
      </c>
      <c r="G461" s="77">
        <v>0.17332318374279657</v>
      </c>
      <c r="H461" s="77">
        <v>0.89968952433305638</v>
      </c>
      <c r="I461" s="77">
        <v>0.29618719631861623</v>
      </c>
      <c r="J461" s="77">
        <v>7.7528258064516131E-2</v>
      </c>
      <c r="K461" s="77">
        <v>0</v>
      </c>
      <c r="L461" s="77">
        <v>2.8886661594210255E-2</v>
      </c>
      <c r="M461" s="77">
        <v>0.28945767625617153</v>
      </c>
      <c r="N461" s="77">
        <v>0.37319945366796536</v>
      </c>
      <c r="O461" s="77">
        <v>1.7924557000000001E-2</v>
      </c>
      <c r="P461" s="77">
        <v>0.24172476835232731</v>
      </c>
      <c r="Q461" s="77">
        <v>7.8818247768741953E-2</v>
      </c>
      <c r="R461" s="77">
        <v>0.12328767123287675</v>
      </c>
      <c r="S461" s="77">
        <v>2.7174043869004043</v>
      </c>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c r="DA461" s="38"/>
      <c r="DB461" s="38"/>
      <c r="DC461" s="38"/>
      <c r="DD461" s="38"/>
      <c r="DE461" s="38"/>
      <c r="DF461" s="38"/>
      <c r="DG461" s="38"/>
      <c r="DH461" s="38"/>
      <c r="DI461" s="38"/>
      <c r="DJ461" s="38"/>
      <c r="DK461" s="38"/>
      <c r="DL461" s="38"/>
      <c r="DM461" s="38"/>
      <c r="DN461" s="38"/>
      <c r="DO461" s="38"/>
      <c r="DP461" s="38"/>
      <c r="DQ461" s="38"/>
      <c r="DR461" s="38"/>
      <c r="DS461" s="38"/>
      <c r="DT461" s="38"/>
      <c r="DU461" s="38"/>
      <c r="DV461" s="38"/>
      <c r="DW461" s="38"/>
      <c r="DX461" s="38"/>
      <c r="DY461" s="38"/>
      <c r="DZ461" s="38"/>
      <c r="EA461" s="38"/>
      <c r="EB461" s="38"/>
      <c r="EC461" s="38"/>
      <c r="ED461" s="38"/>
      <c r="EE461" s="38"/>
      <c r="EF461" s="38"/>
      <c r="EG461" s="38"/>
      <c r="EH461" s="38"/>
      <c r="EI461" s="38"/>
      <c r="EJ461" s="38"/>
      <c r="EK461" s="38"/>
      <c r="EL461" s="38"/>
      <c r="EM461" s="38"/>
      <c r="EN461" s="38"/>
      <c r="EO461" s="38"/>
      <c r="EP461" s="38"/>
      <c r="EQ461" s="38"/>
      <c r="ER461" s="38"/>
      <c r="ES461" s="38"/>
      <c r="ET461" s="38"/>
      <c r="EU461" s="38"/>
      <c r="EV461" s="38"/>
      <c r="EW461" s="38"/>
      <c r="EX461" s="38"/>
      <c r="EY461" s="38"/>
      <c r="EZ461" s="38"/>
      <c r="FA461" s="38"/>
      <c r="FB461" s="38"/>
      <c r="FC461" s="38"/>
      <c r="FD461" s="38"/>
      <c r="FE461" s="38"/>
      <c r="FF461" s="38"/>
      <c r="FG461" s="38"/>
      <c r="FH461" s="38"/>
      <c r="FI461" s="38"/>
      <c r="FJ461" s="38"/>
      <c r="FK461" s="38"/>
      <c r="FL461" s="38"/>
      <c r="FM461" s="38"/>
      <c r="FN461" s="38"/>
      <c r="FO461" s="38"/>
      <c r="FP461" s="38"/>
      <c r="FQ461" s="38"/>
      <c r="FR461" s="38"/>
      <c r="FS461" s="38"/>
      <c r="FT461" s="38"/>
      <c r="FU461" s="38"/>
      <c r="FV461" s="38"/>
      <c r="FW461" s="38"/>
      <c r="FX461" s="38"/>
    </row>
    <row r="462" spans="1:180" x14ac:dyDescent="0.25">
      <c r="A462" s="5" t="s">
        <v>301</v>
      </c>
      <c r="B462" s="5" t="s">
        <v>135</v>
      </c>
      <c r="C462" s="48">
        <v>43592</v>
      </c>
      <c r="D462" s="76">
        <v>43616</v>
      </c>
      <c r="E462" s="77">
        <v>-0.13629249668581528</v>
      </c>
      <c r="F462" s="77">
        <v>0.26748696442688097</v>
      </c>
      <c r="G462" s="77">
        <v>0.17332318374279657</v>
      </c>
      <c r="H462" s="77">
        <v>0.89968952433305638</v>
      </c>
      <c r="I462" s="77">
        <v>0.29618719631861623</v>
      </c>
      <c r="J462" s="77">
        <v>7.7528258064516131E-2</v>
      </c>
      <c r="K462" s="77">
        <v>0</v>
      </c>
      <c r="L462" s="77">
        <v>2.8886661594210255E-2</v>
      </c>
      <c r="M462" s="77">
        <v>0.28945767625617153</v>
      </c>
      <c r="N462" s="77">
        <v>0.37319945366796536</v>
      </c>
      <c r="O462" s="77">
        <v>2.7324036000000003E-2</v>
      </c>
      <c r="P462" s="77">
        <v>0.24172476835232731</v>
      </c>
      <c r="Q462" s="77">
        <v>6.6502098768741941E-2</v>
      </c>
      <c r="R462" s="77">
        <v>0.12328767123287675</v>
      </c>
      <c r="S462" s="77">
        <v>2.7283049960723438</v>
      </c>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c r="DA462" s="38"/>
      <c r="DB462" s="38"/>
      <c r="DC462" s="38"/>
      <c r="DD462" s="38"/>
      <c r="DE462" s="38"/>
      <c r="DF462" s="38"/>
      <c r="DG462" s="38"/>
      <c r="DH462" s="38"/>
      <c r="DI462" s="38"/>
      <c r="DJ462" s="38"/>
      <c r="DK462" s="38"/>
      <c r="DL462" s="38"/>
      <c r="DM462" s="38"/>
      <c r="DN462" s="38"/>
      <c r="DO462" s="38"/>
      <c r="DP462" s="38"/>
      <c r="DQ462" s="38"/>
      <c r="DR462" s="38"/>
      <c r="DS462" s="38"/>
      <c r="DT462" s="38"/>
      <c r="DU462" s="38"/>
      <c r="DV462" s="38"/>
      <c r="DW462" s="38"/>
      <c r="DX462" s="38"/>
      <c r="DY462" s="38"/>
      <c r="DZ462" s="38"/>
      <c r="EA462" s="38"/>
      <c r="EB462" s="38"/>
      <c r="EC462" s="38"/>
      <c r="ED462" s="38"/>
      <c r="EE462" s="38"/>
      <c r="EF462" s="38"/>
      <c r="EG462" s="38"/>
      <c r="EH462" s="38"/>
      <c r="EI462" s="38"/>
      <c r="EJ462" s="38"/>
      <c r="EK462" s="38"/>
      <c r="EL462" s="38"/>
      <c r="EM462" s="38"/>
      <c r="EN462" s="38"/>
      <c r="EO462" s="38"/>
      <c r="EP462" s="38"/>
      <c r="EQ462" s="38"/>
      <c r="ER462" s="38"/>
      <c r="ES462" s="38"/>
      <c r="ET462" s="38"/>
      <c r="EU462" s="38"/>
      <c r="EV462" s="38"/>
      <c r="EW462" s="38"/>
      <c r="EX462" s="38"/>
      <c r="EY462" s="38"/>
      <c r="EZ462" s="38"/>
      <c r="FA462" s="38"/>
      <c r="FB462" s="38"/>
      <c r="FC462" s="38"/>
      <c r="FD462" s="38"/>
      <c r="FE462" s="38"/>
      <c r="FF462" s="38"/>
      <c r="FG462" s="38"/>
      <c r="FH462" s="38"/>
      <c r="FI462" s="38"/>
      <c r="FJ462" s="38"/>
      <c r="FK462" s="38"/>
      <c r="FL462" s="38"/>
      <c r="FM462" s="38"/>
      <c r="FN462" s="38"/>
      <c r="FO462" s="38"/>
      <c r="FP462" s="38"/>
      <c r="FQ462" s="38"/>
      <c r="FR462" s="38"/>
      <c r="FS462" s="38"/>
      <c r="FT462" s="38"/>
      <c r="FU462" s="38"/>
      <c r="FV462" s="38"/>
      <c r="FW462" s="38"/>
      <c r="FX462" s="38"/>
    </row>
    <row r="463" spans="1:180" x14ac:dyDescent="0.25">
      <c r="A463" s="5" t="s">
        <v>301</v>
      </c>
      <c r="B463" s="5" t="s">
        <v>135</v>
      </c>
      <c r="C463" s="48">
        <v>43593</v>
      </c>
      <c r="D463" s="76">
        <v>43616</v>
      </c>
      <c r="E463" s="77">
        <v>-0.13629249668581528</v>
      </c>
      <c r="F463" s="77">
        <v>0.27119235953093096</v>
      </c>
      <c r="G463" s="77">
        <v>0.17332318374279657</v>
      </c>
      <c r="H463" s="77">
        <v>0.89968952433305638</v>
      </c>
      <c r="I463" s="77">
        <v>0.29618719631861623</v>
      </c>
      <c r="J463" s="77">
        <v>7.7528258064516131E-2</v>
      </c>
      <c r="K463" s="77">
        <v>0</v>
      </c>
      <c r="L463" s="77">
        <v>2.8886661594210255E-2</v>
      </c>
      <c r="M463" s="77">
        <v>0.28945767625617153</v>
      </c>
      <c r="N463" s="77">
        <v>0.37319945366796536</v>
      </c>
      <c r="O463" s="77">
        <v>3.0843908999999999E-2</v>
      </c>
      <c r="P463" s="77">
        <v>0.24172476835232731</v>
      </c>
      <c r="Q463" s="77">
        <v>6.2982225768741962E-2</v>
      </c>
      <c r="R463" s="77">
        <v>0.12328767123287675</v>
      </c>
      <c r="S463" s="77">
        <v>2.7320103911763938</v>
      </c>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c r="DA463" s="38"/>
      <c r="DB463" s="38"/>
      <c r="DC463" s="38"/>
      <c r="DD463" s="38"/>
      <c r="DE463" s="38"/>
      <c r="DF463" s="38"/>
      <c r="DG463" s="38"/>
      <c r="DH463" s="38"/>
      <c r="DI463" s="38"/>
      <c r="DJ463" s="38"/>
      <c r="DK463" s="38"/>
      <c r="DL463" s="38"/>
      <c r="DM463" s="38"/>
      <c r="DN463" s="38"/>
      <c r="DO463" s="38"/>
      <c r="DP463" s="38"/>
      <c r="DQ463" s="38"/>
      <c r="DR463" s="38"/>
      <c r="DS463" s="38"/>
      <c r="DT463" s="38"/>
      <c r="DU463" s="38"/>
      <c r="DV463" s="38"/>
      <c r="DW463" s="38"/>
      <c r="DX463" s="38"/>
      <c r="DY463" s="38"/>
      <c r="DZ463" s="38"/>
      <c r="EA463" s="38"/>
      <c r="EB463" s="38"/>
      <c r="EC463" s="38"/>
      <c r="ED463" s="38"/>
      <c r="EE463" s="38"/>
      <c r="EF463" s="38"/>
      <c r="EG463" s="38"/>
      <c r="EH463" s="38"/>
      <c r="EI463" s="38"/>
      <c r="EJ463" s="38"/>
      <c r="EK463" s="38"/>
      <c r="EL463" s="38"/>
      <c r="EM463" s="38"/>
      <c r="EN463" s="38"/>
      <c r="EO463" s="38"/>
      <c r="EP463" s="38"/>
      <c r="EQ463" s="38"/>
      <c r="ER463" s="38"/>
      <c r="ES463" s="38"/>
      <c r="ET463" s="38"/>
      <c r="EU463" s="38"/>
      <c r="EV463" s="38"/>
      <c r="EW463" s="38"/>
      <c r="EX463" s="38"/>
      <c r="EY463" s="38"/>
      <c r="EZ463" s="38"/>
      <c r="FA463" s="38"/>
      <c r="FB463" s="38"/>
      <c r="FC463" s="38"/>
      <c r="FD463" s="38"/>
      <c r="FE463" s="38"/>
      <c r="FF463" s="38"/>
      <c r="FG463" s="38"/>
      <c r="FH463" s="38"/>
      <c r="FI463" s="38"/>
      <c r="FJ463" s="38"/>
      <c r="FK463" s="38"/>
      <c r="FL463" s="38"/>
      <c r="FM463" s="38"/>
      <c r="FN463" s="38"/>
      <c r="FO463" s="38"/>
      <c r="FP463" s="38"/>
      <c r="FQ463" s="38"/>
      <c r="FR463" s="38"/>
      <c r="FS463" s="38"/>
      <c r="FT463" s="38"/>
      <c r="FU463" s="38"/>
      <c r="FV463" s="38"/>
      <c r="FW463" s="38"/>
      <c r="FX463" s="38"/>
    </row>
    <row r="464" spans="1:180" x14ac:dyDescent="0.25">
      <c r="A464" s="5" t="s">
        <v>301</v>
      </c>
      <c r="B464" s="5" t="s">
        <v>135</v>
      </c>
      <c r="C464" s="48">
        <v>43594</v>
      </c>
      <c r="D464" s="76">
        <v>43616</v>
      </c>
      <c r="E464" s="77">
        <v>-0.13629249668581528</v>
      </c>
      <c r="F464" s="77">
        <v>0.37324233545609098</v>
      </c>
      <c r="G464" s="77">
        <v>0.17332318374279657</v>
      </c>
      <c r="H464" s="77">
        <v>0.89968952433305638</v>
      </c>
      <c r="I464" s="77">
        <v>0.29618719631861623</v>
      </c>
      <c r="J464" s="77">
        <v>7.7528258064516131E-2</v>
      </c>
      <c r="K464" s="77">
        <v>0</v>
      </c>
      <c r="L464" s="77">
        <v>2.8886661594210255E-2</v>
      </c>
      <c r="M464" s="77">
        <v>0.28945767625617153</v>
      </c>
      <c r="N464" s="77">
        <v>0.37319945366796536</v>
      </c>
      <c r="O464" s="77">
        <v>5.9671026000000002E-2</v>
      </c>
      <c r="P464" s="77">
        <v>0.24172476835232731</v>
      </c>
      <c r="Q464" s="77">
        <v>3.4155108768741949E-2</v>
      </c>
      <c r="R464" s="77">
        <v>0.12328767123287675</v>
      </c>
      <c r="S464" s="77">
        <v>2.8340603671015545</v>
      </c>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c r="DA464" s="38"/>
      <c r="DB464" s="38"/>
      <c r="DC464" s="38"/>
      <c r="DD464" s="38"/>
      <c r="DE464" s="38"/>
      <c r="DF464" s="38"/>
      <c r="DG464" s="38"/>
      <c r="DH464" s="38"/>
      <c r="DI464" s="38"/>
      <c r="DJ464" s="38"/>
      <c r="DK464" s="38"/>
      <c r="DL464" s="38"/>
      <c r="DM464" s="38"/>
      <c r="DN464" s="38"/>
      <c r="DO464" s="38"/>
      <c r="DP464" s="38"/>
      <c r="DQ464" s="38"/>
      <c r="DR464" s="38"/>
      <c r="DS464" s="38"/>
      <c r="DT464" s="38"/>
      <c r="DU464" s="38"/>
      <c r="DV464" s="38"/>
      <c r="DW464" s="38"/>
      <c r="DX464" s="38"/>
      <c r="DY464" s="38"/>
      <c r="DZ464" s="38"/>
      <c r="EA464" s="38"/>
      <c r="EB464" s="38"/>
      <c r="EC464" s="38"/>
      <c r="ED464" s="38"/>
      <c r="EE464" s="38"/>
      <c r="EF464" s="38"/>
      <c r="EG464" s="38"/>
      <c r="EH464" s="38"/>
      <c r="EI464" s="38"/>
      <c r="EJ464" s="38"/>
      <c r="EK464" s="38"/>
      <c r="EL464" s="38"/>
      <c r="EM464" s="38"/>
      <c r="EN464" s="38"/>
      <c r="EO464" s="38"/>
      <c r="EP464" s="38"/>
      <c r="EQ464" s="38"/>
      <c r="ER464" s="38"/>
      <c r="ES464" s="38"/>
      <c r="ET464" s="38"/>
      <c r="EU464" s="38"/>
      <c r="EV464" s="38"/>
      <c r="EW464" s="38"/>
      <c r="EX464" s="38"/>
      <c r="EY464" s="38"/>
      <c r="EZ464" s="38"/>
      <c r="FA464" s="38"/>
      <c r="FB464" s="38"/>
      <c r="FC464" s="38"/>
      <c r="FD464" s="38"/>
      <c r="FE464" s="38"/>
      <c r="FF464" s="38"/>
      <c r="FG464" s="38"/>
      <c r="FH464" s="38"/>
      <c r="FI464" s="38"/>
      <c r="FJ464" s="38"/>
      <c r="FK464" s="38"/>
      <c r="FL464" s="38"/>
      <c r="FM464" s="38"/>
      <c r="FN464" s="38"/>
      <c r="FO464" s="38"/>
      <c r="FP464" s="38"/>
      <c r="FQ464" s="38"/>
      <c r="FR464" s="38"/>
      <c r="FS464" s="38"/>
      <c r="FT464" s="38"/>
      <c r="FU464" s="38"/>
      <c r="FV464" s="38"/>
      <c r="FW464" s="38"/>
      <c r="FX464" s="38"/>
    </row>
    <row r="465" spans="1:180" x14ac:dyDescent="0.25">
      <c r="A465" s="5" t="s">
        <v>301</v>
      </c>
      <c r="B465" s="5" t="s">
        <v>135</v>
      </c>
      <c r="C465" s="48">
        <v>43595</v>
      </c>
      <c r="D465" s="76">
        <v>43616</v>
      </c>
      <c r="E465" s="77">
        <v>-0.13629249668581528</v>
      </c>
      <c r="F465" s="77">
        <v>0.27077661245640094</v>
      </c>
      <c r="G465" s="77">
        <v>0.17332318374279657</v>
      </c>
      <c r="H465" s="77">
        <v>0.89968952433305638</v>
      </c>
      <c r="I465" s="77">
        <v>0.29618719631861623</v>
      </c>
      <c r="J465" s="77">
        <v>7.7528258064516131E-2</v>
      </c>
      <c r="K465" s="77">
        <v>0</v>
      </c>
      <c r="L465" s="77">
        <v>2.8886661594210255E-2</v>
      </c>
      <c r="M465" s="77">
        <v>0.28945767625617153</v>
      </c>
      <c r="N465" s="77">
        <v>0.37319945366796536</v>
      </c>
      <c r="O465" s="77">
        <v>1.450764E-2</v>
      </c>
      <c r="P465" s="77">
        <v>0.24172476835232731</v>
      </c>
      <c r="Q465" s="77">
        <v>7.9318494768741962E-2</v>
      </c>
      <c r="R465" s="77">
        <v>0.12328767123287675</v>
      </c>
      <c r="S465" s="77">
        <v>2.7315946441018637</v>
      </c>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c r="DA465" s="38"/>
      <c r="DB465" s="38"/>
      <c r="DC465" s="38"/>
      <c r="DD465" s="38"/>
      <c r="DE465" s="38"/>
      <c r="DF465" s="38"/>
      <c r="DG465" s="38"/>
      <c r="DH465" s="38"/>
      <c r="DI465" s="38"/>
      <c r="DJ465" s="38"/>
      <c r="DK465" s="38"/>
      <c r="DL465" s="38"/>
      <c r="DM465" s="38"/>
      <c r="DN465" s="38"/>
      <c r="DO465" s="38"/>
      <c r="DP465" s="38"/>
      <c r="DQ465" s="38"/>
      <c r="DR465" s="38"/>
      <c r="DS465" s="38"/>
      <c r="DT465" s="38"/>
      <c r="DU465" s="38"/>
      <c r="DV465" s="38"/>
      <c r="DW465" s="38"/>
      <c r="DX465" s="38"/>
      <c r="DY465" s="38"/>
      <c r="DZ465" s="38"/>
      <c r="EA465" s="38"/>
      <c r="EB465" s="38"/>
      <c r="EC465" s="38"/>
      <c r="ED465" s="38"/>
      <c r="EE465" s="38"/>
      <c r="EF465" s="38"/>
      <c r="EG465" s="38"/>
      <c r="EH465" s="38"/>
      <c r="EI465" s="38"/>
      <c r="EJ465" s="38"/>
      <c r="EK465" s="38"/>
      <c r="EL465" s="38"/>
      <c r="EM465" s="38"/>
      <c r="EN465" s="38"/>
      <c r="EO465" s="38"/>
      <c r="EP465" s="38"/>
      <c r="EQ465" s="38"/>
      <c r="ER465" s="38"/>
      <c r="ES465" s="38"/>
      <c r="ET465" s="38"/>
      <c r="EU465" s="38"/>
      <c r="EV465" s="38"/>
      <c r="EW465" s="38"/>
      <c r="EX465" s="38"/>
      <c r="EY465" s="38"/>
      <c r="EZ465" s="38"/>
      <c r="FA465" s="38"/>
      <c r="FB465" s="38"/>
      <c r="FC465" s="38"/>
      <c r="FD465" s="38"/>
      <c r="FE465" s="38"/>
      <c r="FF465" s="38"/>
      <c r="FG465" s="38"/>
      <c r="FH465" s="38"/>
      <c r="FI465" s="38"/>
      <c r="FJ465" s="38"/>
      <c r="FK465" s="38"/>
      <c r="FL465" s="38"/>
      <c r="FM465" s="38"/>
      <c r="FN465" s="38"/>
      <c r="FO465" s="38"/>
      <c r="FP465" s="38"/>
      <c r="FQ465" s="38"/>
      <c r="FR465" s="38"/>
      <c r="FS465" s="38"/>
      <c r="FT465" s="38"/>
      <c r="FU465" s="38"/>
      <c r="FV465" s="38"/>
      <c r="FW465" s="38"/>
      <c r="FX465" s="38"/>
    </row>
    <row r="466" spans="1:180" x14ac:dyDescent="0.25">
      <c r="A466" s="5" t="s">
        <v>301</v>
      </c>
      <c r="B466" s="5" t="s">
        <v>135</v>
      </c>
      <c r="C466" s="48">
        <v>43596</v>
      </c>
      <c r="D466" s="76">
        <v>43616</v>
      </c>
      <c r="E466" s="77">
        <v>-0.13629249668581528</v>
      </c>
      <c r="F466" s="77">
        <v>0.35900054778777096</v>
      </c>
      <c r="G466" s="77">
        <v>0.17332318374279657</v>
      </c>
      <c r="H466" s="77">
        <v>0.89968952433305638</v>
      </c>
      <c r="I466" s="77">
        <v>0.29618719631861623</v>
      </c>
      <c r="J466" s="77">
        <v>7.7528258064516131E-2</v>
      </c>
      <c r="K466" s="77">
        <v>0</v>
      </c>
      <c r="L466" s="77">
        <v>2.8886661594210255E-2</v>
      </c>
      <c r="M466" s="77">
        <v>0.28945767625617153</v>
      </c>
      <c r="N466" s="77">
        <v>0.37319945366796536</v>
      </c>
      <c r="O466" s="77">
        <v>1.3458672000000001E-2</v>
      </c>
      <c r="P466" s="77">
        <v>0.24172476835232731</v>
      </c>
      <c r="Q466" s="77">
        <v>8.036746276874196E-2</v>
      </c>
      <c r="R466" s="77">
        <v>0.12328767123287675</v>
      </c>
      <c r="S466" s="77">
        <v>2.819818579433234</v>
      </c>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c r="DA466" s="38"/>
      <c r="DB466" s="38"/>
      <c r="DC466" s="38"/>
      <c r="DD466" s="38"/>
      <c r="DE466" s="38"/>
      <c r="DF466" s="38"/>
      <c r="DG466" s="38"/>
      <c r="DH466" s="38"/>
      <c r="DI466" s="38"/>
      <c r="DJ466" s="38"/>
      <c r="DK466" s="38"/>
      <c r="DL466" s="38"/>
      <c r="DM466" s="38"/>
      <c r="DN466" s="38"/>
      <c r="DO466" s="38"/>
      <c r="DP466" s="38"/>
      <c r="DQ466" s="38"/>
      <c r="DR466" s="38"/>
      <c r="DS466" s="38"/>
      <c r="DT466" s="38"/>
      <c r="DU466" s="38"/>
      <c r="DV466" s="38"/>
      <c r="DW466" s="38"/>
      <c r="DX466" s="38"/>
      <c r="DY466" s="38"/>
      <c r="DZ466" s="38"/>
      <c r="EA466" s="38"/>
      <c r="EB466" s="38"/>
      <c r="EC466" s="38"/>
      <c r="ED466" s="38"/>
      <c r="EE466" s="38"/>
      <c r="EF466" s="38"/>
      <c r="EG466" s="38"/>
      <c r="EH466" s="38"/>
      <c r="EI466" s="38"/>
      <c r="EJ466" s="38"/>
      <c r="EK466" s="38"/>
      <c r="EL466" s="38"/>
      <c r="EM466" s="38"/>
      <c r="EN466" s="38"/>
      <c r="EO466" s="38"/>
      <c r="EP466" s="38"/>
      <c r="EQ466" s="38"/>
      <c r="ER466" s="38"/>
      <c r="ES466" s="38"/>
      <c r="ET466" s="38"/>
      <c r="EU466" s="38"/>
      <c r="EV466" s="38"/>
      <c r="EW466" s="38"/>
      <c r="EX466" s="38"/>
      <c r="EY466" s="38"/>
      <c r="EZ466" s="38"/>
      <c r="FA466" s="38"/>
      <c r="FB466" s="38"/>
      <c r="FC466" s="38"/>
      <c r="FD466" s="38"/>
      <c r="FE466" s="38"/>
      <c r="FF466" s="38"/>
      <c r="FG466" s="38"/>
      <c r="FH466" s="38"/>
      <c r="FI466" s="38"/>
      <c r="FJ466" s="38"/>
      <c r="FK466" s="38"/>
      <c r="FL466" s="38"/>
      <c r="FM466" s="38"/>
      <c r="FN466" s="38"/>
      <c r="FO466" s="38"/>
      <c r="FP466" s="38"/>
      <c r="FQ466" s="38"/>
      <c r="FR466" s="38"/>
      <c r="FS466" s="38"/>
      <c r="FT466" s="38"/>
      <c r="FU466" s="38"/>
      <c r="FV466" s="38"/>
      <c r="FW466" s="38"/>
      <c r="FX466" s="38"/>
    </row>
    <row r="467" spans="1:180" x14ac:dyDescent="0.25">
      <c r="A467" s="5" t="s">
        <v>301</v>
      </c>
      <c r="B467" s="5" t="s">
        <v>135</v>
      </c>
      <c r="C467" s="48">
        <v>43597</v>
      </c>
      <c r="D467" s="76">
        <v>43616</v>
      </c>
      <c r="E467" s="77">
        <v>-0.13629249668581528</v>
      </c>
      <c r="F467" s="77">
        <v>0.26265405514772094</v>
      </c>
      <c r="G467" s="77">
        <v>0.17332318374279657</v>
      </c>
      <c r="H467" s="77">
        <v>0.89968952433305638</v>
      </c>
      <c r="I467" s="77">
        <v>0.29618719631861623</v>
      </c>
      <c r="J467" s="77">
        <v>7.7528258064516131E-2</v>
      </c>
      <c r="K467" s="77">
        <v>0</v>
      </c>
      <c r="L467" s="77">
        <v>2.8886661594210255E-2</v>
      </c>
      <c r="M467" s="77">
        <v>0.28945767625617153</v>
      </c>
      <c r="N467" s="77">
        <v>0.37319945366796536</v>
      </c>
      <c r="O467" s="77">
        <v>1.5503276000000002E-2</v>
      </c>
      <c r="P467" s="77">
        <v>0.24172476835232731</v>
      </c>
      <c r="Q467" s="77">
        <v>8.0952858768741962E-2</v>
      </c>
      <c r="R467" s="77">
        <v>0.12328767123287675</v>
      </c>
      <c r="S467" s="77">
        <v>2.7261020867931838</v>
      </c>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c r="DA467" s="38"/>
      <c r="DB467" s="38"/>
      <c r="DC467" s="38"/>
      <c r="DD467" s="38"/>
      <c r="DE467" s="38"/>
      <c r="DF467" s="38"/>
      <c r="DG467" s="38"/>
      <c r="DH467" s="38"/>
      <c r="DI467" s="38"/>
      <c r="DJ467" s="38"/>
      <c r="DK467" s="38"/>
      <c r="DL467" s="38"/>
      <c r="DM467" s="38"/>
      <c r="DN467" s="38"/>
      <c r="DO467" s="38"/>
      <c r="DP467" s="38"/>
      <c r="DQ467" s="38"/>
      <c r="DR467" s="38"/>
      <c r="DS467" s="38"/>
      <c r="DT467" s="38"/>
      <c r="DU467" s="38"/>
      <c r="DV467" s="38"/>
      <c r="DW467" s="38"/>
      <c r="DX467" s="38"/>
      <c r="DY467" s="38"/>
      <c r="DZ467" s="38"/>
      <c r="EA467" s="38"/>
      <c r="EB467" s="38"/>
      <c r="EC467" s="38"/>
      <c r="ED467" s="38"/>
      <c r="EE467" s="38"/>
      <c r="EF467" s="38"/>
      <c r="EG467" s="38"/>
      <c r="EH467" s="38"/>
      <c r="EI467" s="38"/>
      <c r="EJ467" s="38"/>
      <c r="EK467" s="38"/>
      <c r="EL467" s="38"/>
      <c r="EM467" s="38"/>
      <c r="EN467" s="38"/>
      <c r="EO467" s="38"/>
      <c r="EP467" s="38"/>
      <c r="EQ467" s="38"/>
      <c r="ER467" s="38"/>
      <c r="ES467" s="38"/>
      <c r="ET467" s="38"/>
      <c r="EU467" s="38"/>
      <c r="EV467" s="38"/>
      <c r="EW467" s="38"/>
      <c r="EX467" s="38"/>
      <c r="EY467" s="38"/>
      <c r="EZ467" s="38"/>
      <c r="FA467" s="38"/>
      <c r="FB467" s="38"/>
      <c r="FC467" s="38"/>
      <c r="FD467" s="38"/>
      <c r="FE467" s="38"/>
      <c r="FF467" s="38"/>
      <c r="FG467" s="38"/>
      <c r="FH467" s="38"/>
      <c r="FI467" s="38"/>
      <c r="FJ467" s="38"/>
      <c r="FK467" s="38"/>
      <c r="FL467" s="38"/>
      <c r="FM467" s="38"/>
      <c r="FN467" s="38"/>
      <c r="FO467" s="38"/>
      <c r="FP467" s="38"/>
      <c r="FQ467" s="38"/>
      <c r="FR467" s="38"/>
      <c r="FS467" s="38"/>
      <c r="FT467" s="38"/>
      <c r="FU467" s="38"/>
      <c r="FV467" s="38"/>
      <c r="FW467" s="38"/>
      <c r="FX467" s="38"/>
    </row>
    <row r="468" spans="1:180" x14ac:dyDescent="0.25">
      <c r="A468" s="5" t="s">
        <v>302</v>
      </c>
      <c r="B468" s="5" t="s">
        <v>135</v>
      </c>
      <c r="C468" s="48">
        <v>43598</v>
      </c>
      <c r="D468" s="76">
        <v>43616</v>
      </c>
      <c r="E468" s="77">
        <v>-0.13629249668581528</v>
      </c>
      <c r="F468" s="77">
        <v>0.28900896160701095</v>
      </c>
      <c r="G468" s="77">
        <v>0.17332318374279657</v>
      </c>
      <c r="H468" s="77">
        <v>0.89968952433305638</v>
      </c>
      <c r="I468" s="77">
        <v>0.29618719631861623</v>
      </c>
      <c r="J468" s="77">
        <v>7.7528258064516131E-2</v>
      </c>
      <c r="K468" s="77">
        <v>0</v>
      </c>
      <c r="L468" s="77">
        <v>2.8886661594210255E-2</v>
      </c>
      <c r="M468" s="77">
        <v>0.28945767625617153</v>
      </c>
      <c r="N468" s="77">
        <v>0.37319945366796536</v>
      </c>
      <c r="O468" s="77">
        <v>1.3206411000000001E-2</v>
      </c>
      <c r="P468" s="77">
        <v>0.24172476835232731</v>
      </c>
      <c r="Q468" s="77">
        <v>8.0619723768741949E-2</v>
      </c>
      <c r="R468" s="77">
        <v>0.12328767123287675</v>
      </c>
      <c r="S468" s="77">
        <v>2.7498269932524737</v>
      </c>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c r="DA468" s="38"/>
      <c r="DB468" s="38"/>
      <c r="DC468" s="38"/>
      <c r="DD468" s="38"/>
      <c r="DE468" s="38"/>
      <c r="DF468" s="38"/>
      <c r="DG468" s="38"/>
      <c r="DH468" s="38"/>
      <c r="DI468" s="38"/>
      <c r="DJ468" s="38"/>
      <c r="DK468" s="38"/>
      <c r="DL468" s="38"/>
      <c r="DM468" s="38"/>
      <c r="DN468" s="38"/>
      <c r="DO468" s="38"/>
      <c r="DP468" s="38"/>
      <c r="DQ468" s="38"/>
      <c r="DR468" s="38"/>
      <c r="DS468" s="38"/>
      <c r="DT468" s="38"/>
      <c r="DU468" s="38"/>
      <c r="DV468" s="38"/>
      <c r="DW468" s="38"/>
      <c r="DX468" s="38"/>
      <c r="DY468" s="38"/>
      <c r="DZ468" s="38"/>
      <c r="EA468" s="38"/>
      <c r="EB468" s="38"/>
      <c r="EC468" s="38"/>
      <c r="ED468" s="38"/>
      <c r="EE468" s="38"/>
      <c r="EF468" s="38"/>
      <c r="EG468" s="38"/>
      <c r="EH468" s="38"/>
      <c r="EI468" s="38"/>
      <c r="EJ468" s="38"/>
      <c r="EK468" s="38"/>
      <c r="EL468" s="38"/>
      <c r="EM468" s="38"/>
      <c r="EN468" s="38"/>
      <c r="EO468" s="38"/>
      <c r="EP468" s="38"/>
      <c r="EQ468" s="38"/>
      <c r="ER468" s="38"/>
      <c r="ES468" s="38"/>
      <c r="ET468" s="38"/>
      <c r="EU468" s="38"/>
      <c r="EV468" s="38"/>
      <c r="EW468" s="38"/>
      <c r="EX468" s="38"/>
      <c r="EY468" s="38"/>
      <c r="EZ468" s="38"/>
      <c r="FA468" s="38"/>
      <c r="FB468" s="38"/>
      <c r="FC468" s="38"/>
      <c r="FD468" s="38"/>
      <c r="FE468" s="38"/>
      <c r="FF468" s="38"/>
      <c r="FG468" s="38"/>
      <c r="FH468" s="38"/>
      <c r="FI468" s="38"/>
      <c r="FJ468" s="38"/>
      <c r="FK468" s="38"/>
      <c r="FL468" s="38"/>
      <c r="FM468" s="38"/>
      <c r="FN468" s="38"/>
      <c r="FO468" s="38"/>
      <c r="FP468" s="38"/>
      <c r="FQ468" s="38"/>
      <c r="FR468" s="38"/>
      <c r="FS468" s="38"/>
      <c r="FT468" s="38"/>
      <c r="FU468" s="38"/>
      <c r="FV468" s="38"/>
      <c r="FW468" s="38"/>
      <c r="FX468" s="38"/>
    </row>
    <row r="469" spans="1:180" x14ac:dyDescent="0.25">
      <c r="A469" s="5" t="s">
        <v>302</v>
      </c>
      <c r="B469" s="5" t="s">
        <v>135</v>
      </c>
      <c r="C469" s="48">
        <v>43599</v>
      </c>
      <c r="D469" s="76">
        <v>43616</v>
      </c>
      <c r="E469" s="77">
        <v>-0.13629249668581528</v>
      </c>
      <c r="F469" s="77">
        <v>0.26349580335909095</v>
      </c>
      <c r="G469" s="77">
        <v>0.17332318374279657</v>
      </c>
      <c r="H469" s="77">
        <v>0.89968952433305638</v>
      </c>
      <c r="I469" s="77">
        <v>0.29618719631861623</v>
      </c>
      <c r="J469" s="77">
        <v>7.7528258064516131E-2</v>
      </c>
      <c r="K469" s="77">
        <v>0</v>
      </c>
      <c r="L469" s="77">
        <v>2.8886661594210255E-2</v>
      </c>
      <c r="M469" s="77">
        <v>0.28945767625617153</v>
      </c>
      <c r="N469" s="77">
        <v>0.37319945366796536</v>
      </c>
      <c r="O469" s="77">
        <v>1.9198188000000001E-2</v>
      </c>
      <c r="P469" s="77">
        <v>0.24172476835232731</v>
      </c>
      <c r="Q469" s="77">
        <v>7.4627946768741946E-2</v>
      </c>
      <c r="R469" s="77">
        <v>0.12328767123287675</v>
      </c>
      <c r="S469" s="77">
        <v>2.7243138350045539</v>
      </c>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c r="DA469" s="38"/>
      <c r="DB469" s="38"/>
      <c r="DC469" s="38"/>
      <c r="DD469" s="38"/>
      <c r="DE469" s="38"/>
      <c r="DF469" s="38"/>
      <c r="DG469" s="38"/>
      <c r="DH469" s="38"/>
      <c r="DI469" s="38"/>
      <c r="DJ469" s="38"/>
      <c r="DK469" s="38"/>
      <c r="DL469" s="38"/>
      <c r="DM469" s="38"/>
      <c r="DN469" s="38"/>
      <c r="DO469" s="38"/>
      <c r="DP469" s="38"/>
      <c r="DQ469" s="38"/>
      <c r="DR469" s="38"/>
      <c r="DS469" s="38"/>
      <c r="DT469" s="38"/>
      <c r="DU469" s="38"/>
      <c r="DV469" s="38"/>
      <c r="DW469" s="38"/>
      <c r="DX469" s="38"/>
      <c r="DY469" s="38"/>
      <c r="DZ469" s="38"/>
      <c r="EA469" s="38"/>
      <c r="EB469" s="38"/>
      <c r="EC469" s="38"/>
      <c r="ED469" s="38"/>
      <c r="EE469" s="38"/>
      <c r="EF469" s="38"/>
      <c r="EG469" s="38"/>
      <c r="EH469" s="38"/>
      <c r="EI469" s="38"/>
      <c r="EJ469" s="38"/>
      <c r="EK469" s="38"/>
      <c r="EL469" s="38"/>
      <c r="EM469" s="38"/>
      <c r="EN469" s="38"/>
      <c r="EO469" s="38"/>
      <c r="EP469" s="38"/>
      <c r="EQ469" s="38"/>
      <c r="ER469" s="38"/>
      <c r="ES469" s="38"/>
      <c r="ET469" s="38"/>
      <c r="EU469" s="38"/>
      <c r="EV469" s="38"/>
      <c r="EW469" s="38"/>
      <c r="EX469" s="38"/>
      <c r="EY469" s="38"/>
      <c r="EZ469" s="38"/>
      <c r="FA469" s="38"/>
      <c r="FB469" s="38"/>
      <c r="FC469" s="38"/>
      <c r="FD469" s="38"/>
      <c r="FE469" s="38"/>
      <c r="FF469" s="38"/>
      <c r="FG469" s="38"/>
      <c r="FH469" s="38"/>
      <c r="FI469" s="38"/>
      <c r="FJ469" s="38"/>
      <c r="FK469" s="38"/>
      <c r="FL469" s="38"/>
      <c r="FM469" s="38"/>
      <c r="FN469" s="38"/>
      <c r="FO469" s="38"/>
      <c r="FP469" s="38"/>
      <c r="FQ469" s="38"/>
      <c r="FR469" s="38"/>
      <c r="FS469" s="38"/>
      <c r="FT469" s="38"/>
      <c r="FU469" s="38"/>
      <c r="FV469" s="38"/>
      <c r="FW469" s="38"/>
      <c r="FX469" s="38"/>
    </row>
    <row r="470" spans="1:180" x14ac:dyDescent="0.25">
      <c r="A470" s="5" t="s">
        <v>302</v>
      </c>
      <c r="B470" s="5" t="s">
        <v>135</v>
      </c>
      <c r="C470" s="48">
        <v>43600</v>
      </c>
      <c r="D470" s="76">
        <v>43616</v>
      </c>
      <c r="E470" s="77">
        <v>-0.13629249668581528</v>
      </c>
      <c r="F470" s="77">
        <v>0.25882258760701093</v>
      </c>
      <c r="G470" s="77">
        <v>0.17332318374279657</v>
      </c>
      <c r="H470" s="77">
        <v>0.89968952433305638</v>
      </c>
      <c r="I470" s="77">
        <v>0.29618719631861623</v>
      </c>
      <c r="J470" s="77">
        <v>7.7528258064516131E-2</v>
      </c>
      <c r="K470" s="77">
        <v>0</v>
      </c>
      <c r="L470" s="77">
        <v>2.8886661594210255E-2</v>
      </c>
      <c r="M470" s="77">
        <v>0.28945767625617153</v>
      </c>
      <c r="N470" s="77">
        <v>0.37319945366796536</v>
      </c>
      <c r="O470" s="77">
        <v>4.0143446999999999E-2</v>
      </c>
      <c r="P470" s="77">
        <v>0.24172476835232731</v>
      </c>
      <c r="Q470" s="77">
        <v>5.3682687768741959E-2</v>
      </c>
      <c r="R470" s="77">
        <v>0.12328767123287675</v>
      </c>
      <c r="S470" s="77">
        <v>2.7196406192524738</v>
      </c>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c r="DA470" s="38"/>
      <c r="DB470" s="38"/>
      <c r="DC470" s="38"/>
      <c r="DD470" s="38"/>
      <c r="DE470" s="38"/>
      <c r="DF470" s="38"/>
      <c r="DG470" s="38"/>
      <c r="DH470" s="38"/>
      <c r="DI470" s="38"/>
      <c r="DJ470" s="38"/>
      <c r="DK470" s="38"/>
      <c r="DL470" s="38"/>
      <c r="DM470" s="38"/>
      <c r="DN470" s="38"/>
      <c r="DO470" s="38"/>
      <c r="DP470" s="38"/>
      <c r="DQ470" s="38"/>
      <c r="DR470" s="38"/>
      <c r="DS470" s="38"/>
      <c r="DT470" s="38"/>
      <c r="DU470" s="38"/>
      <c r="DV470" s="38"/>
      <c r="DW470" s="38"/>
      <c r="DX470" s="38"/>
      <c r="DY470" s="38"/>
      <c r="DZ470" s="38"/>
      <c r="EA470" s="38"/>
      <c r="EB470" s="38"/>
      <c r="EC470" s="38"/>
      <c r="ED470" s="38"/>
      <c r="EE470" s="38"/>
      <c r="EF470" s="38"/>
      <c r="EG470" s="38"/>
      <c r="EH470" s="38"/>
      <c r="EI470" s="38"/>
      <c r="EJ470" s="38"/>
      <c r="EK470" s="38"/>
      <c r="EL470" s="38"/>
      <c r="EM470" s="38"/>
      <c r="EN470" s="38"/>
      <c r="EO470" s="38"/>
      <c r="EP470" s="38"/>
      <c r="EQ470" s="38"/>
      <c r="ER470" s="38"/>
      <c r="ES470" s="38"/>
      <c r="ET470" s="38"/>
      <c r="EU470" s="38"/>
      <c r="EV470" s="38"/>
      <c r="EW470" s="38"/>
      <c r="EX470" s="38"/>
      <c r="EY470" s="38"/>
      <c r="EZ470" s="38"/>
      <c r="FA470" s="38"/>
      <c r="FB470" s="38"/>
      <c r="FC470" s="38"/>
      <c r="FD470" s="38"/>
      <c r="FE470" s="38"/>
      <c r="FF470" s="38"/>
      <c r="FG470" s="38"/>
      <c r="FH470" s="38"/>
      <c r="FI470" s="38"/>
      <c r="FJ470" s="38"/>
      <c r="FK470" s="38"/>
      <c r="FL470" s="38"/>
      <c r="FM470" s="38"/>
      <c r="FN470" s="38"/>
      <c r="FO470" s="38"/>
      <c r="FP470" s="38"/>
      <c r="FQ470" s="38"/>
      <c r="FR470" s="38"/>
      <c r="FS470" s="38"/>
      <c r="FT470" s="38"/>
      <c r="FU470" s="38"/>
      <c r="FV470" s="38"/>
      <c r="FW470" s="38"/>
      <c r="FX470" s="38"/>
    </row>
    <row r="471" spans="1:180" x14ac:dyDescent="0.25">
      <c r="A471" s="5" t="s">
        <v>302</v>
      </c>
      <c r="B471" s="5" t="s">
        <v>135</v>
      </c>
      <c r="C471" s="48">
        <v>43601</v>
      </c>
      <c r="D471" s="76">
        <v>43616</v>
      </c>
      <c r="E471" s="77">
        <v>-0.13629249668581528</v>
      </c>
      <c r="F471" s="77">
        <v>0.25791932310015098</v>
      </c>
      <c r="G471" s="77">
        <v>0.17332318374279657</v>
      </c>
      <c r="H471" s="77">
        <v>0.89968952433305638</v>
      </c>
      <c r="I471" s="77">
        <v>0.29618719631861623</v>
      </c>
      <c r="J471" s="77">
        <v>7.7528258064516131E-2</v>
      </c>
      <c r="K471" s="77">
        <v>0</v>
      </c>
      <c r="L471" s="77">
        <v>2.8886661594210255E-2</v>
      </c>
      <c r="M471" s="77">
        <v>0.28945767625617153</v>
      </c>
      <c r="N471" s="77">
        <v>0.37319945366796536</v>
      </c>
      <c r="O471" s="77">
        <v>2.5626559000000004E-2</v>
      </c>
      <c r="P471" s="77">
        <v>0.24172476835232731</v>
      </c>
      <c r="Q471" s="77">
        <v>7.1116245768741954E-2</v>
      </c>
      <c r="R471" s="77">
        <v>0.12328767123287675</v>
      </c>
      <c r="S471" s="77">
        <v>2.7216540247456136</v>
      </c>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c r="DA471" s="38"/>
      <c r="DB471" s="38"/>
      <c r="DC471" s="38"/>
      <c r="DD471" s="38"/>
      <c r="DE471" s="38"/>
      <c r="DF471" s="38"/>
      <c r="DG471" s="38"/>
      <c r="DH471" s="38"/>
      <c r="DI471" s="38"/>
      <c r="DJ471" s="38"/>
      <c r="DK471" s="38"/>
      <c r="DL471" s="38"/>
      <c r="DM471" s="38"/>
      <c r="DN471" s="38"/>
      <c r="DO471" s="38"/>
      <c r="DP471" s="38"/>
      <c r="DQ471" s="38"/>
      <c r="DR471" s="38"/>
      <c r="DS471" s="38"/>
      <c r="DT471" s="38"/>
      <c r="DU471" s="38"/>
      <c r="DV471" s="38"/>
      <c r="DW471" s="38"/>
      <c r="DX471" s="38"/>
      <c r="DY471" s="38"/>
      <c r="DZ471" s="38"/>
      <c r="EA471" s="38"/>
      <c r="EB471" s="38"/>
      <c r="EC471" s="38"/>
      <c r="ED471" s="38"/>
      <c r="EE471" s="38"/>
      <c r="EF471" s="38"/>
      <c r="EG471" s="38"/>
      <c r="EH471" s="38"/>
      <c r="EI471" s="38"/>
      <c r="EJ471" s="38"/>
      <c r="EK471" s="38"/>
      <c r="EL471" s="38"/>
      <c r="EM471" s="38"/>
      <c r="EN471" s="38"/>
      <c r="EO471" s="38"/>
      <c r="EP471" s="38"/>
      <c r="EQ471" s="38"/>
      <c r="ER471" s="38"/>
      <c r="ES471" s="38"/>
      <c r="ET471" s="38"/>
      <c r="EU471" s="38"/>
      <c r="EV471" s="38"/>
      <c r="EW471" s="38"/>
      <c r="EX471" s="38"/>
      <c r="EY471" s="38"/>
      <c r="EZ471" s="38"/>
      <c r="FA471" s="38"/>
      <c r="FB471" s="38"/>
      <c r="FC471" s="38"/>
      <c r="FD471" s="38"/>
      <c r="FE471" s="38"/>
      <c r="FF471" s="38"/>
      <c r="FG471" s="38"/>
      <c r="FH471" s="38"/>
      <c r="FI471" s="38"/>
      <c r="FJ471" s="38"/>
      <c r="FK471" s="38"/>
      <c r="FL471" s="38"/>
      <c r="FM471" s="38"/>
      <c r="FN471" s="38"/>
      <c r="FO471" s="38"/>
      <c r="FP471" s="38"/>
      <c r="FQ471" s="38"/>
      <c r="FR471" s="38"/>
      <c r="FS471" s="38"/>
      <c r="FT471" s="38"/>
      <c r="FU471" s="38"/>
      <c r="FV471" s="38"/>
      <c r="FW471" s="38"/>
      <c r="FX471" s="38"/>
    </row>
    <row r="472" spans="1:180" x14ac:dyDescent="0.25">
      <c r="A472" s="5" t="s">
        <v>302</v>
      </c>
      <c r="B472" s="5" t="s">
        <v>135</v>
      </c>
      <c r="C472" s="48">
        <v>43602</v>
      </c>
      <c r="D472" s="76">
        <v>43616</v>
      </c>
      <c r="E472" s="77">
        <v>-0.13629249668581528</v>
      </c>
      <c r="F472" s="77">
        <v>0.25946091660701093</v>
      </c>
      <c r="G472" s="77">
        <v>0.17332318374279657</v>
      </c>
      <c r="H472" s="77">
        <v>0.89968952433305638</v>
      </c>
      <c r="I472" s="77">
        <v>0.29618719631861623</v>
      </c>
      <c r="J472" s="77">
        <v>7.7528258064516131E-2</v>
      </c>
      <c r="K472" s="77">
        <v>0</v>
      </c>
      <c r="L472" s="77">
        <v>2.8886661594210255E-2</v>
      </c>
      <c r="M472" s="77">
        <v>0.28945767625617153</v>
      </c>
      <c r="N472" s="77">
        <v>0.37319945366796536</v>
      </c>
      <c r="O472" s="77">
        <v>2.0685091000000003E-2</v>
      </c>
      <c r="P472" s="77">
        <v>0.24172476835232731</v>
      </c>
      <c r="Q472" s="77">
        <v>7.6057713768741958E-2</v>
      </c>
      <c r="R472" s="77">
        <v>0.12328767123287675</v>
      </c>
      <c r="S472" s="77">
        <v>2.7231956182524737</v>
      </c>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c r="DA472" s="38"/>
      <c r="DB472" s="38"/>
      <c r="DC472" s="38"/>
      <c r="DD472" s="38"/>
      <c r="DE472" s="38"/>
      <c r="DF472" s="38"/>
      <c r="DG472" s="38"/>
      <c r="DH472" s="38"/>
      <c r="DI472" s="38"/>
      <c r="DJ472" s="38"/>
      <c r="DK472" s="38"/>
      <c r="DL472" s="38"/>
      <c r="DM472" s="38"/>
      <c r="DN472" s="38"/>
      <c r="DO472" s="38"/>
      <c r="DP472" s="38"/>
      <c r="DQ472" s="38"/>
      <c r="DR472" s="38"/>
      <c r="DS472" s="38"/>
      <c r="DT472" s="38"/>
      <c r="DU472" s="38"/>
      <c r="DV472" s="38"/>
      <c r="DW472" s="38"/>
      <c r="DX472" s="38"/>
      <c r="DY472" s="38"/>
      <c r="DZ472" s="38"/>
      <c r="EA472" s="38"/>
      <c r="EB472" s="38"/>
      <c r="EC472" s="38"/>
      <c r="ED472" s="38"/>
      <c r="EE472" s="38"/>
      <c r="EF472" s="38"/>
      <c r="EG472" s="38"/>
      <c r="EH472" s="38"/>
      <c r="EI472" s="38"/>
      <c r="EJ472" s="38"/>
      <c r="EK472" s="38"/>
      <c r="EL472" s="38"/>
      <c r="EM472" s="38"/>
      <c r="EN472" s="38"/>
      <c r="EO472" s="38"/>
      <c r="EP472" s="38"/>
      <c r="EQ472" s="38"/>
      <c r="ER472" s="38"/>
      <c r="ES472" s="38"/>
      <c r="ET472" s="38"/>
      <c r="EU472" s="38"/>
      <c r="EV472" s="38"/>
      <c r="EW472" s="38"/>
      <c r="EX472" s="38"/>
      <c r="EY472" s="38"/>
      <c r="EZ472" s="38"/>
      <c r="FA472" s="38"/>
      <c r="FB472" s="38"/>
      <c r="FC472" s="38"/>
      <c r="FD472" s="38"/>
      <c r="FE472" s="38"/>
      <c r="FF472" s="38"/>
      <c r="FG472" s="38"/>
      <c r="FH472" s="38"/>
      <c r="FI472" s="38"/>
      <c r="FJ472" s="38"/>
      <c r="FK472" s="38"/>
      <c r="FL472" s="38"/>
      <c r="FM472" s="38"/>
      <c r="FN472" s="38"/>
      <c r="FO472" s="38"/>
      <c r="FP472" s="38"/>
      <c r="FQ472" s="38"/>
      <c r="FR472" s="38"/>
      <c r="FS472" s="38"/>
      <c r="FT472" s="38"/>
      <c r="FU472" s="38"/>
      <c r="FV472" s="38"/>
      <c r="FW472" s="38"/>
      <c r="FX472" s="38"/>
    </row>
    <row r="473" spans="1:180" x14ac:dyDescent="0.25">
      <c r="A473" s="5" t="s">
        <v>302</v>
      </c>
      <c r="B473" s="5" t="s">
        <v>135</v>
      </c>
      <c r="C473" s="48">
        <v>43603</v>
      </c>
      <c r="D473" s="76">
        <v>43616</v>
      </c>
      <c r="E473" s="77">
        <v>-0.13629249668581528</v>
      </c>
      <c r="F473" s="77">
        <v>0.25701109907431097</v>
      </c>
      <c r="G473" s="77">
        <v>0.17332318374279657</v>
      </c>
      <c r="H473" s="77">
        <v>0.89968952433305638</v>
      </c>
      <c r="I473" s="77">
        <v>0.29618719631861623</v>
      </c>
      <c r="J473" s="77">
        <v>7.7528258064516131E-2</v>
      </c>
      <c r="K473" s="77">
        <v>0</v>
      </c>
      <c r="L473" s="77">
        <v>2.8886661594210255E-2</v>
      </c>
      <c r="M473" s="77">
        <v>0.28945767625617153</v>
      </c>
      <c r="N473" s="77">
        <v>0.37319945366796536</v>
      </c>
      <c r="O473" s="77">
        <v>1.8391437000000004E-2</v>
      </c>
      <c r="P473" s="77">
        <v>0.24172476835232731</v>
      </c>
      <c r="Q473" s="77">
        <v>7.5434697768741954E-2</v>
      </c>
      <c r="R473" s="77">
        <v>0.12328767123287675</v>
      </c>
      <c r="S473" s="77">
        <v>2.7178291307197737</v>
      </c>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c r="DA473" s="38"/>
      <c r="DB473" s="38"/>
      <c r="DC473" s="38"/>
      <c r="DD473" s="38"/>
      <c r="DE473" s="38"/>
      <c r="DF473" s="38"/>
      <c r="DG473" s="38"/>
      <c r="DH473" s="38"/>
      <c r="DI473" s="38"/>
      <c r="DJ473" s="38"/>
      <c r="DK473" s="38"/>
      <c r="DL473" s="38"/>
      <c r="DM473" s="38"/>
      <c r="DN473" s="38"/>
      <c r="DO473" s="38"/>
      <c r="DP473" s="38"/>
      <c r="DQ473" s="38"/>
      <c r="DR473" s="38"/>
      <c r="DS473" s="38"/>
      <c r="DT473" s="38"/>
      <c r="DU473" s="38"/>
      <c r="DV473" s="38"/>
      <c r="DW473" s="38"/>
      <c r="DX473" s="38"/>
      <c r="DY473" s="38"/>
      <c r="DZ473" s="38"/>
      <c r="EA473" s="38"/>
      <c r="EB473" s="38"/>
      <c r="EC473" s="38"/>
      <c r="ED473" s="38"/>
      <c r="EE473" s="38"/>
      <c r="EF473" s="38"/>
      <c r="EG473" s="38"/>
      <c r="EH473" s="38"/>
      <c r="EI473" s="38"/>
      <c r="EJ473" s="38"/>
      <c r="EK473" s="38"/>
      <c r="EL473" s="38"/>
      <c r="EM473" s="38"/>
      <c r="EN473" s="38"/>
      <c r="EO473" s="38"/>
      <c r="EP473" s="38"/>
      <c r="EQ473" s="38"/>
      <c r="ER473" s="38"/>
      <c r="ES473" s="38"/>
      <c r="ET473" s="38"/>
      <c r="EU473" s="38"/>
      <c r="EV473" s="38"/>
      <c r="EW473" s="38"/>
      <c r="EX473" s="38"/>
      <c r="EY473" s="38"/>
      <c r="EZ473" s="38"/>
      <c r="FA473" s="38"/>
      <c r="FB473" s="38"/>
      <c r="FC473" s="38"/>
      <c r="FD473" s="38"/>
      <c r="FE473" s="38"/>
      <c r="FF473" s="38"/>
      <c r="FG473" s="38"/>
      <c r="FH473" s="38"/>
      <c r="FI473" s="38"/>
      <c r="FJ473" s="38"/>
      <c r="FK473" s="38"/>
      <c r="FL473" s="38"/>
      <c r="FM473" s="38"/>
      <c r="FN473" s="38"/>
      <c r="FO473" s="38"/>
      <c r="FP473" s="38"/>
      <c r="FQ473" s="38"/>
      <c r="FR473" s="38"/>
      <c r="FS473" s="38"/>
      <c r="FT473" s="38"/>
      <c r="FU473" s="38"/>
      <c r="FV473" s="38"/>
      <c r="FW473" s="38"/>
      <c r="FX473" s="38"/>
    </row>
    <row r="474" spans="1:180" x14ac:dyDescent="0.25">
      <c r="A474" s="5" t="s">
        <v>302</v>
      </c>
      <c r="B474" s="5" t="s">
        <v>135</v>
      </c>
      <c r="C474" s="48">
        <v>43604</v>
      </c>
      <c r="D474" s="76">
        <v>43616</v>
      </c>
      <c r="E474" s="77">
        <v>-0.13629249668581528</v>
      </c>
      <c r="F474" s="77">
        <v>0.30343781811322096</v>
      </c>
      <c r="G474" s="77">
        <v>0.17332318374279657</v>
      </c>
      <c r="H474" s="77">
        <v>0.89968952433305638</v>
      </c>
      <c r="I474" s="77">
        <v>0.29618719631861623</v>
      </c>
      <c r="J474" s="77">
        <v>7.7528258064516131E-2</v>
      </c>
      <c r="K474" s="77">
        <v>0</v>
      </c>
      <c r="L474" s="77">
        <v>2.8886661594210255E-2</v>
      </c>
      <c r="M474" s="77">
        <v>0.28945767625617153</v>
      </c>
      <c r="N474" s="77">
        <v>0.37319945366796536</v>
      </c>
      <c r="O474" s="77">
        <v>1.8330713999999998E-2</v>
      </c>
      <c r="P474" s="77">
        <v>0.24172476835232731</v>
      </c>
      <c r="Q474" s="77">
        <v>7.5495420768741953E-2</v>
      </c>
      <c r="R474" s="77">
        <v>0.12328767123287675</v>
      </c>
      <c r="S474" s="77">
        <v>2.7642558497586842</v>
      </c>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c r="DA474" s="38"/>
      <c r="DB474" s="38"/>
      <c r="DC474" s="38"/>
      <c r="DD474" s="38"/>
      <c r="DE474" s="38"/>
      <c r="DF474" s="38"/>
      <c r="DG474" s="38"/>
      <c r="DH474" s="38"/>
      <c r="DI474" s="38"/>
      <c r="DJ474" s="38"/>
      <c r="DK474" s="38"/>
      <c r="DL474" s="38"/>
      <c r="DM474" s="38"/>
      <c r="DN474" s="38"/>
      <c r="DO474" s="38"/>
      <c r="DP474" s="38"/>
      <c r="DQ474" s="38"/>
      <c r="DR474" s="38"/>
      <c r="DS474" s="38"/>
      <c r="DT474" s="38"/>
      <c r="DU474" s="38"/>
      <c r="DV474" s="38"/>
      <c r="DW474" s="38"/>
      <c r="DX474" s="38"/>
      <c r="DY474" s="38"/>
      <c r="DZ474" s="38"/>
      <c r="EA474" s="38"/>
      <c r="EB474" s="38"/>
      <c r="EC474" s="38"/>
      <c r="ED474" s="38"/>
      <c r="EE474" s="38"/>
      <c r="EF474" s="38"/>
      <c r="EG474" s="38"/>
      <c r="EH474" s="38"/>
      <c r="EI474" s="38"/>
      <c r="EJ474" s="38"/>
      <c r="EK474" s="38"/>
      <c r="EL474" s="38"/>
      <c r="EM474" s="38"/>
      <c r="EN474" s="38"/>
      <c r="EO474" s="38"/>
      <c r="EP474" s="38"/>
      <c r="EQ474" s="38"/>
      <c r="ER474" s="38"/>
      <c r="ES474" s="38"/>
      <c r="ET474" s="38"/>
      <c r="EU474" s="38"/>
      <c r="EV474" s="38"/>
      <c r="EW474" s="38"/>
      <c r="EX474" s="38"/>
      <c r="EY474" s="38"/>
      <c r="EZ474" s="38"/>
      <c r="FA474" s="38"/>
      <c r="FB474" s="38"/>
      <c r="FC474" s="38"/>
      <c r="FD474" s="38"/>
      <c r="FE474" s="38"/>
      <c r="FF474" s="38"/>
      <c r="FG474" s="38"/>
      <c r="FH474" s="38"/>
      <c r="FI474" s="38"/>
      <c r="FJ474" s="38"/>
      <c r="FK474" s="38"/>
      <c r="FL474" s="38"/>
      <c r="FM474" s="38"/>
      <c r="FN474" s="38"/>
      <c r="FO474" s="38"/>
      <c r="FP474" s="38"/>
      <c r="FQ474" s="38"/>
      <c r="FR474" s="38"/>
      <c r="FS474" s="38"/>
      <c r="FT474" s="38"/>
      <c r="FU474" s="38"/>
      <c r="FV474" s="38"/>
      <c r="FW474" s="38"/>
      <c r="FX474" s="38"/>
    </row>
    <row r="475" spans="1:180" x14ac:dyDescent="0.25">
      <c r="A475" s="5" t="s">
        <v>303</v>
      </c>
      <c r="B475" s="5" t="s">
        <v>135</v>
      </c>
      <c r="C475" s="48">
        <v>43605</v>
      </c>
      <c r="D475" s="76">
        <v>43616</v>
      </c>
      <c r="E475" s="77">
        <v>-0.13629249668581528</v>
      </c>
      <c r="F475" s="77">
        <v>0.26227846112685094</v>
      </c>
      <c r="G475" s="77">
        <v>0.17332318374279657</v>
      </c>
      <c r="H475" s="77">
        <v>0.89968952433305638</v>
      </c>
      <c r="I475" s="77">
        <v>0.29618719631861623</v>
      </c>
      <c r="J475" s="77">
        <v>7.7528258064516131E-2</v>
      </c>
      <c r="K475" s="77">
        <v>0</v>
      </c>
      <c r="L475" s="77">
        <v>2.8886661594210255E-2</v>
      </c>
      <c r="M475" s="77">
        <v>0.28945767625617153</v>
      </c>
      <c r="N475" s="77">
        <v>0.37319945366796536</v>
      </c>
      <c r="O475" s="77">
        <v>2.0574675000000001E-2</v>
      </c>
      <c r="P475" s="77">
        <v>0.24172476835232731</v>
      </c>
      <c r="Q475" s="77">
        <v>7.325145976874195E-2</v>
      </c>
      <c r="R475" s="77">
        <v>0.12328767123287675</v>
      </c>
      <c r="S475" s="77">
        <v>2.7230964927723145</v>
      </c>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c r="DA475" s="38"/>
      <c r="DB475" s="38"/>
      <c r="DC475" s="38"/>
      <c r="DD475" s="38"/>
      <c r="DE475" s="38"/>
      <c r="DF475" s="38"/>
      <c r="DG475" s="38"/>
      <c r="DH475" s="38"/>
      <c r="DI475" s="38"/>
      <c r="DJ475" s="38"/>
      <c r="DK475" s="38"/>
      <c r="DL475" s="38"/>
      <c r="DM475" s="38"/>
      <c r="DN475" s="38"/>
      <c r="DO475" s="38"/>
      <c r="DP475" s="38"/>
      <c r="DQ475" s="38"/>
      <c r="DR475" s="38"/>
      <c r="DS475" s="38"/>
      <c r="DT475" s="38"/>
      <c r="DU475" s="38"/>
      <c r="DV475" s="38"/>
      <c r="DW475" s="38"/>
      <c r="DX475" s="38"/>
      <c r="DY475" s="38"/>
      <c r="DZ475" s="38"/>
      <c r="EA475" s="38"/>
      <c r="EB475" s="38"/>
      <c r="EC475" s="38"/>
      <c r="ED475" s="38"/>
      <c r="EE475" s="38"/>
      <c r="EF475" s="38"/>
      <c r="EG475" s="38"/>
      <c r="EH475" s="38"/>
      <c r="EI475" s="38"/>
      <c r="EJ475" s="38"/>
      <c r="EK475" s="38"/>
      <c r="EL475" s="38"/>
      <c r="EM475" s="38"/>
      <c r="EN475" s="38"/>
      <c r="EO475" s="38"/>
      <c r="EP475" s="38"/>
      <c r="EQ475" s="38"/>
      <c r="ER475" s="38"/>
      <c r="ES475" s="38"/>
      <c r="ET475" s="38"/>
      <c r="EU475" s="38"/>
      <c r="EV475" s="38"/>
      <c r="EW475" s="38"/>
      <c r="EX475" s="38"/>
      <c r="EY475" s="38"/>
      <c r="EZ475" s="38"/>
      <c r="FA475" s="38"/>
      <c r="FB475" s="38"/>
      <c r="FC475" s="38"/>
      <c r="FD475" s="38"/>
      <c r="FE475" s="38"/>
      <c r="FF475" s="38"/>
      <c r="FG475" s="38"/>
      <c r="FH475" s="38"/>
      <c r="FI475" s="38"/>
      <c r="FJ475" s="38"/>
      <c r="FK475" s="38"/>
      <c r="FL475" s="38"/>
      <c r="FM475" s="38"/>
      <c r="FN475" s="38"/>
      <c r="FO475" s="38"/>
      <c r="FP475" s="38"/>
      <c r="FQ475" s="38"/>
      <c r="FR475" s="38"/>
      <c r="FS475" s="38"/>
      <c r="FT475" s="38"/>
      <c r="FU475" s="38"/>
      <c r="FV475" s="38"/>
      <c r="FW475" s="38"/>
      <c r="FX475" s="38"/>
    </row>
    <row r="476" spans="1:180" x14ac:dyDescent="0.25">
      <c r="A476" s="5" t="s">
        <v>303</v>
      </c>
      <c r="B476" s="5" t="s">
        <v>135</v>
      </c>
      <c r="C476" s="48">
        <v>43606</v>
      </c>
      <c r="D476" s="76">
        <v>43616</v>
      </c>
      <c r="E476" s="77">
        <v>-0.13629249668581528</v>
      </c>
      <c r="F476" s="77">
        <v>0.29486914800158093</v>
      </c>
      <c r="G476" s="77">
        <v>0.17332318374279657</v>
      </c>
      <c r="H476" s="77">
        <v>0.89968952433305638</v>
      </c>
      <c r="I476" s="77">
        <v>0.29618719631861623</v>
      </c>
      <c r="J476" s="77">
        <v>7.7528258064516131E-2</v>
      </c>
      <c r="K476" s="77">
        <v>0</v>
      </c>
      <c r="L476" s="77">
        <v>2.8886661594210255E-2</v>
      </c>
      <c r="M476" s="77">
        <v>0.28945767625617153</v>
      </c>
      <c r="N476" s="77">
        <v>0.37319945366796536</v>
      </c>
      <c r="O476" s="77">
        <v>1.4239458E-2</v>
      </c>
      <c r="P476" s="77">
        <v>0.24172476835232731</v>
      </c>
      <c r="Q476" s="77">
        <v>7.9586676768741954E-2</v>
      </c>
      <c r="R476" s="77">
        <v>0.12328767123287675</v>
      </c>
      <c r="S476" s="77">
        <v>2.7556871796470439</v>
      </c>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c r="DA476" s="38"/>
      <c r="DB476" s="38"/>
      <c r="DC476" s="38"/>
      <c r="DD476" s="38"/>
      <c r="DE476" s="38"/>
      <c r="DF476" s="38"/>
      <c r="DG476" s="38"/>
      <c r="DH476" s="38"/>
      <c r="DI476" s="38"/>
      <c r="DJ476" s="38"/>
      <c r="DK476" s="38"/>
      <c r="DL476" s="38"/>
      <c r="DM476" s="38"/>
      <c r="DN476" s="38"/>
      <c r="DO476" s="38"/>
      <c r="DP476" s="38"/>
      <c r="DQ476" s="38"/>
      <c r="DR476" s="38"/>
      <c r="DS476" s="38"/>
      <c r="DT476" s="38"/>
      <c r="DU476" s="38"/>
      <c r="DV476" s="38"/>
      <c r="DW476" s="38"/>
      <c r="DX476" s="38"/>
      <c r="DY476" s="38"/>
      <c r="DZ476" s="38"/>
      <c r="EA476" s="38"/>
      <c r="EB476" s="38"/>
      <c r="EC476" s="38"/>
      <c r="ED476" s="38"/>
      <c r="EE476" s="38"/>
      <c r="EF476" s="38"/>
      <c r="EG476" s="38"/>
      <c r="EH476" s="38"/>
      <c r="EI476" s="38"/>
      <c r="EJ476" s="38"/>
      <c r="EK476" s="38"/>
      <c r="EL476" s="38"/>
      <c r="EM476" s="38"/>
      <c r="EN476" s="38"/>
      <c r="EO476" s="38"/>
      <c r="EP476" s="38"/>
      <c r="EQ476" s="38"/>
      <c r="ER476" s="38"/>
      <c r="ES476" s="38"/>
      <c r="ET476" s="38"/>
      <c r="EU476" s="38"/>
      <c r="EV476" s="38"/>
      <c r="EW476" s="38"/>
      <c r="EX476" s="38"/>
      <c r="EY476" s="38"/>
      <c r="EZ476" s="38"/>
      <c r="FA476" s="38"/>
      <c r="FB476" s="38"/>
      <c r="FC476" s="38"/>
      <c r="FD476" s="38"/>
      <c r="FE476" s="38"/>
      <c r="FF476" s="38"/>
      <c r="FG476" s="38"/>
      <c r="FH476" s="38"/>
      <c r="FI476" s="38"/>
      <c r="FJ476" s="38"/>
      <c r="FK476" s="38"/>
      <c r="FL476" s="38"/>
      <c r="FM476" s="38"/>
      <c r="FN476" s="38"/>
      <c r="FO476" s="38"/>
      <c r="FP476" s="38"/>
      <c r="FQ476" s="38"/>
      <c r="FR476" s="38"/>
      <c r="FS476" s="38"/>
      <c r="FT476" s="38"/>
      <c r="FU476" s="38"/>
      <c r="FV476" s="38"/>
      <c r="FW476" s="38"/>
      <c r="FX476" s="38"/>
    </row>
    <row r="477" spans="1:180" x14ac:dyDescent="0.25">
      <c r="A477" s="5" t="s">
        <v>303</v>
      </c>
      <c r="B477" s="5" t="s">
        <v>135</v>
      </c>
      <c r="C477" s="48">
        <v>43607</v>
      </c>
      <c r="D477" s="76">
        <v>43616</v>
      </c>
      <c r="E477" s="77">
        <v>-0.13629249668581528</v>
      </c>
      <c r="F477" s="77">
        <v>0.25674086160701093</v>
      </c>
      <c r="G477" s="77">
        <v>0.17332318374279657</v>
      </c>
      <c r="H477" s="77">
        <v>0.89968952433305638</v>
      </c>
      <c r="I477" s="77">
        <v>0.29618719631861623</v>
      </c>
      <c r="J477" s="77">
        <v>7.7528258064516131E-2</v>
      </c>
      <c r="K477" s="77">
        <v>0</v>
      </c>
      <c r="L477" s="77">
        <v>2.8886661594210255E-2</v>
      </c>
      <c r="M477" s="77">
        <v>0.28945767625617153</v>
      </c>
      <c r="N477" s="77">
        <v>0.37319945366796536</v>
      </c>
      <c r="O477" s="77">
        <v>4.7146680000000003E-2</v>
      </c>
      <c r="P477" s="77">
        <v>0.24172476835232731</v>
      </c>
      <c r="Q477" s="77">
        <v>5.4596124768741962E-2</v>
      </c>
      <c r="R477" s="77">
        <v>0.12328767123287675</v>
      </c>
      <c r="S477" s="77">
        <v>2.7254755632524739</v>
      </c>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c r="DA477" s="38"/>
      <c r="DB477" s="38"/>
      <c r="DC477" s="38"/>
      <c r="DD477" s="38"/>
      <c r="DE477" s="38"/>
      <c r="DF477" s="38"/>
      <c r="DG477" s="38"/>
      <c r="DH477" s="38"/>
      <c r="DI477" s="38"/>
      <c r="DJ477" s="38"/>
      <c r="DK477" s="38"/>
      <c r="DL477" s="38"/>
      <c r="DM477" s="38"/>
      <c r="DN477" s="38"/>
      <c r="DO477" s="38"/>
      <c r="DP477" s="38"/>
      <c r="DQ477" s="38"/>
      <c r="DR477" s="38"/>
      <c r="DS477" s="38"/>
      <c r="DT477" s="38"/>
      <c r="DU477" s="38"/>
      <c r="DV477" s="38"/>
      <c r="DW477" s="38"/>
      <c r="DX477" s="38"/>
      <c r="DY477" s="38"/>
      <c r="DZ477" s="38"/>
      <c r="EA477" s="38"/>
      <c r="EB477" s="38"/>
      <c r="EC477" s="38"/>
      <c r="ED477" s="38"/>
      <c r="EE477" s="38"/>
      <c r="EF477" s="38"/>
      <c r="EG477" s="38"/>
      <c r="EH477" s="38"/>
      <c r="EI477" s="38"/>
      <c r="EJ477" s="38"/>
      <c r="EK477" s="38"/>
      <c r="EL477" s="38"/>
      <c r="EM477" s="38"/>
      <c r="EN477" s="38"/>
      <c r="EO477" s="38"/>
      <c r="EP477" s="38"/>
      <c r="EQ477" s="38"/>
      <c r="ER477" s="38"/>
      <c r="ES477" s="38"/>
      <c r="ET477" s="38"/>
      <c r="EU477" s="38"/>
      <c r="EV477" s="38"/>
      <c r="EW477" s="38"/>
      <c r="EX477" s="38"/>
      <c r="EY477" s="38"/>
      <c r="EZ477" s="38"/>
      <c r="FA477" s="38"/>
      <c r="FB477" s="38"/>
      <c r="FC477" s="38"/>
      <c r="FD477" s="38"/>
      <c r="FE477" s="38"/>
      <c r="FF477" s="38"/>
      <c r="FG477" s="38"/>
      <c r="FH477" s="38"/>
      <c r="FI477" s="38"/>
      <c r="FJ477" s="38"/>
      <c r="FK477" s="38"/>
      <c r="FL477" s="38"/>
      <c r="FM477" s="38"/>
      <c r="FN477" s="38"/>
      <c r="FO477" s="38"/>
      <c r="FP477" s="38"/>
      <c r="FQ477" s="38"/>
      <c r="FR477" s="38"/>
      <c r="FS477" s="38"/>
      <c r="FT477" s="38"/>
      <c r="FU477" s="38"/>
      <c r="FV477" s="38"/>
      <c r="FW477" s="38"/>
      <c r="FX477" s="38"/>
    </row>
    <row r="478" spans="1:180" x14ac:dyDescent="0.25">
      <c r="A478" s="5" t="s">
        <v>303</v>
      </c>
      <c r="B478" s="5" t="s">
        <v>135</v>
      </c>
      <c r="C478" s="48">
        <v>43608</v>
      </c>
      <c r="D478" s="76">
        <v>43616</v>
      </c>
      <c r="E478" s="77">
        <v>-0.13629249668581528</v>
      </c>
      <c r="F478" s="77">
        <v>0.25577389860701094</v>
      </c>
      <c r="G478" s="77">
        <v>0.17332318374279657</v>
      </c>
      <c r="H478" s="77">
        <v>0.89968952433305638</v>
      </c>
      <c r="I478" s="77">
        <v>0.29618719631861623</v>
      </c>
      <c r="J478" s="77">
        <v>7.7528258064516131E-2</v>
      </c>
      <c r="K478" s="77">
        <v>0</v>
      </c>
      <c r="L478" s="77">
        <v>2.8886661594210255E-2</v>
      </c>
      <c r="M478" s="77">
        <v>0.28945767625617153</v>
      </c>
      <c r="N478" s="77">
        <v>0.37319945366796536</v>
      </c>
      <c r="O478" s="77">
        <v>1.8315837000000001E-2</v>
      </c>
      <c r="P478" s="77">
        <v>0.24172476835232731</v>
      </c>
      <c r="Q478" s="77">
        <v>7.5510297768741949E-2</v>
      </c>
      <c r="R478" s="77">
        <v>0.12328767123287675</v>
      </c>
      <c r="S478" s="77">
        <v>2.7165919302524739</v>
      </c>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c r="DX478" s="38"/>
      <c r="DY478" s="38"/>
      <c r="DZ478" s="38"/>
      <c r="EA478" s="38"/>
      <c r="EB478" s="38"/>
      <c r="EC478" s="38"/>
      <c r="ED478" s="38"/>
      <c r="EE478" s="38"/>
      <c r="EF478" s="38"/>
      <c r="EG478" s="38"/>
      <c r="EH478" s="38"/>
      <c r="EI478" s="38"/>
      <c r="EJ478" s="38"/>
      <c r="EK478" s="38"/>
      <c r="EL478" s="38"/>
      <c r="EM478" s="38"/>
      <c r="EN478" s="38"/>
      <c r="EO478" s="38"/>
      <c r="EP478" s="38"/>
      <c r="EQ478" s="38"/>
      <c r="ER478" s="38"/>
      <c r="ES478" s="38"/>
      <c r="ET478" s="38"/>
      <c r="EU478" s="38"/>
      <c r="EV478" s="38"/>
      <c r="EW478" s="38"/>
      <c r="EX478" s="38"/>
      <c r="EY478" s="38"/>
      <c r="EZ478" s="38"/>
      <c r="FA478" s="38"/>
      <c r="FB478" s="38"/>
      <c r="FC478" s="38"/>
      <c r="FD478" s="38"/>
      <c r="FE478" s="38"/>
      <c r="FF478" s="38"/>
      <c r="FG478" s="38"/>
      <c r="FH478" s="38"/>
      <c r="FI478" s="38"/>
      <c r="FJ478" s="38"/>
      <c r="FK478" s="38"/>
      <c r="FL478" s="38"/>
      <c r="FM478" s="38"/>
      <c r="FN478" s="38"/>
      <c r="FO478" s="38"/>
      <c r="FP478" s="38"/>
      <c r="FQ478" s="38"/>
      <c r="FR478" s="38"/>
      <c r="FS478" s="38"/>
      <c r="FT478" s="38"/>
      <c r="FU478" s="38"/>
      <c r="FV478" s="38"/>
      <c r="FW478" s="38"/>
      <c r="FX478" s="38"/>
    </row>
    <row r="479" spans="1:180" x14ac:dyDescent="0.25">
      <c r="A479" s="5" t="s">
        <v>303</v>
      </c>
      <c r="B479" s="5" t="s">
        <v>135</v>
      </c>
      <c r="C479" s="48">
        <v>43609</v>
      </c>
      <c r="D479" s="76">
        <v>43616</v>
      </c>
      <c r="E479" s="77">
        <v>-0.13629249668581528</v>
      </c>
      <c r="F479" s="77">
        <v>0.25577389860701094</v>
      </c>
      <c r="G479" s="77">
        <v>0.17332318374279657</v>
      </c>
      <c r="H479" s="77">
        <v>0.89968952433305638</v>
      </c>
      <c r="I479" s="77">
        <v>0.29618719631861623</v>
      </c>
      <c r="J479" s="77">
        <v>7.7528258064516131E-2</v>
      </c>
      <c r="K479" s="77">
        <v>0</v>
      </c>
      <c r="L479" s="77">
        <v>2.8886661594210255E-2</v>
      </c>
      <c r="M479" s="77">
        <v>0.28945767625617153</v>
      </c>
      <c r="N479" s="77">
        <v>0.37319945366796536</v>
      </c>
      <c r="O479" s="77">
        <v>1.6246296E-2</v>
      </c>
      <c r="P479" s="77">
        <v>0.24172476835232731</v>
      </c>
      <c r="Q479" s="77">
        <v>7.7579838768741957E-2</v>
      </c>
      <c r="R479" s="77">
        <v>0.12328767123287675</v>
      </c>
      <c r="S479" s="77">
        <v>2.7165919302524739</v>
      </c>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c r="DA479" s="38"/>
      <c r="DB479" s="38"/>
      <c r="DC479" s="38"/>
      <c r="DD479" s="38"/>
      <c r="DE479" s="38"/>
      <c r="DF479" s="38"/>
      <c r="DG479" s="38"/>
      <c r="DH479" s="38"/>
      <c r="DI479" s="38"/>
      <c r="DJ479" s="38"/>
      <c r="DK479" s="38"/>
      <c r="DL479" s="38"/>
      <c r="DM479" s="38"/>
      <c r="DN479" s="38"/>
      <c r="DO479" s="38"/>
      <c r="DP479" s="38"/>
      <c r="DQ479" s="38"/>
      <c r="DR479" s="38"/>
      <c r="DS479" s="38"/>
      <c r="DT479" s="38"/>
      <c r="DU479" s="38"/>
      <c r="DV479" s="38"/>
      <c r="DW479" s="38"/>
      <c r="DX479" s="38"/>
      <c r="DY479" s="38"/>
      <c r="DZ479" s="38"/>
      <c r="EA479" s="38"/>
      <c r="EB479" s="38"/>
      <c r="EC479" s="38"/>
      <c r="ED479" s="38"/>
      <c r="EE479" s="38"/>
      <c r="EF479" s="38"/>
      <c r="EG479" s="38"/>
      <c r="EH479" s="38"/>
      <c r="EI479" s="38"/>
      <c r="EJ479" s="38"/>
      <c r="EK479" s="38"/>
      <c r="EL479" s="38"/>
      <c r="EM479" s="38"/>
      <c r="EN479" s="38"/>
      <c r="EO479" s="38"/>
      <c r="EP479" s="38"/>
      <c r="EQ479" s="38"/>
      <c r="ER479" s="38"/>
      <c r="ES479" s="38"/>
      <c r="ET479" s="38"/>
      <c r="EU479" s="38"/>
      <c r="EV479" s="38"/>
      <c r="EW479" s="38"/>
      <c r="EX479" s="38"/>
      <c r="EY479" s="38"/>
      <c r="EZ479" s="38"/>
      <c r="FA479" s="38"/>
      <c r="FB479" s="38"/>
      <c r="FC479" s="38"/>
      <c r="FD479" s="38"/>
      <c r="FE479" s="38"/>
      <c r="FF479" s="38"/>
      <c r="FG479" s="38"/>
      <c r="FH479" s="38"/>
      <c r="FI479" s="38"/>
      <c r="FJ479" s="38"/>
      <c r="FK479" s="38"/>
      <c r="FL479" s="38"/>
      <c r="FM479" s="38"/>
      <c r="FN479" s="38"/>
      <c r="FO479" s="38"/>
      <c r="FP479" s="38"/>
      <c r="FQ479" s="38"/>
      <c r="FR479" s="38"/>
      <c r="FS479" s="38"/>
      <c r="FT479" s="38"/>
      <c r="FU479" s="38"/>
      <c r="FV479" s="38"/>
      <c r="FW479" s="38"/>
      <c r="FX479" s="38"/>
    </row>
    <row r="480" spans="1:180" x14ac:dyDescent="0.25">
      <c r="A480" s="5" t="s">
        <v>303</v>
      </c>
      <c r="B480" s="5" t="s">
        <v>135</v>
      </c>
      <c r="C480" s="48">
        <v>43610</v>
      </c>
      <c r="D480" s="76">
        <v>43616</v>
      </c>
      <c r="E480" s="77">
        <v>-0.13629249668581528</v>
      </c>
      <c r="F480" s="77">
        <v>0.26162662660701097</v>
      </c>
      <c r="G480" s="77">
        <v>0.17332318374279657</v>
      </c>
      <c r="H480" s="77">
        <v>0.89968952433305638</v>
      </c>
      <c r="I480" s="77">
        <v>0.29618719631861623</v>
      </c>
      <c r="J480" s="77">
        <v>7.7528258064516131E-2</v>
      </c>
      <c r="K480" s="77">
        <v>0</v>
      </c>
      <c r="L480" s="77">
        <v>2.8886661594210255E-2</v>
      </c>
      <c r="M480" s="77">
        <v>0.28945767625617153</v>
      </c>
      <c r="N480" s="77">
        <v>0.37319945366796536</v>
      </c>
      <c r="O480" s="77">
        <v>2.2405122E-2</v>
      </c>
      <c r="P480" s="77">
        <v>0.24172476835232731</v>
      </c>
      <c r="Q480" s="77">
        <v>7.1421012768741951E-2</v>
      </c>
      <c r="R480" s="77">
        <v>0.12328767123287675</v>
      </c>
      <c r="S480" s="77">
        <v>2.7224446582524737</v>
      </c>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c r="DA480" s="38"/>
      <c r="DB480" s="38"/>
      <c r="DC480" s="38"/>
      <c r="DD480" s="38"/>
      <c r="DE480" s="38"/>
      <c r="DF480" s="38"/>
      <c r="DG480" s="38"/>
      <c r="DH480" s="38"/>
      <c r="DI480" s="38"/>
      <c r="DJ480" s="38"/>
      <c r="DK480" s="38"/>
      <c r="DL480" s="38"/>
      <c r="DM480" s="38"/>
      <c r="DN480" s="38"/>
      <c r="DO480" s="38"/>
      <c r="DP480" s="38"/>
      <c r="DQ480" s="38"/>
      <c r="DR480" s="38"/>
      <c r="DS480" s="38"/>
      <c r="DT480" s="38"/>
      <c r="DU480" s="38"/>
      <c r="DV480" s="38"/>
      <c r="DW480" s="38"/>
      <c r="DX480" s="38"/>
      <c r="DY480" s="38"/>
      <c r="DZ480" s="38"/>
      <c r="EA480" s="38"/>
      <c r="EB480" s="38"/>
      <c r="EC480" s="38"/>
      <c r="ED480" s="38"/>
      <c r="EE480" s="38"/>
      <c r="EF480" s="38"/>
      <c r="EG480" s="38"/>
      <c r="EH480" s="38"/>
      <c r="EI480" s="38"/>
      <c r="EJ480" s="38"/>
      <c r="EK480" s="38"/>
      <c r="EL480" s="38"/>
      <c r="EM480" s="38"/>
      <c r="EN480" s="38"/>
      <c r="EO480" s="38"/>
      <c r="EP480" s="38"/>
      <c r="EQ480" s="38"/>
      <c r="ER480" s="38"/>
      <c r="ES480" s="38"/>
      <c r="ET480" s="38"/>
      <c r="EU480" s="38"/>
      <c r="EV480" s="38"/>
      <c r="EW480" s="38"/>
      <c r="EX480" s="38"/>
      <c r="EY480" s="38"/>
      <c r="EZ480" s="38"/>
      <c r="FA480" s="38"/>
      <c r="FB480" s="38"/>
      <c r="FC480" s="38"/>
      <c r="FD480" s="38"/>
      <c r="FE480" s="38"/>
      <c r="FF480" s="38"/>
      <c r="FG480" s="38"/>
      <c r="FH480" s="38"/>
      <c r="FI480" s="38"/>
      <c r="FJ480" s="38"/>
      <c r="FK480" s="38"/>
      <c r="FL480" s="38"/>
      <c r="FM480" s="38"/>
      <c r="FN480" s="38"/>
      <c r="FO480" s="38"/>
      <c r="FP480" s="38"/>
      <c r="FQ480" s="38"/>
      <c r="FR480" s="38"/>
      <c r="FS480" s="38"/>
      <c r="FT480" s="38"/>
      <c r="FU480" s="38"/>
      <c r="FV480" s="38"/>
      <c r="FW480" s="38"/>
      <c r="FX480" s="38"/>
    </row>
    <row r="481" spans="1:180" x14ac:dyDescent="0.25">
      <c r="A481" s="5" t="s">
        <v>303</v>
      </c>
      <c r="B481" s="5" t="s">
        <v>135</v>
      </c>
      <c r="C481" s="48">
        <v>43611</v>
      </c>
      <c r="D481" s="76">
        <v>43616</v>
      </c>
      <c r="E481" s="77">
        <v>-0.13629249668581528</v>
      </c>
      <c r="F481" s="77">
        <v>0.26508118952029097</v>
      </c>
      <c r="G481" s="77">
        <v>0.17332318374279657</v>
      </c>
      <c r="H481" s="77">
        <v>0.89968952433305638</v>
      </c>
      <c r="I481" s="77">
        <v>0.29618719631861623</v>
      </c>
      <c r="J481" s="77">
        <v>7.7528258064516131E-2</v>
      </c>
      <c r="K481" s="77">
        <v>0</v>
      </c>
      <c r="L481" s="77">
        <v>2.8886661594210255E-2</v>
      </c>
      <c r="M481" s="77">
        <v>0.28945767625617153</v>
      </c>
      <c r="N481" s="77">
        <v>0.37319945366796536</v>
      </c>
      <c r="O481" s="77">
        <v>1.5739533000000003E-2</v>
      </c>
      <c r="P481" s="77">
        <v>0.24172476835232731</v>
      </c>
      <c r="Q481" s="77">
        <v>7.8086601768741951E-2</v>
      </c>
      <c r="R481" s="77">
        <v>0.12328767123287675</v>
      </c>
      <c r="S481" s="77">
        <v>2.7258992211657538</v>
      </c>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c r="DA481" s="38"/>
      <c r="DB481" s="38"/>
      <c r="DC481" s="38"/>
      <c r="DD481" s="38"/>
      <c r="DE481" s="38"/>
      <c r="DF481" s="38"/>
      <c r="DG481" s="38"/>
      <c r="DH481" s="38"/>
      <c r="DI481" s="38"/>
      <c r="DJ481" s="38"/>
      <c r="DK481" s="38"/>
      <c r="DL481" s="38"/>
      <c r="DM481" s="38"/>
      <c r="DN481" s="38"/>
      <c r="DO481" s="38"/>
      <c r="DP481" s="38"/>
      <c r="DQ481" s="38"/>
      <c r="DR481" s="38"/>
      <c r="DS481" s="38"/>
      <c r="DT481" s="38"/>
      <c r="DU481" s="38"/>
      <c r="DV481" s="38"/>
      <c r="DW481" s="38"/>
      <c r="DX481" s="38"/>
      <c r="DY481" s="38"/>
      <c r="DZ481" s="38"/>
      <c r="EA481" s="38"/>
      <c r="EB481" s="38"/>
      <c r="EC481" s="38"/>
      <c r="ED481" s="38"/>
      <c r="EE481" s="38"/>
      <c r="EF481" s="38"/>
      <c r="EG481" s="38"/>
      <c r="EH481" s="38"/>
      <c r="EI481" s="38"/>
      <c r="EJ481" s="38"/>
      <c r="EK481" s="38"/>
      <c r="EL481" s="38"/>
      <c r="EM481" s="38"/>
      <c r="EN481" s="38"/>
      <c r="EO481" s="38"/>
      <c r="EP481" s="38"/>
      <c r="EQ481" s="38"/>
      <c r="ER481" s="38"/>
      <c r="ES481" s="38"/>
      <c r="ET481" s="38"/>
      <c r="EU481" s="38"/>
      <c r="EV481" s="38"/>
      <c r="EW481" s="38"/>
      <c r="EX481" s="38"/>
      <c r="EY481" s="38"/>
      <c r="EZ481" s="38"/>
      <c r="FA481" s="38"/>
      <c r="FB481" s="38"/>
      <c r="FC481" s="38"/>
      <c r="FD481" s="38"/>
      <c r="FE481" s="38"/>
      <c r="FF481" s="38"/>
      <c r="FG481" s="38"/>
      <c r="FH481" s="38"/>
      <c r="FI481" s="38"/>
      <c r="FJ481" s="38"/>
      <c r="FK481" s="38"/>
      <c r="FL481" s="38"/>
      <c r="FM481" s="38"/>
      <c r="FN481" s="38"/>
      <c r="FO481" s="38"/>
      <c r="FP481" s="38"/>
      <c r="FQ481" s="38"/>
      <c r="FR481" s="38"/>
      <c r="FS481" s="38"/>
      <c r="FT481" s="38"/>
      <c r="FU481" s="38"/>
      <c r="FV481" s="38"/>
      <c r="FW481" s="38"/>
      <c r="FX481" s="38"/>
    </row>
    <row r="482" spans="1:180" x14ac:dyDescent="0.25">
      <c r="A482" s="5" t="s">
        <v>304</v>
      </c>
      <c r="B482" s="5" t="s">
        <v>135</v>
      </c>
      <c r="C482" s="48">
        <v>43612</v>
      </c>
      <c r="D482" s="76">
        <v>43616</v>
      </c>
      <c r="E482" s="77">
        <v>-0.13629249668581528</v>
      </c>
      <c r="F482" s="77">
        <v>0.27230335261941097</v>
      </c>
      <c r="G482" s="77">
        <v>0.17332318374279657</v>
      </c>
      <c r="H482" s="77">
        <v>0.89968952433305638</v>
      </c>
      <c r="I482" s="77">
        <v>0.29618719631861623</v>
      </c>
      <c r="J482" s="77">
        <v>7.7528258064516131E-2</v>
      </c>
      <c r="K482" s="77">
        <v>0</v>
      </c>
      <c r="L482" s="77">
        <v>2.8886661594210255E-2</v>
      </c>
      <c r="M482" s="77">
        <v>0.28945767625617153</v>
      </c>
      <c r="N482" s="77">
        <v>0.37319945366796536</v>
      </c>
      <c r="O482" s="77">
        <v>1.8441018000000003E-2</v>
      </c>
      <c r="P482" s="77">
        <v>0.24172476835232731</v>
      </c>
      <c r="Q482" s="77">
        <v>7.5385116768741947E-2</v>
      </c>
      <c r="R482" s="77">
        <v>0.12328767123287675</v>
      </c>
      <c r="S482" s="77">
        <v>2.7331213842648738</v>
      </c>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c r="DA482" s="38"/>
      <c r="DB482" s="38"/>
      <c r="DC482" s="38"/>
      <c r="DD482" s="38"/>
      <c r="DE482" s="38"/>
      <c r="DF482" s="38"/>
      <c r="DG482" s="38"/>
      <c r="DH482" s="38"/>
      <c r="DI482" s="38"/>
      <c r="DJ482" s="38"/>
      <c r="DK482" s="38"/>
      <c r="DL482" s="38"/>
      <c r="DM482" s="38"/>
      <c r="DN482" s="38"/>
      <c r="DO482" s="38"/>
      <c r="DP482" s="38"/>
      <c r="DQ482" s="38"/>
      <c r="DR482" s="38"/>
      <c r="DS482" s="38"/>
      <c r="DT482" s="38"/>
      <c r="DU482" s="38"/>
      <c r="DV482" s="38"/>
      <c r="DW482" s="38"/>
      <c r="DX482" s="38"/>
      <c r="DY482" s="38"/>
      <c r="DZ482" s="38"/>
      <c r="EA482" s="38"/>
      <c r="EB482" s="38"/>
      <c r="EC482" s="38"/>
      <c r="ED482" s="38"/>
      <c r="EE482" s="38"/>
      <c r="EF482" s="38"/>
      <c r="EG482" s="38"/>
      <c r="EH482" s="38"/>
      <c r="EI482" s="38"/>
      <c r="EJ482" s="38"/>
      <c r="EK482" s="38"/>
      <c r="EL482" s="38"/>
      <c r="EM482" s="38"/>
      <c r="EN482" s="38"/>
      <c r="EO482" s="38"/>
      <c r="EP482" s="38"/>
      <c r="EQ482" s="38"/>
      <c r="ER482" s="38"/>
      <c r="ES482" s="38"/>
      <c r="ET482" s="38"/>
      <c r="EU482" s="38"/>
      <c r="EV482" s="38"/>
      <c r="EW482" s="38"/>
      <c r="EX482" s="38"/>
      <c r="EY482" s="38"/>
      <c r="EZ482" s="38"/>
      <c r="FA482" s="38"/>
      <c r="FB482" s="38"/>
      <c r="FC482" s="38"/>
      <c r="FD482" s="38"/>
      <c r="FE482" s="38"/>
      <c r="FF482" s="38"/>
      <c r="FG482" s="38"/>
      <c r="FH482" s="38"/>
      <c r="FI482" s="38"/>
      <c r="FJ482" s="38"/>
      <c r="FK482" s="38"/>
      <c r="FL482" s="38"/>
      <c r="FM482" s="38"/>
      <c r="FN482" s="38"/>
      <c r="FO482" s="38"/>
      <c r="FP482" s="38"/>
      <c r="FQ482" s="38"/>
      <c r="FR482" s="38"/>
      <c r="FS482" s="38"/>
      <c r="FT482" s="38"/>
      <c r="FU482" s="38"/>
      <c r="FV482" s="38"/>
      <c r="FW482" s="38"/>
      <c r="FX482" s="38"/>
    </row>
    <row r="483" spans="1:180" x14ac:dyDescent="0.25">
      <c r="A483" s="5" t="s">
        <v>304</v>
      </c>
      <c r="B483" s="5" t="s">
        <v>135</v>
      </c>
      <c r="C483" s="48">
        <v>43613</v>
      </c>
      <c r="D483" s="76">
        <v>43616</v>
      </c>
      <c r="E483" s="77">
        <v>-0.13629249668581528</v>
      </c>
      <c r="F483" s="77">
        <v>0.29472805533309099</v>
      </c>
      <c r="G483" s="77">
        <v>0.17332318374279657</v>
      </c>
      <c r="H483" s="77">
        <v>0.89968952433305638</v>
      </c>
      <c r="I483" s="77">
        <v>0.29618719631861623</v>
      </c>
      <c r="J483" s="77">
        <v>7.7528258064516131E-2</v>
      </c>
      <c r="K483" s="77">
        <v>0</v>
      </c>
      <c r="L483" s="77">
        <v>2.8886661594210255E-2</v>
      </c>
      <c r="M483" s="77">
        <v>0.28945767625617153</v>
      </c>
      <c r="N483" s="77">
        <v>0.37319945366796536</v>
      </c>
      <c r="O483" s="77">
        <v>3.0936879000000004E-2</v>
      </c>
      <c r="P483" s="77">
        <v>0.24172476835232731</v>
      </c>
      <c r="Q483" s="77">
        <v>6.288925576874195E-2</v>
      </c>
      <c r="R483" s="77">
        <v>0.12328767123287675</v>
      </c>
      <c r="S483" s="77">
        <v>2.755546086978554</v>
      </c>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c r="DA483" s="38"/>
      <c r="DB483" s="38"/>
      <c r="DC483" s="38"/>
      <c r="DD483" s="38"/>
      <c r="DE483" s="38"/>
      <c r="DF483" s="38"/>
      <c r="DG483" s="38"/>
      <c r="DH483" s="38"/>
      <c r="DI483" s="38"/>
      <c r="DJ483" s="38"/>
      <c r="DK483" s="38"/>
      <c r="DL483" s="38"/>
      <c r="DM483" s="38"/>
      <c r="DN483" s="38"/>
      <c r="DO483" s="38"/>
      <c r="DP483" s="38"/>
      <c r="DQ483" s="38"/>
      <c r="DR483" s="38"/>
      <c r="DS483" s="38"/>
      <c r="DT483" s="38"/>
      <c r="DU483" s="38"/>
      <c r="DV483" s="38"/>
      <c r="DW483" s="38"/>
      <c r="DX483" s="38"/>
      <c r="DY483" s="38"/>
      <c r="DZ483" s="38"/>
      <c r="EA483" s="38"/>
      <c r="EB483" s="38"/>
      <c r="EC483" s="38"/>
      <c r="ED483" s="38"/>
      <c r="EE483" s="38"/>
      <c r="EF483" s="38"/>
      <c r="EG483" s="38"/>
      <c r="EH483" s="38"/>
      <c r="EI483" s="38"/>
      <c r="EJ483" s="38"/>
      <c r="EK483" s="38"/>
      <c r="EL483" s="38"/>
      <c r="EM483" s="38"/>
      <c r="EN483" s="38"/>
      <c r="EO483" s="38"/>
      <c r="EP483" s="38"/>
      <c r="EQ483" s="38"/>
      <c r="ER483" s="38"/>
      <c r="ES483" s="38"/>
      <c r="ET483" s="38"/>
      <c r="EU483" s="38"/>
      <c r="EV483" s="38"/>
      <c r="EW483" s="38"/>
      <c r="EX483" s="38"/>
      <c r="EY483" s="38"/>
      <c r="EZ483" s="38"/>
      <c r="FA483" s="38"/>
      <c r="FB483" s="38"/>
      <c r="FC483" s="38"/>
      <c r="FD483" s="38"/>
      <c r="FE483" s="38"/>
      <c r="FF483" s="38"/>
      <c r="FG483" s="38"/>
      <c r="FH483" s="38"/>
      <c r="FI483" s="38"/>
      <c r="FJ483" s="38"/>
      <c r="FK483" s="38"/>
      <c r="FL483" s="38"/>
      <c r="FM483" s="38"/>
      <c r="FN483" s="38"/>
      <c r="FO483" s="38"/>
      <c r="FP483" s="38"/>
      <c r="FQ483" s="38"/>
      <c r="FR483" s="38"/>
      <c r="FS483" s="38"/>
      <c r="FT483" s="38"/>
      <c r="FU483" s="38"/>
      <c r="FV483" s="38"/>
      <c r="FW483" s="38"/>
      <c r="FX483" s="38"/>
    </row>
    <row r="484" spans="1:180" x14ac:dyDescent="0.25">
      <c r="A484" s="5" t="s">
        <v>304</v>
      </c>
      <c r="B484" s="5" t="s">
        <v>135</v>
      </c>
      <c r="C484" s="48">
        <v>43614</v>
      </c>
      <c r="D484" s="76">
        <v>43616</v>
      </c>
      <c r="E484" s="77">
        <v>-0.13629249668581528</v>
      </c>
      <c r="F484" s="77">
        <v>0.35028114760701096</v>
      </c>
      <c r="G484" s="77">
        <v>0.17332318374279657</v>
      </c>
      <c r="H484" s="77">
        <v>0.89968952433305638</v>
      </c>
      <c r="I484" s="77">
        <v>0.29618719631861623</v>
      </c>
      <c r="J484" s="77">
        <v>7.7528258064516131E-2</v>
      </c>
      <c r="K484" s="77">
        <v>0</v>
      </c>
      <c r="L484" s="77">
        <v>2.8886661594210255E-2</v>
      </c>
      <c r="M484" s="77">
        <v>0.28945767625617153</v>
      </c>
      <c r="N484" s="77">
        <v>0.37319945366796536</v>
      </c>
      <c r="O484" s="77">
        <v>3.0239073000000005E-2</v>
      </c>
      <c r="P484" s="77">
        <v>0.24172476835232731</v>
      </c>
      <c r="Q484" s="77">
        <v>6.3587061768741945E-2</v>
      </c>
      <c r="R484" s="77">
        <v>0.12328767123287675</v>
      </c>
      <c r="S484" s="77">
        <v>2.8110991792524738</v>
      </c>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c r="DA484" s="38"/>
      <c r="DB484" s="38"/>
      <c r="DC484" s="38"/>
      <c r="DD484" s="38"/>
      <c r="DE484" s="38"/>
      <c r="DF484" s="38"/>
      <c r="DG484" s="38"/>
      <c r="DH484" s="38"/>
      <c r="DI484" s="38"/>
      <c r="DJ484" s="38"/>
      <c r="DK484" s="38"/>
      <c r="DL484" s="38"/>
      <c r="DM484" s="38"/>
      <c r="DN484" s="38"/>
      <c r="DO484" s="38"/>
      <c r="DP484" s="38"/>
      <c r="DQ484" s="38"/>
      <c r="DR484" s="38"/>
      <c r="DS484" s="38"/>
      <c r="DT484" s="38"/>
      <c r="DU484" s="38"/>
      <c r="DV484" s="38"/>
      <c r="DW484" s="38"/>
      <c r="DX484" s="38"/>
      <c r="DY484" s="38"/>
      <c r="DZ484" s="38"/>
      <c r="EA484" s="38"/>
      <c r="EB484" s="38"/>
      <c r="EC484" s="38"/>
      <c r="ED484" s="38"/>
      <c r="EE484" s="38"/>
      <c r="EF484" s="38"/>
      <c r="EG484" s="38"/>
      <c r="EH484" s="38"/>
      <c r="EI484" s="38"/>
      <c r="EJ484" s="38"/>
      <c r="EK484" s="38"/>
      <c r="EL484" s="38"/>
      <c r="EM484" s="38"/>
      <c r="EN484" s="38"/>
      <c r="EO484" s="38"/>
      <c r="EP484" s="38"/>
      <c r="EQ484" s="38"/>
      <c r="ER484" s="38"/>
      <c r="ES484" s="38"/>
      <c r="ET484" s="38"/>
      <c r="EU484" s="38"/>
      <c r="EV484" s="38"/>
      <c r="EW484" s="38"/>
      <c r="EX484" s="38"/>
      <c r="EY484" s="38"/>
      <c r="EZ484" s="38"/>
      <c r="FA484" s="38"/>
      <c r="FB484" s="38"/>
      <c r="FC484" s="38"/>
      <c r="FD484" s="38"/>
      <c r="FE484" s="38"/>
      <c r="FF484" s="38"/>
      <c r="FG484" s="38"/>
      <c r="FH484" s="38"/>
      <c r="FI484" s="38"/>
      <c r="FJ484" s="38"/>
      <c r="FK484" s="38"/>
      <c r="FL484" s="38"/>
      <c r="FM484" s="38"/>
      <c r="FN484" s="38"/>
      <c r="FO484" s="38"/>
      <c r="FP484" s="38"/>
      <c r="FQ484" s="38"/>
      <c r="FR484" s="38"/>
      <c r="FS484" s="38"/>
      <c r="FT484" s="38"/>
      <c r="FU484" s="38"/>
      <c r="FV484" s="38"/>
      <c r="FW484" s="38"/>
      <c r="FX484" s="38"/>
    </row>
    <row r="485" spans="1:180" x14ac:dyDescent="0.25">
      <c r="A485" s="5" t="s">
        <v>304</v>
      </c>
      <c r="B485" s="5" t="s">
        <v>135</v>
      </c>
      <c r="C485" s="48">
        <v>43615</v>
      </c>
      <c r="D485" s="76">
        <v>43616</v>
      </c>
      <c r="E485" s="77">
        <v>-0.13629249668581528</v>
      </c>
      <c r="F485" s="77">
        <v>0.45106639022866096</v>
      </c>
      <c r="G485" s="77">
        <v>0.17332318374279657</v>
      </c>
      <c r="H485" s="77">
        <v>0.89968952433305638</v>
      </c>
      <c r="I485" s="77">
        <v>0.29618719631861623</v>
      </c>
      <c r="J485" s="77">
        <v>7.7528258064516131E-2</v>
      </c>
      <c r="K485" s="77">
        <v>0</v>
      </c>
      <c r="L485" s="77">
        <v>2.8886661594210255E-2</v>
      </c>
      <c r="M485" s="77">
        <v>0.28945767625617153</v>
      </c>
      <c r="N485" s="77">
        <v>0.37319945366796536</v>
      </c>
      <c r="O485" s="77">
        <v>7.0175303999999994E-2</v>
      </c>
      <c r="P485" s="77">
        <v>0.24172476835232731</v>
      </c>
      <c r="Q485" s="77">
        <v>2.3650830768741957E-2</v>
      </c>
      <c r="R485" s="77">
        <v>0.12328767123287675</v>
      </c>
      <c r="S485" s="77">
        <v>2.9118844218741238</v>
      </c>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c r="DA485" s="38"/>
      <c r="DB485" s="38"/>
      <c r="DC485" s="38"/>
      <c r="DD485" s="38"/>
      <c r="DE485" s="38"/>
      <c r="DF485" s="38"/>
      <c r="DG485" s="38"/>
      <c r="DH485" s="38"/>
      <c r="DI485" s="38"/>
      <c r="DJ485" s="38"/>
      <c r="DK485" s="38"/>
      <c r="DL485" s="38"/>
      <c r="DM485" s="38"/>
      <c r="DN485" s="38"/>
      <c r="DO485" s="38"/>
      <c r="DP485" s="38"/>
      <c r="DQ485" s="38"/>
      <c r="DR485" s="38"/>
      <c r="DS485" s="38"/>
      <c r="DT485" s="38"/>
      <c r="DU485" s="38"/>
      <c r="DV485" s="38"/>
      <c r="DW485" s="38"/>
      <c r="DX485" s="38"/>
      <c r="DY485" s="38"/>
      <c r="DZ485" s="38"/>
      <c r="EA485" s="38"/>
      <c r="EB485" s="38"/>
      <c r="EC485" s="38"/>
      <c r="ED485" s="38"/>
      <c r="EE485" s="38"/>
      <c r="EF485" s="38"/>
      <c r="EG485" s="38"/>
      <c r="EH485" s="38"/>
      <c r="EI485" s="38"/>
      <c r="EJ485" s="38"/>
      <c r="EK485" s="38"/>
      <c r="EL485" s="38"/>
      <c r="EM485" s="38"/>
      <c r="EN485" s="38"/>
      <c r="EO485" s="38"/>
      <c r="EP485" s="38"/>
      <c r="EQ485" s="38"/>
      <c r="ER485" s="38"/>
      <c r="ES485" s="38"/>
      <c r="ET485" s="38"/>
      <c r="EU485" s="38"/>
      <c r="EV485" s="38"/>
      <c r="EW485" s="38"/>
      <c r="EX485" s="38"/>
      <c r="EY485" s="38"/>
      <c r="EZ485" s="38"/>
      <c r="FA485" s="38"/>
      <c r="FB485" s="38"/>
      <c r="FC485" s="38"/>
      <c r="FD485" s="38"/>
      <c r="FE485" s="38"/>
      <c r="FF485" s="38"/>
      <c r="FG485" s="38"/>
      <c r="FH485" s="38"/>
      <c r="FI485" s="38"/>
      <c r="FJ485" s="38"/>
      <c r="FK485" s="38"/>
      <c r="FL485" s="38"/>
      <c r="FM485" s="38"/>
      <c r="FN485" s="38"/>
      <c r="FO485" s="38"/>
      <c r="FP485" s="38"/>
      <c r="FQ485" s="38"/>
      <c r="FR485" s="38"/>
      <c r="FS485" s="38"/>
      <c r="FT485" s="38"/>
      <c r="FU485" s="38"/>
      <c r="FV485" s="38"/>
      <c r="FW485" s="38"/>
      <c r="FX485" s="38"/>
    </row>
    <row r="486" spans="1:180" x14ac:dyDescent="0.25">
      <c r="A486" s="5" t="s">
        <v>304</v>
      </c>
      <c r="B486" s="5" t="s">
        <v>135</v>
      </c>
      <c r="C486" s="48">
        <v>43616</v>
      </c>
      <c r="D486" s="76">
        <v>43616</v>
      </c>
      <c r="E486" s="77">
        <v>-0.13629249668581528</v>
      </c>
      <c r="F486" s="77">
        <v>0.39542553092985094</v>
      </c>
      <c r="G486" s="77">
        <v>0.17332318374279657</v>
      </c>
      <c r="H486" s="77">
        <v>0.89968952433305638</v>
      </c>
      <c r="I486" s="77">
        <v>0.29618719631861623</v>
      </c>
      <c r="J486" s="77">
        <v>7.7528258064516131E-2</v>
      </c>
      <c r="K486" s="77">
        <v>0</v>
      </c>
      <c r="L486" s="77">
        <v>2.8886661594210255E-2</v>
      </c>
      <c r="M486" s="77">
        <v>0.28945767625617153</v>
      </c>
      <c r="N486" s="77">
        <v>0.37319945366796536</v>
      </c>
      <c r="O486" s="77">
        <v>4.5513963000000004E-2</v>
      </c>
      <c r="P486" s="77">
        <v>0.24172476835232731</v>
      </c>
      <c r="Q486" s="77">
        <v>4.8312171768741946E-2</v>
      </c>
      <c r="R486" s="77">
        <v>0.12328767123287675</v>
      </c>
      <c r="S486" s="77">
        <v>2.856243562575314</v>
      </c>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c r="DA486" s="38"/>
      <c r="DB486" s="38"/>
      <c r="DC486" s="38"/>
      <c r="DD486" s="38"/>
      <c r="DE486" s="38"/>
      <c r="DF486" s="38"/>
      <c r="DG486" s="38"/>
      <c r="DH486" s="38"/>
      <c r="DI486" s="38"/>
      <c r="DJ486" s="38"/>
      <c r="DK486" s="38"/>
      <c r="DL486" s="38"/>
      <c r="DM486" s="38"/>
      <c r="DN486" s="38"/>
      <c r="DO486" s="38"/>
      <c r="DP486" s="38"/>
      <c r="DQ486" s="38"/>
      <c r="DR486" s="38"/>
      <c r="DS486" s="38"/>
      <c r="DT486" s="38"/>
      <c r="DU486" s="38"/>
      <c r="DV486" s="38"/>
      <c r="DW486" s="38"/>
      <c r="DX486" s="38"/>
      <c r="DY486" s="38"/>
      <c r="DZ486" s="38"/>
      <c r="EA486" s="38"/>
      <c r="EB486" s="38"/>
      <c r="EC486" s="38"/>
      <c r="ED486" s="38"/>
      <c r="EE486" s="38"/>
      <c r="EF486" s="38"/>
      <c r="EG486" s="38"/>
      <c r="EH486" s="38"/>
      <c r="EI486" s="38"/>
      <c r="EJ486" s="38"/>
      <c r="EK486" s="38"/>
      <c r="EL486" s="38"/>
      <c r="EM486" s="38"/>
      <c r="EN486" s="38"/>
      <c r="EO486" s="38"/>
      <c r="EP486" s="38"/>
      <c r="EQ486" s="38"/>
      <c r="ER486" s="38"/>
      <c r="ES486" s="38"/>
      <c r="ET486" s="38"/>
      <c r="EU486" s="38"/>
      <c r="EV486" s="38"/>
      <c r="EW486" s="38"/>
      <c r="EX486" s="38"/>
      <c r="EY486" s="38"/>
      <c r="EZ486" s="38"/>
      <c r="FA486" s="38"/>
      <c r="FB486" s="38"/>
      <c r="FC486" s="38"/>
      <c r="FD486" s="38"/>
      <c r="FE486" s="38"/>
      <c r="FF486" s="38"/>
      <c r="FG486" s="38"/>
      <c r="FH486" s="38"/>
      <c r="FI486" s="38"/>
      <c r="FJ486" s="38"/>
      <c r="FK486" s="38"/>
      <c r="FL486" s="38"/>
      <c r="FM486" s="38"/>
      <c r="FN486" s="38"/>
      <c r="FO486" s="38"/>
      <c r="FP486" s="38"/>
      <c r="FQ486" s="38"/>
      <c r="FR486" s="38"/>
      <c r="FS486" s="38"/>
      <c r="FT486" s="38"/>
      <c r="FU486" s="38"/>
      <c r="FV486" s="38"/>
      <c r="FW486" s="38"/>
      <c r="FX486" s="38"/>
    </row>
    <row r="487" spans="1:180" x14ac:dyDescent="0.25">
      <c r="A487" s="5" t="s">
        <v>304</v>
      </c>
      <c r="B487" s="5" t="s">
        <v>136</v>
      </c>
      <c r="C487" s="48">
        <v>43617</v>
      </c>
      <c r="D487" s="76">
        <v>43646</v>
      </c>
      <c r="E487" s="77">
        <v>-0.11844944292237441</v>
      </c>
      <c r="F487" s="77">
        <v>0.19445709538320616</v>
      </c>
      <c r="G487" s="77">
        <v>0.17461687349188273</v>
      </c>
      <c r="H487" s="77">
        <v>0.85567353508574462</v>
      </c>
      <c r="I487" s="77">
        <v>0.35897069912280699</v>
      </c>
      <c r="J487" s="77">
        <v>9.2761866666666651E-2</v>
      </c>
      <c r="K487" s="77">
        <v>0</v>
      </c>
      <c r="L487" s="77">
        <v>5.4795439260481395E-2</v>
      </c>
      <c r="M487" s="77">
        <v>0.29378158899231105</v>
      </c>
      <c r="N487" s="77">
        <v>0.37410857461441194</v>
      </c>
      <c r="O487" s="77">
        <v>0.15421858199999999</v>
      </c>
      <c r="P487" s="77">
        <v>0.23470640512393995</v>
      </c>
      <c r="Q487" s="77">
        <v>-7.4343442236815091E-2</v>
      </c>
      <c r="R487" s="77">
        <v>0.12328767123287675</v>
      </c>
      <c r="S487" s="77">
        <v>2.7185854458151386</v>
      </c>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c r="DA487" s="38"/>
      <c r="DB487" s="38"/>
      <c r="DC487" s="38"/>
      <c r="DD487" s="38"/>
      <c r="DE487" s="38"/>
      <c r="DF487" s="38"/>
      <c r="DG487" s="38"/>
      <c r="DH487" s="38"/>
      <c r="DI487" s="38"/>
      <c r="DJ487" s="38"/>
      <c r="DK487" s="38"/>
      <c r="DL487" s="38"/>
      <c r="DM487" s="38"/>
      <c r="DN487" s="38"/>
      <c r="DO487" s="38"/>
      <c r="DP487" s="38"/>
      <c r="DQ487" s="38"/>
      <c r="DR487" s="38"/>
      <c r="DS487" s="38"/>
      <c r="DT487" s="38"/>
      <c r="DU487" s="38"/>
      <c r="DV487" s="38"/>
      <c r="DW487" s="38"/>
      <c r="DX487" s="38"/>
      <c r="DY487" s="38"/>
      <c r="DZ487" s="38"/>
      <c r="EA487" s="38"/>
      <c r="EB487" s="38"/>
      <c r="EC487" s="38"/>
      <c r="ED487" s="38"/>
      <c r="EE487" s="38"/>
      <c r="EF487" s="38"/>
      <c r="EG487" s="38"/>
      <c r="EH487" s="38"/>
      <c r="EI487" s="38"/>
      <c r="EJ487" s="38"/>
      <c r="EK487" s="38"/>
      <c r="EL487" s="38"/>
      <c r="EM487" s="38"/>
      <c r="EN487" s="38"/>
      <c r="EO487" s="38"/>
      <c r="EP487" s="38"/>
      <c r="EQ487" s="38"/>
      <c r="ER487" s="38"/>
      <c r="ES487" s="38"/>
      <c r="ET487" s="38"/>
      <c r="EU487" s="38"/>
      <c r="EV487" s="38"/>
      <c r="EW487" s="38"/>
      <c r="EX487" s="38"/>
      <c r="EY487" s="38"/>
      <c r="EZ487" s="38"/>
      <c r="FA487" s="38"/>
      <c r="FB487" s="38"/>
      <c r="FC487" s="38"/>
      <c r="FD487" s="38"/>
      <c r="FE487" s="38"/>
      <c r="FF487" s="38"/>
      <c r="FG487" s="38"/>
      <c r="FH487" s="38"/>
      <c r="FI487" s="38"/>
      <c r="FJ487" s="38"/>
      <c r="FK487" s="38"/>
      <c r="FL487" s="38"/>
      <c r="FM487" s="38"/>
      <c r="FN487" s="38"/>
      <c r="FO487" s="38"/>
      <c r="FP487" s="38"/>
      <c r="FQ487" s="38"/>
      <c r="FR487" s="38"/>
      <c r="FS487" s="38"/>
      <c r="FT487" s="38"/>
      <c r="FU487" s="38"/>
      <c r="FV487" s="38"/>
      <c r="FW487" s="38"/>
      <c r="FX487" s="38"/>
    </row>
    <row r="488" spans="1:180" x14ac:dyDescent="0.25">
      <c r="A488" s="5" t="s">
        <v>304</v>
      </c>
      <c r="B488" s="5" t="s">
        <v>136</v>
      </c>
      <c r="C488" s="48">
        <v>43618</v>
      </c>
      <c r="D488" s="76">
        <v>43646</v>
      </c>
      <c r="E488" s="77">
        <v>-0.11844944292237441</v>
      </c>
      <c r="F488" s="77">
        <v>0.19445709538320616</v>
      </c>
      <c r="G488" s="77">
        <v>0.17461687349188273</v>
      </c>
      <c r="H488" s="77">
        <v>0.85567353508574462</v>
      </c>
      <c r="I488" s="77">
        <v>0.35897069912280699</v>
      </c>
      <c r="J488" s="77">
        <v>9.2761866666666651E-2</v>
      </c>
      <c r="K488" s="77">
        <v>0</v>
      </c>
      <c r="L488" s="77">
        <v>5.4795439260481395E-2</v>
      </c>
      <c r="M488" s="77">
        <v>0.29378158899231105</v>
      </c>
      <c r="N488" s="77">
        <v>0.37410857461441188</v>
      </c>
      <c r="O488" s="77">
        <v>2.5517124000000002E-2</v>
      </c>
      <c r="P488" s="77">
        <v>0.23470640512393995</v>
      </c>
      <c r="Q488" s="77">
        <v>5.4358015763184914E-2</v>
      </c>
      <c r="R488" s="77">
        <v>0.12328767123287675</v>
      </c>
      <c r="S488" s="77">
        <v>2.7185854458151386</v>
      </c>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8"/>
      <c r="DJ488" s="38"/>
      <c r="DK488" s="38"/>
      <c r="DL488" s="38"/>
      <c r="DM488" s="38"/>
      <c r="DN488" s="38"/>
      <c r="DO488" s="38"/>
      <c r="DP488" s="38"/>
      <c r="DQ488" s="38"/>
      <c r="DR488" s="38"/>
      <c r="DS488" s="38"/>
      <c r="DT488" s="38"/>
      <c r="DU488" s="38"/>
      <c r="DV488" s="38"/>
      <c r="DW488" s="38"/>
      <c r="DX488" s="38"/>
      <c r="DY488" s="38"/>
      <c r="DZ488" s="38"/>
      <c r="EA488" s="38"/>
      <c r="EB488" s="38"/>
      <c r="EC488" s="38"/>
      <c r="ED488" s="38"/>
      <c r="EE488" s="38"/>
      <c r="EF488" s="38"/>
      <c r="EG488" s="38"/>
      <c r="EH488" s="38"/>
      <c r="EI488" s="38"/>
      <c r="EJ488" s="38"/>
      <c r="EK488" s="38"/>
      <c r="EL488" s="38"/>
      <c r="EM488" s="38"/>
      <c r="EN488" s="38"/>
      <c r="EO488" s="38"/>
      <c r="EP488" s="38"/>
      <c r="EQ488" s="38"/>
      <c r="ER488" s="38"/>
      <c r="ES488" s="38"/>
      <c r="ET488" s="38"/>
      <c r="EU488" s="38"/>
      <c r="EV488" s="38"/>
      <c r="EW488" s="38"/>
      <c r="EX488" s="38"/>
      <c r="EY488" s="38"/>
      <c r="EZ488" s="38"/>
      <c r="FA488" s="38"/>
      <c r="FB488" s="38"/>
      <c r="FC488" s="38"/>
      <c r="FD488" s="38"/>
      <c r="FE488" s="38"/>
      <c r="FF488" s="38"/>
      <c r="FG488" s="38"/>
      <c r="FH488" s="38"/>
      <c r="FI488" s="38"/>
      <c r="FJ488" s="38"/>
      <c r="FK488" s="38"/>
      <c r="FL488" s="38"/>
      <c r="FM488" s="38"/>
      <c r="FN488" s="38"/>
      <c r="FO488" s="38"/>
      <c r="FP488" s="38"/>
      <c r="FQ488" s="38"/>
      <c r="FR488" s="38"/>
      <c r="FS488" s="38"/>
      <c r="FT488" s="38"/>
      <c r="FU488" s="38"/>
      <c r="FV488" s="38"/>
      <c r="FW488" s="38"/>
      <c r="FX488" s="38"/>
    </row>
    <row r="489" spans="1:180" x14ac:dyDescent="0.25">
      <c r="A489" s="5" t="s">
        <v>305</v>
      </c>
      <c r="B489" s="5" t="s">
        <v>136</v>
      </c>
      <c r="C489" s="48">
        <v>43619</v>
      </c>
      <c r="D489" s="76">
        <v>43646</v>
      </c>
      <c r="E489" s="77">
        <v>-0.11844944292237441</v>
      </c>
      <c r="F489" s="77">
        <v>0.19445709538320616</v>
      </c>
      <c r="G489" s="77">
        <v>0.17461687349188273</v>
      </c>
      <c r="H489" s="77">
        <v>0.85567353508574462</v>
      </c>
      <c r="I489" s="77">
        <v>0.35897069912280699</v>
      </c>
      <c r="J489" s="77">
        <v>9.2761866666666651E-2</v>
      </c>
      <c r="K489" s="77">
        <v>0</v>
      </c>
      <c r="L489" s="77">
        <v>5.4795439260481395E-2</v>
      </c>
      <c r="M489" s="77">
        <v>0.29378158899231105</v>
      </c>
      <c r="N489" s="77">
        <v>0.37410857461441188</v>
      </c>
      <c r="O489" s="77">
        <v>1.421181E-2</v>
      </c>
      <c r="P489" s="77">
        <v>0.23470640512393995</v>
      </c>
      <c r="Q489" s="77">
        <v>6.5663329763184911E-2</v>
      </c>
      <c r="R489" s="77">
        <v>0.12328767123287675</v>
      </c>
      <c r="S489" s="77">
        <v>2.7185854458151386</v>
      </c>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c r="DA489" s="38"/>
      <c r="DB489" s="38"/>
      <c r="DC489" s="38"/>
      <c r="DD489" s="38"/>
      <c r="DE489" s="38"/>
      <c r="DF489" s="38"/>
      <c r="DG489" s="38"/>
      <c r="DH489" s="38"/>
      <c r="DI489" s="38"/>
      <c r="DJ489" s="38"/>
      <c r="DK489" s="38"/>
      <c r="DL489" s="38"/>
      <c r="DM489" s="38"/>
      <c r="DN489" s="38"/>
      <c r="DO489" s="38"/>
      <c r="DP489" s="38"/>
      <c r="DQ489" s="38"/>
      <c r="DR489" s="38"/>
      <c r="DS489" s="38"/>
      <c r="DT489" s="38"/>
      <c r="DU489" s="38"/>
      <c r="DV489" s="38"/>
      <c r="DW489" s="38"/>
      <c r="DX489" s="38"/>
      <c r="DY489" s="38"/>
      <c r="DZ489" s="38"/>
      <c r="EA489" s="38"/>
      <c r="EB489" s="38"/>
      <c r="EC489" s="38"/>
      <c r="ED489" s="38"/>
      <c r="EE489" s="38"/>
      <c r="EF489" s="38"/>
      <c r="EG489" s="38"/>
      <c r="EH489" s="38"/>
      <c r="EI489" s="38"/>
      <c r="EJ489" s="38"/>
      <c r="EK489" s="38"/>
      <c r="EL489" s="38"/>
      <c r="EM489" s="38"/>
      <c r="EN489" s="38"/>
      <c r="EO489" s="38"/>
      <c r="EP489" s="38"/>
      <c r="EQ489" s="38"/>
      <c r="ER489" s="38"/>
      <c r="ES489" s="38"/>
      <c r="ET489" s="38"/>
      <c r="EU489" s="38"/>
      <c r="EV489" s="38"/>
      <c r="EW489" s="38"/>
      <c r="EX489" s="38"/>
      <c r="EY489" s="38"/>
      <c r="EZ489" s="38"/>
      <c r="FA489" s="38"/>
      <c r="FB489" s="38"/>
      <c r="FC489" s="38"/>
      <c r="FD489" s="38"/>
      <c r="FE489" s="38"/>
      <c r="FF489" s="38"/>
      <c r="FG489" s="38"/>
      <c r="FH489" s="38"/>
      <c r="FI489" s="38"/>
      <c r="FJ489" s="38"/>
      <c r="FK489" s="38"/>
      <c r="FL489" s="38"/>
      <c r="FM489" s="38"/>
      <c r="FN489" s="38"/>
      <c r="FO489" s="38"/>
      <c r="FP489" s="38"/>
      <c r="FQ489" s="38"/>
      <c r="FR489" s="38"/>
      <c r="FS489" s="38"/>
      <c r="FT489" s="38"/>
      <c r="FU489" s="38"/>
      <c r="FV489" s="38"/>
      <c r="FW489" s="38"/>
      <c r="FX489" s="38"/>
    </row>
    <row r="490" spans="1:180" x14ac:dyDescent="0.25">
      <c r="A490" s="5" t="s">
        <v>305</v>
      </c>
      <c r="B490" s="5" t="s">
        <v>136</v>
      </c>
      <c r="C490" s="48">
        <v>43620</v>
      </c>
      <c r="D490" s="76">
        <v>43646</v>
      </c>
      <c r="E490" s="77">
        <v>-0.11844944292237441</v>
      </c>
      <c r="F490" s="77">
        <v>0.19445709538320616</v>
      </c>
      <c r="G490" s="77">
        <v>0.17461687349188273</v>
      </c>
      <c r="H490" s="77">
        <v>0.85567353508574462</v>
      </c>
      <c r="I490" s="77">
        <v>0.35897069912280699</v>
      </c>
      <c r="J490" s="77">
        <v>9.2761866666666651E-2</v>
      </c>
      <c r="K490" s="77">
        <v>0</v>
      </c>
      <c r="L490" s="77">
        <v>5.4795439260481395E-2</v>
      </c>
      <c r="M490" s="77">
        <v>0.29378158899231105</v>
      </c>
      <c r="N490" s="77">
        <v>0.37410857461441188</v>
      </c>
      <c r="O490" s="77">
        <v>3.0989232000000005E-2</v>
      </c>
      <c r="P490" s="77">
        <v>0.23470640512393995</v>
      </c>
      <c r="Q490" s="77">
        <v>4.888590776318491E-2</v>
      </c>
      <c r="R490" s="77">
        <v>0.12328767123287675</v>
      </c>
      <c r="S490" s="77">
        <v>2.7185854458151386</v>
      </c>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c r="DA490" s="38"/>
      <c r="DB490" s="38"/>
      <c r="DC490" s="38"/>
      <c r="DD490" s="38"/>
      <c r="DE490" s="38"/>
      <c r="DF490" s="38"/>
      <c r="DG490" s="38"/>
      <c r="DH490" s="38"/>
      <c r="DI490" s="38"/>
      <c r="DJ490" s="38"/>
      <c r="DK490" s="38"/>
      <c r="DL490" s="38"/>
      <c r="DM490" s="38"/>
      <c r="DN490" s="38"/>
      <c r="DO490" s="38"/>
      <c r="DP490" s="38"/>
      <c r="DQ490" s="38"/>
      <c r="DR490" s="38"/>
      <c r="DS490" s="38"/>
      <c r="DT490" s="38"/>
      <c r="DU490" s="38"/>
      <c r="DV490" s="38"/>
      <c r="DW490" s="38"/>
      <c r="DX490" s="38"/>
      <c r="DY490" s="38"/>
      <c r="DZ490" s="38"/>
      <c r="EA490" s="38"/>
      <c r="EB490" s="38"/>
      <c r="EC490" s="38"/>
      <c r="ED490" s="38"/>
      <c r="EE490" s="38"/>
      <c r="EF490" s="38"/>
      <c r="EG490" s="38"/>
      <c r="EH490" s="38"/>
      <c r="EI490" s="38"/>
      <c r="EJ490" s="38"/>
      <c r="EK490" s="38"/>
      <c r="EL490" s="38"/>
      <c r="EM490" s="38"/>
      <c r="EN490" s="38"/>
      <c r="EO490" s="38"/>
      <c r="EP490" s="38"/>
      <c r="EQ490" s="38"/>
      <c r="ER490" s="38"/>
      <c r="ES490" s="38"/>
      <c r="ET490" s="38"/>
      <c r="EU490" s="38"/>
      <c r="EV490" s="38"/>
      <c r="EW490" s="38"/>
      <c r="EX490" s="38"/>
      <c r="EY490" s="38"/>
      <c r="EZ490" s="38"/>
      <c r="FA490" s="38"/>
      <c r="FB490" s="38"/>
      <c r="FC490" s="38"/>
      <c r="FD490" s="38"/>
      <c r="FE490" s="38"/>
      <c r="FF490" s="38"/>
      <c r="FG490" s="38"/>
      <c r="FH490" s="38"/>
      <c r="FI490" s="38"/>
      <c r="FJ490" s="38"/>
      <c r="FK490" s="38"/>
      <c r="FL490" s="38"/>
      <c r="FM490" s="38"/>
      <c r="FN490" s="38"/>
      <c r="FO490" s="38"/>
      <c r="FP490" s="38"/>
      <c r="FQ490" s="38"/>
      <c r="FR490" s="38"/>
      <c r="FS490" s="38"/>
      <c r="FT490" s="38"/>
      <c r="FU490" s="38"/>
      <c r="FV490" s="38"/>
      <c r="FW490" s="38"/>
      <c r="FX490" s="38"/>
    </row>
    <row r="491" spans="1:180" x14ac:dyDescent="0.25">
      <c r="A491" s="5" t="s">
        <v>305</v>
      </c>
      <c r="B491" s="5" t="s">
        <v>136</v>
      </c>
      <c r="C491" s="48">
        <v>43621</v>
      </c>
      <c r="D491" s="76">
        <v>43646</v>
      </c>
      <c r="E491" s="77">
        <v>-0.11844944292237441</v>
      </c>
      <c r="F491" s="77">
        <v>0.19445709538320616</v>
      </c>
      <c r="G491" s="77">
        <v>0.17461687349188273</v>
      </c>
      <c r="H491" s="77">
        <v>0.85567353508574462</v>
      </c>
      <c r="I491" s="77">
        <v>0.35897069912280699</v>
      </c>
      <c r="J491" s="77">
        <v>9.2761866666666651E-2</v>
      </c>
      <c r="K491" s="77">
        <v>0</v>
      </c>
      <c r="L491" s="77">
        <v>5.4795439260481395E-2</v>
      </c>
      <c r="M491" s="77">
        <v>0.29378158899231105</v>
      </c>
      <c r="N491" s="77">
        <v>0.37410857461441188</v>
      </c>
      <c r="O491" s="77">
        <v>3.0171204E-2</v>
      </c>
      <c r="P491" s="77">
        <v>0.23470640512393995</v>
      </c>
      <c r="Q491" s="77">
        <v>4.9703935763184916E-2</v>
      </c>
      <c r="R491" s="77">
        <v>0.12328767123287675</v>
      </c>
      <c r="S491" s="77">
        <v>2.7185854458151386</v>
      </c>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c r="DA491" s="38"/>
      <c r="DB491" s="38"/>
      <c r="DC491" s="38"/>
      <c r="DD491" s="38"/>
      <c r="DE491" s="38"/>
      <c r="DF491" s="38"/>
      <c r="DG491" s="38"/>
      <c r="DH491" s="38"/>
      <c r="DI491" s="38"/>
      <c r="DJ491" s="38"/>
      <c r="DK491" s="38"/>
      <c r="DL491" s="38"/>
      <c r="DM491" s="38"/>
      <c r="DN491" s="38"/>
      <c r="DO491" s="38"/>
      <c r="DP491" s="38"/>
      <c r="DQ491" s="38"/>
      <c r="DR491" s="38"/>
      <c r="DS491" s="38"/>
      <c r="DT491" s="38"/>
      <c r="DU491" s="38"/>
      <c r="DV491" s="38"/>
      <c r="DW491" s="38"/>
      <c r="DX491" s="38"/>
      <c r="DY491" s="38"/>
      <c r="DZ491" s="38"/>
      <c r="EA491" s="38"/>
      <c r="EB491" s="38"/>
      <c r="EC491" s="38"/>
      <c r="ED491" s="38"/>
      <c r="EE491" s="38"/>
      <c r="EF491" s="38"/>
      <c r="EG491" s="38"/>
      <c r="EH491" s="38"/>
      <c r="EI491" s="38"/>
      <c r="EJ491" s="38"/>
      <c r="EK491" s="38"/>
      <c r="EL491" s="38"/>
      <c r="EM491" s="38"/>
      <c r="EN491" s="38"/>
      <c r="EO491" s="38"/>
      <c r="EP491" s="38"/>
      <c r="EQ491" s="38"/>
      <c r="ER491" s="38"/>
      <c r="ES491" s="38"/>
      <c r="ET491" s="38"/>
      <c r="EU491" s="38"/>
      <c r="EV491" s="38"/>
      <c r="EW491" s="38"/>
      <c r="EX491" s="38"/>
      <c r="EY491" s="38"/>
      <c r="EZ491" s="38"/>
      <c r="FA491" s="38"/>
      <c r="FB491" s="38"/>
      <c r="FC491" s="38"/>
      <c r="FD491" s="38"/>
      <c r="FE491" s="38"/>
      <c r="FF491" s="38"/>
      <c r="FG491" s="38"/>
      <c r="FH491" s="38"/>
      <c r="FI491" s="38"/>
      <c r="FJ491" s="38"/>
      <c r="FK491" s="38"/>
      <c r="FL491" s="38"/>
      <c r="FM491" s="38"/>
      <c r="FN491" s="38"/>
      <c r="FO491" s="38"/>
      <c r="FP491" s="38"/>
      <c r="FQ491" s="38"/>
      <c r="FR491" s="38"/>
      <c r="FS491" s="38"/>
      <c r="FT491" s="38"/>
      <c r="FU491" s="38"/>
      <c r="FV491" s="38"/>
      <c r="FW491" s="38"/>
      <c r="FX491" s="38"/>
    </row>
    <row r="492" spans="1:180" x14ac:dyDescent="0.25">
      <c r="A492" s="5" t="s">
        <v>305</v>
      </c>
      <c r="B492" s="5" t="s">
        <v>136</v>
      </c>
      <c r="C492" s="48">
        <v>43622</v>
      </c>
      <c r="D492" s="76">
        <v>43646</v>
      </c>
      <c r="E492" s="77">
        <v>-0.11844944292237441</v>
      </c>
      <c r="F492" s="77">
        <v>0.18654042538320617</v>
      </c>
      <c r="G492" s="77">
        <v>0.17461687349188273</v>
      </c>
      <c r="H492" s="77">
        <v>0.85567353508574462</v>
      </c>
      <c r="I492" s="77">
        <v>0.35897069912280699</v>
      </c>
      <c r="J492" s="77">
        <v>9.2761866666666651E-2</v>
      </c>
      <c r="K492" s="77">
        <v>0</v>
      </c>
      <c r="L492" s="77">
        <v>5.4795439260481395E-2</v>
      </c>
      <c r="M492" s="77">
        <v>0.29378158899231105</v>
      </c>
      <c r="N492" s="77">
        <v>0.37410857461441188</v>
      </c>
      <c r="O492" s="77">
        <v>3.1840794000000006E-2</v>
      </c>
      <c r="P492" s="77">
        <v>0.23470640512393995</v>
      </c>
      <c r="Q492" s="77">
        <v>5.5951015763184911E-2</v>
      </c>
      <c r="R492" s="77">
        <v>0.12328767123287675</v>
      </c>
      <c r="S492" s="77">
        <v>2.7185854458151386</v>
      </c>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38"/>
      <c r="FQ492" s="38"/>
      <c r="FR492" s="38"/>
      <c r="FS492" s="38"/>
      <c r="FT492" s="38"/>
      <c r="FU492" s="38"/>
      <c r="FV492" s="38"/>
      <c r="FW492" s="38"/>
      <c r="FX492" s="38"/>
    </row>
    <row r="493" spans="1:180" x14ac:dyDescent="0.25">
      <c r="A493" s="5" t="s">
        <v>305</v>
      </c>
      <c r="B493" s="5" t="s">
        <v>136</v>
      </c>
      <c r="C493" s="48">
        <v>43623</v>
      </c>
      <c r="D493" s="76">
        <v>43646</v>
      </c>
      <c r="E493" s="77">
        <v>-0.11844944292237441</v>
      </c>
      <c r="F493" s="77">
        <v>0.19445709538320616</v>
      </c>
      <c r="G493" s="77">
        <v>0.17461687349188273</v>
      </c>
      <c r="H493" s="77">
        <v>0.85567353508574462</v>
      </c>
      <c r="I493" s="77">
        <v>0.35897069912280699</v>
      </c>
      <c r="J493" s="77">
        <v>9.2761866666666651E-2</v>
      </c>
      <c r="K493" s="77">
        <v>0</v>
      </c>
      <c r="L493" s="77">
        <v>5.4795439260481395E-2</v>
      </c>
      <c r="M493" s="77">
        <v>0.29378158899231105</v>
      </c>
      <c r="N493" s="77">
        <v>0.37410857461441188</v>
      </c>
      <c r="O493" s="77">
        <v>2.7473940000000002E-2</v>
      </c>
      <c r="P493" s="77">
        <v>0.23470640512393995</v>
      </c>
      <c r="Q493" s="77">
        <v>5.2401199763184907E-2</v>
      </c>
      <c r="R493" s="77">
        <v>0.12328767123287675</v>
      </c>
      <c r="S493" s="77">
        <v>2.7185854458151386</v>
      </c>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38"/>
      <c r="FQ493" s="38"/>
      <c r="FR493" s="38"/>
      <c r="FS493" s="38"/>
      <c r="FT493" s="38"/>
      <c r="FU493" s="38"/>
      <c r="FV493" s="38"/>
      <c r="FW493" s="38"/>
      <c r="FX493" s="38"/>
    </row>
    <row r="494" spans="1:180" x14ac:dyDescent="0.25">
      <c r="A494" s="5" t="s">
        <v>305</v>
      </c>
      <c r="B494" s="5" t="s">
        <v>136</v>
      </c>
      <c r="C494" s="48">
        <v>43624</v>
      </c>
      <c r="D494" s="76">
        <v>43646</v>
      </c>
      <c r="E494" s="77">
        <v>-0.11844944292237441</v>
      </c>
      <c r="F494" s="77">
        <v>0.19445709538320616</v>
      </c>
      <c r="G494" s="77">
        <v>0.17461687349188273</v>
      </c>
      <c r="H494" s="77">
        <v>0.85567353508574462</v>
      </c>
      <c r="I494" s="77">
        <v>0.35897069912280699</v>
      </c>
      <c r="J494" s="77">
        <v>9.2761866666666651E-2</v>
      </c>
      <c r="K494" s="77">
        <v>0</v>
      </c>
      <c r="L494" s="77">
        <v>5.4795439260481395E-2</v>
      </c>
      <c r="M494" s="77">
        <v>0.29378158899231105</v>
      </c>
      <c r="N494" s="77">
        <v>0.37410857461441188</v>
      </c>
      <c r="O494" s="77">
        <v>3.2800167000000005E-2</v>
      </c>
      <c r="P494" s="77">
        <v>0.23470640512393995</v>
      </c>
      <c r="Q494" s="77">
        <v>4.7074972763184904E-2</v>
      </c>
      <c r="R494" s="77">
        <v>0.12328767123287675</v>
      </c>
      <c r="S494" s="77">
        <v>2.7185854458151386</v>
      </c>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38"/>
      <c r="FQ494" s="38"/>
      <c r="FR494" s="38"/>
      <c r="FS494" s="38"/>
      <c r="FT494" s="38"/>
      <c r="FU494" s="38"/>
      <c r="FV494" s="38"/>
      <c r="FW494" s="38"/>
      <c r="FX494" s="38"/>
    </row>
    <row r="495" spans="1:180" x14ac:dyDescent="0.25">
      <c r="A495" s="5" t="s">
        <v>305</v>
      </c>
      <c r="B495" s="5" t="s">
        <v>136</v>
      </c>
      <c r="C495" s="48">
        <v>43625</v>
      </c>
      <c r="D495" s="76">
        <v>43646</v>
      </c>
      <c r="E495" s="77">
        <v>-0.11844944292237441</v>
      </c>
      <c r="F495" s="77">
        <v>0.19445709538320616</v>
      </c>
      <c r="G495" s="77">
        <v>0.17461687349188273</v>
      </c>
      <c r="H495" s="77">
        <v>0.85567353508574462</v>
      </c>
      <c r="I495" s="77">
        <v>0.35897069912280699</v>
      </c>
      <c r="J495" s="77">
        <v>9.2761866666666651E-2</v>
      </c>
      <c r="K495" s="77">
        <v>0</v>
      </c>
      <c r="L495" s="77">
        <v>5.4795439260481395E-2</v>
      </c>
      <c r="M495" s="77">
        <v>0.29378158899231105</v>
      </c>
      <c r="N495" s="77">
        <v>0.37410857461441188</v>
      </c>
      <c r="O495" s="77">
        <v>2.4421617E-2</v>
      </c>
      <c r="P495" s="77">
        <v>0.23470640512393995</v>
      </c>
      <c r="Q495" s="77">
        <v>5.5453522763184923E-2</v>
      </c>
      <c r="R495" s="77">
        <v>0.12328767123287675</v>
      </c>
      <c r="S495" s="77">
        <v>2.7185854458151382</v>
      </c>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38"/>
      <c r="FQ495" s="38"/>
      <c r="FR495" s="38"/>
      <c r="FS495" s="38"/>
      <c r="FT495" s="38"/>
      <c r="FU495" s="38"/>
      <c r="FV495" s="38"/>
      <c r="FW495" s="38"/>
      <c r="FX495" s="38"/>
    </row>
    <row r="496" spans="1:180" x14ac:dyDescent="0.25">
      <c r="A496" s="5" t="s">
        <v>306</v>
      </c>
      <c r="B496" s="5" t="s">
        <v>136</v>
      </c>
      <c r="C496" s="48">
        <v>43626</v>
      </c>
      <c r="D496" s="76">
        <v>43646</v>
      </c>
      <c r="E496" s="77">
        <v>-0.11844944292237441</v>
      </c>
      <c r="F496" s="77">
        <v>0.19445709538320616</v>
      </c>
      <c r="G496" s="77">
        <v>0.17461687349188273</v>
      </c>
      <c r="H496" s="77">
        <v>0.85567353508574462</v>
      </c>
      <c r="I496" s="77">
        <v>0.35897069912280699</v>
      </c>
      <c r="J496" s="77">
        <v>9.2761866666666651E-2</v>
      </c>
      <c r="K496" s="77">
        <v>0</v>
      </c>
      <c r="L496" s="77">
        <v>5.4795439260481395E-2</v>
      </c>
      <c r="M496" s="77">
        <v>0.29378158899231105</v>
      </c>
      <c r="N496" s="77">
        <v>0.37410857461441188</v>
      </c>
      <c r="O496" s="77">
        <v>2.7108891000000003E-2</v>
      </c>
      <c r="P496" s="77">
        <v>0.23470640512393995</v>
      </c>
      <c r="Q496" s="77">
        <v>5.2766248763184899E-2</v>
      </c>
      <c r="R496" s="77">
        <v>0.12328767123287675</v>
      </c>
      <c r="S496" s="77">
        <v>2.7185854458151386</v>
      </c>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c r="DA496" s="38"/>
      <c r="DB496" s="38"/>
      <c r="DC496" s="38"/>
      <c r="DD496" s="38"/>
      <c r="DE496" s="38"/>
      <c r="DF496" s="38"/>
      <c r="DG496" s="38"/>
      <c r="DH496" s="38"/>
      <c r="DI496" s="38"/>
      <c r="DJ496" s="38"/>
      <c r="DK496" s="38"/>
      <c r="DL496" s="38"/>
      <c r="DM496" s="38"/>
      <c r="DN496" s="38"/>
      <c r="DO496" s="38"/>
      <c r="DP496" s="38"/>
      <c r="DQ496" s="38"/>
      <c r="DR496" s="38"/>
      <c r="DS496" s="38"/>
      <c r="DT496" s="38"/>
      <c r="DU496" s="38"/>
      <c r="DV496" s="38"/>
      <c r="DW496" s="38"/>
      <c r="DX496" s="38"/>
      <c r="DY496" s="38"/>
      <c r="DZ496" s="38"/>
      <c r="EA496" s="38"/>
      <c r="EB496" s="38"/>
      <c r="EC496" s="38"/>
      <c r="ED496" s="38"/>
      <c r="EE496" s="38"/>
      <c r="EF496" s="38"/>
      <c r="EG496" s="38"/>
      <c r="EH496" s="38"/>
      <c r="EI496" s="38"/>
      <c r="EJ496" s="38"/>
      <c r="EK496" s="38"/>
      <c r="EL496" s="38"/>
      <c r="EM496" s="38"/>
      <c r="EN496" s="38"/>
      <c r="EO496" s="38"/>
      <c r="EP496" s="38"/>
      <c r="EQ496" s="38"/>
      <c r="ER496" s="38"/>
      <c r="ES496" s="38"/>
      <c r="ET496" s="38"/>
      <c r="EU496" s="38"/>
      <c r="EV496" s="38"/>
      <c r="EW496" s="38"/>
      <c r="EX496" s="38"/>
      <c r="EY496" s="38"/>
      <c r="EZ496" s="38"/>
      <c r="FA496" s="38"/>
      <c r="FB496" s="38"/>
      <c r="FC496" s="38"/>
      <c r="FD496" s="38"/>
      <c r="FE496" s="38"/>
      <c r="FF496" s="38"/>
      <c r="FG496" s="38"/>
      <c r="FH496" s="38"/>
      <c r="FI496" s="38"/>
      <c r="FJ496" s="38"/>
      <c r="FK496" s="38"/>
      <c r="FL496" s="38"/>
      <c r="FM496" s="38"/>
      <c r="FN496" s="38"/>
      <c r="FO496" s="38"/>
      <c r="FP496" s="38"/>
      <c r="FQ496" s="38"/>
      <c r="FR496" s="38"/>
      <c r="FS496" s="38"/>
      <c r="FT496" s="38"/>
      <c r="FU496" s="38"/>
      <c r="FV496" s="38"/>
      <c r="FW496" s="38"/>
      <c r="FX496" s="38"/>
    </row>
    <row r="497" spans="1:180" x14ac:dyDescent="0.25">
      <c r="A497" s="5" t="s">
        <v>306</v>
      </c>
      <c r="B497" s="5" t="s">
        <v>136</v>
      </c>
      <c r="C497" s="48">
        <v>43627</v>
      </c>
      <c r="D497" s="76">
        <v>43646</v>
      </c>
      <c r="E497" s="77">
        <v>-0.11844944292237441</v>
      </c>
      <c r="F497" s="77">
        <v>0.19445709538320616</v>
      </c>
      <c r="G497" s="77">
        <v>0.17461687349188273</v>
      </c>
      <c r="H497" s="77">
        <v>0.85567353508574462</v>
      </c>
      <c r="I497" s="77">
        <v>0.35897069912280699</v>
      </c>
      <c r="J497" s="77">
        <v>9.2761866666666651E-2</v>
      </c>
      <c r="K497" s="77">
        <v>0</v>
      </c>
      <c r="L497" s="77">
        <v>5.4795439260481395E-2</v>
      </c>
      <c r="M497" s="77">
        <v>0.29378158899231105</v>
      </c>
      <c r="N497" s="77">
        <v>0.37410857461441183</v>
      </c>
      <c r="O497" s="77">
        <v>3.2834087999999997E-2</v>
      </c>
      <c r="P497" s="77">
        <v>0.23470640512393995</v>
      </c>
      <c r="Q497" s="77">
        <v>4.7041051763184925E-2</v>
      </c>
      <c r="R497" s="77">
        <v>0.12328767123287675</v>
      </c>
      <c r="S497" s="77">
        <v>2.7185854458151386</v>
      </c>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c r="DA497" s="38"/>
      <c r="DB497" s="38"/>
      <c r="DC497" s="38"/>
      <c r="DD497" s="38"/>
      <c r="DE497" s="38"/>
      <c r="DF497" s="38"/>
      <c r="DG497" s="38"/>
      <c r="DH497" s="38"/>
      <c r="DI497" s="38"/>
      <c r="DJ497" s="38"/>
      <c r="DK497" s="38"/>
      <c r="DL497" s="38"/>
      <c r="DM497" s="38"/>
      <c r="DN497" s="38"/>
      <c r="DO497" s="38"/>
      <c r="DP497" s="38"/>
      <c r="DQ497" s="38"/>
      <c r="DR497" s="38"/>
      <c r="DS497" s="38"/>
      <c r="DT497" s="38"/>
      <c r="DU497" s="38"/>
      <c r="DV497" s="38"/>
      <c r="DW497" s="38"/>
      <c r="DX497" s="38"/>
      <c r="DY497" s="38"/>
      <c r="DZ497" s="38"/>
      <c r="EA497" s="38"/>
      <c r="EB497" s="38"/>
      <c r="EC497" s="38"/>
      <c r="ED497" s="38"/>
      <c r="EE497" s="38"/>
      <c r="EF497" s="38"/>
      <c r="EG497" s="38"/>
      <c r="EH497" s="38"/>
      <c r="EI497" s="38"/>
      <c r="EJ497" s="38"/>
      <c r="EK497" s="38"/>
      <c r="EL497" s="38"/>
      <c r="EM497" s="38"/>
      <c r="EN497" s="38"/>
      <c r="EO497" s="38"/>
      <c r="EP497" s="38"/>
      <c r="EQ497" s="38"/>
      <c r="ER497" s="38"/>
      <c r="ES497" s="38"/>
      <c r="ET497" s="38"/>
      <c r="EU497" s="38"/>
      <c r="EV497" s="38"/>
      <c r="EW497" s="38"/>
      <c r="EX497" s="38"/>
      <c r="EY497" s="38"/>
      <c r="EZ497" s="38"/>
      <c r="FA497" s="38"/>
      <c r="FB497" s="38"/>
      <c r="FC497" s="38"/>
      <c r="FD497" s="38"/>
      <c r="FE497" s="38"/>
      <c r="FF497" s="38"/>
      <c r="FG497" s="38"/>
      <c r="FH497" s="38"/>
      <c r="FI497" s="38"/>
      <c r="FJ497" s="38"/>
      <c r="FK497" s="38"/>
      <c r="FL497" s="38"/>
      <c r="FM497" s="38"/>
      <c r="FN497" s="38"/>
      <c r="FO497" s="38"/>
      <c r="FP497" s="38"/>
      <c r="FQ497" s="38"/>
      <c r="FR497" s="38"/>
      <c r="FS497" s="38"/>
      <c r="FT497" s="38"/>
      <c r="FU497" s="38"/>
      <c r="FV497" s="38"/>
      <c r="FW497" s="38"/>
      <c r="FX497" s="38"/>
    </row>
    <row r="498" spans="1:180" x14ac:dyDescent="0.25">
      <c r="A498" s="5" t="s">
        <v>306</v>
      </c>
      <c r="B498" s="5" t="s">
        <v>136</v>
      </c>
      <c r="C498" s="48">
        <v>43628</v>
      </c>
      <c r="D498" s="76">
        <v>43646</v>
      </c>
      <c r="E498" s="77">
        <v>-0.11844944292237441</v>
      </c>
      <c r="F498" s="77">
        <v>0.19445709538320616</v>
      </c>
      <c r="G498" s="77">
        <v>0.17461687349188273</v>
      </c>
      <c r="H498" s="77">
        <v>0.85567353508574462</v>
      </c>
      <c r="I498" s="77">
        <v>0.35897069912280699</v>
      </c>
      <c r="J498" s="77">
        <v>9.2761866666666651E-2</v>
      </c>
      <c r="K498" s="77">
        <v>0</v>
      </c>
      <c r="L498" s="77">
        <v>5.4795439260481395E-2</v>
      </c>
      <c r="M498" s="77">
        <v>0.29378158899231105</v>
      </c>
      <c r="N498" s="77">
        <v>0.37410857461441188</v>
      </c>
      <c r="O498" s="77">
        <v>2.6965134000000002E-2</v>
      </c>
      <c r="P498" s="77">
        <v>0.23470640512393995</v>
      </c>
      <c r="Q498" s="77">
        <v>5.2910005763184914E-2</v>
      </c>
      <c r="R498" s="77">
        <v>0.12328767123287675</v>
      </c>
      <c r="S498" s="77">
        <v>2.7185854458151386</v>
      </c>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c r="DA498" s="38"/>
      <c r="DB498" s="38"/>
      <c r="DC498" s="38"/>
      <c r="DD498" s="38"/>
      <c r="DE498" s="38"/>
      <c r="DF498" s="38"/>
      <c r="DG498" s="38"/>
      <c r="DH498" s="38"/>
      <c r="DI498" s="38"/>
      <c r="DJ498" s="38"/>
      <c r="DK498" s="38"/>
      <c r="DL498" s="38"/>
      <c r="DM498" s="38"/>
      <c r="DN498" s="38"/>
      <c r="DO498" s="38"/>
      <c r="DP498" s="38"/>
      <c r="DQ498" s="38"/>
      <c r="DR498" s="38"/>
      <c r="DS498" s="38"/>
      <c r="DT498" s="38"/>
      <c r="DU498" s="38"/>
      <c r="DV498" s="38"/>
      <c r="DW498" s="38"/>
      <c r="DX498" s="38"/>
      <c r="DY498" s="38"/>
      <c r="DZ498" s="38"/>
      <c r="EA498" s="38"/>
      <c r="EB498" s="38"/>
      <c r="EC498" s="38"/>
      <c r="ED498" s="38"/>
      <c r="EE498" s="38"/>
      <c r="EF498" s="38"/>
      <c r="EG498" s="38"/>
      <c r="EH498" s="38"/>
      <c r="EI498" s="38"/>
      <c r="EJ498" s="38"/>
      <c r="EK498" s="38"/>
      <c r="EL498" s="38"/>
      <c r="EM498" s="38"/>
      <c r="EN498" s="38"/>
      <c r="EO498" s="38"/>
      <c r="EP498" s="38"/>
      <c r="EQ498" s="38"/>
      <c r="ER498" s="38"/>
      <c r="ES498" s="38"/>
      <c r="ET498" s="38"/>
      <c r="EU498" s="38"/>
      <c r="EV498" s="38"/>
      <c r="EW498" s="38"/>
      <c r="EX498" s="38"/>
      <c r="EY498" s="38"/>
      <c r="EZ498" s="38"/>
      <c r="FA498" s="38"/>
      <c r="FB498" s="38"/>
      <c r="FC498" s="38"/>
      <c r="FD498" s="38"/>
      <c r="FE498" s="38"/>
      <c r="FF498" s="38"/>
      <c r="FG498" s="38"/>
      <c r="FH498" s="38"/>
      <c r="FI498" s="38"/>
      <c r="FJ498" s="38"/>
      <c r="FK498" s="38"/>
      <c r="FL498" s="38"/>
      <c r="FM498" s="38"/>
      <c r="FN498" s="38"/>
      <c r="FO498" s="38"/>
      <c r="FP498" s="38"/>
      <c r="FQ498" s="38"/>
      <c r="FR498" s="38"/>
      <c r="FS498" s="38"/>
      <c r="FT498" s="38"/>
      <c r="FU498" s="38"/>
      <c r="FV498" s="38"/>
      <c r="FW498" s="38"/>
      <c r="FX498" s="38"/>
    </row>
    <row r="499" spans="1:180" x14ac:dyDescent="0.25">
      <c r="A499" s="5" t="s">
        <v>306</v>
      </c>
      <c r="B499" s="5" t="s">
        <v>136</v>
      </c>
      <c r="C499" s="48">
        <v>43629</v>
      </c>
      <c r="D499" s="76">
        <v>43646</v>
      </c>
      <c r="E499" s="77">
        <v>-0.11844944292237441</v>
      </c>
      <c r="F499" s="77">
        <v>0.19445709538320616</v>
      </c>
      <c r="G499" s="77">
        <v>0.17461687349188273</v>
      </c>
      <c r="H499" s="77">
        <v>0.85567353508574462</v>
      </c>
      <c r="I499" s="77">
        <v>0.35897069912280699</v>
      </c>
      <c r="J499" s="77">
        <v>9.2761866666666651E-2</v>
      </c>
      <c r="K499" s="77">
        <v>0</v>
      </c>
      <c r="L499" s="77">
        <v>5.4795439260481395E-2</v>
      </c>
      <c r="M499" s="77">
        <v>0.29378158899231105</v>
      </c>
      <c r="N499" s="77">
        <v>0.37410857461441188</v>
      </c>
      <c r="O499" s="77">
        <v>2.6679357000000001E-2</v>
      </c>
      <c r="P499" s="77">
        <v>0.23470640512393995</v>
      </c>
      <c r="Q499" s="77">
        <v>5.3195782763184915E-2</v>
      </c>
      <c r="R499" s="77">
        <v>0.12328767123287675</v>
      </c>
      <c r="S499" s="77">
        <v>2.7185854458151386</v>
      </c>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c r="DA499" s="38"/>
      <c r="DB499" s="38"/>
      <c r="DC499" s="38"/>
      <c r="DD499" s="38"/>
      <c r="DE499" s="38"/>
      <c r="DF499" s="38"/>
      <c r="DG499" s="38"/>
      <c r="DH499" s="38"/>
      <c r="DI499" s="38"/>
      <c r="DJ499" s="38"/>
      <c r="DK499" s="38"/>
      <c r="DL499" s="38"/>
      <c r="DM499" s="38"/>
      <c r="DN499" s="38"/>
      <c r="DO499" s="38"/>
      <c r="DP499" s="38"/>
      <c r="DQ499" s="38"/>
      <c r="DR499" s="38"/>
      <c r="DS499" s="38"/>
      <c r="DT499" s="38"/>
      <c r="DU499" s="38"/>
      <c r="DV499" s="38"/>
      <c r="DW499" s="38"/>
      <c r="DX499" s="38"/>
      <c r="DY499" s="38"/>
      <c r="DZ499" s="38"/>
      <c r="EA499" s="38"/>
      <c r="EB499" s="38"/>
      <c r="EC499" s="38"/>
      <c r="ED499" s="38"/>
      <c r="EE499" s="38"/>
      <c r="EF499" s="38"/>
      <c r="EG499" s="38"/>
      <c r="EH499" s="38"/>
      <c r="EI499" s="38"/>
      <c r="EJ499" s="38"/>
      <c r="EK499" s="38"/>
      <c r="EL499" s="38"/>
      <c r="EM499" s="38"/>
      <c r="EN499" s="38"/>
      <c r="EO499" s="38"/>
      <c r="EP499" s="38"/>
      <c r="EQ499" s="38"/>
      <c r="ER499" s="38"/>
      <c r="ES499" s="38"/>
      <c r="ET499" s="38"/>
      <c r="EU499" s="38"/>
      <c r="EV499" s="38"/>
      <c r="EW499" s="38"/>
      <c r="EX499" s="38"/>
      <c r="EY499" s="38"/>
      <c r="EZ499" s="38"/>
      <c r="FA499" s="38"/>
      <c r="FB499" s="38"/>
      <c r="FC499" s="38"/>
      <c r="FD499" s="38"/>
      <c r="FE499" s="38"/>
      <c r="FF499" s="38"/>
      <c r="FG499" s="38"/>
      <c r="FH499" s="38"/>
      <c r="FI499" s="38"/>
      <c r="FJ499" s="38"/>
      <c r="FK499" s="38"/>
      <c r="FL499" s="38"/>
      <c r="FM499" s="38"/>
      <c r="FN499" s="38"/>
      <c r="FO499" s="38"/>
      <c r="FP499" s="38"/>
      <c r="FQ499" s="38"/>
      <c r="FR499" s="38"/>
      <c r="FS499" s="38"/>
      <c r="FT499" s="38"/>
      <c r="FU499" s="38"/>
      <c r="FV499" s="38"/>
      <c r="FW499" s="38"/>
      <c r="FX499" s="38"/>
    </row>
    <row r="500" spans="1:180" x14ac:dyDescent="0.25">
      <c r="A500" s="5" t="s">
        <v>306</v>
      </c>
      <c r="B500" s="5" t="s">
        <v>136</v>
      </c>
      <c r="C500" s="48">
        <v>43630</v>
      </c>
      <c r="D500" s="76">
        <v>43646</v>
      </c>
      <c r="E500" s="77">
        <v>-0.11844944292237441</v>
      </c>
      <c r="F500" s="77">
        <v>0.19445709538320616</v>
      </c>
      <c r="G500" s="77">
        <v>0.17461687349188273</v>
      </c>
      <c r="H500" s="77">
        <v>0.85567353508574462</v>
      </c>
      <c r="I500" s="77">
        <v>0.35897069912280699</v>
      </c>
      <c r="J500" s="77">
        <v>9.2761866666666651E-2</v>
      </c>
      <c r="K500" s="77">
        <v>0</v>
      </c>
      <c r="L500" s="77">
        <v>5.4795439260481395E-2</v>
      </c>
      <c r="M500" s="77">
        <v>0.29378158899231105</v>
      </c>
      <c r="N500" s="77">
        <v>0.37410857461441188</v>
      </c>
      <c r="O500" s="77">
        <v>2.0661848999999999E-2</v>
      </c>
      <c r="P500" s="77">
        <v>0.23470640512393995</v>
      </c>
      <c r="Q500" s="77">
        <v>5.9213290763184927E-2</v>
      </c>
      <c r="R500" s="77">
        <v>0.12328767123287675</v>
      </c>
      <c r="S500" s="77">
        <v>2.7185854458151386</v>
      </c>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c r="DA500" s="38"/>
      <c r="DB500" s="38"/>
      <c r="DC500" s="38"/>
      <c r="DD500" s="38"/>
      <c r="DE500" s="38"/>
      <c r="DF500" s="38"/>
      <c r="DG500" s="38"/>
      <c r="DH500" s="38"/>
      <c r="DI500" s="38"/>
      <c r="DJ500" s="38"/>
      <c r="DK500" s="38"/>
      <c r="DL500" s="38"/>
      <c r="DM500" s="38"/>
      <c r="DN500" s="38"/>
      <c r="DO500" s="38"/>
      <c r="DP500" s="38"/>
      <c r="DQ500" s="38"/>
      <c r="DR500" s="38"/>
      <c r="DS500" s="38"/>
      <c r="DT500" s="38"/>
      <c r="DU500" s="38"/>
      <c r="DV500" s="38"/>
      <c r="DW500" s="38"/>
      <c r="DX500" s="38"/>
      <c r="DY500" s="38"/>
      <c r="DZ500" s="38"/>
      <c r="EA500" s="38"/>
      <c r="EB500" s="38"/>
      <c r="EC500" s="38"/>
      <c r="ED500" s="38"/>
      <c r="EE500" s="38"/>
      <c r="EF500" s="38"/>
      <c r="EG500" s="38"/>
      <c r="EH500" s="38"/>
      <c r="EI500" s="38"/>
      <c r="EJ500" s="38"/>
      <c r="EK500" s="38"/>
      <c r="EL500" s="38"/>
      <c r="EM500" s="38"/>
      <c r="EN500" s="38"/>
      <c r="EO500" s="38"/>
      <c r="EP500" s="38"/>
      <c r="EQ500" s="38"/>
      <c r="ER500" s="38"/>
      <c r="ES500" s="38"/>
      <c r="ET500" s="38"/>
      <c r="EU500" s="38"/>
      <c r="EV500" s="38"/>
      <c r="EW500" s="38"/>
      <c r="EX500" s="38"/>
      <c r="EY500" s="38"/>
      <c r="EZ500" s="38"/>
      <c r="FA500" s="38"/>
      <c r="FB500" s="38"/>
      <c r="FC500" s="38"/>
      <c r="FD500" s="38"/>
      <c r="FE500" s="38"/>
      <c r="FF500" s="38"/>
      <c r="FG500" s="38"/>
      <c r="FH500" s="38"/>
      <c r="FI500" s="38"/>
      <c r="FJ500" s="38"/>
      <c r="FK500" s="38"/>
      <c r="FL500" s="38"/>
      <c r="FM500" s="38"/>
      <c r="FN500" s="38"/>
      <c r="FO500" s="38"/>
      <c r="FP500" s="38"/>
      <c r="FQ500" s="38"/>
      <c r="FR500" s="38"/>
      <c r="FS500" s="38"/>
      <c r="FT500" s="38"/>
      <c r="FU500" s="38"/>
      <c r="FV500" s="38"/>
      <c r="FW500" s="38"/>
      <c r="FX500" s="38"/>
    </row>
    <row r="501" spans="1:180" x14ac:dyDescent="0.25">
      <c r="A501" s="5" t="s">
        <v>306</v>
      </c>
      <c r="B501" s="5" t="s">
        <v>136</v>
      </c>
      <c r="C501" s="48">
        <v>43631</v>
      </c>
      <c r="D501" s="76">
        <v>43646</v>
      </c>
      <c r="E501" s="77">
        <v>-0.11844944292237441</v>
      </c>
      <c r="F501" s="77">
        <v>0.19154042538320615</v>
      </c>
      <c r="G501" s="77">
        <v>0.17461687349188273</v>
      </c>
      <c r="H501" s="77">
        <v>0.85567353508574462</v>
      </c>
      <c r="I501" s="77">
        <v>0.35897069912280699</v>
      </c>
      <c r="J501" s="77">
        <v>9.2761866666666651E-2</v>
      </c>
      <c r="K501" s="77">
        <v>0</v>
      </c>
      <c r="L501" s="77">
        <v>5.4795439260481395E-2</v>
      </c>
      <c r="M501" s="77">
        <v>0.29378158899231105</v>
      </c>
      <c r="N501" s="77">
        <v>0.37410857461441188</v>
      </c>
      <c r="O501" s="77">
        <v>2.6377681000000004E-2</v>
      </c>
      <c r="P501" s="77">
        <v>0.23470640512393995</v>
      </c>
      <c r="Q501" s="77">
        <v>5.6414128763184919E-2</v>
      </c>
      <c r="R501" s="77">
        <v>0.12328767123287675</v>
      </c>
      <c r="S501" s="77">
        <v>2.7185854458151386</v>
      </c>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c r="DA501" s="38"/>
      <c r="DB501" s="38"/>
      <c r="DC501" s="38"/>
      <c r="DD501" s="38"/>
      <c r="DE501" s="38"/>
      <c r="DF501" s="38"/>
      <c r="DG501" s="38"/>
      <c r="DH501" s="38"/>
      <c r="DI501" s="38"/>
      <c r="DJ501" s="38"/>
      <c r="DK501" s="38"/>
      <c r="DL501" s="38"/>
      <c r="DM501" s="38"/>
      <c r="DN501" s="38"/>
      <c r="DO501" s="38"/>
      <c r="DP501" s="38"/>
      <c r="DQ501" s="38"/>
      <c r="DR501" s="38"/>
      <c r="DS501" s="38"/>
      <c r="DT501" s="38"/>
      <c r="DU501" s="38"/>
      <c r="DV501" s="38"/>
      <c r="DW501" s="38"/>
      <c r="DX501" s="38"/>
      <c r="DY501" s="38"/>
      <c r="DZ501" s="38"/>
      <c r="EA501" s="38"/>
      <c r="EB501" s="38"/>
      <c r="EC501" s="38"/>
      <c r="ED501" s="38"/>
      <c r="EE501" s="38"/>
      <c r="EF501" s="38"/>
      <c r="EG501" s="38"/>
      <c r="EH501" s="38"/>
      <c r="EI501" s="38"/>
      <c r="EJ501" s="38"/>
      <c r="EK501" s="38"/>
      <c r="EL501" s="38"/>
      <c r="EM501" s="38"/>
      <c r="EN501" s="38"/>
      <c r="EO501" s="38"/>
      <c r="EP501" s="38"/>
      <c r="EQ501" s="38"/>
      <c r="ER501" s="38"/>
      <c r="ES501" s="38"/>
      <c r="ET501" s="38"/>
      <c r="EU501" s="38"/>
      <c r="EV501" s="38"/>
      <c r="EW501" s="38"/>
      <c r="EX501" s="38"/>
      <c r="EY501" s="38"/>
      <c r="EZ501" s="38"/>
      <c r="FA501" s="38"/>
      <c r="FB501" s="38"/>
      <c r="FC501" s="38"/>
      <c r="FD501" s="38"/>
      <c r="FE501" s="38"/>
      <c r="FF501" s="38"/>
      <c r="FG501" s="38"/>
      <c r="FH501" s="38"/>
      <c r="FI501" s="38"/>
      <c r="FJ501" s="38"/>
      <c r="FK501" s="38"/>
      <c r="FL501" s="38"/>
      <c r="FM501" s="38"/>
      <c r="FN501" s="38"/>
      <c r="FO501" s="38"/>
      <c r="FP501" s="38"/>
      <c r="FQ501" s="38"/>
      <c r="FR501" s="38"/>
      <c r="FS501" s="38"/>
      <c r="FT501" s="38"/>
      <c r="FU501" s="38"/>
      <c r="FV501" s="38"/>
      <c r="FW501" s="38"/>
      <c r="FX501" s="38"/>
    </row>
    <row r="502" spans="1:180" x14ac:dyDescent="0.25">
      <c r="A502" s="5" t="s">
        <v>306</v>
      </c>
      <c r="B502" s="5" t="s">
        <v>136</v>
      </c>
      <c r="C502" s="48">
        <v>43632</v>
      </c>
      <c r="D502" s="76">
        <v>43646</v>
      </c>
      <c r="E502" s="77">
        <v>-0.11844944292237441</v>
      </c>
      <c r="F502" s="77">
        <v>0.19445709538320616</v>
      </c>
      <c r="G502" s="77">
        <v>0.17461687349188273</v>
      </c>
      <c r="H502" s="77">
        <v>0.85567353508574462</v>
      </c>
      <c r="I502" s="77">
        <v>0.35897069912280699</v>
      </c>
      <c r="J502" s="77">
        <v>9.2761866666666651E-2</v>
      </c>
      <c r="K502" s="77">
        <v>0</v>
      </c>
      <c r="L502" s="77">
        <v>5.4795439260481395E-2</v>
      </c>
      <c r="M502" s="77">
        <v>0.29378158899231105</v>
      </c>
      <c r="N502" s="77">
        <v>0.37410857461441188</v>
      </c>
      <c r="O502" s="77">
        <v>2.0732219999999999E-2</v>
      </c>
      <c r="P502" s="77">
        <v>0.23470640512393995</v>
      </c>
      <c r="Q502" s="77">
        <v>5.914291976318492E-2</v>
      </c>
      <c r="R502" s="77">
        <v>0.12328767123287675</v>
      </c>
      <c r="S502" s="77">
        <v>2.7185854458151386</v>
      </c>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c r="DA502" s="38"/>
      <c r="DB502" s="38"/>
      <c r="DC502" s="38"/>
      <c r="DD502" s="38"/>
      <c r="DE502" s="38"/>
      <c r="DF502" s="38"/>
      <c r="DG502" s="38"/>
      <c r="DH502" s="38"/>
      <c r="DI502" s="38"/>
      <c r="DJ502" s="38"/>
      <c r="DK502" s="38"/>
      <c r="DL502" s="38"/>
      <c r="DM502" s="38"/>
      <c r="DN502" s="38"/>
      <c r="DO502" s="38"/>
      <c r="DP502" s="38"/>
      <c r="DQ502" s="38"/>
      <c r="DR502" s="38"/>
      <c r="DS502" s="38"/>
      <c r="DT502" s="38"/>
      <c r="DU502" s="38"/>
      <c r="DV502" s="38"/>
      <c r="DW502" s="38"/>
      <c r="DX502" s="38"/>
      <c r="DY502" s="38"/>
      <c r="DZ502" s="38"/>
      <c r="EA502" s="38"/>
      <c r="EB502" s="38"/>
      <c r="EC502" s="38"/>
      <c r="ED502" s="38"/>
      <c r="EE502" s="38"/>
      <c r="EF502" s="38"/>
      <c r="EG502" s="38"/>
      <c r="EH502" s="38"/>
      <c r="EI502" s="38"/>
      <c r="EJ502" s="38"/>
      <c r="EK502" s="38"/>
      <c r="EL502" s="38"/>
      <c r="EM502" s="38"/>
      <c r="EN502" s="38"/>
      <c r="EO502" s="38"/>
      <c r="EP502" s="38"/>
      <c r="EQ502" s="38"/>
      <c r="ER502" s="38"/>
      <c r="ES502" s="38"/>
      <c r="ET502" s="38"/>
      <c r="EU502" s="38"/>
      <c r="EV502" s="38"/>
      <c r="EW502" s="38"/>
      <c r="EX502" s="38"/>
      <c r="EY502" s="38"/>
      <c r="EZ502" s="38"/>
      <c r="FA502" s="38"/>
      <c r="FB502" s="38"/>
      <c r="FC502" s="38"/>
      <c r="FD502" s="38"/>
      <c r="FE502" s="38"/>
      <c r="FF502" s="38"/>
      <c r="FG502" s="38"/>
      <c r="FH502" s="38"/>
      <c r="FI502" s="38"/>
      <c r="FJ502" s="38"/>
      <c r="FK502" s="38"/>
      <c r="FL502" s="38"/>
      <c r="FM502" s="38"/>
      <c r="FN502" s="38"/>
      <c r="FO502" s="38"/>
      <c r="FP502" s="38"/>
      <c r="FQ502" s="38"/>
      <c r="FR502" s="38"/>
      <c r="FS502" s="38"/>
      <c r="FT502" s="38"/>
      <c r="FU502" s="38"/>
      <c r="FV502" s="38"/>
      <c r="FW502" s="38"/>
      <c r="FX502" s="38"/>
    </row>
    <row r="503" spans="1:180" x14ac:dyDescent="0.25">
      <c r="A503" s="5" t="s">
        <v>307</v>
      </c>
      <c r="B503" s="5" t="s">
        <v>136</v>
      </c>
      <c r="C503" s="48">
        <v>43633</v>
      </c>
      <c r="D503" s="76">
        <v>43646</v>
      </c>
      <c r="E503" s="77">
        <v>-0.11844944292237441</v>
      </c>
      <c r="F503" s="77">
        <v>0.19445709538320616</v>
      </c>
      <c r="G503" s="77">
        <v>0.17461687349188273</v>
      </c>
      <c r="H503" s="77">
        <v>0.85567353508574462</v>
      </c>
      <c r="I503" s="77">
        <v>0.35897069912280699</v>
      </c>
      <c r="J503" s="77">
        <v>9.2761866666666651E-2</v>
      </c>
      <c r="K503" s="77">
        <v>0</v>
      </c>
      <c r="L503" s="77">
        <v>5.4795439260481395E-2</v>
      </c>
      <c r="M503" s="77">
        <v>0.29378158899231105</v>
      </c>
      <c r="N503" s="77">
        <v>0.37410857461441188</v>
      </c>
      <c r="O503" s="77">
        <v>3.3292566000000003E-2</v>
      </c>
      <c r="P503" s="77">
        <v>0.23470640512393995</v>
      </c>
      <c r="Q503" s="77">
        <v>4.6582573763184899E-2</v>
      </c>
      <c r="R503" s="77">
        <v>0.12328767123287675</v>
      </c>
      <c r="S503" s="77">
        <v>2.7185854458151386</v>
      </c>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c r="DA503" s="38"/>
      <c r="DB503" s="38"/>
      <c r="DC503" s="38"/>
      <c r="DD503" s="38"/>
      <c r="DE503" s="38"/>
      <c r="DF503" s="38"/>
      <c r="DG503" s="38"/>
      <c r="DH503" s="38"/>
      <c r="DI503" s="38"/>
      <c r="DJ503" s="38"/>
      <c r="DK503" s="38"/>
      <c r="DL503" s="38"/>
      <c r="DM503" s="38"/>
      <c r="DN503" s="38"/>
      <c r="DO503" s="38"/>
      <c r="DP503" s="38"/>
      <c r="DQ503" s="38"/>
      <c r="DR503" s="38"/>
      <c r="DS503" s="38"/>
      <c r="DT503" s="38"/>
      <c r="DU503" s="38"/>
      <c r="DV503" s="38"/>
      <c r="DW503" s="38"/>
      <c r="DX503" s="38"/>
      <c r="DY503" s="38"/>
      <c r="DZ503" s="38"/>
      <c r="EA503" s="38"/>
      <c r="EB503" s="38"/>
      <c r="EC503" s="38"/>
      <c r="ED503" s="38"/>
      <c r="EE503" s="38"/>
      <c r="EF503" s="38"/>
      <c r="EG503" s="38"/>
      <c r="EH503" s="38"/>
      <c r="EI503" s="38"/>
      <c r="EJ503" s="38"/>
      <c r="EK503" s="38"/>
      <c r="EL503" s="38"/>
      <c r="EM503" s="38"/>
      <c r="EN503" s="38"/>
      <c r="EO503" s="38"/>
      <c r="EP503" s="38"/>
      <c r="EQ503" s="38"/>
      <c r="ER503" s="38"/>
      <c r="ES503" s="38"/>
      <c r="ET503" s="38"/>
      <c r="EU503" s="38"/>
      <c r="EV503" s="38"/>
      <c r="EW503" s="38"/>
      <c r="EX503" s="38"/>
      <c r="EY503" s="38"/>
      <c r="EZ503" s="38"/>
      <c r="FA503" s="38"/>
      <c r="FB503" s="38"/>
      <c r="FC503" s="38"/>
      <c r="FD503" s="38"/>
      <c r="FE503" s="38"/>
      <c r="FF503" s="38"/>
      <c r="FG503" s="38"/>
      <c r="FH503" s="38"/>
      <c r="FI503" s="38"/>
      <c r="FJ503" s="38"/>
      <c r="FK503" s="38"/>
      <c r="FL503" s="38"/>
      <c r="FM503" s="38"/>
      <c r="FN503" s="38"/>
      <c r="FO503" s="38"/>
      <c r="FP503" s="38"/>
      <c r="FQ503" s="38"/>
      <c r="FR503" s="38"/>
      <c r="FS503" s="38"/>
      <c r="FT503" s="38"/>
      <c r="FU503" s="38"/>
      <c r="FV503" s="38"/>
      <c r="FW503" s="38"/>
      <c r="FX503" s="38"/>
    </row>
    <row r="504" spans="1:180" x14ac:dyDescent="0.25">
      <c r="A504" s="5" t="s">
        <v>307</v>
      </c>
      <c r="B504" s="5" t="s">
        <v>136</v>
      </c>
      <c r="C504" s="48">
        <v>43634</v>
      </c>
      <c r="D504" s="76">
        <v>43646</v>
      </c>
      <c r="E504" s="77">
        <v>-0.11844944292237441</v>
      </c>
      <c r="F504" s="77">
        <v>0.19445709538320616</v>
      </c>
      <c r="G504" s="77">
        <v>0.17461687349188273</v>
      </c>
      <c r="H504" s="77">
        <v>0.85567353508574462</v>
      </c>
      <c r="I504" s="77">
        <v>0.35897069912280699</v>
      </c>
      <c r="J504" s="77">
        <v>9.2761866666666651E-2</v>
      </c>
      <c r="K504" s="77">
        <v>0</v>
      </c>
      <c r="L504" s="77">
        <v>5.4795439260481395E-2</v>
      </c>
      <c r="M504" s="77">
        <v>0.29378158899231105</v>
      </c>
      <c r="N504" s="77">
        <v>0.37410857461441183</v>
      </c>
      <c r="O504" s="77">
        <v>2.2168205999999996E-2</v>
      </c>
      <c r="P504" s="77">
        <v>0.23470640512393995</v>
      </c>
      <c r="Q504" s="77">
        <v>5.7706933763184913E-2</v>
      </c>
      <c r="R504" s="77">
        <v>0.12328767123287675</v>
      </c>
      <c r="S504" s="77">
        <v>2.7185854458151386</v>
      </c>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c r="DA504" s="38"/>
      <c r="DB504" s="38"/>
      <c r="DC504" s="38"/>
      <c r="DD504" s="38"/>
      <c r="DE504" s="38"/>
      <c r="DF504" s="38"/>
      <c r="DG504" s="38"/>
      <c r="DH504" s="38"/>
      <c r="DI504" s="38"/>
      <c r="DJ504" s="38"/>
      <c r="DK504" s="38"/>
      <c r="DL504" s="38"/>
      <c r="DM504" s="38"/>
      <c r="DN504" s="38"/>
      <c r="DO504" s="38"/>
      <c r="DP504" s="38"/>
      <c r="DQ504" s="38"/>
      <c r="DR504" s="38"/>
      <c r="DS504" s="38"/>
      <c r="DT504" s="38"/>
      <c r="DU504" s="38"/>
      <c r="DV504" s="38"/>
      <c r="DW504" s="38"/>
      <c r="DX504" s="38"/>
      <c r="DY504" s="38"/>
      <c r="DZ504" s="38"/>
      <c r="EA504" s="38"/>
      <c r="EB504" s="38"/>
      <c r="EC504" s="38"/>
      <c r="ED504" s="38"/>
      <c r="EE504" s="38"/>
      <c r="EF504" s="38"/>
      <c r="EG504" s="38"/>
      <c r="EH504" s="38"/>
      <c r="EI504" s="38"/>
      <c r="EJ504" s="38"/>
      <c r="EK504" s="38"/>
      <c r="EL504" s="38"/>
      <c r="EM504" s="38"/>
      <c r="EN504" s="38"/>
      <c r="EO504" s="38"/>
      <c r="EP504" s="38"/>
      <c r="EQ504" s="38"/>
      <c r="ER504" s="38"/>
      <c r="ES504" s="38"/>
      <c r="ET504" s="38"/>
      <c r="EU504" s="38"/>
      <c r="EV504" s="38"/>
      <c r="EW504" s="38"/>
      <c r="EX504" s="38"/>
      <c r="EY504" s="38"/>
      <c r="EZ504" s="38"/>
      <c r="FA504" s="38"/>
      <c r="FB504" s="38"/>
      <c r="FC504" s="38"/>
      <c r="FD504" s="38"/>
      <c r="FE504" s="38"/>
      <c r="FF504" s="38"/>
      <c r="FG504" s="38"/>
      <c r="FH504" s="38"/>
      <c r="FI504" s="38"/>
      <c r="FJ504" s="38"/>
      <c r="FK504" s="38"/>
      <c r="FL504" s="38"/>
      <c r="FM504" s="38"/>
      <c r="FN504" s="38"/>
      <c r="FO504" s="38"/>
      <c r="FP504" s="38"/>
      <c r="FQ504" s="38"/>
      <c r="FR504" s="38"/>
      <c r="FS504" s="38"/>
      <c r="FT504" s="38"/>
      <c r="FU504" s="38"/>
      <c r="FV504" s="38"/>
      <c r="FW504" s="38"/>
      <c r="FX504" s="38"/>
    </row>
    <row r="505" spans="1:180" x14ac:dyDescent="0.25">
      <c r="A505" s="5" t="s">
        <v>307</v>
      </c>
      <c r="B505" s="5" t="s">
        <v>136</v>
      </c>
      <c r="C505" s="48">
        <v>43635</v>
      </c>
      <c r="D505" s="76">
        <v>43646</v>
      </c>
      <c r="E505" s="77">
        <v>-0.11844944292237441</v>
      </c>
      <c r="F505" s="77">
        <v>0.19445709538320616</v>
      </c>
      <c r="G505" s="77">
        <v>0.17461687349188273</v>
      </c>
      <c r="H505" s="77">
        <v>0.85567353508574462</v>
      </c>
      <c r="I505" s="77">
        <v>0.35897069912280699</v>
      </c>
      <c r="J505" s="77">
        <v>9.2761866666666651E-2</v>
      </c>
      <c r="K505" s="77">
        <v>0</v>
      </c>
      <c r="L505" s="77">
        <v>5.4795439260481395E-2</v>
      </c>
      <c r="M505" s="77">
        <v>0.29378158899231105</v>
      </c>
      <c r="N505" s="77">
        <v>0.37410857461441188</v>
      </c>
      <c r="O505" s="77">
        <v>1.9978910999999999E-2</v>
      </c>
      <c r="P505" s="77">
        <v>0.23470640512393995</v>
      </c>
      <c r="Q505" s="77">
        <v>5.9896228763184907E-2</v>
      </c>
      <c r="R505" s="77">
        <v>0.12328767123287675</v>
      </c>
      <c r="S505" s="77">
        <v>2.7185854458151386</v>
      </c>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c r="CT505" s="38"/>
      <c r="CU505" s="38"/>
      <c r="CV505" s="38"/>
      <c r="CW505" s="38"/>
      <c r="CX505" s="38"/>
      <c r="CY505" s="38"/>
      <c r="CZ505" s="38"/>
      <c r="DA505" s="38"/>
      <c r="DB505" s="38"/>
      <c r="DC505" s="38"/>
      <c r="DD505" s="38"/>
      <c r="DE505" s="38"/>
      <c r="DF505" s="38"/>
      <c r="DG505" s="38"/>
      <c r="DH505" s="38"/>
      <c r="DI505" s="38"/>
      <c r="DJ505" s="38"/>
      <c r="DK505" s="38"/>
      <c r="DL505" s="38"/>
      <c r="DM505" s="38"/>
      <c r="DN505" s="38"/>
      <c r="DO505" s="38"/>
      <c r="DP505" s="38"/>
      <c r="DQ505" s="38"/>
      <c r="DR505" s="38"/>
      <c r="DS505" s="38"/>
      <c r="DT505" s="38"/>
      <c r="DU505" s="38"/>
      <c r="DV505" s="38"/>
      <c r="DW505" s="38"/>
      <c r="DX505" s="38"/>
      <c r="DY505" s="38"/>
      <c r="DZ505" s="38"/>
      <c r="EA505" s="38"/>
      <c r="EB505" s="38"/>
      <c r="EC505" s="38"/>
      <c r="ED505" s="38"/>
      <c r="EE505" s="38"/>
      <c r="EF505" s="38"/>
      <c r="EG505" s="38"/>
      <c r="EH505" s="38"/>
      <c r="EI505" s="38"/>
      <c r="EJ505" s="38"/>
      <c r="EK505" s="38"/>
      <c r="EL505" s="38"/>
      <c r="EM505" s="38"/>
      <c r="EN505" s="38"/>
      <c r="EO505" s="38"/>
      <c r="EP505" s="38"/>
      <c r="EQ505" s="38"/>
      <c r="ER505" s="38"/>
      <c r="ES505" s="38"/>
      <c r="ET505" s="38"/>
      <c r="EU505" s="38"/>
      <c r="EV505" s="38"/>
      <c r="EW505" s="38"/>
      <c r="EX505" s="38"/>
      <c r="EY505" s="38"/>
      <c r="EZ505" s="38"/>
      <c r="FA505" s="38"/>
      <c r="FB505" s="38"/>
      <c r="FC505" s="38"/>
      <c r="FD505" s="38"/>
      <c r="FE505" s="38"/>
      <c r="FF505" s="38"/>
      <c r="FG505" s="38"/>
      <c r="FH505" s="38"/>
      <c r="FI505" s="38"/>
      <c r="FJ505" s="38"/>
      <c r="FK505" s="38"/>
      <c r="FL505" s="38"/>
      <c r="FM505" s="38"/>
      <c r="FN505" s="38"/>
      <c r="FO505" s="38"/>
      <c r="FP505" s="38"/>
      <c r="FQ505" s="38"/>
      <c r="FR505" s="38"/>
      <c r="FS505" s="38"/>
      <c r="FT505" s="38"/>
      <c r="FU505" s="38"/>
      <c r="FV505" s="38"/>
      <c r="FW505" s="38"/>
      <c r="FX505" s="38"/>
    </row>
    <row r="506" spans="1:180" x14ac:dyDescent="0.25">
      <c r="A506" s="5" t="s">
        <v>307</v>
      </c>
      <c r="B506" s="5" t="s">
        <v>136</v>
      </c>
      <c r="C506" s="48">
        <v>43636</v>
      </c>
      <c r="D506" s="76">
        <v>43646</v>
      </c>
      <c r="E506" s="77">
        <v>-0.11844944292237441</v>
      </c>
      <c r="F506" s="77">
        <v>0.19445709538320616</v>
      </c>
      <c r="G506" s="77">
        <v>0.17461687349188273</v>
      </c>
      <c r="H506" s="77">
        <v>0.85567353508574462</v>
      </c>
      <c r="I506" s="77">
        <v>0.35897069912280699</v>
      </c>
      <c r="J506" s="77">
        <v>9.2761866666666651E-2</v>
      </c>
      <c r="K506" s="77">
        <v>0</v>
      </c>
      <c r="L506" s="77">
        <v>5.4795439260481395E-2</v>
      </c>
      <c r="M506" s="77">
        <v>0.29378158899231105</v>
      </c>
      <c r="N506" s="77">
        <v>0.37410857461441183</v>
      </c>
      <c r="O506" s="77">
        <v>2.5175942999999999E-2</v>
      </c>
      <c r="P506" s="77">
        <v>0.23470640512393995</v>
      </c>
      <c r="Q506" s="77">
        <v>5.4699196763184917E-2</v>
      </c>
      <c r="R506" s="77">
        <v>0.12328767123287675</v>
      </c>
      <c r="S506" s="77">
        <v>2.7185854458151386</v>
      </c>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c r="DA506" s="38"/>
      <c r="DB506" s="38"/>
      <c r="DC506" s="38"/>
      <c r="DD506" s="38"/>
      <c r="DE506" s="38"/>
      <c r="DF506" s="38"/>
      <c r="DG506" s="38"/>
      <c r="DH506" s="38"/>
      <c r="DI506" s="38"/>
      <c r="DJ506" s="38"/>
      <c r="DK506" s="38"/>
      <c r="DL506" s="38"/>
      <c r="DM506" s="38"/>
      <c r="DN506" s="38"/>
      <c r="DO506" s="38"/>
      <c r="DP506" s="38"/>
      <c r="DQ506" s="38"/>
      <c r="DR506" s="38"/>
      <c r="DS506" s="38"/>
      <c r="DT506" s="38"/>
      <c r="DU506" s="38"/>
      <c r="DV506" s="38"/>
      <c r="DW506" s="38"/>
      <c r="DX506" s="38"/>
      <c r="DY506" s="38"/>
      <c r="DZ506" s="38"/>
      <c r="EA506" s="38"/>
      <c r="EB506" s="38"/>
      <c r="EC506" s="38"/>
      <c r="ED506" s="38"/>
      <c r="EE506" s="38"/>
      <c r="EF506" s="38"/>
      <c r="EG506" s="38"/>
      <c r="EH506" s="38"/>
      <c r="EI506" s="38"/>
      <c r="EJ506" s="38"/>
      <c r="EK506" s="38"/>
      <c r="EL506" s="38"/>
      <c r="EM506" s="38"/>
      <c r="EN506" s="38"/>
      <c r="EO506" s="38"/>
      <c r="EP506" s="38"/>
      <c r="EQ506" s="38"/>
      <c r="ER506" s="38"/>
      <c r="ES506" s="38"/>
      <c r="ET506" s="38"/>
      <c r="EU506" s="38"/>
      <c r="EV506" s="38"/>
      <c r="EW506" s="38"/>
      <c r="EX506" s="38"/>
      <c r="EY506" s="38"/>
      <c r="EZ506" s="38"/>
      <c r="FA506" s="38"/>
      <c r="FB506" s="38"/>
      <c r="FC506" s="38"/>
      <c r="FD506" s="38"/>
      <c r="FE506" s="38"/>
      <c r="FF506" s="38"/>
      <c r="FG506" s="38"/>
      <c r="FH506" s="38"/>
      <c r="FI506" s="38"/>
      <c r="FJ506" s="38"/>
      <c r="FK506" s="38"/>
      <c r="FL506" s="38"/>
      <c r="FM506" s="38"/>
      <c r="FN506" s="38"/>
      <c r="FO506" s="38"/>
      <c r="FP506" s="38"/>
      <c r="FQ506" s="38"/>
      <c r="FR506" s="38"/>
      <c r="FS506" s="38"/>
      <c r="FT506" s="38"/>
      <c r="FU506" s="38"/>
      <c r="FV506" s="38"/>
      <c r="FW506" s="38"/>
      <c r="FX506" s="38"/>
    </row>
    <row r="507" spans="1:180" x14ac:dyDescent="0.25">
      <c r="A507" s="5" t="s">
        <v>307</v>
      </c>
      <c r="B507" s="5" t="s">
        <v>136</v>
      </c>
      <c r="C507" s="48">
        <v>43637</v>
      </c>
      <c r="D507" s="76">
        <v>43646</v>
      </c>
      <c r="E507" s="77">
        <v>-0.11844944292237441</v>
      </c>
      <c r="F507" s="77">
        <v>0.19445709538320616</v>
      </c>
      <c r="G507" s="77">
        <v>0.17461687349188273</v>
      </c>
      <c r="H507" s="77">
        <v>0.85567353508574462</v>
      </c>
      <c r="I507" s="77">
        <v>0.35897069912280699</v>
      </c>
      <c r="J507" s="77">
        <v>9.2761866666666651E-2</v>
      </c>
      <c r="K507" s="77">
        <v>0</v>
      </c>
      <c r="L507" s="77">
        <v>5.4795439260481395E-2</v>
      </c>
      <c r="M507" s="77">
        <v>0.29378158899231105</v>
      </c>
      <c r="N507" s="77">
        <v>0.37410857461441188</v>
      </c>
      <c r="O507" s="77">
        <v>2.3513877000000002E-2</v>
      </c>
      <c r="P507" s="77">
        <v>0.23470640512393995</v>
      </c>
      <c r="Q507" s="77">
        <v>5.6361262763184906E-2</v>
      </c>
      <c r="R507" s="77">
        <v>0.12328767123287675</v>
      </c>
      <c r="S507" s="77">
        <v>2.7185854458151386</v>
      </c>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c r="DA507" s="38"/>
      <c r="DB507" s="38"/>
      <c r="DC507" s="38"/>
      <c r="DD507" s="38"/>
      <c r="DE507" s="38"/>
      <c r="DF507" s="38"/>
      <c r="DG507" s="38"/>
      <c r="DH507" s="38"/>
      <c r="DI507" s="38"/>
      <c r="DJ507" s="38"/>
      <c r="DK507" s="38"/>
      <c r="DL507" s="38"/>
      <c r="DM507" s="38"/>
      <c r="DN507" s="38"/>
      <c r="DO507" s="38"/>
      <c r="DP507" s="38"/>
      <c r="DQ507" s="38"/>
      <c r="DR507" s="38"/>
      <c r="DS507" s="38"/>
      <c r="DT507" s="38"/>
      <c r="DU507" s="38"/>
      <c r="DV507" s="38"/>
      <c r="DW507" s="38"/>
      <c r="DX507" s="38"/>
      <c r="DY507" s="38"/>
      <c r="DZ507" s="38"/>
      <c r="EA507" s="38"/>
      <c r="EB507" s="38"/>
      <c r="EC507" s="38"/>
      <c r="ED507" s="38"/>
      <c r="EE507" s="38"/>
      <c r="EF507" s="38"/>
      <c r="EG507" s="38"/>
      <c r="EH507" s="38"/>
      <c r="EI507" s="38"/>
      <c r="EJ507" s="38"/>
      <c r="EK507" s="38"/>
      <c r="EL507" s="38"/>
      <c r="EM507" s="38"/>
      <c r="EN507" s="38"/>
      <c r="EO507" s="38"/>
      <c r="EP507" s="38"/>
      <c r="EQ507" s="38"/>
      <c r="ER507" s="38"/>
      <c r="ES507" s="38"/>
      <c r="ET507" s="38"/>
      <c r="EU507" s="38"/>
      <c r="EV507" s="38"/>
      <c r="EW507" s="38"/>
      <c r="EX507" s="38"/>
      <c r="EY507" s="38"/>
      <c r="EZ507" s="38"/>
      <c r="FA507" s="38"/>
      <c r="FB507" s="38"/>
      <c r="FC507" s="38"/>
      <c r="FD507" s="38"/>
      <c r="FE507" s="38"/>
      <c r="FF507" s="38"/>
      <c r="FG507" s="38"/>
      <c r="FH507" s="38"/>
      <c r="FI507" s="38"/>
      <c r="FJ507" s="38"/>
      <c r="FK507" s="38"/>
      <c r="FL507" s="38"/>
      <c r="FM507" s="38"/>
      <c r="FN507" s="38"/>
      <c r="FO507" s="38"/>
      <c r="FP507" s="38"/>
      <c r="FQ507" s="38"/>
      <c r="FR507" s="38"/>
      <c r="FS507" s="38"/>
      <c r="FT507" s="38"/>
      <c r="FU507" s="38"/>
      <c r="FV507" s="38"/>
      <c r="FW507" s="38"/>
      <c r="FX507" s="38"/>
    </row>
    <row r="508" spans="1:180" x14ac:dyDescent="0.25">
      <c r="A508" s="5" t="s">
        <v>307</v>
      </c>
      <c r="B508" s="5" t="s">
        <v>136</v>
      </c>
      <c r="C508" s="48">
        <v>43638</v>
      </c>
      <c r="D508" s="76">
        <v>43646</v>
      </c>
      <c r="E508" s="77">
        <v>-0.11844944292237441</v>
      </c>
      <c r="F508" s="77">
        <v>0.19445709538320616</v>
      </c>
      <c r="G508" s="77">
        <v>0.17461687349188273</v>
      </c>
      <c r="H508" s="77">
        <v>0.85567353508574462</v>
      </c>
      <c r="I508" s="77">
        <v>0.35897069912280699</v>
      </c>
      <c r="J508" s="77">
        <v>9.2761866666666651E-2</v>
      </c>
      <c r="K508" s="77">
        <v>0</v>
      </c>
      <c r="L508" s="77">
        <v>5.4795439260481395E-2</v>
      </c>
      <c r="M508" s="77">
        <v>0.29378158899231105</v>
      </c>
      <c r="N508" s="77">
        <v>0.37410857461441188</v>
      </c>
      <c r="O508" s="77">
        <v>2.6519976000000001E-2</v>
      </c>
      <c r="P508" s="77">
        <v>0.23470640512393995</v>
      </c>
      <c r="Q508" s="77">
        <v>5.3355163763184915E-2</v>
      </c>
      <c r="R508" s="77">
        <v>0.12328767123287675</v>
      </c>
      <c r="S508" s="77">
        <v>2.7185854458151386</v>
      </c>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c r="DA508" s="38"/>
      <c r="DB508" s="38"/>
      <c r="DC508" s="38"/>
      <c r="DD508" s="38"/>
      <c r="DE508" s="38"/>
      <c r="DF508" s="38"/>
      <c r="DG508" s="38"/>
      <c r="DH508" s="38"/>
      <c r="DI508" s="38"/>
      <c r="DJ508" s="38"/>
      <c r="DK508" s="38"/>
      <c r="DL508" s="38"/>
      <c r="DM508" s="38"/>
      <c r="DN508" s="38"/>
      <c r="DO508" s="38"/>
      <c r="DP508" s="38"/>
      <c r="DQ508" s="38"/>
      <c r="DR508" s="38"/>
      <c r="DS508" s="38"/>
      <c r="DT508" s="38"/>
      <c r="DU508" s="38"/>
      <c r="DV508" s="38"/>
      <c r="DW508" s="38"/>
      <c r="DX508" s="38"/>
      <c r="DY508" s="38"/>
      <c r="DZ508" s="38"/>
      <c r="EA508" s="38"/>
      <c r="EB508" s="38"/>
      <c r="EC508" s="38"/>
      <c r="ED508" s="38"/>
      <c r="EE508" s="38"/>
      <c r="EF508" s="38"/>
      <c r="EG508" s="38"/>
      <c r="EH508" s="38"/>
      <c r="EI508" s="38"/>
      <c r="EJ508" s="38"/>
      <c r="EK508" s="38"/>
      <c r="EL508" s="38"/>
      <c r="EM508" s="38"/>
      <c r="EN508" s="38"/>
      <c r="EO508" s="38"/>
      <c r="EP508" s="38"/>
      <c r="EQ508" s="38"/>
      <c r="ER508" s="38"/>
      <c r="ES508" s="38"/>
      <c r="ET508" s="38"/>
      <c r="EU508" s="38"/>
      <c r="EV508" s="38"/>
      <c r="EW508" s="38"/>
      <c r="EX508" s="38"/>
      <c r="EY508" s="38"/>
      <c r="EZ508" s="38"/>
      <c r="FA508" s="38"/>
      <c r="FB508" s="38"/>
      <c r="FC508" s="38"/>
      <c r="FD508" s="38"/>
      <c r="FE508" s="38"/>
      <c r="FF508" s="38"/>
      <c r="FG508" s="38"/>
      <c r="FH508" s="38"/>
      <c r="FI508" s="38"/>
      <c r="FJ508" s="38"/>
      <c r="FK508" s="38"/>
      <c r="FL508" s="38"/>
      <c r="FM508" s="38"/>
      <c r="FN508" s="38"/>
      <c r="FO508" s="38"/>
      <c r="FP508" s="38"/>
      <c r="FQ508" s="38"/>
      <c r="FR508" s="38"/>
      <c r="FS508" s="38"/>
      <c r="FT508" s="38"/>
      <c r="FU508" s="38"/>
      <c r="FV508" s="38"/>
      <c r="FW508" s="38"/>
      <c r="FX508" s="38"/>
    </row>
    <row r="509" spans="1:180" x14ac:dyDescent="0.25">
      <c r="A509" s="5" t="s">
        <v>307</v>
      </c>
      <c r="B509" s="5" t="s">
        <v>136</v>
      </c>
      <c r="C509" s="48">
        <v>43639</v>
      </c>
      <c r="D509" s="76">
        <v>43646</v>
      </c>
      <c r="E509" s="77">
        <v>-0.11844944292237441</v>
      </c>
      <c r="F509" s="77">
        <v>0.19445709538320616</v>
      </c>
      <c r="G509" s="77">
        <v>0.17461687349188273</v>
      </c>
      <c r="H509" s="77">
        <v>0.85567353508574462</v>
      </c>
      <c r="I509" s="77">
        <v>0.35897069912280699</v>
      </c>
      <c r="J509" s="77">
        <v>9.2761866666666651E-2</v>
      </c>
      <c r="K509" s="77">
        <v>0</v>
      </c>
      <c r="L509" s="77">
        <v>5.4795439260481395E-2</v>
      </c>
      <c r="M509" s="77">
        <v>0.29378158899231105</v>
      </c>
      <c r="N509" s="77">
        <v>0.37410857461441183</v>
      </c>
      <c r="O509" s="77">
        <v>9.3384179999999997E-2</v>
      </c>
      <c r="P509" s="77">
        <v>0.23470640512393995</v>
      </c>
      <c r="Q509" s="77">
        <v>-1.3509040236815076E-2</v>
      </c>
      <c r="R509" s="77">
        <v>0.12328767123287675</v>
      </c>
      <c r="S509" s="77">
        <v>2.7185854458151386</v>
      </c>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c r="DA509" s="38"/>
      <c r="DB509" s="38"/>
      <c r="DC509" s="38"/>
      <c r="DD509" s="38"/>
      <c r="DE509" s="38"/>
      <c r="DF509" s="38"/>
      <c r="DG509" s="38"/>
      <c r="DH509" s="38"/>
      <c r="DI509" s="38"/>
      <c r="DJ509" s="38"/>
      <c r="DK509" s="38"/>
      <c r="DL509" s="38"/>
      <c r="DM509" s="38"/>
      <c r="DN509" s="38"/>
      <c r="DO509" s="38"/>
      <c r="DP509" s="38"/>
      <c r="DQ509" s="38"/>
      <c r="DR509" s="38"/>
      <c r="DS509" s="38"/>
      <c r="DT509" s="38"/>
      <c r="DU509" s="38"/>
      <c r="DV509" s="38"/>
      <c r="DW509" s="38"/>
      <c r="DX509" s="38"/>
      <c r="DY509" s="38"/>
      <c r="DZ509" s="38"/>
      <c r="EA509" s="38"/>
      <c r="EB509" s="38"/>
      <c r="EC509" s="38"/>
      <c r="ED509" s="38"/>
      <c r="EE509" s="38"/>
      <c r="EF509" s="38"/>
      <c r="EG509" s="38"/>
      <c r="EH509" s="38"/>
      <c r="EI509" s="38"/>
      <c r="EJ509" s="38"/>
      <c r="EK509" s="38"/>
      <c r="EL509" s="38"/>
      <c r="EM509" s="38"/>
      <c r="EN509" s="38"/>
      <c r="EO509" s="38"/>
      <c r="EP509" s="38"/>
      <c r="EQ509" s="38"/>
      <c r="ER509" s="38"/>
      <c r="ES509" s="38"/>
      <c r="ET509" s="38"/>
      <c r="EU509" s="38"/>
      <c r="EV509" s="38"/>
      <c r="EW509" s="38"/>
      <c r="EX509" s="38"/>
      <c r="EY509" s="38"/>
      <c r="EZ509" s="38"/>
      <c r="FA509" s="38"/>
      <c r="FB509" s="38"/>
      <c r="FC509" s="38"/>
      <c r="FD509" s="38"/>
      <c r="FE509" s="38"/>
      <c r="FF509" s="38"/>
      <c r="FG509" s="38"/>
      <c r="FH509" s="38"/>
      <c r="FI509" s="38"/>
      <c r="FJ509" s="38"/>
      <c r="FK509" s="38"/>
      <c r="FL509" s="38"/>
      <c r="FM509" s="38"/>
      <c r="FN509" s="38"/>
      <c r="FO509" s="38"/>
      <c r="FP509" s="38"/>
      <c r="FQ509" s="38"/>
      <c r="FR509" s="38"/>
      <c r="FS509" s="38"/>
      <c r="FT509" s="38"/>
      <c r="FU509" s="38"/>
      <c r="FV509" s="38"/>
      <c r="FW509" s="38"/>
      <c r="FX509" s="38"/>
    </row>
    <row r="510" spans="1:180" x14ac:dyDescent="0.25">
      <c r="A510" s="5" t="s">
        <v>308</v>
      </c>
      <c r="B510" s="5" t="s">
        <v>136</v>
      </c>
      <c r="C510" s="48">
        <v>43640</v>
      </c>
      <c r="D510" s="76">
        <v>43646</v>
      </c>
      <c r="E510" s="77">
        <v>-0.11844944292237441</v>
      </c>
      <c r="F510" s="77">
        <v>0.19445709538320616</v>
      </c>
      <c r="G510" s="77">
        <v>0.17461687349188273</v>
      </c>
      <c r="H510" s="77">
        <v>0.85567353508574462</v>
      </c>
      <c r="I510" s="77">
        <v>0.35897069912280699</v>
      </c>
      <c r="J510" s="77">
        <v>9.2761866666666651E-2</v>
      </c>
      <c r="K510" s="77">
        <v>0</v>
      </c>
      <c r="L510" s="77">
        <v>5.4795439260481395E-2</v>
      </c>
      <c r="M510" s="77">
        <v>0.29378158899231105</v>
      </c>
      <c r="N510" s="77">
        <v>0.37410857461441183</v>
      </c>
      <c r="O510" s="77">
        <v>3.9186549000000001E-2</v>
      </c>
      <c r="P510" s="77">
        <v>0.23470640512393995</v>
      </c>
      <c r="Q510" s="77">
        <v>4.0688590763184908E-2</v>
      </c>
      <c r="R510" s="77">
        <v>0.12328767123287675</v>
      </c>
      <c r="S510" s="77">
        <v>2.7185854458151386</v>
      </c>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c r="DA510" s="38"/>
      <c r="DB510" s="38"/>
      <c r="DC510" s="38"/>
      <c r="DD510" s="38"/>
      <c r="DE510" s="38"/>
      <c r="DF510" s="38"/>
      <c r="DG510" s="38"/>
      <c r="DH510" s="38"/>
      <c r="DI510" s="38"/>
      <c r="DJ510" s="38"/>
      <c r="DK510" s="38"/>
      <c r="DL510" s="38"/>
      <c r="DM510" s="38"/>
      <c r="DN510" s="38"/>
      <c r="DO510" s="38"/>
      <c r="DP510" s="38"/>
      <c r="DQ510" s="38"/>
      <c r="DR510" s="38"/>
      <c r="DS510" s="38"/>
      <c r="DT510" s="38"/>
      <c r="DU510" s="38"/>
      <c r="DV510" s="38"/>
      <c r="DW510" s="38"/>
      <c r="DX510" s="38"/>
      <c r="DY510" s="38"/>
      <c r="DZ510" s="38"/>
      <c r="EA510" s="38"/>
      <c r="EB510" s="38"/>
      <c r="EC510" s="38"/>
      <c r="ED510" s="38"/>
      <c r="EE510" s="38"/>
      <c r="EF510" s="38"/>
      <c r="EG510" s="38"/>
      <c r="EH510" s="38"/>
      <c r="EI510" s="38"/>
      <c r="EJ510" s="38"/>
      <c r="EK510" s="38"/>
      <c r="EL510" s="38"/>
      <c r="EM510" s="38"/>
      <c r="EN510" s="38"/>
      <c r="EO510" s="38"/>
      <c r="EP510" s="38"/>
      <c r="EQ510" s="38"/>
      <c r="ER510" s="38"/>
      <c r="ES510" s="38"/>
      <c r="ET510" s="38"/>
      <c r="EU510" s="38"/>
      <c r="EV510" s="38"/>
      <c r="EW510" s="38"/>
      <c r="EX510" s="38"/>
      <c r="EY510" s="38"/>
      <c r="EZ510" s="38"/>
      <c r="FA510" s="38"/>
      <c r="FB510" s="38"/>
      <c r="FC510" s="38"/>
      <c r="FD510" s="38"/>
      <c r="FE510" s="38"/>
      <c r="FF510" s="38"/>
      <c r="FG510" s="38"/>
      <c r="FH510" s="38"/>
      <c r="FI510" s="38"/>
      <c r="FJ510" s="38"/>
      <c r="FK510" s="38"/>
      <c r="FL510" s="38"/>
      <c r="FM510" s="38"/>
      <c r="FN510" s="38"/>
      <c r="FO510" s="38"/>
      <c r="FP510" s="38"/>
      <c r="FQ510" s="38"/>
      <c r="FR510" s="38"/>
      <c r="FS510" s="38"/>
      <c r="FT510" s="38"/>
      <c r="FU510" s="38"/>
      <c r="FV510" s="38"/>
      <c r="FW510" s="38"/>
      <c r="FX510" s="38"/>
    </row>
    <row r="511" spans="1:180" x14ac:dyDescent="0.25">
      <c r="A511" s="5" t="s">
        <v>308</v>
      </c>
      <c r="B511" s="5" t="s">
        <v>136</v>
      </c>
      <c r="C511" s="48">
        <v>43641</v>
      </c>
      <c r="D511" s="76">
        <v>43646</v>
      </c>
      <c r="E511" s="77">
        <v>-0.11844944292237441</v>
      </c>
      <c r="F511" s="77">
        <v>0.19445709538320616</v>
      </c>
      <c r="G511" s="77">
        <v>0.17461687349188273</v>
      </c>
      <c r="H511" s="77">
        <v>0.85567353508574462</v>
      </c>
      <c r="I511" s="77">
        <v>0.35897069912280699</v>
      </c>
      <c r="J511" s="77">
        <v>9.2761866666666651E-2</v>
      </c>
      <c r="K511" s="77">
        <v>0</v>
      </c>
      <c r="L511" s="77">
        <v>5.4795439260481395E-2</v>
      </c>
      <c r="M511" s="77">
        <v>0.29378158899231105</v>
      </c>
      <c r="N511" s="77">
        <v>0.37410857461441188</v>
      </c>
      <c r="O511" s="77">
        <v>4.1409135E-2</v>
      </c>
      <c r="P511" s="77">
        <v>0.23470640512393995</v>
      </c>
      <c r="Q511" s="77">
        <v>3.8466004763184909E-2</v>
      </c>
      <c r="R511" s="77">
        <v>0.12328767123287675</v>
      </c>
      <c r="S511" s="77">
        <v>2.7185854458151386</v>
      </c>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c r="DA511" s="38"/>
      <c r="DB511" s="38"/>
      <c r="DC511" s="38"/>
      <c r="DD511" s="38"/>
      <c r="DE511" s="38"/>
      <c r="DF511" s="38"/>
      <c r="DG511" s="38"/>
      <c r="DH511" s="38"/>
      <c r="DI511" s="38"/>
      <c r="DJ511" s="38"/>
      <c r="DK511" s="38"/>
      <c r="DL511" s="38"/>
      <c r="DM511" s="38"/>
      <c r="DN511" s="38"/>
      <c r="DO511" s="38"/>
      <c r="DP511" s="38"/>
      <c r="DQ511" s="38"/>
      <c r="DR511" s="38"/>
      <c r="DS511" s="38"/>
      <c r="DT511" s="38"/>
      <c r="DU511" s="38"/>
      <c r="DV511" s="38"/>
      <c r="DW511" s="38"/>
      <c r="DX511" s="38"/>
      <c r="DY511" s="38"/>
      <c r="DZ511" s="38"/>
      <c r="EA511" s="38"/>
      <c r="EB511" s="38"/>
      <c r="EC511" s="38"/>
      <c r="ED511" s="38"/>
      <c r="EE511" s="38"/>
      <c r="EF511" s="38"/>
      <c r="EG511" s="38"/>
      <c r="EH511" s="38"/>
      <c r="EI511" s="38"/>
      <c r="EJ511" s="38"/>
      <c r="EK511" s="38"/>
      <c r="EL511" s="38"/>
      <c r="EM511" s="38"/>
      <c r="EN511" s="38"/>
      <c r="EO511" s="38"/>
      <c r="EP511" s="38"/>
      <c r="EQ511" s="38"/>
      <c r="ER511" s="38"/>
      <c r="ES511" s="38"/>
      <c r="ET511" s="38"/>
      <c r="EU511" s="38"/>
      <c r="EV511" s="38"/>
      <c r="EW511" s="38"/>
      <c r="EX511" s="38"/>
      <c r="EY511" s="38"/>
      <c r="EZ511" s="38"/>
      <c r="FA511" s="38"/>
      <c r="FB511" s="38"/>
      <c r="FC511" s="38"/>
      <c r="FD511" s="38"/>
      <c r="FE511" s="38"/>
      <c r="FF511" s="38"/>
      <c r="FG511" s="38"/>
      <c r="FH511" s="38"/>
      <c r="FI511" s="38"/>
      <c r="FJ511" s="38"/>
      <c r="FK511" s="38"/>
      <c r="FL511" s="38"/>
      <c r="FM511" s="38"/>
      <c r="FN511" s="38"/>
      <c r="FO511" s="38"/>
      <c r="FP511" s="38"/>
      <c r="FQ511" s="38"/>
      <c r="FR511" s="38"/>
      <c r="FS511" s="38"/>
      <c r="FT511" s="38"/>
      <c r="FU511" s="38"/>
      <c r="FV511" s="38"/>
      <c r="FW511" s="38"/>
      <c r="FX511" s="38"/>
    </row>
    <row r="512" spans="1:180" x14ac:dyDescent="0.25">
      <c r="A512" s="5" t="s">
        <v>308</v>
      </c>
      <c r="B512" s="5" t="s">
        <v>136</v>
      </c>
      <c r="C512" s="48">
        <v>43642</v>
      </c>
      <c r="D512" s="76">
        <v>43646</v>
      </c>
      <c r="E512" s="77">
        <v>-0.11844944292237441</v>
      </c>
      <c r="F512" s="77">
        <v>0.19445709538320616</v>
      </c>
      <c r="G512" s="77">
        <v>0.17461687349188273</v>
      </c>
      <c r="H512" s="77">
        <v>0.85567353508574462</v>
      </c>
      <c r="I512" s="77">
        <v>0.35897069912280699</v>
      </c>
      <c r="J512" s="77">
        <v>9.2761866666666651E-2</v>
      </c>
      <c r="K512" s="77">
        <v>0</v>
      </c>
      <c r="L512" s="77">
        <v>5.4795439260481395E-2</v>
      </c>
      <c r="M512" s="77">
        <v>0.29378158899231105</v>
      </c>
      <c r="N512" s="77">
        <v>0.37410857461441183</v>
      </c>
      <c r="O512" s="77">
        <v>4.7540447999999999E-2</v>
      </c>
      <c r="P512" s="77">
        <v>0.23470640512393995</v>
      </c>
      <c r="Q512" s="77">
        <v>3.2334691763184917E-2</v>
      </c>
      <c r="R512" s="77">
        <v>0.12328767123287675</v>
      </c>
      <c r="S512" s="77">
        <v>2.7185854458151386</v>
      </c>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c r="DA512" s="38"/>
      <c r="DB512" s="38"/>
      <c r="DC512" s="38"/>
      <c r="DD512" s="38"/>
      <c r="DE512" s="38"/>
      <c r="DF512" s="38"/>
      <c r="DG512" s="38"/>
      <c r="DH512" s="38"/>
      <c r="DI512" s="38"/>
      <c r="DJ512" s="38"/>
      <c r="DK512" s="38"/>
      <c r="DL512" s="38"/>
      <c r="DM512" s="38"/>
      <c r="DN512" s="38"/>
      <c r="DO512" s="38"/>
      <c r="DP512" s="38"/>
      <c r="DQ512" s="38"/>
      <c r="DR512" s="38"/>
      <c r="DS512" s="38"/>
      <c r="DT512" s="38"/>
      <c r="DU512" s="38"/>
      <c r="DV512" s="38"/>
      <c r="DW512" s="38"/>
      <c r="DX512" s="38"/>
      <c r="DY512" s="38"/>
      <c r="DZ512" s="38"/>
      <c r="EA512" s="38"/>
      <c r="EB512" s="38"/>
      <c r="EC512" s="38"/>
      <c r="ED512" s="38"/>
      <c r="EE512" s="38"/>
      <c r="EF512" s="38"/>
      <c r="EG512" s="38"/>
      <c r="EH512" s="38"/>
      <c r="EI512" s="38"/>
      <c r="EJ512" s="38"/>
      <c r="EK512" s="38"/>
      <c r="EL512" s="38"/>
      <c r="EM512" s="38"/>
      <c r="EN512" s="38"/>
      <c r="EO512" s="38"/>
      <c r="EP512" s="38"/>
      <c r="EQ512" s="38"/>
      <c r="ER512" s="38"/>
      <c r="ES512" s="38"/>
      <c r="ET512" s="38"/>
      <c r="EU512" s="38"/>
      <c r="EV512" s="38"/>
      <c r="EW512" s="38"/>
      <c r="EX512" s="38"/>
      <c r="EY512" s="38"/>
      <c r="EZ512" s="38"/>
      <c r="FA512" s="38"/>
      <c r="FB512" s="38"/>
      <c r="FC512" s="38"/>
      <c r="FD512" s="38"/>
      <c r="FE512" s="38"/>
      <c r="FF512" s="38"/>
      <c r="FG512" s="38"/>
      <c r="FH512" s="38"/>
      <c r="FI512" s="38"/>
      <c r="FJ512" s="38"/>
      <c r="FK512" s="38"/>
      <c r="FL512" s="38"/>
      <c r="FM512" s="38"/>
      <c r="FN512" s="38"/>
      <c r="FO512" s="38"/>
      <c r="FP512" s="38"/>
      <c r="FQ512" s="38"/>
      <c r="FR512" s="38"/>
      <c r="FS512" s="38"/>
      <c r="FT512" s="38"/>
      <c r="FU512" s="38"/>
      <c r="FV512" s="38"/>
      <c r="FW512" s="38"/>
      <c r="FX512" s="38"/>
    </row>
    <row r="513" spans="1:180" x14ac:dyDescent="0.25">
      <c r="A513" s="5" t="s">
        <v>308</v>
      </c>
      <c r="B513" s="5" t="s">
        <v>136</v>
      </c>
      <c r="C513" s="48">
        <v>43643</v>
      </c>
      <c r="D513" s="76">
        <v>43646</v>
      </c>
      <c r="E513" s="77">
        <v>-0.11844944292237441</v>
      </c>
      <c r="F513" s="77">
        <v>0.19445709538320616</v>
      </c>
      <c r="G513" s="77">
        <v>0.17461687349188273</v>
      </c>
      <c r="H513" s="77">
        <v>0.85567353508574462</v>
      </c>
      <c r="I513" s="77">
        <v>0.35897069912280699</v>
      </c>
      <c r="J513" s="77">
        <v>9.2761866666666651E-2</v>
      </c>
      <c r="K513" s="77">
        <v>0</v>
      </c>
      <c r="L513" s="77">
        <v>5.4795439260481395E-2</v>
      </c>
      <c r="M513" s="77">
        <v>0.29378158899231105</v>
      </c>
      <c r="N513" s="77">
        <v>0.37410857461441188</v>
      </c>
      <c r="O513" s="77">
        <v>2.4603102000000002E-2</v>
      </c>
      <c r="P513" s="77">
        <v>0.23470640512393995</v>
      </c>
      <c r="Q513" s="77">
        <v>5.5272037763184907E-2</v>
      </c>
      <c r="R513" s="77">
        <v>0.12328767123287675</v>
      </c>
      <c r="S513" s="77">
        <v>2.7185854458151386</v>
      </c>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c r="DA513" s="38"/>
      <c r="DB513" s="38"/>
      <c r="DC513" s="38"/>
      <c r="DD513" s="38"/>
      <c r="DE513" s="38"/>
      <c r="DF513" s="38"/>
      <c r="DG513" s="38"/>
      <c r="DH513" s="38"/>
      <c r="DI513" s="38"/>
      <c r="DJ513" s="38"/>
      <c r="DK513" s="38"/>
      <c r="DL513" s="38"/>
      <c r="DM513" s="38"/>
      <c r="DN513" s="38"/>
      <c r="DO513" s="38"/>
      <c r="DP513" s="38"/>
      <c r="DQ513" s="38"/>
      <c r="DR513" s="38"/>
      <c r="DS513" s="38"/>
      <c r="DT513" s="38"/>
      <c r="DU513" s="38"/>
      <c r="DV513" s="38"/>
      <c r="DW513" s="38"/>
      <c r="DX513" s="38"/>
      <c r="DY513" s="38"/>
      <c r="DZ513" s="38"/>
      <c r="EA513" s="38"/>
      <c r="EB513" s="38"/>
      <c r="EC513" s="38"/>
      <c r="ED513" s="38"/>
      <c r="EE513" s="38"/>
      <c r="EF513" s="38"/>
      <c r="EG513" s="38"/>
      <c r="EH513" s="38"/>
      <c r="EI513" s="38"/>
      <c r="EJ513" s="38"/>
      <c r="EK513" s="38"/>
      <c r="EL513" s="38"/>
      <c r="EM513" s="38"/>
      <c r="EN513" s="38"/>
      <c r="EO513" s="38"/>
      <c r="EP513" s="38"/>
      <c r="EQ513" s="38"/>
      <c r="ER513" s="38"/>
      <c r="ES513" s="38"/>
      <c r="ET513" s="38"/>
      <c r="EU513" s="38"/>
      <c r="EV513" s="38"/>
      <c r="EW513" s="38"/>
      <c r="EX513" s="38"/>
      <c r="EY513" s="38"/>
      <c r="EZ513" s="38"/>
      <c r="FA513" s="38"/>
      <c r="FB513" s="38"/>
      <c r="FC513" s="38"/>
      <c r="FD513" s="38"/>
      <c r="FE513" s="38"/>
      <c r="FF513" s="38"/>
      <c r="FG513" s="38"/>
      <c r="FH513" s="38"/>
      <c r="FI513" s="38"/>
      <c r="FJ513" s="38"/>
      <c r="FK513" s="38"/>
      <c r="FL513" s="38"/>
      <c r="FM513" s="38"/>
      <c r="FN513" s="38"/>
      <c r="FO513" s="38"/>
      <c r="FP513" s="38"/>
      <c r="FQ513" s="38"/>
      <c r="FR513" s="38"/>
      <c r="FS513" s="38"/>
      <c r="FT513" s="38"/>
      <c r="FU513" s="38"/>
      <c r="FV513" s="38"/>
      <c r="FW513" s="38"/>
      <c r="FX513" s="38"/>
    </row>
    <row r="514" spans="1:180" x14ac:dyDescent="0.25">
      <c r="A514" s="5" t="s">
        <v>308</v>
      </c>
      <c r="B514" s="5" t="s">
        <v>136</v>
      </c>
      <c r="C514" s="48">
        <v>43644</v>
      </c>
      <c r="D514" s="76">
        <v>43646</v>
      </c>
      <c r="E514" s="77">
        <v>-0.11844944292237441</v>
      </c>
      <c r="F514" s="77">
        <v>0.19445709538320616</v>
      </c>
      <c r="G514" s="77">
        <v>0.17461687349188273</v>
      </c>
      <c r="H514" s="77">
        <v>0.85567353508574462</v>
      </c>
      <c r="I514" s="77">
        <v>0.35897069912280699</v>
      </c>
      <c r="J514" s="77">
        <v>9.2761866666666651E-2</v>
      </c>
      <c r="K514" s="77">
        <v>0</v>
      </c>
      <c r="L514" s="77">
        <v>5.4795439260481395E-2</v>
      </c>
      <c r="M514" s="77">
        <v>0.29378158899231105</v>
      </c>
      <c r="N514" s="77">
        <v>0.37410857461441188</v>
      </c>
      <c r="O514" s="77">
        <v>1.8875925000000002E-2</v>
      </c>
      <c r="P514" s="77">
        <v>0.23470640512393995</v>
      </c>
      <c r="Q514" s="77">
        <v>6.09992147631849E-2</v>
      </c>
      <c r="R514" s="77">
        <v>0.12328767123287675</v>
      </c>
      <c r="S514" s="77">
        <v>2.7185854458151386</v>
      </c>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c r="DA514" s="38"/>
      <c r="DB514" s="38"/>
      <c r="DC514" s="38"/>
      <c r="DD514" s="38"/>
      <c r="DE514" s="38"/>
      <c r="DF514" s="38"/>
      <c r="DG514" s="38"/>
      <c r="DH514" s="38"/>
      <c r="DI514" s="38"/>
      <c r="DJ514" s="38"/>
      <c r="DK514" s="38"/>
      <c r="DL514" s="38"/>
      <c r="DM514" s="38"/>
      <c r="DN514" s="38"/>
      <c r="DO514" s="38"/>
      <c r="DP514" s="38"/>
      <c r="DQ514" s="38"/>
      <c r="DR514" s="38"/>
      <c r="DS514" s="38"/>
      <c r="DT514" s="38"/>
      <c r="DU514" s="38"/>
      <c r="DV514" s="38"/>
      <c r="DW514" s="38"/>
      <c r="DX514" s="38"/>
      <c r="DY514" s="38"/>
      <c r="DZ514" s="38"/>
      <c r="EA514" s="38"/>
      <c r="EB514" s="38"/>
      <c r="EC514" s="38"/>
      <c r="ED514" s="38"/>
      <c r="EE514" s="38"/>
      <c r="EF514" s="38"/>
      <c r="EG514" s="38"/>
      <c r="EH514" s="38"/>
      <c r="EI514" s="38"/>
      <c r="EJ514" s="38"/>
      <c r="EK514" s="38"/>
      <c r="EL514" s="38"/>
      <c r="EM514" s="38"/>
      <c r="EN514" s="38"/>
      <c r="EO514" s="38"/>
      <c r="EP514" s="38"/>
      <c r="EQ514" s="38"/>
      <c r="ER514" s="38"/>
      <c r="ES514" s="38"/>
      <c r="ET514" s="38"/>
      <c r="EU514" s="38"/>
      <c r="EV514" s="38"/>
      <c r="EW514" s="38"/>
      <c r="EX514" s="38"/>
      <c r="EY514" s="38"/>
      <c r="EZ514" s="38"/>
      <c r="FA514" s="38"/>
      <c r="FB514" s="38"/>
      <c r="FC514" s="38"/>
      <c r="FD514" s="38"/>
      <c r="FE514" s="38"/>
      <c r="FF514" s="38"/>
      <c r="FG514" s="38"/>
      <c r="FH514" s="38"/>
      <c r="FI514" s="38"/>
      <c r="FJ514" s="38"/>
      <c r="FK514" s="38"/>
      <c r="FL514" s="38"/>
      <c r="FM514" s="38"/>
      <c r="FN514" s="38"/>
      <c r="FO514" s="38"/>
      <c r="FP514" s="38"/>
      <c r="FQ514" s="38"/>
      <c r="FR514" s="38"/>
      <c r="FS514" s="38"/>
      <c r="FT514" s="38"/>
      <c r="FU514" s="38"/>
      <c r="FV514" s="38"/>
      <c r="FW514" s="38"/>
      <c r="FX514" s="38"/>
    </row>
    <row r="515" spans="1:180" x14ac:dyDescent="0.25">
      <c r="A515" s="5" t="s">
        <v>308</v>
      </c>
      <c r="B515" s="5" t="s">
        <v>136</v>
      </c>
      <c r="C515" s="48">
        <v>43645</v>
      </c>
      <c r="D515" s="76">
        <v>43646</v>
      </c>
      <c r="E515" s="77">
        <v>-0.11844944292237441</v>
      </c>
      <c r="F515" s="77">
        <v>0.19445709538320616</v>
      </c>
      <c r="G515" s="77">
        <v>0.17461687349188273</v>
      </c>
      <c r="H515" s="77">
        <v>0.85567353508574462</v>
      </c>
      <c r="I515" s="77">
        <v>0.35897069912280699</v>
      </c>
      <c r="J515" s="77">
        <v>9.2761866666666651E-2</v>
      </c>
      <c r="K515" s="77">
        <v>0</v>
      </c>
      <c r="L515" s="77">
        <v>5.4795439260481395E-2</v>
      </c>
      <c r="M515" s="77">
        <v>0.29378158899231105</v>
      </c>
      <c r="N515" s="77">
        <v>0.37410857461441188</v>
      </c>
      <c r="O515" s="77">
        <v>2.0097639E-2</v>
      </c>
      <c r="P515" s="77">
        <v>0.23470640512393995</v>
      </c>
      <c r="Q515" s="77">
        <v>5.9777500763184908E-2</v>
      </c>
      <c r="R515" s="77">
        <v>0.12328767123287675</v>
      </c>
      <c r="S515" s="77">
        <v>2.7185854458151386</v>
      </c>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c r="DA515" s="38"/>
      <c r="DB515" s="38"/>
      <c r="DC515" s="38"/>
      <c r="DD515" s="38"/>
      <c r="DE515" s="38"/>
      <c r="DF515" s="38"/>
      <c r="DG515" s="38"/>
      <c r="DH515" s="38"/>
      <c r="DI515" s="38"/>
      <c r="DJ515" s="38"/>
      <c r="DK515" s="38"/>
      <c r="DL515" s="38"/>
      <c r="DM515" s="38"/>
      <c r="DN515" s="38"/>
      <c r="DO515" s="38"/>
      <c r="DP515" s="38"/>
      <c r="DQ515" s="38"/>
      <c r="DR515" s="38"/>
      <c r="DS515" s="38"/>
      <c r="DT515" s="38"/>
      <c r="DU515" s="38"/>
      <c r="DV515" s="38"/>
      <c r="DW515" s="38"/>
      <c r="DX515" s="38"/>
      <c r="DY515" s="38"/>
      <c r="DZ515" s="38"/>
      <c r="EA515" s="38"/>
      <c r="EB515" s="38"/>
      <c r="EC515" s="38"/>
      <c r="ED515" s="38"/>
      <c r="EE515" s="38"/>
      <c r="EF515" s="38"/>
      <c r="EG515" s="38"/>
      <c r="EH515" s="38"/>
      <c r="EI515" s="38"/>
      <c r="EJ515" s="38"/>
      <c r="EK515" s="38"/>
      <c r="EL515" s="38"/>
      <c r="EM515" s="38"/>
      <c r="EN515" s="38"/>
      <c r="EO515" s="38"/>
      <c r="EP515" s="38"/>
      <c r="EQ515" s="38"/>
      <c r="ER515" s="38"/>
      <c r="ES515" s="38"/>
      <c r="ET515" s="38"/>
      <c r="EU515" s="38"/>
      <c r="EV515" s="38"/>
      <c r="EW515" s="38"/>
      <c r="EX515" s="38"/>
      <c r="EY515" s="38"/>
      <c r="EZ515" s="38"/>
      <c r="FA515" s="38"/>
      <c r="FB515" s="38"/>
      <c r="FC515" s="38"/>
      <c r="FD515" s="38"/>
      <c r="FE515" s="38"/>
      <c r="FF515" s="38"/>
      <c r="FG515" s="38"/>
      <c r="FH515" s="38"/>
      <c r="FI515" s="38"/>
      <c r="FJ515" s="38"/>
      <c r="FK515" s="38"/>
      <c r="FL515" s="38"/>
      <c r="FM515" s="38"/>
      <c r="FN515" s="38"/>
      <c r="FO515" s="38"/>
      <c r="FP515" s="38"/>
      <c r="FQ515" s="38"/>
      <c r="FR515" s="38"/>
      <c r="FS515" s="38"/>
      <c r="FT515" s="38"/>
      <c r="FU515" s="38"/>
      <c r="FV515" s="38"/>
      <c r="FW515" s="38"/>
      <c r="FX515" s="38"/>
    </row>
    <row r="516" spans="1:180" x14ac:dyDescent="0.25">
      <c r="A516" s="5" t="s">
        <v>308</v>
      </c>
      <c r="B516" s="5" t="s">
        <v>136</v>
      </c>
      <c r="C516" s="48">
        <v>43646</v>
      </c>
      <c r="D516" s="76">
        <v>43646</v>
      </c>
      <c r="E516" s="77">
        <v>-0.11844944292237441</v>
      </c>
      <c r="F516" s="77">
        <v>0.19445709538320616</v>
      </c>
      <c r="G516" s="77">
        <v>0.17461687349188273</v>
      </c>
      <c r="H516" s="77">
        <v>0.85567353508574462</v>
      </c>
      <c r="I516" s="77">
        <v>0.35897069912280699</v>
      </c>
      <c r="J516" s="77">
        <v>9.2761866666666651E-2</v>
      </c>
      <c r="K516" s="77">
        <v>0</v>
      </c>
      <c r="L516" s="77">
        <v>5.4795439260481395E-2</v>
      </c>
      <c r="M516" s="77">
        <v>0.29378158899231105</v>
      </c>
      <c r="N516" s="77">
        <v>0.37410857461441183</v>
      </c>
      <c r="O516" s="77">
        <v>1.9196244000000001E-2</v>
      </c>
      <c r="P516" s="77">
        <v>0.23470640512393995</v>
      </c>
      <c r="Q516" s="77">
        <v>6.0678895763184929E-2</v>
      </c>
      <c r="R516" s="77">
        <v>0.12328767123287675</v>
      </c>
      <c r="S516" s="77">
        <v>2.7185854458151386</v>
      </c>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c r="DA516" s="38"/>
      <c r="DB516" s="38"/>
      <c r="DC516" s="38"/>
      <c r="DD516" s="38"/>
      <c r="DE516" s="38"/>
      <c r="DF516" s="38"/>
      <c r="DG516" s="38"/>
      <c r="DH516" s="38"/>
      <c r="DI516" s="38"/>
      <c r="DJ516" s="38"/>
      <c r="DK516" s="38"/>
      <c r="DL516" s="38"/>
      <c r="DM516" s="38"/>
      <c r="DN516" s="38"/>
      <c r="DO516" s="38"/>
      <c r="DP516" s="38"/>
      <c r="DQ516" s="38"/>
      <c r="DR516" s="38"/>
      <c r="DS516" s="38"/>
      <c r="DT516" s="38"/>
      <c r="DU516" s="38"/>
      <c r="DV516" s="38"/>
      <c r="DW516" s="38"/>
      <c r="DX516" s="38"/>
      <c r="DY516" s="38"/>
      <c r="DZ516" s="38"/>
      <c r="EA516" s="38"/>
      <c r="EB516" s="38"/>
      <c r="EC516" s="38"/>
      <c r="ED516" s="38"/>
      <c r="EE516" s="38"/>
      <c r="EF516" s="38"/>
      <c r="EG516" s="38"/>
      <c r="EH516" s="38"/>
      <c r="EI516" s="38"/>
      <c r="EJ516" s="38"/>
      <c r="EK516" s="38"/>
      <c r="EL516" s="38"/>
      <c r="EM516" s="38"/>
      <c r="EN516" s="38"/>
      <c r="EO516" s="38"/>
      <c r="EP516" s="38"/>
      <c r="EQ516" s="38"/>
      <c r="ER516" s="38"/>
      <c r="ES516" s="38"/>
      <c r="ET516" s="38"/>
      <c r="EU516" s="38"/>
      <c r="EV516" s="38"/>
      <c r="EW516" s="38"/>
      <c r="EX516" s="38"/>
      <c r="EY516" s="38"/>
      <c r="EZ516" s="38"/>
      <c r="FA516" s="38"/>
      <c r="FB516" s="38"/>
      <c r="FC516" s="38"/>
      <c r="FD516" s="38"/>
      <c r="FE516" s="38"/>
      <c r="FF516" s="38"/>
      <c r="FG516" s="38"/>
      <c r="FH516" s="38"/>
      <c r="FI516" s="38"/>
      <c r="FJ516" s="38"/>
      <c r="FK516" s="38"/>
      <c r="FL516" s="38"/>
      <c r="FM516" s="38"/>
      <c r="FN516" s="38"/>
      <c r="FO516" s="38"/>
      <c r="FP516" s="38"/>
      <c r="FQ516" s="38"/>
      <c r="FR516" s="38"/>
      <c r="FS516" s="38"/>
      <c r="FT516" s="38"/>
      <c r="FU516" s="38"/>
      <c r="FV516" s="38"/>
      <c r="FW516" s="38"/>
      <c r="FX516" s="38"/>
    </row>
    <row r="517" spans="1:180" x14ac:dyDescent="0.25">
      <c r="A517" s="5" t="s">
        <v>309</v>
      </c>
      <c r="B517" s="5" t="s">
        <v>137</v>
      </c>
      <c r="C517" s="48">
        <v>43647</v>
      </c>
      <c r="D517" s="76">
        <v>43677</v>
      </c>
      <c r="E517" s="77">
        <v>-9.0937012814847534E-2</v>
      </c>
      <c r="F517" s="77">
        <v>0.22485219477116014</v>
      </c>
      <c r="G517" s="77">
        <v>0.1858127202242098</v>
      </c>
      <c r="H517" s="77">
        <v>1.0480302985266048</v>
      </c>
      <c r="I517" s="77">
        <v>0.37186374320882853</v>
      </c>
      <c r="J517" s="77">
        <v>9.5890193548387098E-2</v>
      </c>
      <c r="K517" s="77">
        <v>0</v>
      </c>
      <c r="L517" s="77">
        <v>5.9566721199547812E-2</v>
      </c>
      <c r="M517" s="77">
        <v>0.29299713770418351</v>
      </c>
      <c r="N517" s="77">
        <v>0.3815588242970589</v>
      </c>
      <c r="O517" s="77">
        <v>0.10208683800000001</v>
      </c>
      <c r="P517" s="77">
        <v>0.22347276983060155</v>
      </c>
      <c r="Q517" s="77">
        <v>-2.85831421808103E-2</v>
      </c>
      <c r="R517" s="77">
        <v>0.12328767123287675</v>
      </c>
      <c r="S517" s="77">
        <v>2.9898989575478008</v>
      </c>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c r="CT517" s="38"/>
      <c r="CU517" s="38"/>
      <c r="CV517" s="38"/>
      <c r="CW517" s="38"/>
      <c r="CX517" s="38"/>
      <c r="CY517" s="38"/>
      <c r="CZ517" s="38"/>
      <c r="DA517" s="38"/>
      <c r="DB517" s="38"/>
      <c r="DC517" s="38"/>
      <c r="DD517" s="38"/>
      <c r="DE517" s="38"/>
      <c r="DF517" s="38"/>
      <c r="DG517" s="38"/>
      <c r="DH517" s="38"/>
      <c r="DI517" s="38"/>
      <c r="DJ517" s="38"/>
      <c r="DK517" s="38"/>
      <c r="DL517" s="38"/>
      <c r="DM517" s="38"/>
      <c r="DN517" s="38"/>
      <c r="DO517" s="38"/>
      <c r="DP517" s="38"/>
      <c r="DQ517" s="38"/>
      <c r="DR517" s="38"/>
      <c r="DS517" s="38"/>
      <c r="DT517" s="38"/>
      <c r="DU517" s="38"/>
      <c r="DV517" s="38"/>
      <c r="DW517" s="38"/>
      <c r="DX517" s="38"/>
      <c r="DY517" s="38"/>
      <c r="DZ517" s="38"/>
      <c r="EA517" s="38"/>
      <c r="EB517" s="38"/>
      <c r="EC517" s="38"/>
      <c r="ED517" s="38"/>
      <c r="EE517" s="38"/>
      <c r="EF517" s="38"/>
      <c r="EG517" s="38"/>
      <c r="EH517" s="38"/>
      <c r="EI517" s="38"/>
      <c r="EJ517" s="38"/>
      <c r="EK517" s="38"/>
      <c r="EL517" s="38"/>
      <c r="EM517" s="38"/>
      <c r="EN517" s="38"/>
      <c r="EO517" s="38"/>
      <c r="EP517" s="38"/>
      <c r="EQ517" s="38"/>
      <c r="ER517" s="38"/>
      <c r="ES517" s="38"/>
      <c r="ET517" s="38"/>
      <c r="EU517" s="38"/>
      <c r="EV517" s="38"/>
      <c r="EW517" s="38"/>
      <c r="EX517" s="38"/>
      <c r="EY517" s="38"/>
      <c r="EZ517" s="38"/>
      <c r="FA517" s="38"/>
      <c r="FB517" s="38"/>
      <c r="FC517" s="38"/>
      <c r="FD517" s="38"/>
      <c r="FE517" s="38"/>
      <c r="FF517" s="38"/>
      <c r="FG517" s="38"/>
      <c r="FH517" s="38"/>
      <c r="FI517" s="38"/>
      <c r="FJ517" s="38"/>
      <c r="FK517" s="38"/>
      <c r="FL517" s="38"/>
      <c r="FM517" s="38"/>
      <c r="FN517" s="38"/>
      <c r="FO517" s="38"/>
      <c r="FP517" s="38"/>
      <c r="FQ517" s="38"/>
      <c r="FR517" s="38"/>
      <c r="FS517" s="38"/>
      <c r="FT517" s="38"/>
      <c r="FU517" s="38"/>
      <c r="FV517" s="38"/>
      <c r="FW517" s="38"/>
      <c r="FX517" s="38"/>
    </row>
    <row r="518" spans="1:180" x14ac:dyDescent="0.25">
      <c r="A518" s="5" t="s">
        <v>309</v>
      </c>
      <c r="B518" s="5" t="s">
        <v>137</v>
      </c>
      <c r="C518" s="48">
        <v>43648</v>
      </c>
      <c r="D518" s="76">
        <v>43677</v>
      </c>
      <c r="E518" s="77">
        <v>-9.0937012814847534E-2</v>
      </c>
      <c r="F518" s="77">
        <v>0.22485219477116014</v>
      </c>
      <c r="G518" s="77">
        <v>0.1858127202242098</v>
      </c>
      <c r="H518" s="77">
        <v>1.0480302985266048</v>
      </c>
      <c r="I518" s="77">
        <v>0.37186374320882853</v>
      </c>
      <c r="J518" s="77">
        <v>9.5890193548387098E-2</v>
      </c>
      <c r="K518" s="77">
        <v>0</v>
      </c>
      <c r="L518" s="77">
        <v>5.9566721199547812E-2</v>
      </c>
      <c r="M518" s="77">
        <v>0.29299713770418351</v>
      </c>
      <c r="N518" s="77">
        <v>0.3815588242970589</v>
      </c>
      <c r="O518" s="77">
        <v>4.1172030000000005E-2</v>
      </c>
      <c r="P518" s="77">
        <v>0.22347276983060155</v>
      </c>
      <c r="Q518" s="77">
        <v>3.2331665819189698E-2</v>
      </c>
      <c r="R518" s="77">
        <v>0.12328767123287675</v>
      </c>
      <c r="S518" s="77">
        <v>2.9898989575478008</v>
      </c>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c r="DA518" s="38"/>
      <c r="DB518" s="38"/>
      <c r="DC518" s="38"/>
      <c r="DD518" s="38"/>
      <c r="DE518" s="38"/>
      <c r="DF518" s="38"/>
      <c r="DG518" s="38"/>
      <c r="DH518" s="38"/>
      <c r="DI518" s="38"/>
      <c r="DJ518" s="38"/>
      <c r="DK518" s="38"/>
      <c r="DL518" s="38"/>
      <c r="DM518" s="38"/>
      <c r="DN518" s="38"/>
      <c r="DO518" s="38"/>
      <c r="DP518" s="38"/>
      <c r="DQ518" s="38"/>
      <c r="DR518" s="38"/>
      <c r="DS518" s="38"/>
      <c r="DT518" s="38"/>
      <c r="DU518" s="38"/>
      <c r="DV518" s="38"/>
      <c r="DW518" s="38"/>
      <c r="DX518" s="38"/>
      <c r="DY518" s="38"/>
      <c r="DZ518" s="38"/>
      <c r="EA518" s="38"/>
      <c r="EB518" s="38"/>
      <c r="EC518" s="38"/>
      <c r="ED518" s="38"/>
      <c r="EE518" s="38"/>
      <c r="EF518" s="38"/>
      <c r="EG518" s="38"/>
      <c r="EH518" s="38"/>
      <c r="EI518" s="38"/>
      <c r="EJ518" s="38"/>
      <c r="EK518" s="38"/>
      <c r="EL518" s="38"/>
      <c r="EM518" s="38"/>
      <c r="EN518" s="38"/>
      <c r="EO518" s="38"/>
      <c r="EP518" s="38"/>
      <c r="EQ518" s="38"/>
      <c r="ER518" s="38"/>
      <c r="ES518" s="38"/>
      <c r="ET518" s="38"/>
      <c r="EU518" s="38"/>
      <c r="EV518" s="38"/>
      <c r="EW518" s="38"/>
      <c r="EX518" s="38"/>
      <c r="EY518" s="38"/>
      <c r="EZ518" s="38"/>
      <c r="FA518" s="38"/>
      <c r="FB518" s="38"/>
      <c r="FC518" s="38"/>
      <c r="FD518" s="38"/>
      <c r="FE518" s="38"/>
      <c r="FF518" s="38"/>
      <c r="FG518" s="38"/>
      <c r="FH518" s="38"/>
      <c r="FI518" s="38"/>
      <c r="FJ518" s="38"/>
      <c r="FK518" s="38"/>
      <c r="FL518" s="38"/>
      <c r="FM518" s="38"/>
      <c r="FN518" s="38"/>
      <c r="FO518" s="38"/>
      <c r="FP518" s="38"/>
      <c r="FQ518" s="38"/>
      <c r="FR518" s="38"/>
      <c r="FS518" s="38"/>
      <c r="FT518" s="38"/>
      <c r="FU518" s="38"/>
      <c r="FV518" s="38"/>
      <c r="FW518" s="38"/>
      <c r="FX518" s="38"/>
    </row>
    <row r="519" spans="1:180" x14ac:dyDescent="0.25">
      <c r="A519" s="5" t="s">
        <v>309</v>
      </c>
      <c r="B519" s="5" t="s">
        <v>137</v>
      </c>
      <c r="C519" s="48">
        <v>43649</v>
      </c>
      <c r="D519" s="76">
        <v>43677</v>
      </c>
      <c r="E519" s="77">
        <v>-9.0937012814847534E-2</v>
      </c>
      <c r="F519" s="77">
        <v>0.22485219477116014</v>
      </c>
      <c r="G519" s="77">
        <v>0.1858127202242098</v>
      </c>
      <c r="H519" s="77">
        <v>1.0480302985266048</v>
      </c>
      <c r="I519" s="77">
        <v>0.37186374320882853</v>
      </c>
      <c r="J519" s="77">
        <v>9.5890193548387098E-2</v>
      </c>
      <c r="K519" s="77">
        <v>0</v>
      </c>
      <c r="L519" s="77">
        <v>5.9566721199547812E-2</v>
      </c>
      <c r="M519" s="77">
        <v>0.29299713770418351</v>
      </c>
      <c r="N519" s="77">
        <v>0.3815588242970589</v>
      </c>
      <c r="O519" s="77">
        <v>4.9543379999999998E-2</v>
      </c>
      <c r="P519" s="77">
        <v>0.22347276983060155</v>
      </c>
      <c r="Q519" s="77">
        <v>2.3960315819189702E-2</v>
      </c>
      <c r="R519" s="77">
        <v>0.12328767123287675</v>
      </c>
      <c r="S519" s="77">
        <v>2.9898989575478008</v>
      </c>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c r="DA519" s="38"/>
      <c r="DB519" s="38"/>
      <c r="DC519" s="38"/>
      <c r="DD519" s="38"/>
      <c r="DE519" s="38"/>
      <c r="DF519" s="38"/>
      <c r="DG519" s="38"/>
      <c r="DH519" s="38"/>
      <c r="DI519" s="38"/>
      <c r="DJ519" s="38"/>
      <c r="DK519" s="38"/>
      <c r="DL519" s="38"/>
      <c r="DM519" s="38"/>
      <c r="DN519" s="38"/>
      <c r="DO519" s="38"/>
      <c r="DP519" s="38"/>
      <c r="DQ519" s="38"/>
      <c r="DR519" s="38"/>
      <c r="DS519" s="38"/>
      <c r="DT519" s="38"/>
      <c r="DU519" s="38"/>
      <c r="DV519" s="38"/>
      <c r="DW519" s="38"/>
      <c r="DX519" s="38"/>
      <c r="DY519" s="38"/>
      <c r="DZ519" s="38"/>
      <c r="EA519" s="38"/>
      <c r="EB519" s="38"/>
      <c r="EC519" s="38"/>
      <c r="ED519" s="38"/>
      <c r="EE519" s="38"/>
      <c r="EF519" s="38"/>
      <c r="EG519" s="38"/>
      <c r="EH519" s="38"/>
      <c r="EI519" s="38"/>
      <c r="EJ519" s="38"/>
      <c r="EK519" s="38"/>
      <c r="EL519" s="38"/>
      <c r="EM519" s="38"/>
      <c r="EN519" s="38"/>
      <c r="EO519" s="38"/>
      <c r="EP519" s="38"/>
      <c r="EQ519" s="38"/>
      <c r="ER519" s="38"/>
      <c r="ES519" s="38"/>
      <c r="ET519" s="38"/>
      <c r="EU519" s="38"/>
      <c r="EV519" s="38"/>
      <c r="EW519" s="38"/>
      <c r="EX519" s="38"/>
      <c r="EY519" s="38"/>
      <c r="EZ519" s="38"/>
      <c r="FA519" s="38"/>
      <c r="FB519" s="38"/>
      <c r="FC519" s="38"/>
      <c r="FD519" s="38"/>
      <c r="FE519" s="38"/>
      <c r="FF519" s="38"/>
      <c r="FG519" s="38"/>
      <c r="FH519" s="38"/>
      <c r="FI519" s="38"/>
      <c r="FJ519" s="38"/>
      <c r="FK519" s="38"/>
      <c r="FL519" s="38"/>
      <c r="FM519" s="38"/>
      <c r="FN519" s="38"/>
      <c r="FO519" s="38"/>
      <c r="FP519" s="38"/>
      <c r="FQ519" s="38"/>
      <c r="FR519" s="38"/>
      <c r="FS519" s="38"/>
      <c r="FT519" s="38"/>
      <c r="FU519" s="38"/>
      <c r="FV519" s="38"/>
      <c r="FW519" s="38"/>
      <c r="FX519" s="38"/>
    </row>
    <row r="520" spans="1:180" x14ac:dyDescent="0.25">
      <c r="A520" s="5" t="s">
        <v>309</v>
      </c>
      <c r="B520" s="5" t="s">
        <v>137</v>
      </c>
      <c r="C520" s="48">
        <v>43650</v>
      </c>
      <c r="D520" s="76">
        <v>43677</v>
      </c>
      <c r="E520" s="77">
        <v>-9.0937012814847534E-2</v>
      </c>
      <c r="F520" s="77">
        <v>0.22485219477116014</v>
      </c>
      <c r="G520" s="77">
        <v>0.1858127202242098</v>
      </c>
      <c r="H520" s="77">
        <v>1.0480302985266048</v>
      </c>
      <c r="I520" s="77">
        <v>0.37186374320882853</v>
      </c>
      <c r="J520" s="77">
        <v>9.5890193548387098E-2</v>
      </c>
      <c r="K520" s="77">
        <v>0</v>
      </c>
      <c r="L520" s="77">
        <v>5.9566721199547812E-2</v>
      </c>
      <c r="M520" s="77">
        <v>0.29299713770418351</v>
      </c>
      <c r="N520" s="77">
        <v>0.3815588242970589</v>
      </c>
      <c r="O520" s="77">
        <v>2.8078209E-2</v>
      </c>
      <c r="P520" s="77">
        <v>0.22347276983060155</v>
      </c>
      <c r="Q520" s="77">
        <v>4.5425486819189703E-2</v>
      </c>
      <c r="R520" s="77">
        <v>0.12328767123287675</v>
      </c>
      <c r="S520" s="77">
        <v>2.9898989575478008</v>
      </c>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c r="CT520" s="38"/>
      <c r="CU520" s="38"/>
      <c r="CV520" s="38"/>
      <c r="CW520" s="38"/>
      <c r="CX520" s="38"/>
      <c r="CY520" s="38"/>
      <c r="CZ520" s="38"/>
      <c r="DA520" s="38"/>
      <c r="DB520" s="38"/>
      <c r="DC520" s="38"/>
      <c r="DD520" s="38"/>
      <c r="DE520" s="38"/>
      <c r="DF520" s="38"/>
      <c r="DG520" s="38"/>
      <c r="DH520" s="38"/>
      <c r="DI520" s="38"/>
      <c r="DJ520" s="38"/>
      <c r="DK520" s="38"/>
      <c r="DL520" s="38"/>
      <c r="DM520" s="38"/>
      <c r="DN520" s="38"/>
      <c r="DO520" s="38"/>
      <c r="DP520" s="38"/>
      <c r="DQ520" s="38"/>
      <c r="DR520" s="38"/>
      <c r="DS520" s="38"/>
      <c r="DT520" s="38"/>
      <c r="DU520" s="38"/>
      <c r="DV520" s="38"/>
      <c r="DW520" s="38"/>
      <c r="DX520" s="38"/>
      <c r="DY520" s="38"/>
      <c r="DZ520" s="38"/>
      <c r="EA520" s="38"/>
      <c r="EB520" s="38"/>
      <c r="EC520" s="38"/>
      <c r="ED520" s="38"/>
      <c r="EE520" s="38"/>
      <c r="EF520" s="38"/>
      <c r="EG520" s="38"/>
      <c r="EH520" s="38"/>
      <c r="EI520" s="38"/>
      <c r="EJ520" s="38"/>
      <c r="EK520" s="38"/>
      <c r="EL520" s="38"/>
      <c r="EM520" s="38"/>
      <c r="EN520" s="38"/>
      <c r="EO520" s="38"/>
      <c r="EP520" s="38"/>
      <c r="EQ520" s="38"/>
      <c r="ER520" s="38"/>
      <c r="ES520" s="38"/>
      <c r="ET520" s="38"/>
      <c r="EU520" s="38"/>
      <c r="EV520" s="38"/>
      <c r="EW520" s="38"/>
      <c r="EX520" s="38"/>
      <c r="EY520" s="38"/>
      <c r="EZ520" s="38"/>
      <c r="FA520" s="38"/>
      <c r="FB520" s="38"/>
      <c r="FC520" s="38"/>
      <c r="FD520" s="38"/>
      <c r="FE520" s="38"/>
      <c r="FF520" s="38"/>
      <c r="FG520" s="38"/>
      <c r="FH520" s="38"/>
      <c r="FI520" s="38"/>
      <c r="FJ520" s="38"/>
      <c r="FK520" s="38"/>
      <c r="FL520" s="38"/>
      <c r="FM520" s="38"/>
      <c r="FN520" s="38"/>
      <c r="FO520" s="38"/>
      <c r="FP520" s="38"/>
      <c r="FQ520" s="38"/>
      <c r="FR520" s="38"/>
      <c r="FS520" s="38"/>
      <c r="FT520" s="38"/>
      <c r="FU520" s="38"/>
      <c r="FV520" s="38"/>
      <c r="FW520" s="38"/>
      <c r="FX520" s="38"/>
    </row>
    <row r="521" spans="1:180" x14ac:dyDescent="0.25">
      <c r="A521" s="5" t="s">
        <v>309</v>
      </c>
      <c r="B521" s="5" t="s">
        <v>137</v>
      </c>
      <c r="C521" s="48">
        <v>43651</v>
      </c>
      <c r="D521" s="76">
        <v>43677</v>
      </c>
      <c r="E521" s="77">
        <v>-9.0937012814847534E-2</v>
      </c>
      <c r="F521" s="77">
        <v>0.22193552477116013</v>
      </c>
      <c r="G521" s="77">
        <v>0.1858127202242098</v>
      </c>
      <c r="H521" s="77">
        <v>1.0480302985266048</v>
      </c>
      <c r="I521" s="77">
        <v>0.37186374320882853</v>
      </c>
      <c r="J521" s="77">
        <v>9.5890193548387098E-2</v>
      </c>
      <c r="K521" s="77">
        <v>0</v>
      </c>
      <c r="L521" s="77">
        <v>5.9566721199547812E-2</v>
      </c>
      <c r="M521" s="77">
        <v>0.29299713770418351</v>
      </c>
      <c r="N521" s="77">
        <v>0.38155882429705884</v>
      </c>
      <c r="O521" s="77">
        <v>4.1020105000000008E-2</v>
      </c>
      <c r="P521" s="77">
        <v>0.22347276983060155</v>
      </c>
      <c r="Q521" s="77">
        <v>3.5400260819189698E-2</v>
      </c>
      <c r="R521" s="77">
        <v>0.12328767123287675</v>
      </c>
      <c r="S521" s="77">
        <v>2.9898989575478012</v>
      </c>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c r="DA521" s="38"/>
      <c r="DB521" s="38"/>
      <c r="DC521" s="38"/>
      <c r="DD521" s="38"/>
      <c r="DE521" s="38"/>
      <c r="DF521" s="38"/>
      <c r="DG521" s="38"/>
      <c r="DH521" s="38"/>
      <c r="DI521" s="38"/>
      <c r="DJ521" s="38"/>
      <c r="DK521" s="38"/>
      <c r="DL521" s="38"/>
      <c r="DM521" s="38"/>
      <c r="DN521" s="38"/>
      <c r="DO521" s="38"/>
      <c r="DP521" s="38"/>
      <c r="DQ521" s="38"/>
      <c r="DR521" s="38"/>
      <c r="DS521" s="38"/>
      <c r="DT521" s="38"/>
      <c r="DU521" s="38"/>
      <c r="DV521" s="38"/>
      <c r="DW521" s="38"/>
      <c r="DX521" s="38"/>
      <c r="DY521" s="38"/>
      <c r="DZ521" s="38"/>
      <c r="EA521" s="38"/>
      <c r="EB521" s="38"/>
      <c r="EC521" s="38"/>
      <c r="ED521" s="38"/>
      <c r="EE521" s="38"/>
      <c r="EF521" s="38"/>
      <c r="EG521" s="38"/>
      <c r="EH521" s="38"/>
      <c r="EI521" s="38"/>
      <c r="EJ521" s="38"/>
      <c r="EK521" s="38"/>
      <c r="EL521" s="38"/>
      <c r="EM521" s="38"/>
      <c r="EN521" s="38"/>
      <c r="EO521" s="38"/>
      <c r="EP521" s="38"/>
      <c r="EQ521" s="38"/>
      <c r="ER521" s="38"/>
      <c r="ES521" s="38"/>
      <c r="ET521" s="38"/>
      <c r="EU521" s="38"/>
      <c r="EV521" s="38"/>
      <c r="EW521" s="38"/>
      <c r="EX521" s="38"/>
      <c r="EY521" s="38"/>
      <c r="EZ521" s="38"/>
      <c r="FA521" s="38"/>
      <c r="FB521" s="38"/>
      <c r="FC521" s="38"/>
      <c r="FD521" s="38"/>
      <c r="FE521" s="38"/>
      <c r="FF521" s="38"/>
      <c r="FG521" s="38"/>
      <c r="FH521" s="38"/>
      <c r="FI521" s="38"/>
      <c r="FJ521" s="38"/>
      <c r="FK521" s="38"/>
      <c r="FL521" s="38"/>
      <c r="FM521" s="38"/>
      <c r="FN521" s="38"/>
      <c r="FO521" s="38"/>
      <c r="FP521" s="38"/>
      <c r="FQ521" s="38"/>
      <c r="FR521" s="38"/>
      <c r="FS521" s="38"/>
      <c r="FT521" s="38"/>
      <c r="FU521" s="38"/>
      <c r="FV521" s="38"/>
      <c r="FW521" s="38"/>
      <c r="FX521" s="38"/>
    </row>
    <row r="522" spans="1:180" x14ac:dyDescent="0.25">
      <c r="A522" s="5" t="s">
        <v>309</v>
      </c>
      <c r="B522" s="5" t="s">
        <v>137</v>
      </c>
      <c r="C522" s="48">
        <v>43652</v>
      </c>
      <c r="D522" s="76">
        <v>43677</v>
      </c>
      <c r="E522" s="77">
        <v>-9.0937012814847534E-2</v>
      </c>
      <c r="F522" s="77">
        <v>0.22485219477116014</v>
      </c>
      <c r="G522" s="77">
        <v>0.1858127202242098</v>
      </c>
      <c r="H522" s="77">
        <v>1.0480302985266048</v>
      </c>
      <c r="I522" s="77">
        <v>0.37186374320882853</v>
      </c>
      <c r="J522" s="77">
        <v>9.5890193548387098E-2</v>
      </c>
      <c r="K522" s="77">
        <v>0</v>
      </c>
      <c r="L522" s="77">
        <v>5.9566721199547812E-2</v>
      </c>
      <c r="M522" s="77">
        <v>0.29299713770418351</v>
      </c>
      <c r="N522" s="77">
        <v>0.38155882429705884</v>
      </c>
      <c r="O522" s="77">
        <v>2.9799135000000004E-2</v>
      </c>
      <c r="P522" s="77">
        <v>0.22347276983060155</v>
      </c>
      <c r="Q522" s="77">
        <v>4.3704560819189692E-2</v>
      </c>
      <c r="R522" s="77">
        <v>0.12328767123287675</v>
      </c>
      <c r="S522" s="77">
        <v>2.9898989575478012</v>
      </c>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c r="DA522" s="38"/>
      <c r="DB522" s="38"/>
      <c r="DC522" s="38"/>
      <c r="DD522" s="38"/>
      <c r="DE522" s="38"/>
      <c r="DF522" s="38"/>
      <c r="DG522" s="38"/>
      <c r="DH522" s="38"/>
      <c r="DI522" s="38"/>
      <c r="DJ522" s="38"/>
      <c r="DK522" s="38"/>
      <c r="DL522" s="38"/>
      <c r="DM522" s="38"/>
      <c r="DN522" s="38"/>
      <c r="DO522" s="38"/>
      <c r="DP522" s="38"/>
      <c r="DQ522" s="38"/>
      <c r="DR522" s="38"/>
      <c r="DS522" s="38"/>
      <c r="DT522" s="38"/>
      <c r="DU522" s="38"/>
      <c r="DV522" s="38"/>
      <c r="DW522" s="38"/>
      <c r="DX522" s="38"/>
      <c r="DY522" s="38"/>
      <c r="DZ522" s="38"/>
      <c r="EA522" s="38"/>
      <c r="EB522" s="38"/>
      <c r="EC522" s="38"/>
      <c r="ED522" s="38"/>
      <c r="EE522" s="38"/>
      <c r="EF522" s="38"/>
      <c r="EG522" s="38"/>
      <c r="EH522" s="38"/>
      <c r="EI522" s="38"/>
      <c r="EJ522" s="38"/>
      <c r="EK522" s="38"/>
      <c r="EL522" s="38"/>
      <c r="EM522" s="38"/>
      <c r="EN522" s="38"/>
      <c r="EO522" s="38"/>
      <c r="EP522" s="38"/>
      <c r="EQ522" s="38"/>
      <c r="ER522" s="38"/>
      <c r="ES522" s="38"/>
      <c r="ET522" s="38"/>
      <c r="EU522" s="38"/>
      <c r="EV522" s="38"/>
      <c r="EW522" s="38"/>
      <c r="EX522" s="38"/>
      <c r="EY522" s="38"/>
      <c r="EZ522" s="38"/>
      <c r="FA522" s="38"/>
      <c r="FB522" s="38"/>
      <c r="FC522" s="38"/>
      <c r="FD522" s="38"/>
      <c r="FE522" s="38"/>
      <c r="FF522" s="38"/>
      <c r="FG522" s="38"/>
      <c r="FH522" s="38"/>
      <c r="FI522" s="38"/>
      <c r="FJ522" s="38"/>
      <c r="FK522" s="38"/>
      <c r="FL522" s="38"/>
      <c r="FM522" s="38"/>
      <c r="FN522" s="38"/>
      <c r="FO522" s="38"/>
      <c r="FP522" s="38"/>
      <c r="FQ522" s="38"/>
      <c r="FR522" s="38"/>
      <c r="FS522" s="38"/>
      <c r="FT522" s="38"/>
      <c r="FU522" s="38"/>
      <c r="FV522" s="38"/>
      <c r="FW522" s="38"/>
      <c r="FX522" s="38"/>
    </row>
    <row r="523" spans="1:180" x14ac:dyDescent="0.25">
      <c r="A523" s="5" t="s">
        <v>309</v>
      </c>
      <c r="B523" s="5" t="s">
        <v>137</v>
      </c>
      <c r="C523" s="48">
        <v>43653</v>
      </c>
      <c r="D523" s="76">
        <v>43677</v>
      </c>
      <c r="E523" s="77">
        <v>-9.0937012814847534E-2</v>
      </c>
      <c r="F523" s="77">
        <v>0.22485219477116014</v>
      </c>
      <c r="G523" s="77">
        <v>0.1858127202242098</v>
      </c>
      <c r="H523" s="77">
        <v>1.0480302985266048</v>
      </c>
      <c r="I523" s="77">
        <v>0.37186374320882853</v>
      </c>
      <c r="J523" s="77">
        <v>9.5890193548387098E-2</v>
      </c>
      <c r="K523" s="77">
        <v>0</v>
      </c>
      <c r="L523" s="77">
        <v>5.9566721199547812E-2</v>
      </c>
      <c r="M523" s="77">
        <v>0.29299713770418351</v>
      </c>
      <c r="N523" s="77">
        <v>0.3815588242970589</v>
      </c>
      <c r="O523" s="77">
        <v>5.4431001E-2</v>
      </c>
      <c r="P523" s="77">
        <v>0.22347276983060155</v>
      </c>
      <c r="Q523" s="77">
        <v>1.9072694819189707E-2</v>
      </c>
      <c r="R523" s="77">
        <v>0.12328767123287675</v>
      </c>
      <c r="S523" s="77">
        <v>2.9898989575478012</v>
      </c>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c r="DA523" s="38"/>
      <c r="DB523" s="38"/>
      <c r="DC523" s="38"/>
      <c r="DD523" s="38"/>
      <c r="DE523" s="38"/>
      <c r="DF523" s="38"/>
      <c r="DG523" s="38"/>
      <c r="DH523" s="38"/>
      <c r="DI523" s="38"/>
      <c r="DJ523" s="38"/>
      <c r="DK523" s="38"/>
      <c r="DL523" s="38"/>
      <c r="DM523" s="38"/>
      <c r="DN523" s="38"/>
      <c r="DO523" s="38"/>
      <c r="DP523" s="38"/>
      <c r="DQ523" s="38"/>
      <c r="DR523" s="38"/>
      <c r="DS523" s="38"/>
      <c r="DT523" s="38"/>
      <c r="DU523" s="38"/>
      <c r="DV523" s="38"/>
      <c r="DW523" s="38"/>
      <c r="DX523" s="38"/>
      <c r="DY523" s="38"/>
      <c r="DZ523" s="38"/>
      <c r="EA523" s="38"/>
      <c r="EB523" s="38"/>
      <c r="EC523" s="38"/>
      <c r="ED523" s="38"/>
      <c r="EE523" s="38"/>
      <c r="EF523" s="38"/>
      <c r="EG523" s="38"/>
      <c r="EH523" s="38"/>
      <c r="EI523" s="38"/>
      <c r="EJ523" s="38"/>
      <c r="EK523" s="38"/>
      <c r="EL523" s="38"/>
      <c r="EM523" s="38"/>
      <c r="EN523" s="38"/>
      <c r="EO523" s="38"/>
      <c r="EP523" s="38"/>
      <c r="EQ523" s="38"/>
      <c r="ER523" s="38"/>
      <c r="ES523" s="38"/>
      <c r="ET523" s="38"/>
      <c r="EU523" s="38"/>
      <c r="EV523" s="38"/>
      <c r="EW523" s="38"/>
      <c r="EX523" s="38"/>
      <c r="EY523" s="38"/>
      <c r="EZ523" s="38"/>
      <c r="FA523" s="38"/>
      <c r="FB523" s="38"/>
      <c r="FC523" s="38"/>
      <c r="FD523" s="38"/>
      <c r="FE523" s="38"/>
      <c r="FF523" s="38"/>
      <c r="FG523" s="38"/>
      <c r="FH523" s="38"/>
      <c r="FI523" s="38"/>
      <c r="FJ523" s="38"/>
      <c r="FK523" s="38"/>
      <c r="FL523" s="38"/>
      <c r="FM523" s="38"/>
      <c r="FN523" s="38"/>
      <c r="FO523" s="38"/>
      <c r="FP523" s="38"/>
      <c r="FQ523" s="38"/>
      <c r="FR523" s="38"/>
      <c r="FS523" s="38"/>
      <c r="FT523" s="38"/>
      <c r="FU523" s="38"/>
      <c r="FV523" s="38"/>
      <c r="FW523" s="38"/>
      <c r="FX523" s="38"/>
    </row>
    <row r="524" spans="1:180" x14ac:dyDescent="0.25">
      <c r="A524" s="5" t="s">
        <v>310</v>
      </c>
      <c r="B524" s="5" t="s">
        <v>137</v>
      </c>
      <c r="C524" s="48">
        <v>43654</v>
      </c>
      <c r="D524" s="76">
        <v>43677</v>
      </c>
      <c r="E524" s="77">
        <v>-9.0937012814847534E-2</v>
      </c>
      <c r="F524" s="77">
        <v>0.22485219477116014</v>
      </c>
      <c r="G524" s="77">
        <v>0.1858127202242098</v>
      </c>
      <c r="H524" s="77">
        <v>1.0480302985266048</v>
      </c>
      <c r="I524" s="77">
        <v>0.37186374320882853</v>
      </c>
      <c r="J524" s="77">
        <v>9.5890193548387098E-2</v>
      </c>
      <c r="K524" s="77">
        <v>0</v>
      </c>
      <c r="L524" s="77">
        <v>5.9566721199547812E-2</v>
      </c>
      <c r="M524" s="77">
        <v>0.29299713770418351</v>
      </c>
      <c r="N524" s="77">
        <v>0.38155882429705884</v>
      </c>
      <c r="O524" s="77">
        <v>2.5354818000000001E-2</v>
      </c>
      <c r="P524" s="77">
        <v>0.22347276983060155</v>
      </c>
      <c r="Q524" s="77">
        <v>4.8148877819189709E-2</v>
      </c>
      <c r="R524" s="77">
        <v>0.12328767123287675</v>
      </c>
      <c r="S524" s="77">
        <v>2.9898989575478008</v>
      </c>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c r="DA524" s="38"/>
      <c r="DB524" s="38"/>
      <c r="DC524" s="38"/>
      <c r="DD524" s="38"/>
      <c r="DE524" s="38"/>
      <c r="DF524" s="38"/>
      <c r="DG524" s="38"/>
      <c r="DH524" s="38"/>
      <c r="DI524" s="38"/>
      <c r="DJ524" s="38"/>
      <c r="DK524" s="38"/>
      <c r="DL524" s="38"/>
      <c r="DM524" s="38"/>
      <c r="DN524" s="38"/>
      <c r="DO524" s="38"/>
      <c r="DP524" s="38"/>
      <c r="DQ524" s="38"/>
      <c r="DR524" s="38"/>
      <c r="DS524" s="38"/>
      <c r="DT524" s="38"/>
      <c r="DU524" s="38"/>
      <c r="DV524" s="38"/>
      <c r="DW524" s="38"/>
      <c r="DX524" s="38"/>
      <c r="DY524" s="38"/>
      <c r="DZ524" s="38"/>
      <c r="EA524" s="38"/>
      <c r="EB524" s="38"/>
      <c r="EC524" s="38"/>
      <c r="ED524" s="38"/>
      <c r="EE524" s="38"/>
      <c r="EF524" s="38"/>
      <c r="EG524" s="38"/>
      <c r="EH524" s="38"/>
      <c r="EI524" s="38"/>
      <c r="EJ524" s="38"/>
      <c r="EK524" s="38"/>
      <c r="EL524" s="38"/>
      <c r="EM524" s="38"/>
      <c r="EN524" s="38"/>
      <c r="EO524" s="38"/>
      <c r="EP524" s="38"/>
      <c r="EQ524" s="38"/>
      <c r="ER524" s="38"/>
      <c r="ES524" s="38"/>
      <c r="ET524" s="38"/>
      <c r="EU524" s="38"/>
      <c r="EV524" s="38"/>
      <c r="EW524" s="38"/>
      <c r="EX524" s="38"/>
      <c r="EY524" s="38"/>
      <c r="EZ524" s="38"/>
      <c r="FA524" s="38"/>
      <c r="FB524" s="38"/>
      <c r="FC524" s="38"/>
      <c r="FD524" s="38"/>
      <c r="FE524" s="38"/>
      <c r="FF524" s="38"/>
      <c r="FG524" s="38"/>
      <c r="FH524" s="38"/>
      <c r="FI524" s="38"/>
      <c r="FJ524" s="38"/>
      <c r="FK524" s="38"/>
      <c r="FL524" s="38"/>
      <c r="FM524" s="38"/>
      <c r="FN524" s="38"/>
      <c r="FO524" s="38"/>
      <c r="FP524" s="38"/>
      <c r="FQ524" s="38"/>
      <c r="FR524" s="38"/>
      <c r="FS524" s="38"/>
      <c r="FT524" s="38"/>
      <c r="FU524" s="38"/>
      <c r="FV524" s="38"/>
      <c r="FW524" s="38"/>
      <c r="FX524" s="38"/>
    </row>
    <row r="525" spans="1:180" x14ac:dyDescent="0.25">
      <c r="A525" s="5" t="s">
        <v>310</v>
      </c>
      <c r="B525" s="5" t="s">
        <v>137</v>
      </c>
      <c r="C525" s="48">
        <v>43655</v>
      </c>
      <c r="D525" s="76">
        <v>43677</v>
      </c>
      <c r="E525" s="77">
        <v>-9.0937012814847534E-2</v>
      </c>
      <c r="F525" s="77">
        <v>0.22485219477116014</v>
      </c>
      <c r="G525" s="77">
        <v>0.1858127202242098</v>
      </c>
      <c r="H525" s="77">
        <v>1.0480302985266048</v>
      </c>
      <c r="I525" s="77">
        <v>0.37186374320882853</v>
      </c>
      <c r="J525" s="77">
        <v>9.5890193548387098E-2</v>
      </c>
      <c r="K525" s="77">
        <v>0</v>
      </c>
      <c r="L525" s="77">
        <v>5.9566721199547812E-2</v>
      </c>
      <c r="M525" s="77">
        <v>0.29299713770418351</v>
      </c>
      <c r="N525" s="77">
        <v>0.38155882429705884</v>
      </c>
      <c r="O525" s="77">
        <v>6.7614182999999994E-2</v>
      </c>
      <c r="P525" s="77">
        <v>0.22347276983060155</v>
      </c>
      <c r="Q525" s="77">
        <v>5.8895128191897234E-3</v>
      </c>
      <c r="R525" s="77">
        <v>0.12328767123287675</v>
      </c>
      <c r="S525" s="77">
        <v>2.9898989575478008</v>
      </c>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c r="DA525" s="38"/>
      <c r="DB525" s="38"/>
      <c r="DC525" s="38"/>
      <c r="DD525" s="38"/>
      <c r="DE525" s="38"/>
      <c r="DF525" s="38"/>
      <c r="DG525" s="38"/>
      <c r="DH525" s="38"/>
      <c r="DI525" s="38"/>
      <c r="DJ525" s="38"/>
      <c r="DK525" s="38"/>
      <c r="DL525" s="38"/>
      <c r="DM525" s="38"/>
      <c r="DN525" s="38"/>
      <c r="DO525" s="38"/>
      <c r="DP525" s="38"/>
      <c r="DQ525" s="38"/>
      <c r="DR525" s="38"/>
      <c r="DS525" s="38"/>
      <c r="DT525" s="38"/>
      <c r="DU525" s="38"/>
      <c r="DV525" s="38"/>
      <c r="DW525" s="38"/>
      <c r="DX525" s="38"/>
      <c r="DY525" s="38"/>
      <c r="DZ525" s="38"/>
      <c r="EA525" s="38"/>
      <c r="EB525" s="38"/>
      <c r="EC525" s="38"/>
      <c r="ED525" s="38"/>
      <c r="EE525" s="38"/>
      <c r="EF525" s="38"/>
      <c r="EG525" s="38"/>
      <c r="EH525" s="38"/>
      <c r="EI525" s="38"/>
      <c r="EJ525" s="38"/>
      <c r="EK525" s="38"/>
      <c r="EL525" s="38"/>
      <c r="EM525" s="38"/>
      <c r="EN525" s="38"/>
      <c r="EO525" s="38"/>
      <c r="EP525" s="38"/>
      <c r="EQ525" s="38"/>
      <c r="ER525" s="38"/>
      <c r="ES525" s="38"/>
      <c r="ET525" s="38"/>
      <c r="EU525" s="38"/>
      <c r="EV525" s="38"/>
      <c r="EW525" s="38"/>
      <c r="EX525" s="38"/>
      <c r="EY525" s="38"/>
      <c r="EZ525" s="38"/>
      <c r="FA525" s="38"/>
      <c r="FB525" s="38"/>
      <c r="FC525" s="38"/>
      <c r="FD525" s="38"/>
      <c r="FE525" s="38"/>
      <c r="FF525" s="38"/>
      <c r="FG525" s="38"/>
      <c r="FH525" s="38"/>
      <c r="FI525" s="38"/>
      <c r="FJ525" s="38"/>
      <c r="FK525" s="38"/>
      <c r="FL525" s="38"/>
      <c r="FM525" s="38"/>
      <c r="FN525" s="38"/>
      <c r="FO525" s="38"/>
      <c r="FP525" s="38"/>
      <c r="FQ525" s="38"/>
      <c r="FR525" s="38"/>
      <c r="FS525" s="38"/>
      <c r="FT525" s="38"/>
      <c r="FU525" s="38"/>
      <c r="FV525" s="38"/>
      <c r="FW525" s="38"/>
      <c r="FX525" s="38"/>
    </row>
    <row r="526" spans="1:180" x14ac:dyDescent="0.25">
      <c r="A526" s="5" t="s">
        <v>310</v>
      </c>
      <c r="B526" s="5" t="s">
        <v>137</v>
      </c>
      <c r="C526" s="48">
        <v>43656</v>
      </c>
      <c r="D526" s="76">
        <v>43677</v>
      </c>
      <c r="E526" s="77">
        <v>-9.0937012814847534E-2</v>
      </c>
      <c r="F526" s="77">
        <v>0.22485219477116014</v>
      </c>
      <c r="G526" s="77">
        <v>0.1858127202242098</v>
      </c>
      <c r="H526" s="77">
        <v>1.0480302985266048</v>
      </c>
      <c r="I526" s="77">
        <v>0.37186374320882853</v>
      </c>
      <c r="J526" s="77">
        <v>9.5890193548387098E-2</v>
      </c>
      <c r="K526" s="77">
        <v>0</v>
      </c>
      <c r="L526" s="77">
        <v>5.9566721199547812E-2</v>
      </c>
      <c r="M526" s="77">
        <v>0.29299713770418351</v>
      </c>
      <c r="N526" s="77">
        <v>0.3815588242970589</v>
      </c>
      <c r="O526" s="77">
        <v>5.0521868999999997E-2</v>
      </c>
      <c r="P526" s="77">
        <v>0.22347276983060155</v>
      </c>
      <c r="Q526" s="77">
        <v>2.2981826819189699E-2</v>
      </c>
      <c r="R526" s="77">
        <v>0.12328767123287675</v>
      </c>
      <c r="S526" s="77">
        <v>2.9898989575478008</v>
      </c>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c r="DA526" s="38"/>
      <c r="DB526" s="38"/>
      <c r="DC526" s="38"/>
      <c r="DD526" s="38"/>
      <c r="DE526" s="38"/>
      <c r="DF526" s="38"/>
      <c r="DG526" s="38"/>
      <c r="DH526" s="38"/>
      <c r="DI526" s="38"/>
      <c r="DJ526" s="38"/>
      <c r="DK526" s="38"/>
      <c r="DL526" s="38"/>
      <c r="DM526" s="38"/>
      <c r="DN526" s="38"/>
      <c r="DO526" s="38"/>
      <c r="DP526" s="38"/>
      <c r="DQ526" s="38"/>
      <c r="DR526" s="38"/>
      <c r="DS526" s="38"/>
      <c r="DT526" s="38"/>
      <c r="DU526" s="38"/>
      <c r="DV526" s="38"/>
      <c r="DW526" s="38"/>
      <c r="DX526" s="38"/>
      <c r="DY526" s="38"/>
      <c r="DZ526" s="38"/>
      <c r="EA526" s="38"/>
      <c r="EB526" s="38"/>
      <c r="EC526" s="38"/>
      <c r="ED526" s="38"/>
      <c r="EE526" s="38"/>
      <c r="EF526" s="38"/>
      <c r="EG526" s="38"/>
      <c r="EH526" s="38"/>
      <c r="EI526" s="38"/>
      <c r="EJ526" s="38"/>
      <c r="EK526" s="38"/>
      <c r="EL526" s="38"/>
      <c r="EM526" s="38"/>
      <c r="EN526" s="38"/>
      <c r="EO526" s="38"/>
      <c r="EP526" s="38"/>
      <c r="EQ526" s="38"/>
      <c r="ER526" s="38"/>
      <c r="ES526" s="38"/>
      <c r="ET526" s="38"/>
      <c r="EU526" s="38"/>
      <c r="EV526" s="38"/>
      <c r="EW526" s="38"/>
      <c r="EX526" s="38"/>
      <c r="EY526" s="38"/>
      <c r="EZ526" s="38"/>
      <c r="FA526" s="38"/>
      <c r="FB526" s="38"/>
      <c r="FC526" s="38"/>
      <c r="FD526" s="38"/>
      <c r="FE526" s="38"/>
      <c r="FF526" s="38"/>
      <c r="FG526" s="38"/>
      <c r="FH526" s="38"/>
      <c r="FI526" s="38"/>
      <c r="FJ526" s="38"/>
      <c r="FK526" s="38"/>
      <c r="FL526" s="38"/>
      <c r="FM526" s="38"/>
      <c r="FN526" s="38"/>
      <c r="FO526" s="38"/>
      <c r="FP526" s="38"/>
      <c r="FQ526" s="38"/>
      <c r="FR526" s="38"/>
      <c r="FS526" s="38"/>
      <c r="FT526" s="38"/>
      <c r="FU526" s="38"/>
      <c r="FV526" s="38"/>
      <c r="FW526" s="38"/>
      <c r="FX526" s="38"/>
    </row>
    <row r="527" spans="1:180" x14ac:dyDescent="0.25">
      <c r="A527" s="5" t="s">
        <v>310</v>
      </c>
      <c r="B527" s="5" t="s">
        <v>137</v>
      </c>
      <c r="C527" s="48">
        <v>43657</v>
      </c>
      <c r="D527" s="76">
        <v>43677</v>
      </c>
      <c r="E527" s="77">
        <v>-9.0937012814847534E-2</v>
      </c>
      <c r="F527" s="77">
        <v>0.22485219477116014</v>
      </c>
      <c r="G527" s="77">
        <v>0.1858127202242098</v>
      </c>
      <c r="H527" s="77">
        <v>1.0480302985266048</v>
      </c>
      <c r="I527" s="77">
        <v>0.37186374320882853</v>
      </c>
      <c r="J527" s="77">
        <v>9.5890193548387098E-2</v>
      </c>
      <c r="K527" s="77">
        <v>0</v>
      </c>
      <c r="L527" s="77">
        <v>5.9566721199547812E-2</v>
      </c>
      <c r="M527" s="77">
        <v>0.29299713770418351</v>
      </c>
      <c r="N527" s="77">
        <v>0.3815588242970589</v>
      </c>
      <c r="O527" s="77">
        <v>3.0658446000000006E-2</v>
      </c>
      <c r="P527" s="77">
        <v>0.22347276983060155</v>
      </c>
      <c r="Q527" s="77">
        <v>4.2845249819189704E-2</v>
      </c>
      <c r="R527" s="77">
        <v>0.12328767123287675</v>
      </c>
      <c r="S527" s="77">
        <v>2.9898989575478008</v>
      </c>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c r="DA527" s="38"/>
      <c r="DB527" s="38"/>
      <c r="DC527" s="38"/>
      <c r="DD527" s="38"/>
      <c r="DE527" s="38"/>
      <c r="DF527" s="38"/>
      <c r="DG527" s="38"/>
      <c r="DH527" s="38"/>
      <c r="DI527" s="38"/>
      <c r="DJ527" s="38"/>
      <c r="DK527" s="38"/>
      <c r="DL527" s="38"/>
      <c r="DM527" s="38"/>
      <c r="DN527" s="38"/>
      <c r="DO527" s="38"/>
      <c r="DP527" s="38"/>
      <c r="DQ527" s="38"/>
      <c r="DR527" s="38"/>
      <c r="DS527" s="38"/>
      <c r="DT527" s="38"/>
      <c r="DU527" s="38"/>
      <c r="DV527" s="38"/>
      <c r="DW527" s="38"/>
      <c r="DX527" s="38"/>
      <c r="DY527" s="38"/>
      <c r="DZ527" s="38"/>
      <c r="EA527" s="38"/>
      <c r="EB527" s="38"/>
      <c r="EC527" s="38"/>
      <c r="ED527" s="38"/>
      <c r="EE527" s="38"/>
      <c r="EF527" s="38"/>
      <c r="EG527" s="38"/>
      <c r="EH527" s="38"/>
      <c r="EI527" s="38"/>
      <c r="EJ527" s="38"/>
      <c r="EK527" s="38"/>
      <c r="EL527" s="38"/>
      <c r="EM527" s="38"/>
      <c r="EN527" s="38"/>
      <c r="EO527" s="38"/>
      <c r="EP527" s="38"/>
      <c r="EQ527" s="38"/>
      <c r="ER527" s="38"/>
      <c r="ES527" s="38"/>
      <c r="ET527" s="38"/>
      <c r="EU527" s="38"/>
      <c r="EV527" s="38"/>
      <c r="EW527" s="38"/>
      <c r="EX527" s="38"/>
      <c r="EY527" s="38"/>
      <c r="EZ527" s="38"/>
      <c r="FA527" s="38"/>
      <c r="FB527" s="38"/>
      <c r="FC527" s="38"/>
      <c r="FD527" s="38"/>
      <c r="FE527" s="38"/>
      <c r="FF527" s="38"/>
      <c r="FG527" s="38"/>
      <c r="FH527" s="38"/>
      <c r="FI527" s="38"/>
      <c r="FJ527" s="38"/>
      <c r="FK527" s="38"/>
      <c r="FL527" s="38"/>
      <c r="FM527" s="38"/>
      <c r="FN527" s="38"/>
      <c r="FO527" s="38"/>
      <c r="FP527" s="38"/>
      <c r="FQ527" s="38"/>
      <c r="FR527" s="38"/>
      <c r="FS527" s="38"/>
      <c r="FT527" s="38"/>
      <c r="FU527" s="38"/>
      <c r="FV527" s="38"/>
      <c r="FW527" s="38"/>
      <c r="FX527" s="38"/>
    </row>
    <row r="528" spans="1:180" x14ac:dyDescent="0.25">
      <c r="A528" s="5" t="s">
        <v>310</v>
      </c>
      <c r="B528" s="5" t="s">
        <v>137</v>
      </c>
      <c r="C528" s="48">
        <v>43658</v>
      </c>
      <c r="D528" s="76">
        <v>43677</v>
      </c>
      <c r="E528" s="77">
        <v>-9.0937012814847534E-2</v>
      </c>
      <c r="F528" s="77">
        <v>0.22485219477116014</v>
      </c>
      <c r="G528" s="77">
        <v>0.1858127202242098</v>
      </c>
      <c r="H528" s="77">
        <v>1.0480302985266048</v>
      </c>
      <c r="I528" s="77">
        <v>0.37186374320882853</v>
      </c>
      <c r="J528" s="77">
        <v>9.5890193548387098E-2</v>
      </c>
      <c r="K528" s="77">
        <v>0</v>
      </c>
      <c r="L528" s="77">
        <v>5.9566721199547812E-2</v>
      </c>
      <c r="M528" s="77">
        <v>0.29299713770418351</v>
      </c>
      <c r="N528" s="77">
        <v>0.3815588242970589</v>
      </c>
      <c r="O528" s="77">
        <v>4.3401384000000001E-2</v>
      </c>
      <c r="P528" s="77">
        <v>0.22347276983060155</v>
      </c>
      <c r="Q528" s="77">
        <v>3.0102311819189709E-2</v>
      </c>
      <c r="R528" s="77">
        <v>0.12328767123287675</v>
      </c>
      <c r="S528" s="77">
        <v>2.9898989575478012</v>
      </c>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c r="DA528" s="38"/>
      <c r="DB528" s="38"/>
      <c r="DC528" s="38"/>
      <c r="DD528" s="38"/>
      <c r="DE528" s="38"/>
      <c r="DF528" s="38"/>
      <c r="DG528" s="38"/>
      <c r="DH528" s="38"/>
      <c r="DI528" s="38"/>
      <c r="DJ528" s="38"/>
      <c r="DK528" s="38"/>
      <c r="DL528" s="38"/>
      <c r="DM528" s="38"/>
      <c r="DN528" s="38"/>
      <c r="DO528" s="38"/>
      <c r="DP528" s="38"/>
      <c r="DQ528" s="38"/>
      <c r="DR528" s="38"/>
      <c r="DS528" s="38"/>
      <c r="DT528" s="38"/>
      <c r="DU528" s="38"/>
      <c r="DV528" s="38"/>
      <c r="DW528" s="38"/>
      <c r="DX528" s="38"/>
      <c r="DY528" s="38"/>
      <c r="DZ528" s="38"/>
      <c r="EA528" s="38"/>
      <c r="EB528" s="38"/>
      <c r="EC528" s="38"/>
      <c r="ED528" s="38"/>
      <c r="EE528" s="38"/>
      <c r="EF528" s="38"/>
      <c r="EG528" s="38"/>
      <c r="EH528" s="38"/>
      <c r="EI528" s="38"/>
      <c r="EJ528" s="38"/>
      <c r="EK528" s="38"/>
      <c r="EL528" s="38"/>
      <c r="EM528" s="38"/>
      <c r="EN528" s="38"/>
      <c r="EO528" s="38"/>
      <c r="EP528" s="38"/>
      <c r="EQ528" s="38"/>
      <c r="ER528" s="38"/>
      <c r="ES528" s="38"/>
      <c r="ET528" s="38"/>
      <c r="EU528" s="38"/>
      <c r="EV528" s="38"/>
      <c r="EW528" s="38"/>
      <c r="EX528" s="38"/>
      <c r="EY528" s="38"/>
      <c r="EZ528" s="38"/>
      <c r="FA528" s="38"/>
      <c r="FB528" s="38"/>
      <c r="FC528" s="38"/>
      <c r="FD528" s="38"/>
      <c r="FE528" s="38"/>
      <c r="FF528" s="38"/>
      <c r="FG528" s="38"/>
      <c r="FH528" s="38"/>
      <c r="FI528" s="38"/>
      <c r="FJ528" s="38"/>
      <c r="FK528" s="38"/>
      <c r="FL528" s="38"/>
      <c r="FM528" s="38"/>
      <c r="FN528" s="38"/>
      <c r="FO528" s="38"/>
      <c r="FP528" s="38"/>
      <c r="FQ528" s="38"/>
      <c r="FR528" s="38"/>
      <c r="FS528" s="38"/>
      <c r="FT528" s="38"/>
      <c r="FU528" s="38"/>
      <c r="FV528" s="38"/>
      <c r="FW528" s="38"/>
      <c r="FX528" s="38"/>
    </row>
    <row r="529" spans="1:180" x14ac:dyDescent="0.25">
      <c r="A529" s="5" t="s">
        <v>310</v>
      </c>
      <c r="B529" s="5" t="s">
        <v>137</v>
      </c>
      <c r="C529" s="48">
        <v>43659</v>
      </c>
      <c r="D529" s="76">
        <v>43677</v>
      </c>
      <c r="E529" s="77">
        <v>-9.0937012814847534E-2</v>
      </c>
      <c r="F529" s="77">
        <v>0.22485219477116014</v>
      </c>
      <c r="G529" s="77">
        <v>0.1858127202242098</v>
      </c>
      <c r="H529" s="77">
        <v>1.0480302985266048</v>
      </c>
      <c r="I529" s="77">
        <v>0.37186374320882853</v>
      </c>
      <c r="J529" s="77">
        <v>9.5890193548387098E-2</v>
      </c>
      <c r="K529" s="77">
        <v>0</v>
      </c>
      <c r="L529" s="77">
        <v>5.9566721199547812E-2</v>
      </c>
      <c r="M529" s="77">
        <v>0.29299713770418351</v>
      </c>
      <c r="N529" s="77">
        <v>0.3815588242970589</v>
      </c>
      <c r="O529" s="77">
        <v>2.8643706000000001E-2</v>
      </c>
      <c r="P529" s="77">
        <v>0.22347276983060155</v>
      </c>
      <c r="Q529" s="77">
        <v>4.4859989819189719E-2</v>
      </c>
      <c r="R529" s="77">
        <v>0.12328767123287675</v>
      </c>
      <c r="S529" s="77">
        <v>2.9898989575478012</v>
      </c>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c r="DA529" s="38"/>
      <c r="DB529" s="38"/>
      <c r="DC529" s="38"/>
      <c r="DD529" s="38"/>
      <c r="DE529" s="38"/>
      <c r="DF529" s="38"/>
      <c r="DG529" s="38"/>
      <c r="DH529" s="38"/>
      <c r="DI529" s="38"/>
      <c r="DJ529" s="38"/>
      <c r="DK529" s="38"/>
      <c r="DL529" s="38"/>
      <c r="DM529" s="38"/>
      <c r="DN529" s="38"/>
      <c r="DO529" s="38"/>
      <c r="DP529" s="38"/>
      <c r="DQ529" s="38"/>
      <c r="DR529" s="38"/>
      <c r="DS529" s="38"/>
      <c r="DT529" s="38"/>
      <c r="DU529" s="38"/>
      <c r="DV529" s="38"/>
      <c r="DW529" s="38"/>
      <c r="DX529" s="38"/>
      <c r="DY529" s="38"/>
      <c r="DZ529" s="38"/>
      <c r="EA529" s="38"/>
      <c r="EB529" s="38"/>
      <c r="EC529" s="38"/>
      <c r="ED529" s="38"/>
      <c r="EE529" s="38"/>
      <c r="EF529" s="38"/>
      <c r="EG529" s="38"/>
      <c r="EH529" s="38"/>
      <c r="EI529" s="38"/>
      <c r="EJ529" s="38"/>
      <c r="EK529" s="38"/>
      <c r="EL529" s="38"/>
      <c r="EM529" s="38"/>
      <c r="EN529" s="38"/>
      <c r="EO529" s="38"/>
      <c r="EP529" s="38"/>
      <c r="EQ529" s="38"/>
      <c r="ER529" s="38"/>
      <c r="ES529" s="38"/>
      <c r="ET529" s="38"/>
      <c r="EU529" s="38"/>
      <c r="EV529" s="38"/>
      <c r="EW529" s="38"/>
      <c r="EX529" s="38"/>
      <c r="EY529" s="38"/>
      <c r="EZ529" s="38"/>
      <c r="FA529" s="38"/>
      <c r="FB529" s="38"/>
      <c r="FC529" s="38"/>
      <c r="FD529" s="38"/>
      <c r="FE529" s="38"/>
      <c r="FF529" s="38"/>
      <c r="FG529" s="38"/>
      <c r="FH529" s="38"/>
      <c r="FI529" s="38"/>
      <c r="FJ529" s="38"/>
      <c r="FK529" s="38"/>
      <c r="FL529" s="38"/>
      <c r="FM529" s="38"/>
      <c r="FN529" s="38"/>
      <c r="FO529" s="38"/>
      <c r="FP529" s="38"/>
      <c r="FQ529" s="38"/>
      <c r="FR529" s="38"/>
      <c r="FS529" s="38"/>
      <c r="FT529" s="38"/>
      <c r="FU529" s="38"/>
      <c r="FV529" s="38"/>
      <c r="FW529" s="38"/>
      <c r="FX529" s="38"/>
    </row>
    <row r="530" spans="1:180" x14ac:dyDescent="0.25">
      <c r="A530" s="5" t="s">
        <v>310</v>
      </c>
      <c r="B530" s="5" t="s">
        <v>137</v>
      </c>
      <c r="C530" s="48">
        <v>43660</v>
      </c>
      <c r="D530" s="76">
        <v>43677</v>
      </c>
      <c r="E530" s="77">
        <v>-9.0937012814847534E-2</v>
      </c>
      <c r="F530" s="77">
        <v>0.22485219477116014</v>
      </c>
      <c r="G530" s="77">
        <v>0.1858127202242098</v>
      </c>
      <c r="H530" s="77">
        <v>1.0480302985266048</v>
      </c>
      <c r="I530" s="77">
        <v>0.37186374320882853</v>
      </c>
      <c r="J530" s="77">
        <v>9.5890193548387098E-2</v>
      </c>
      <c r="K530" s="77">
        <v>0</v>
      </c>
      <c r="L530" s="77">
        <v>5.9566721199547812E-2</v>
      </c>
      <c r="M530" s="77">
        <v>0.29299713770418351</v>
      </c>
      <c r="N530" s="77">
        <v>0.3815588242970589</v>
      </c>
      <c r="O530" s="77">
        <v>2.3498486999999998E-2</v>
      </c>
      <c r="P530" s="77">
        <v>0.22347276983060155</v>
      </c>
      <c r="Q530" s="77">
        <v>5.0005208819189718E-2</v>
      </c>
      <c r="R530" s="77">
        <v>0.12328767123287675</v>
      </c>
      <c r="S530" s="77">
        <v>2.9898989575478008</v>
      </c>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c r="DA530" s="38"/>
      <c r="DB530" s="38"/>
      <c r="DC530" s="38"/>
      <c r="DD530" s="38"/>
      <c r="DE530" s="38"/>
      <c r="DF530" s="38"/>
      <c r="DG530" s="38"/>
      <c r="DH530" s="38"/>
      <c r="DI530" s="38"/>
      <c r="DJ530" s="38"/>
      <c r="DK530" s="38"/>
      <c r="DL530" s="38"/>
      <c r="DM530" s="38"/>
      <c r="DN530" s="38"/>
      <c r="DO530" s="38"/>
      <c r="DP530" s="38"/>
      <c r="DQ530" s="38"/>
      <c r="DR530" s="38"/>
      <c r="DS530" s="38"/>
      <c r="DT530" s="38"/>
      <c r="DU530" s="38"/>
      <c r="DV530" s="38"/>
      <c r="DW530" s="38"/>
      <c r="DX530" s="38"/>
      <c r="DY530" s="38"/>
      <c r="DZ530" s="38"/>
      <c r="EA530" s="38"/>
      <c r="EB530" s="38"/>
      <c r="EC530" s="38"/>
      <c r="ED530" s="38"/>
      <c r="EE530" s="38"/>
      <c r="EF530" s="38"/>
      <c r="EG530" s="38"/>
      <c r="EH530" s="38"/>
      <c r="EI530" s="38"/>
      <c r="EJ530" s="38"/>
      <c r="EK530" s="38"/>
      <c r="EL530" s="38"/>
      <c r="EM530" s="38"/>
      <c r="EN530" s="38"/>
      <c r="EO530" s="38"/>
      <c r="EP530" s="38"/>
      <c r="EQ530" s="38"/>
      <c r="ER530" s="38"/>
      <c r="ES530" s="38"/>
      <c r="ET530" s="38"/>
      <c r="EU530" s="38"/>
      <c r="EV530" s="38"/>
      <c r="EW530" s="38"/>
      <c r="EX530" s="38"/>
      <c r="EY530" s="38"/>
      <c r="EZ530" s="38"/>
      <c r="FA530" s="38"/>
      <c r="FB530" s="38"/>
      <c r="FC530" s="38"/>
      <c r="FD530" s="38"/>
      <c r="FE530" s="38"/>
      <c r="FF530" s="38"/>
      <c r="FG530" s="38"/>
      <c r="FH530" s="38"/>
      <c r="FI530" s="38"/>
      <c r="FJ530" s="38"/>
      <c r="FK530" s="38"/>
      <c r="FL530" s="38"/>
      <c r="FM530" s="38"/>
      <c r="FN530" s="38"/>
      <c r="FO530" s="38"/>
      <c r="FP530" s="38"/>
      <c r="FQ530" s="38"/>
      <c r="FR530" s="38"/>
      <c r="FS530" s="38"/>
      <c r="FT530" s="38"/>
      <c r="FU530" s="38"/>
      <c r="FV530" s="38"/>
      <c r="FW530" s="38"/>
      <c r="FX530" s="38"/>
    </row>
    <row r="531" spans="1:180" x14ac:dyDescent="0.25">
      <c r="A531" s="5" t="s">
        <v>311</v>
      </c>
      <c r="B531" s="5" t="s">
        <v>137</v>
      </c>
      <c r="C531" s="48">
        <v>43661</v>
      </c>
      <c r="D531" s="76">
        <v>43677</v>
      </c>
      <c r="E531" s="77">
        <v>-9.0937012814847534E-2</v>
      </c>
      <c r="F531" s="77">
        <v>0.22485219477116014</v>
      </c>
      <c r="G531" s="77">
        <v>0.1858127202242098</v>
      </c>
      <c r="H531" s="77">
        <v>1.0480302985266048</v>
      </c>
      <c r="I531" s="77">
        <v>0.37186374320882853</v>
      </c>
      <c r="J531" s="77">
        <v>9.5890193548387098E-2</v>
      </c>
      <c r="K531" s="77">
        <v>0</v>
      </c>
      <c r="L531" s="77">
        <v>5.9566721199547812E-2</v>
      </c>
      <c r="M531" s="77">
        <v>0.29299713770418351</v>
      </c>
      <c r="N531" s="77">
        <v>0.3815588242970589</v>
      </c>
      <c r="O531" s="77">
        <v>3.0764943000000003E-2</v>
      </c>
      <c r="P531" s="77">
        <v>0.22347276983060155</v>
      </c>
      <c r="Q531" s="77">
        <v>4.27387528191897E-2</v>
      </c>
      <c r="R531" s="77">
        <v>0.12328767123287675</v>
      </c>
      <c r="S531" s="77">
        <v>2.9898989575478008</v>
      </c>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c r="DA531" s="38"/>
      <c r="DB531" s="38"/>
      <c r="DC531" s="38"/>
      <c r="DD531" s="38"/>
      <c r="DE531" s="38"/>
      <c r="DF531" s="38"/>
      <c r="DG531" s="38"/>
      <c r="DH531" s="38"/>
      <c r="DI531" s="38"/>
      <c r="DJ531" s="38"/>
      <c r="DK531" s="38"/>
      <c r="DL531" s="38"/>
      <c r="DM531" s="38"/>
      <c r="DN531" s="38"/>
      <c r="DO531" s="38"/>
      <c r="DP531" s="38"/>
      <c r="DQ531" s="38"/>
      <c r="DR531" s="38"/>
      <c r="DS531" s="38"/>
      <c r="DT531" s="38"/>
      <c r="DU531" s="38"/>
      <c r="DV531" s="38"/>
      <c r="DW531" s="38"/>
      <c r="DX531" s="38"/>
      <c r="DY531" s="38"/>
      <c r="DZ531" s="38"/>
      <c r="EA531" s="38"/>
      <c r="EB531" s="38"/>
      <c r="EC531" s="38"/>
      <c r="ED531" s="38"/>
      <c r="EE531" s="38"/>
      <c r="EF531" s="38"/>
      <c r="EG531" s="38"/>
      <c r="EH531" s="38"/>
      <c r="EI531" s="38"/>
      <c r="EJ531" s="38"/>
      <c r="EK531" s="38"/>
      <c r="EL531" s="38"/>
      <c r="EM531" s="38"/>
      <c r="EN531" s="38"/>
      <c r="EO531" s="38"/>
      <c r="EP531" s="38"/>
      <c r="EQ531" s="38"/>
      <c r="ER531" s="38"/>
      <c r="ES531" s="38"/>
      <c r="ET531" s="38"/>
      <c r="EU531" s="38"/>
      <c r="EV531" s="38"/>
      <c r="EW531" s="38"/>
      <c r="EX531" s="38"/>
      <c r="EY531" s="38"/>
      <c r="EZ531" s="38"/>
      <c r="FA531" s="38"/>
      <c r="FB531" s="38"/>
      <c r="FC531" s="38"/>
      <c r="FD531" s="38"/>
      <c r="FE531" s="38"/>
      <c r="FF531" s="38"/>
      <c r="FG531" s="38"/>
      <c r="FH531" s="38"/>
      <c r="FI531" s="38"/>
      <c r="FJ531" s="38"/>
      <c r="FK531" s="38"/>
      <c r="FL531" s="38"/>
      <c r="FM531" s="38"/>
      <c r="FN531" s="38"/>
      <c r="FO531" s="38"/>
      <c r="FP531" s="38"/>
      <c r="FQ531" s="38"/>
      <c r="FR531" s="38"/>
      <c r="FS531" s="38"/>
      <c r="FT531" s="38"/>
      <c r="FU531" s="38"/>
      <c r="FV531" s="38"/>
      <c r="FW531" s="38"/>
      <c r="FX531" s="38"/>
    </row>
    <row r="532" spans="1:180" x14ac:dyDescent="0.25">
      <c r="A532" s="5" t="s">
        <v>311</v>
      </c>
      <c r="B532" s="5" t="s">
        <v>137</v>
      </c>
      <c r="C532" s="48">
        <v>43662</v>
      </c>
      <c r="D532" s="76">
        <v>43677</v>
      </c>
      <c r="E532" s="77">
        <v>-9.0937012814847534E-2</v>
      </c>
      <c r="F532" s="77">
        <v>0.22485219477116014</v>
      </c>
      <c r="G532" s="77">
        <v>0.1858127202242098</v>
      </c>
      <c r="H532" s="77">
        <v>1.0480302985266048</v>
      </c>
      <c r="I532" s="77">
        <v>0.37186374320882853</v>
      </c>
      <c r="J532" s="77">
        <v>9.5890193548387098E-2</v>
      </c>
      <c r="K532" s="77">
        <v>0</v>
      </c>
      <c r="L532" s="77">
        <v>5.9566721199547812E-2</v>
      </c>
      <c r="M532" s="77">
        <v>0.29299713770418351</v>
      </c>
      <c r="N532" s="77">
        <v>0.3815588242970589</v>
      </c>
      <c r="O532" s="77">
        <v>2.4978321000000001E-2</v>
      </c>
      <c r="P532" s="77">
        <v>0.22347276983060155</v>
      </c>
      <c r="Q532" s="77">
        <v>4.8525374819189712E-2</v>
      </c>
      <c r="R532" s="77">
        <v>0.12328767123287675</v>
      </c>
      <c r="S532" s="77">
        <v>2.9898989575478008</v>
      </c>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c r="DA532" s="38"/>
      <c r="DB532" s="38"/>
      <c r="DC532" s="38"/>
      <c r="DD532" s="38"/>
      <c r="DE532" s="38"/>
      <c r="DF532" s="38"/>
      <c r="DG532" s="38"/>
      <c r="DH532" s="38"/>
      <c r="DI532" s="38"/>
      <c r="DJ532" s="38"/>
      <c r="DK532" s="38"/>
      <c r="DL532" s="38"/>
      <c r="DM532" s="38"/>
      <c r="DN532" s="38"/>
      <c r="DO532" s="38"/>
      <c r="DP532" s="38"/>
      <c r="DQ532" s="38"/>
      <c r="DR532" s="38"/>
      <c r="DS532" s="38"/>
      <c r="DT532" s="38"/>
      <c r="DU532" s="38"/>
      <c r="DV532" s="38"/>
      <c r="DW532" s="38"/>
      <c r="DX532" s="38"/>
      <c r="DY532" s="38"/>
      <c r="DZ532" s="38"/>
      <c r="EA532" s="38"/>
      <c r="EB532" s="38"/>
      <c r="EC532" s="38"/>
      <c r="ED532" s="38"/>
      <c r="EE532" s="38"/>
      <c r="EF532" s="38"/>
      <c r="EG532" s="38"/>
      <c r="EH532" s="38"/>
      <c r="EI532" s="38"/>
      <c r="EJ532" s="38"/>
      <c r="EK532" s="38"/>
      <c r="EL532" s="38"/>
      <c r="EM532" s="38"/>
      <c r="EN532" s="38"/>
      <c r="EO532" s="38"/>
      <c r="EP532" s="38"/>
      <c r="EQ532" s="38"/>
      <c r="ER532" s="38"/>
      <c r="ES532" s="38"/>
      <c r="ET532" s="38"/>
      <c r="EU532" s="38"/>
      <c r="EV532" s="38"/>
      <c r="EW532" s="38"/>
      <c r="EX532" s="38"/>
      <c r="EY532" s="38"/>
      <c r="EZ532" s="38"/>
      <c r="FA532" s="38"/>
      <c r="FB532" s="38"/>
      <c r="FC532" s="38"/>
      <c r="FD532" s="38"/>
      <c r="FE532" s="38"/>
      <c r="FF532" s="38"/>
      <c r="FG532" s="38"/>
      <c r="FH532" s="38"/>
      <c r="FI532" s="38"/>
      <c r="FJ532" s="38"/>
      <c r="FK532" s="38"/>
      <c r="FL532" s="38"/>
      <c r="FM532" s="38"/>
      <c r="FN532" s="38"/>
      <c r="FO532" s="38"/>
      <c r="FP532" s="38"/>
      <c r="FQ532" s="38"/>
      <c r="FR532" s="38"/>
      <c r="FS532" s="38"/>
      <c r="FT532" s="38"/>
      <c r="FU532" s="38"/>
      <c r="FV532" s="38"/>
      <c r="FW532" s="38"/>
      <c r="FX532" s="38"/>
    </row>
    <row r="533" spans="1:180" x14ac:dyDescent="0.25">
      <c r="A533" s="5" t="s">
        <v>311</v>
      </c>
      <c r="B533" s="5" t="s">
        <v>137</v>
      </c>
      <c r="C533" s="48">
        <v>43663</v>
      </c>
      <c r="D533" s="76">
        <v>43677</v>
      </c>
      <c r="E533" s="77">
        <v>-9.0937012814847534E-2</v>
      </c>
      <c r="F533" s="77">
        <v>0.22485219477116014</v>
      </c>
      <c r="G533" s="77">
        <v>0.1858127202242098</v>
      </c>
      <c r="H533" s="77">
        <v>1.0480302985266048</v>
      </c>
      <c r="I533" s="77">
        <v>0.37186374320882853</v>
      </c>
      <c r="J533" s="77">
        <v>9.5890193548387098E-2</v>
      </c>
      <c r="K533" s="77">
        <v>0</v>
      </c>
      <c r="L533" s="77">
        <v>5.9566721199547812E-2</v>
      </c>
      <c r="M533" s="77">
        <v>0.29299713770418351</v>
      </c>
      <c r="N533" s="77">
        <v>0.3815588242970589</v>
      </c>
      <c r="O533" s="77">
        <v>3.3961274999999999E-2</v>
      </c>
      <c r="P533" s="77">
        <v>0.22347276983060155</v>
      </c>
      <c r="Q533" s="77">
        <v>3.9542420819189711E-2</v>
      </c>
      <c r="R533" s="77">
        <v>0.12328767123287675</v>
      </c>
      <c r="S533" s="77">
        <v>2.9898989575478008</v>
      </c>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c r="DA533" s="38"/>
      <c r="DB533" s="38"/>
      <c r="DC533" s="38"/>
      <c r="DD533" s="38"/>
      <c r="DE533" s="38"/>
      <c r="DF533" s="38"/>
      <c r="DG533" s="38"/>
      <c r="DH533" s="38"/>
      <c r="DI533" s="38"/>
      <c r="DJ533" s="38"/>
      <c r="DK533" s="38"/>
      <c r="DL533" s="38"/>
      <c r="DM533" s="38"/>
      <c r="DN533" s="38"/>
      <c r="DO533" s="38"/>
      <c r="DP533" s="38"/>
      <c r="DQ533" s="38"/>
      <c r="DR533" s="38"/>
      <c r="DS533" s="38"/>
      <c r="DT533" s="38"/>
      <c r="DU533" s="38"/>
      <c r="DV533" s="38"/>
      <c r="DW533" s="38"/>
      <c r="DX533" s="38"/>
      <c r="DY533" s="38"/>
      <c r="DZ533" s="38"/>
      <c r="EA533" s="38"/>
      <c r="EB533" s="38"/>
      <c r="EC533" s="38"/>
      <c r="ED533" s="38"/>
      <c r="EE533" s="38"/>
      <c r="EF533" s="38"/>
      <c r="EG533" s="38"/>
      <c r="EH533" s="38"/>
      <c r="EI533" s="38"/>
      <c r="EJ533" s="38"/>
      <c r="EK533" s="38"/>
      <c r="EL533" s="38"/>
      <c r="EM533" s="38"/>
      <c r="EN533" s="38"/>
      <c r="EO533" s="38"/>
      <c r="EP533" s="38"/>
      <c r="EQ533" s="38"/>
      <c r="ER533" s="38"/>
      <c r="ES533" s="38"/>
      <c r="ET533" s="38"/>
      <c r="EU533" s="38"/>
      <c r="EV533" s="38"/>
      <c r="EW533" s="38"/>
      <c r="EX533" s="38"/>
      <c r="EY533" s="38"/>
      <c r="EZ533" s="38"/>
      <c r="FA533" s="38"/>
      <c r="FB533" s="38"/>
      <c r="FC533" s="38"/>
      <c r="FD533" s="38"/>
      <c r="FE533" s="38"/>
      <c r="FF533" s="38"/>
      <c r="FG533" s="38"/>
      <c r="FH533" s="38"/>
      <c r="FI533" s="38"/>
      <c r="FJ533" s="38"/>
      <c r="FK533" s="38"/>
      <c r="FL533" s="38"/>
      <c r="FM533" s="38"/>
      <c r="FN533" s="38"/>
      <c r="FO533" s="38"/>
      <c r="FP533" s="38"/>
      <c r="FQ533" s="38"/>
      <c r="FR533" s="38"/>
      <c r="FS533" s="38"/>
      <c r="FT533" s="38"/>
      <c r="FU533" s="38"/>
      <c r="FV533" s="38"/>
      <c r="FW533" s="38"/>
      <c r="FX533" s="38"/>
    </row>
    <row r="534" spans="1:180" x14ac:dyDescent="0.25">
      <c r="A534" s="5" t="s">
        <v>311</v>
      </c>
      <c r="B534" s="5" t="s">
        <v>137</v>
      </c>
      <c r="C534" s="48">
        <v>43664</v>
      </c>
      <c r="D534" s="76">
        <v>43677</v>
      </c>
      <c r="E534" s="77">
        <v>-9.0937012814847534E-2</v>
      </c>
      <c r="F534" s="77">
        <v>0.22485219477116014</v>
      </c>
      <c r="G534" s="77">
        <v>0.1858127202242098</v>
      </c>
      <c r="H534" s="77">
        <v>1.0480302985266048</v>
      </c>
      <c r="I534" s="77">
        <v>0.37186374320882853</v>
      </c>
      <c r="J534" s="77">
        <v>9.5890193548387098E-2</v>
      </c>
      <c r="K534" s="77">
        <v>0</v>
      </c>
      <c r="L534" s="77">
        <v>5.9566721199547812E-2</v>
      </c>
      <c r="M534" s="77">
        <v>0.29299713770418351</v>
      </c>
      <c r="N534" s="77">
        <v>0.3815588242970589</v>
      </c>
      <c r="O534" s="77">
        <v>2.4374628000000002E-2</v>
      </c>
      <c r="P534" s="77">
        <v>0.22347276983060155</v>
      </c>
      <c r="Q534" s="77">
        <v>4.9129067819189708E-2</v>
      </c>
      <c r="R534" s="77">
        <v>0.12328767123287675</v>
      </c>
      <c r="S534" s="77">
        <v>2.9898989575478008</v>
      </c>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c r="DA534" s="38"/>
      <c r="DB534" s="38"/>
      <c r="DC534" s="38"/>
      <c r="DD534" s="38"/>
      <c r="DE534" s="38"/>
      <c r="DF534" s="38"/>
      <c r="DG534" s="38"/>
      <c r="DH534" s="38"/>
      <c r="DI534" s="38"/>
      <c r="DJ534" s="38"/>
      <c r="DK534" s="38"/>
      <c r="DL534" s="38"/>
      <c r="DM534" s="38"/>
      <c r="DN534" s="38"/>
      <c r="DO534" s="38"/>
      <c r="DP534" s="38"/>
      <c r="DQ534" s="38"/>
      <c r="DR534" s="38"/>
      <c r="DS534" s="38"/>
      <c r="DT534" s="38"/>
      <c r="DU534" s="38"/>
      <c r="DV534" s="38"/>
      <c r="DW534" s="38"/>
      <c r="DX534" s="38"/>
      <c r="DY534" s="38"/>
      <c r="DZ534" s="38"/>
      <c r="EA534" s="38"/>
      <c r="EB534" s="38"/>
      <c r="EC534" s="38"/>
      <c r="ED534" s="38"/>
      <c r="EE534" s="38"/>
      <c r="EF534" s="38"/>
      <c r="EG534" s="38"/>
      <c r="EH534" s="38"/>
      <c r="EI534" s="38"/>
      <c r="EJ534" s="38"/>
      <c r="EK534" s="38"/>
      <c r="EL534" s="38"/>
      <c r="EM534" s="38"/>
      <c r="EN534" s="38"/>
      <c r="EO534" s="38"/>
      <c r="EP534" s="38"/>
      <c r="EQ534" s="38"/>
      <c r="ER534" s="38"/>
      <c r="ES534" s="38"/>
      <c r="ET534" s="38"/>
      <c r="EU534" s="38"/>
      <c r="EV534" s="38"/>
      <c r="EW534" s="38"/>
      <c r="EX534" s="38"/>
      <c r="EY534" s="38"/>
      <c r="EZ534" s="38"/>
      <c r="FA534" s="38"/>
      <c r="FB534" s="38"/>
      <c r="FC534" s="38"/>
      <c r="FD534" s="38"/>
      <c r="FE534" s="38"/>
      <c r="FF534" s="38"/>
      <c r="FG534" s="38"/>
      <c r="FH534" s="38"/>
      <c r="FI534" s="38"/>
      <c r="FJ534" s="38"/>
      <c r="FK534" s="38"/>
      <c r="FL534" s="38"/>
      <c r="FM534" s="38"/>
      <c r="FN534" s="38"/>
      <c r="FO534" s="38"/>
      <c r="FP534" s="38"/>
      <c r="FQ534" s="38"/>
      <c r="FR534" s="38"/>
      <c r="FS534" s="38"/>
      <c r="FT534" s="38"/>
      <c r="FU534" s="38"/>
      <c r="FV534" s="38"/>
      <c r="FW534" s="38"/>
      <c r="FX534" s="38"/>
    </row>
    <row r="535" spans="1:180" x14ac:dyDescent="0.25">
      <c r="A535" s="5" t="s">
        <v>311</v>
      </c>
      <c r="B535" s="5" t="s">
        <v>137</v>
      </c>
      <c r="C535" s="48">
        <v>43665</v>
      </c>
      <c r="D535" s="76">
        <v>43677</v>
      </c>
      <c r="E535" s="77">
        <v>-9.0937012814847534E-2</v>
      </c>
      <c r="F535" s="77">
        <v>0.22485219477116014</v>
      </c>
      <c r="G535" s="77">
        <v>0.1858127202242098</v>
      </c>
      <c r="H535" s="77">
        <v>1.0480302985266048</v>
      </c>
      <c r="I535" s="77">
        <v>0.37186374320882853</v>
      </c>
      <c r="J535" s="77">
        <v>9.5890193548387098E-2</v>
      </c>
      <c r="K535" s="77">
        <v>0</v>
      </c>
      <c r="L535" s="77">
        <v>5.9566721199547812E-2</v>
      </c>
      <c r="M535" s="77">
        <v>0.29299713770418351</v>
      </c>
      <c r="N535" s="77">
        <v>0.3815588242970589</v>
      </c>
      <c r="O535" s="77">
        <v>2.3071554000000001E-2</v>
      </c>
      <c r="P535" s="77">
        <v>0.22347276983060155</v>
      </c>
      <c r="Q535" s="77">
        <v>5.0432141819189709E-2</v>
      </c>
      <c r="R535" s="77">
        <v>0.12328767123287675</v>
      </c>
      <c r="S535" s="77">
        <v>2.9898989575478008</v>
      </c>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c r="DA535" s="38"/>
      <c r="DB535" s="38"/>
      <c r="DC535" s="38"/>
      <c r="DD535" s="38"/>
      <c r="DE535" s="38"/>
      <c r="DF535" s="38"/>
      <c r="DG535" s="38"/>
      <c r="DH535" s="38"/>
      <c r="DI535" s="38"/>
      <c r="DJ535" s="38"/>
      <c r="DK535" s="38"/>
      <c r="DL535" s="38"/>
      <c r="DM535" s="38"/>
      <c r="DN535" s="38"/>
      <c r="DO535" s="38"/>
      <c r="DP535" s="38"/>
      <c r="DQ535" s="38"/>
      <c r="DR535" s="38"/>
      <c r="DS535" s="38"/>
      <c r="DT535" s="38"/>
      <c r="DU535" s="38"/>
      <c r="DV535" s="38"/>
      <c r="DW535" s="38"/>
      <c r="DX535" s="38"/>
      <c r="DY535" s="38"/>
      <c r="DZ535" s="38"/>
      <c r="EA535" s="38"/>
      <c r="EB535" s="38"/>
      <c r="EC535" s="38"/>
      <c r="ED535" s="38"/>
      <c r="EE535" s="38"/>
      <c r="EF535" s="38"/>
      <c r="EG535" s="38"/>
      <c r="EH535" s="38"/>
      <c r="EI535" s="38"/>
      <c r="EJ535" s="38"/>
      <c r="EK535" s="38"/>
      <c r="EL535" s="38"/>
      <c r="EM535" s="38"/>
      <c r="EN535" s="38"/>
      <c r="EO535" s="38"/>
      <c r="EP535" s="38"/>
      <c r="EQ535" s="38"/>
      <c r="ER535" s="38"/>
      <c r="ES535" s="38"/>
      <c r="ET535" s="38"/>
      <c r="EU535" s="38"/>
      <c r="EV535" s="38"/>
      <c r="EW535" s="38"/>
      <c r="EX535" s="38"/>
      <c r="EY535" s="38"/>
      <c r="EZ535" s="38"/>
      <c r="FA535" s="38"/>
      <c r="FB535" s="38"/>
      <c r="FC535" s="38"/>
      <c r="FD535" s="38"/>
      <c r="FE535" s="38"/>
      <c r="FF535" s="38"/>
      <c r="FG535" s="38"/>
      <c r="FH535" s="38"/>
      <c r="FI535" s="38"/>
      <c r="FJ535" s="38"/>
      <c r="FK535" s="38"/>
      <c r="FL535" s="38"/>
      <c r="FM535" s="38"/>
      <c r="FN535" s="38"/>
      <c r="FO535" s="38"/>
      <c r="FP535" s="38"/>
      <c r="FQ535" s="38"/>
      <c r="FR535" s="38"/>
      <c r="FS535" s="38"/>
      <c r="FT535" s="38"/>
      <c r="FU535" s="38"/>
      <c r="FV535" s="38"/>
      <c r="FW535" s="38"/>
      <c r="FX535" s="38"/>
    </row>
    <row r="536" spans="1:180" x14ac:dyDescent="0.25">
      <c r="A536" s="5" t="s">
        <v>311</v>
      </c>
      <c r="B536" s="5" t="s">
        <v>137</v>
      </c>
      <c r="C536" s="48">
        <v>43666</v>
      </c>
      <c r="D536" s="76">
        <v>43677</v>
      </c>
      <c r="E536" s="77">
        <v>-9.0937012814847534E-2</v>
      </c>
      <c r="F536" s="77">
        <v>0.22485219477116014</v>
      </c>
      <c r="G536" s="77">
        <v>0.1858127202242098</v>
      </c>
      <c r="H536" s="77">
        <v>1.0480302985266048</v>
      </c>
      <c r="I536" s="77">
        <v>0.37186374320882853</v>
      </c>
      <c r="J536" s="77">
        <v>9.5890193548387098E-2</v>
      </c>
      <c r="K536" s="77">
        <v>0</v>
      </c>
      <c r="L536" s="77">
        <v>5.9566721199547812E-2</v>
      </c>
      <c r="M536" s="77">
        <v>0.29299713770418351</v>
      </c>
      <c r="N536" s="77">
        <v>0.3815588242970589</v>
      </c>
      <c r="O536" s="77">
        <v>3.6503172E-2</v>
      </c>
      <c r="P536" s="77">
        <v>0.22347276983060155</v>
      </c>
      <c r="Q536" s="77">
        <v>3.7000523819189703E-2</v>
      </c>
      <c r="R536" s="77">
        <v>0.12328767123287675</v>
      </c>
      <c r="S536" s="77">
        <v>2.9898989575478012</v>
      </c>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c r="DA536" s="38"/>
      <c r="DB536" s="38"/>
      <c r="DC536" s="38"/>
      <c r="DD536" s="38"/>
      <c r="DE536" s="38"/>
      <c r="DF536" s="38"/>
      <c r="DG536" s="38"/>
      <c r="DH536" s="38"/>
      <c r="DI536" s="38"/>
      <c r="DJ536" s="38"/>
      <c r="DK536" s="38"/>
      <c r="DL536" s="38"/>
      <c r="DM536" s="38"/>
      <c r="DN536" s="38"/>
      <c r="DO536" s="38"/>
      <c r="DP536" s="38"/>
      <c r="DQ536" s="38"/>
      <c r="DR536" s="38"/>
      <c r="DS536" s="38"/>
      <c r="DT536" s="38"/>
      <c r="DU536" s="38"/>
      <c r="DV536" s="38"/>
      <c r="DW536" s="38"/>
      <c r="DX536" s="38"/>
      <c r="DY536" s="38"/>
      <c r="DZ536" s="38"/>
      <c r="EA536" s="38"/>
      <c r="EB536" s="38"/>
      <c r="EC536" s="38"/>
      <c r="ED536" s="38"/>
      <c r="EE536" s="38"/>
      <c r="EF536" s="38"/>
      <c r="EG536" s="38"/>
      <c r="EH536" s="38"/>
      <c r="EI536" s="38"/>
      <c r="EJ536" s="38"/>
      <c r="EK536" s="38"/>
      <c r="EL536" s="38"/>
      <c r="EM536" s="38"/>
      <c r="EN536" s="38"/>
      <c r="EO536" s="38"/>
      <c r="EP536" s="38"/>
      <c r="EQ536" s="38"/>
      <c r="ER536" s="38"/>
      <c r="ES536" s="38"/>
      <c r="ET536" s="38"/>
      <c r="EU536" s="38"/>
      <c r="EV536" s="38"/>
      <c r="EW536" s="38"/>
      <c r="EX536" s="38"/>
      <c r="EY536" s="38"/>
      <c r="EZ536" s="38"/>
      <c r="FA536" s="38"/>
      <c r="FB536" s="38"/>
      <c r="FC536" s="38"/>
      <c r="FD536" s="38"/>
      <c r="FE536" s="38"/>
      <c r="FF536" s="38"/>
      <c r="FG536" s="38"/>
      <c r="FH536" s="38"/>
      <c r="FI536" s="38"/>
      <c r="FJ536" s="38"/>
      <c r="FK536" s="38"/>
      <c r="FL536" s="38"/>
      <c r="FM536" s="38"/>
      <c r="FN536" s="38"/>
      <c r="FO536" s="38"/>
      <c r="FP536" s="38"/>
      <c r="FQ536" s="38"/>
      <c r="FR536" s="38"/>
      <c r="FS536" s="38"/>
      <c r="FT536" s="38"/>
      <c r="FU536" s="38"/>
      <c r="FV536" s="38"/>
      <c r="FW536" s="38"/>
      <c r="FX536" s="38"/>
    </row>
    <row r="537" spans="1:180" x14ac:dyDescent="0.25">
      <c r="A537" s="5" t="s">
        <v>311</v>
      </c>
      <c r="B537" s="5" t="s">
        <v>137</v>
      </c>
      <c r="C537" s="48">
        <v>43667</v>
      </c>
      <c r="D537" s="76">
        <v>43677</v>
      </c>
      <c r="E537" s="77">
        <v>-9.0937012814847534E-2</v>
      </c>
      <c r="F537" s="77">
        <v>0.22485219477116014</v>
      </c>
      <c r="G537" s="77">
        <v>0.1858127202242098</v>
      </c>
      <c r="H537" s="77">
        <v>1.0480302985266048</v>
      </c>
      <c r="I537" s="77">
        <v>0.37186374320882853</v>
      </c>
      <c r="J537" s="77">
        <v>9.5890193548387098E-2</v>
      </c>
      <c r="K537" s="77">
        <v>0</v>
      </c>
      <c r="L537" s="77">
        <v>5.9566721199547812E-2</v>
      </c>
      <c r="M537" s="77">
        <v>0.29299713770418351</v>
      </c>
      <c r="N537" s="77">
        <v>0.38155882429705884</v>
      </c>
      <c r="O537" s="77">
        <v>2.0097441000000001E-2</v>
      </c>
      <c r="P537" s="77">
        <v>0.22347276983060155</v>
      </c>
      <c r="Q537" s="77">
        <v>5.3406254819189716E-2</v>
      </c>
      <c r="R537" s="77">
        <v>0.12328767123287675</v>
      </c>
      <c r="S537" s="77">
        <v>2.9898989575478008</v>
      </c>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c r="DA537" s="38"/>
      <c r="DB537" s="38"/>
      <c r="DC537" s="38"/>
      <c r="DD537" s="38"/>
      <c r="DE537" s="38"/>
      <c r="DF537" s="38"/>
      <c r="DG537" s="38"/>
      <c r="DH537" s="38"/>
      <c r="DI537" s="38"/>
      <c r="DJ537" s="38"/>
      <c r="DK537" s="38"/>
      <c r="DL537" s="38"/>
      <c r="DM537" s="38"/>
      <c r="DN537" s="38"/>
      <c r="DO537" s="38"/>
      <c r="DP537" s="38"/>
      <c r="DQ537" s="38"/>
      <c r="DR537" s="38"/>
      <c r="DS537" s="38"/>
      <c r="DT537" s="38"/>
      <c r="DU537" s="38"/>
      <c r="DV537" s="38"/>
      <c r="DW537" s="38"/>
      <c r="DX537" s="38"/>
      <c r="DY537" s="38"/>
      <c r="DZ537" s="38"/>
      <c r="EA537" s="38"/>
      <c r="EB537" s="38"/>
      <c r="EC537" s="38"/>
      <c r="ED537" s="38"/>
      <c r="EE537" s="38"/>
      <c r="EF537" s="38"/>
      <c r="EG537" s="38"/>
      <c r="EH537" s="38"/>
      <c r="EI537" s="38"/>
      <c r="EJ537" s="38"/>
      <c r="EK537" s="38"/>
      <c r="EL537" s="38"/>
      <c r="EM537" s="38"/>
      <c r="EN537" s="38"/>
      <c r="EO537" s="38"/>
      <c r="EP537" s="38"/>
      <c r="EQ537" s="38"/>
      <c r="ER537" s="38"/>
      <c r="ES537" s="38"/>
      <c r="ET537" s="38"/>
      <c r="EU537" s="38"/>
      <c r="EV537" s="38"/>
      <c r="EW537" s="38"/>
      <c r="EX537" s="38"/>
      <c r="EY537" s="38"/>
      <c r="EZ537" s="38"/>
      <c r="FA537" s="38"/>
      <c r="FB537" s="38"/>
      <c r="FC537" s="38"/>
      <c r="FD537" s="38"/>
      <c r="FE537" s="38"/>
      <c r="FF537" s="38"/>
      <c r="FG537" s="38"/>
      <c r="FH537" s="38"/>
      <c r="FI537" s="38"/>
      <c r="FJ537" s="38"/>
      <c r="FK537" s="38"/>
      <c r="FL537" s="38"/>
      <c r="FM537" s="38"/>
      <c r="FN537" s="38"/>
      <c r="FO537" s="38"/>
      <c r="FP537" s="38"/>
      <c r="FQ537" s="38"/>
      <c r="FR537" s="38"/>
      <c r="FS537" s="38"/>
      <c r="FT537" s="38"/>
      <c r="FU537" s="38"/>
      <c r="FV537" s="38"/>
      <c r="FW537" s="38"/>
      <c r="FX537" s="38"/>
    </row>
    <row r="538" spans="1:180" x14ac:dyDescent="0.25">
      <c r="A538" s="5" t="s">
        <v>312</v>
      </c>
      <c r="B538" s="5" t="s">
        <v>137</v>
      </c>
      <c r="C538" s="48">
        <v>43668</v>
      </c>
      <c r="D538" s="76">
        <v>43677</v>
      </c>
      <c r="E538" s="77">
        <v>-9.0937012814847534E-2</v>
      </c>
      <c r="F538" s="77">
        <v>0.22485219477116014</v>
      </c>
      <c r="G538" s="77">
        <v>0.1858127202242098</v>
      </c>
      <c r="H538" s="77">
        <v>1.0480302985266048</v>
      </c>
      <c r="I538" s="77">
        <v>0.37186374320882853</v>
      </c>
      <c r="J538" s="77">
        <v>9.5890193548387098E-2</v>
      </c>
      <c r="K538" s="77">
        <v>0</v>
      </c>
      <c r="L538" s="77">
        <v>5.9566721199547812E-2</v>
      </c>
      <c r="M538" s="77">
        <v>0.29299713770418351</v>
      </c>
      <c r="N538" s="77">
        <v>0.3815588242970589</v>
      </c>
      <c r="O538" s="77">
        <v>1.9895643000000005E-2</v>
      </c>
      <c r="P538" s="77">
        <v>0.22347276983060155</v>
      </c>
      <c r="Q538" s="77">
        <v>5.3608052819189705E-2</v>
      </c>
      <c r="R538" s="77">
        <v>0.12328767123287675</v>
      </c>
      <c r="S538" s="77">
        <v>2.9898989575478008</v>
      </c>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c r="CV538" s="38"/>
      <c r="CW538" s="38"/>
      <c r="CX538" s="38"/>
      <c r="CY538" s="38"/>
      <c r="CZ538" s="38"/>
      <c r="DA538" s="38"/>
      <c r="DB538" s="38"/>
      <c r="DC538" s="38"/>
      <c r="DD538" s="38"/>
      <c r="DE538" s="38"/>
      <c r="DF538" s="38"/>
      <c r="DG538" s="38"/>
      <c r="DH538" s="38"/>
      <c r="DI538" s="38"/>
      <c r="DJ538" s="38"/>
      <c r="DK538" s="38"/>
      <c r="DL538" s="38"/>
      <c r="DM538" s="38"/>
      <c r="DN538" s="38"/>
      <c r="DO538" s="38"/>
      <c r="DP538" s="38"/>
      <c r="DQ538" s="38"/>
      <c r="DR538" s="38"/>
      <c r="DS538" s="38"/>
      <c r="DT538" s="38"/>
      <c r="DU538" s="38"/>
      <c r="DV538" s="38"/>
      <c r="DW538" s="38"/>
      <c r="DX538" s="38"/>
      <c r="DY538" s="38"/>
      <c r="DZ538" s="38"/>
      <c r="EA538" s="38"/>
      <c r="EB538" s="38"/>
      <c r="EC538" s="38"/>
      <c r="ED538" s="38"/>
      <c r="EE538" s="38"/>
      <c r="EF538" s="38"/>
      <c r="EG538" s="38"/>
      <c r="EH538" s="38"/>
      <c r="EI538" s="38"/>
      <c r="EJ538" s="38"/>
      <c r="EK538" s="38"/>
      <c r="EL538" s="38"/>
      <c r="EM538" s="38"/>
      <c r="EN538" s="38"/>
      <c r="EO538" s="38"/>
      <c r="EP538" s="38"/>
      <c r="EQ538" s="38"/>
      <c r="ER538" s="38"/>
      <c r="ES538" s="38"/>
      <c r="ET538" s="38"/>
      <c r="EU538" s="38"/>
      <c r="EV538" s="38"/>
      <c r="EW538" s="38"/>
      <c r="EX538" s="38"/>
      <c r="EY538" s="38"/>
      <c r="EZ538" s="38"/>
      <c r="FA538" s="38"/>
      <c r="FB538" s="38"/>
      <c r="FC538" s="38"/>
      <c r="FD538" s="38"/>
      <c r="FE538" s="38"/>
      <c r="FF538" s="38"/>
      <c r="FG538" s="38"/>
      <c r="FH538" s="38"/>
      <c r="FI538" s="38"/>
      <c r="FJ538" s="38"/>
      <c r="FK538" s="38"/>
      <c r="FL538" s="38"/>
      <c r="FM538" s="38"/>
      <c r="FN538" s="38"/>
      <c r="FO538" s="38"/>
      <c r="FP538" s="38"/>
      <c r="FQ538" s="38"/>
      <c r="FR538" s="38"/>
      <c r="FS538" s="38"/>
      <c r="FT538" s="38"/>
      <c r="FU538" s="38"/>
      <c r="FV538" s="38"/>
      <c r="FW538" s="38"/>
      <c r="FX538" s="38"/>
    </row>
    <row r="539" spans="1:180" x14ac:dyDescent="0.25">
      <c r="A539" s="5" t="s">
        <v>312</v>
      </c>
      <c r="B539" s="5" t="s">
        <v>137</v>
      </c>
      <c r="C539" s="48">
        <v>43669</v>
      </c>
      <c r="D539" s="76">
        <v>43677</v>
      </c>
      <c r="E539" s="77">
        <v>-9.0937012814847534E-2</v>
      </c>
      <c r="F539" s="77">
        <v>0.22485219477116014</v>
      </c>
      <c r="G539" s="77">
        <v>0.1858127202242098</v>
      </c>
      <c r="H539" s="77">
        <v>1.0480302985266048</v>
      </c>
      <c r="I539" s="77">
        <v>0.37186374320882853</v>
      </c>
      <c r="J539" s="77">
        <v>9.5890193548387098E-2</v>
      </c>
      <c r="K539" s="77">
        <v>0</v>
      </c>
      <c r="L539" s="77">
        <v>5.9566721199547812E-2</v>
      </c>
      <c r="M539" s="77">
        <v>0.29299713770418351</v>
      </c>
      <c r="N539" s="77">
        <v>0.3815588242970589</v>
      </c>
      <c r="O539" s="77">
        <v>2.6740404000000002E-2</v>
      </c>
      <c r="P539" s="77">
        <v>0.22347276983060155</v>
      </c>
      <c r="Q539" s="77">
        <v>4.6763291819189708E-2</v>
      </c>
      <c r="R539" s="77">
        <v>0.12328767123287675</v>
      </c>
      <c r="S539" s="77">
        <v>2.9898989575478008</v>
      </c>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38"/>
      <c r="CO539" s="38"/>
      <c r="CP539" s="38"/>
      <c r="CQ539" s="38"/>
      <c r="CR539" s="38"/>
      <c r="CS539" s="38"/>
      <c r="CT539" s="38"/>
      <c r="CU539" s="38"/>
      <c r="CV539" s="38"/>
      <c r="CW539" s="38"/>
      <c r="CX539" s="38"/>
      <c r="CY539" s="38"/>
      <c r="CZ539" s="38"/>
      <c r="DA539" s="38"/>
      <c r="DB539" s="38"/>
      <c r="DC539" s="38"/>
      <c r="DD539" s="38"/>
      <c r="DE539" s="38"/>
      <c r="DF539" s="38"/>
      <c r="DG539" s="38"/>
      <c r="DH539" s="38"/>
      <c r="DI539" s="38"/>
      <c r="DJ539" s="38"/>
      <c r="DK539" s="38"/>
      <c r="DL539" s="38"/>
      <c r="DM539" s="38"/>
      <c r="DN539" s="38"/>
      <c r="DO539" s="38"/>
      <c r="DP539" s="38"/>
      <c r="DQ539" s="38"/>
      <c r="DR539" s="38"/>
      <c r="DS539" s="38"/>
      <c r="DT539" s="38"/>
      <c r="DU539" s="38"/>
      <c r="DV539" s="38"/>
      <c r="DW539" s="38"/>
      <c r="DX539" s="38"/>
      <c r="DY539" s="38"/>
      <c r="DZ539" s="38"/>
      <c r="EA539" s="38"/>
      <c r="EB539" s="38"/>
      <c r="EC539" s="38"/>
      <c r="ED539" s="38"/>
      <c r="EE539" s="38"/>
      <c r="EF539" s="38"/>
      <c r="EG539" s="38"/>
      <c r="EH539" s="38"/>
      <c r="EI539" s="38"/>
      <c r="EJ539" s="38"/>
      <c r="EK539" s="38"/>
      <c r="EL539" s="38"/>
      <c r="EM539" s="38"/>
      <c r="EN539" s="38"/>
      <c r="EO539" s="38"/>
      <c r="EP539" s="38"/>
      <c r="EQ539" s="38"/>
      <c r="ER539" s="38"/>
      <c r="ES539" s="38"/>
      <c r="ET539" s="38"/>
      <c r="EU539" s="38"/>
      <c r="EV539" s="38"/>
      <c r="EW539" s="38"/>
      <c r="EX539" s="38"/>
      <c r="EY539" s="38"/>
      <c r="EZ539" s="38"/>
      <c r="FA539" s="38"/>
      <c r="FB539" s="38"/>
      <c r="FC539" s="38"/>
      <c r="FD539" s="38"/>
      <c r="FE539" s="38"/>
      <c r="FF539" s="38"/>
      <c r="FG539" s="38"/>
      <c r="FH539" s="38"/>
      <c r="FI539" s="38"/>
      <c r="FJ539" s="38"/>
      <c r="FK539" s="38"/>
      <c r="FL539" s="38"/>
      <c r="FM539" s="38"/>
      <c r="FN539" s="38"/>
      <c r="FO539" s="38"/>
      <c r="FP539" s="38"/>
      <c r="FQ539" s="38"/>
      <c r="FR539" s="38"/>
      <c r="FS539" s="38"/>
      <c r="FT539" s="38"/>
      <c r="FU539" s="38"/>
      <c r="FV539" s="38"/>
      <c r="FW539" s="38"/>
      <c r="FX539" s="38"/>
    </row>
    <row r="540" spans="1:180" x14ac:dyDescent="0.25">
      <c r="A540" s="5" t="s">
        <v>312</v>
      </c>
      <c r="B540" s="5" t="s">
        <v>137</v>
      </c>
      <c r="C540" s="48">
        <v>43670</v>
      </c>
      <c r="D540" s="76">
        <v>43677</v>
      </c>
      <c r="E540" s="77">
        <v>-9.0937012814847534E-2</v>
      </c>
      <c r="F540" s="77">
        <v>0.22485219477116014</v>
      </c>
      <c r="G540" s="77">
        <v>0.1858127202242098</v>
      </c>
      <c r="H540" s="77">
        <v>1.0480302985266048</v>
      </c>
      <c r="I540" s="77">
        <v>0.37186374320882853</v>
      </c>
      <c r="J540" s="77">
        <v>9.5890193548387098E-2</v>
      </c>
      <c r="K540" s="77">
        <v>0</v>
      </c>
      <c r="L540" s="77">
        <v>5.9566721199547812E-2</v>
      </c>
      <c r="M540" s="77">
        <v>0.29299713770418351</v>
      </c>
      <c r="N540" s="77">
        <v>0.3815588242970589</v>
      </c>
      <c r="O540" s="77">
        <v>4.9474619999999997E-2</v>
      </c>
      <c r="P540" s="77">
        <v>0.22347276983060155</v>
      </c>
      <c r="Q540" s="77">
        <v>2.4029075819189713E-2</v>
      </c>
      <c r="R540" s="77">
        <v>0.12328767123287675</v>
      </c>
      <c r="S540" s="77">
        <v>2.9898989575478008</v>
      </c>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c r="CS540" s="38"/>
      <c r="CT540" s="38"/>
      <c r="CU540" s="38"/>
      <c r="CV540" s="38"/>
      <c r="CW540" s="38"/>
      <c r="CX540" s="38"/>
      <c r="CY540" s="38"/>
      <c r="CZ540" s="38"/>
      <c r="DA540" s="38"/>
      <c r="DB540" s="38"/>
      <c r="DC540" s="38"/>
      <c r="DD540" s="38"/>
      <c r="DE540" s="38"/>
      <c r="DF540" s="38"/>
      <c r="DG540" s="38"/>
      <c r="DH540" s="38"/>
      <c r="DI540" s="38"/>
      <c r="DJ540" s="38"/>
      <c r="DK540" s="38"/>
      <c r="DL540" s="38"/>
      <c r="DM540" s="38"/>
      <c r="DN540" s="38"/>
      <c r="DO540" s="38"/>
      <c r="DP540" s="38"/>
      <c r="DQ540" s="38"/>
      <c r="DR540" s="38"/>
      <c r="DS540" s="38"/>
      <c r="DT540" s="38"/>
      <c r="DU540" s="38"/>
      <c r="DV540" s="38"/>
      <c r="DW540" s="38"/>
      <c r="DX540" s="38"/>
      <c r="DY540" s="38"/>
      <c r="DZ540" s="38"/>
      <c r="EA540" s="38"/>
      <c r="EB540" s="38"/>
      <c r="EC540" s="38"/>
      <c r="ED540" s="38"/>
      <c r="EE540" s="38"/>
      <c r="EF540" s="38"/>
      <c r="EG540" s="38"/>
      <c r="EH540" s="38"/>
      <c r="EI540" s="38"/>
      <c r="EJ540" s="38"/>
      <c r="EK540" s="38"/>
      <c r="EL540" s="38"/>
      <c r="EM540" s="38"/>
      <c r="EN540" s="38"/>
      <c r="EO540" s="38"/>
      <c r="EP540" s="38"/>
      <c r="EQ540" s="38"/>
      <c r="ER540" s="38"/>
      <c r="ES540" s="38"/>
      <c r="ET540" s="38"/>
      <c r="EU540" s="38"/>
      <c r="EV540" s="38"/>
      <c r="EW540" s="38"/>
      <c r="EX540" s="38"/>
      <c r="EY540" s="38"/>
      <c r="EZ540" s="38"/>
      <c r="FA540" s="38"/>
      <c r="FB540" s="38"/>
      <c r="FC540" s="38"/>
      <c r="FD540" s="38"/>
      <c r="FE540" s="38"/>
      <c r="FF540" s="38"/>
      <c r="FG540" s="38"/>
      <c r="FH540" s="38"/>
      <c r="FI540" s="38"/>
      <c r="FJ540" s="38"/>
      <c r="FK540" s="38"/>
      <c r="FL540" s="38"/>
      <c r="FM540" s="38"/>
      <c r="FN540" s="38"/>
      <c r="FO540" s="38"/>
      <c r="FP540" s="38"/>
      <c r="FQ540" s="38"/>
      <c r="FR540" s="38"/>
      <c r="FS540" s="38"/>
      <c r="FT540" s="38"/>
      <c r="FU540" s="38"/>
      <c r="FV540" s="38"/>
      <c r="FW540" s="38"/>
      <c r="FX540" s="38"/>
    </row>
    <row r="541" spans="1:180" x14ac:dyDescent="0.25">
      <c r="A541" s="5" t="s">
        <v>312</v>
      </c>
      <c r="B541" s="5" t="s">
        <v>137</v>
      </c>
      <c r="C541" s="48">
        <v>43671</v>
      </c>
      <c r="D541" s="76">
        <v>43677</v>
      </c>
      <c r="E541" s="77">
        <v>-9.0937012814847534E-2</v>
      </c>
      <c r="F541" s="77">
        <v>0.22485219477116014</v>
      </c>
      <c r="G541" s="77">
        <v>0.1858127202242098</v>
      </c>
      <c r="H541" s="77">
        <v>1.0480302985266048</v>
      </c>
      <c r="I541" s="77">
        <v>0.37186374320882853</v>
      </c>
      <c r="J541" s="77">
        <v>9.5890193548387098E-2</v>
      </c>
      <c r="K541" s="77">
        <v>0</v>
      </c>
      <c r="L541" s="77">
        <v>5.9566721199547812E-2</v>
      </c>
      <c r="M541" s="77">
        <v>0.29299713770418351</v>
      </c>
      <c r="N541" s="77">
        <v>0.38155882429705884</v>
      </c>
      <c r="O541" s="77">
        <v>4.3790643000000004E-2</v>
      </c>
      <c r="P541" s="77">
        <v>0.22347276983060155</v>
      </c>
      <c r="Q541" s="77">
        <v>2.9713052819189702E-2</v>
      </c>
      <c r="R541" s="77">
        <v>0.12328767123287675</v>
      </c>
      <c r="S541" s="77">
        <v>2.9898989575478008</v>
      </c>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c r="DA541" s="38"/>
      <c r="DB541" s="38"/>
      <c r="DC541" s="38"/>
      <c r="DD541" s="38"/>
      <c r="DE541" s="38"/>
      <c r="DF541" s="38"/>
      <c r="DG541" s="38"/>
      <c r="DH541" s="38"/>
      <c r="DI541" s="38"/>
      <c r="DJ541" s="38"/>
      <c r="DK541" s="38"/>
      <c r="DL541" s="38"/>
      <c r="DM541" s="38"/>
      <c r="DN541" s="38"/>
      <c r="DO541" s="38"/>
      <c r="DP541" s="38"/>
      <c r="DQ541" s="38"/>
      <c r="DR541" s="38"/>
      <c r="DS541" s="38"/>
      <c r="DT541" s="38"/>
      <c r="DU541" s="38"/>
      <c r="DV541" s="38"/>
      <c r="DW541" s="38"/>
      <c r="DX541" s="38"/>
      <c r="DY541" s="38"/>
      <c r="DZ541" s="38"/>
      <c r="EA541" s="38"/>
      <c r="EB541" s="38"/>
      <c r="EC541" s="38"/>
      <c r="ED541" s="38"/>
      <c r="EE541" s="38"/>
      <c r="EF541" s="38"/>
      <c r="EG541" s="38"/>
      <c r="EH541" s="38"/>
      <c r="EI541" s="38"/>
      <c r="EJ541" s="38"/>
      <c r="EK541" s="38"/>
      <c r="EL541" s="38"/>
      <c r="EM541" s="38"/>
      <c r="EN541" s="38"/>
      <c r="EO541" s="38"/>
      <c r="EP541" s="38"/>
      <c r="EQ541" s="38"/>
      <c r="ER541" s="38"/>
      <c r="ES541" s="38"/>
      <c r="ET541" s="38"/>
      <c r="EU541" s="38"/>
      <c r="EV541" s="38"/>
      <c r="EW541" s="38"/>
      <c r="EX541" s="38"/>
      <c r="EY541" s="38"/>
      <c r="EZ541" s="38"/>
      <c r="FA541" s="38"/>
      <c r="FB541" s="38"/>
      <c r="FC541" s="38"/>
      <c r="FD541" s="38"/>
      <c r="FE541" s="38"/>
      <c r="FF541" s="38"/>
      <c r="FG541" s="38"/>
      <c r="FH541" s="38"/>
      <c r="FI541" s="38"/>
      <c r="FJ541" s="38"/>
      <c r="FK541" s="38"/>
      <c r="FL541" s="38"/>
      <c r="FM541" s="38"/>
      <c r="FN541" s="38"/>
      <c r="FO541" s="38"/>
      <c r="FP541" s="38"/>
      <c r="FQ541" s="38"/>
      <c r="FR541" s="38"/>
      <c r="FS541" s="38"/>
      <c r="FT541" s="38"/>
      <c r="FU541" s="38"/>
      <c r="FV541" s="38"/>
      <c r="FW541" s="38"/>
      <c r="FX541" s="38"/>
    </row>
    <row r="542" spans="1:180" x14ac:dyDescent="0.25">
      <c r="A542" s="5" t="s">
        <v>312</v>
      </c>
      <c r="B542" s="5" t="s">
        <v>137</v>
      </c>
      <c r="C542" s="48">
        <v>43672</v>
      </c>
      <c r="D542" s="76">
        <v>43677</v>
      </c>
      <c r="E542" s="77">
        <v>-9.0937012814847534E-2</v>
      </c>
      <c r="F542" s="77">
        <v>0.22485219477116014</v>
      </c>
      <c r="G542" s="77">
        <v>0.1858127202242098</v>
      </c>
      <c r="H542" s="77">
        <v>1.0480302985266048</v>
      </c>
      <c r="I542" s="77">
        <v>0.37186374320882853</v>
      </c>
      <c r="J542" s="77">
        <v>9.5890193548387098E-2</v>
      </c>
      <c r="K542" s="77">
        <v>0</v>
      </c>
      <c r="L542" s="77">
        <v>5.9566721199547812E-2</v>
      </c>
      <c r="M542" s="77">
        <v>0.29299713770418351</v>
      </c>
      <c r="N542" s="77">
        <v>0.3815588242970589</v>
      </c>
      <c r="O542" s="77">
        <v>2.8271142000000003E-2</v>
      </c>
      <c r="P542" s="77">
        <v>0.22347276983060155</v>
      </c>
      <c r="Q542" s="77">
        <v>4.5232553819189711E-2</v>
      </c>
      <c r="R542" s="77">
        <v>0.12328767123287675</v>
      </c>
      <c r="S542" s="77">
        <v>2.9898989575478008</v>
      </c>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c r="DA542" s="38"/>
      <c r="DB542" s="38"/>
      <c r="DC542" s="38"/>
      <c r="DD542" s="38"/>
      <c r="DE542" s="38"/>
      <c r="DF542" s="38"/>
      <c r="DG542" s="38"/>
      <c r="DH542" s="38"/>
      <c r="DI542" s="38"/>
      <c r="DJ542" s="38"/>
      <c r="DK542" s="38"/>
      <c r="DL542" s="38"/>
      <c r="DM542" s="38"/>
      <c r="DN542" s="38"/>
      <c r="DO542" s="38"/>
      <c r="DP542" s="38"/>
      <c r="DQ542" s="38"/>
      <c r="DR542" s="38"/>
      <c r="DS542" s="38"/>
      <c r="DT542" s="38"/>
      <c r="DU542" s="38"/>
      <c r="DV542" s="38"/>
      <c r="DW542" s="38"/>
      <c r="DX542" s="38"/>
      <c r="DY542" s="38"/>
      <c r="DZ542" s="38"/>
      <c r="EA542" s="38"/>
      <c r="EB542" s="38"/>
      <c r="EC542" s="38"/>
      <c r="ED542" s="38"/>
      <c r="EE542" s="38"/>
      <c r="EF542" s="38"/>
      <c r="EG542" s="38"/>
      <c r="EH542" s="38"/>
      <c r="EI542" s="38"/>
      <c r="EJ542" s="38"/>
      <c r="EK542" s="38"/>
      <c r="EL542" s="38"/>
      <c r="EM542" s="38"/>
      <c r="EN542" s="38"/>
      <c r="EO542" s="38"/>
      <c r="EP542" s="38"/>
      <c r="EQ542" s="38"/>
      <c r="ER542" s="38"/>
      <c r="ES542" s="38"/>
      <c r="ET542" s="38"/>
      <c r="EU542" s="38"/>
      <c r="EV542" s="38"/>
      <c r="EW542" s="38"/>
      <c r="EX542" s="38"/>
      <c r="EY542" s="38"/>
      <c r="EZ542" s="38"/>
      <c r="FA542" s="38"/>
      <c r="FB542" s="38"/>
      <c r="FC542" s="38"/>
      <c r="FD542" s="38"/>
      <c r="FE542" s="38"/>
      <c r="FF542" s="38"/>
      <c r="FG542" s="38"/>
      <c r="FH542" s="38"/>
      <c r="FI542" s="38"/>
      <c r="FJ542" s="38"/>
      <c r="FK542" s="38"/>
      <c r="FL542" s="38"/>
      <c r="FM542" s="38"/>
      <c r="FN542" s="38"/>
      <c r="FO542" s="38"/>
      <c r="FP542" s="38"/>
      <c r="FQ542" s="38"/>
      <c r="FR542" s="38"/>
      <c r="FS542" s="38"/>
      <c r="FT542" s="38"/>
      <c r="FU542" s="38"/>
      <c r="FV542" s="38"/>
      <c r="FW542" s="38"/>
      <c r="FX542" s="38"/>
    </row>
    <row r="543" spans="1:180" x14ac:dyDescent="0.25">
      <c r="A543" s="5" t="s">
        <v>312</v>
      </c>
      <c r="B543" s="5" t="s">
        <v>137</v>
      </c>
      <c r="C543" s="48">
        <v>43673</v>
      </c>
      <c r="D543" s="76">
        <v>43677</v>
      </c>
      <c r="E543" s="77">
        <v>-9.0937012814847534E-2</v>
      </c>
      <c r="F543" s="77">
        <v>0.22485219477116014</v>
      </c>
      <c r="G543" s="77">
        <v>0.1858127202242098</v>
      </c>
      <c r="H543" s="77">
        <v>1.0480302985266048</v>
      </c>
      <c r="I543" s="77">
        <v>0.37186374320882853</v>
      </c>
      <c r="J543" s="77">
        <v>9.5890193548387098E-2</v>
      </c>
      <c r="K543" s="77">
        <v>0</v>
      </c>
      <c r="L543" s="77">
        <v>5.9566721199547812E-2</v>
      </c>
      <c r="M543" s="77">
        <v>0.29299713770418351</v>
      </c>
      <c r="N543" s="77">
        <v>0.3815588242970589</v>
      </c>
      <c r="O543" s="77">
        <v>3.5292113999999999E-2</v>
      </c>
      <c r="P543" s="77">
        <v>0.22347276983060155</v>
      </c>
      <c r="Q543" s="77">
        <v>3.8211581819189711E-2</v>
      </c>
      <c r="R543" s="77">
        <v>0.12328767123287675</v>
      </c>
      <c r="S543" s="77">
        <v>2.9898989575478012</v>
      </c>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c r="DA543" s="38"/>
      <c r="DB543" s="38"/>
      <c r="DC543" s="38"/>
      <c r="DD543" s="38"/>
      <c r="DE543" s="38"/>
      <c r="DF543" s="38"/>
      <c r="DG543" s="38"/>
      <c r="DH543" s="38"/>
      <c r="DI543" s="38"/>
      <c r="DJ543" s="38"/>
      <c r="DK543" s="38"/>
      <c r="DL543" s="38"/>
      <c r="DM543" s="38"/>
      <c r="DN543" s="38"/>
      <c r="DO543" s="38"/>
      <c r="DP543" s="38"/>
      <c r="DQ543" s="38"/>
      <c r="DR543" s="38"/>
      <c r="DS543" s="38"/>
      <c r="DT543" s="38"/>
      <c r="DU543" s="38"/>
      <c r="DV543" s="38"/>
      <c r="DW543" s="38"/>
      <c r="DX543" s="38"/>
      <c r="DY543" s="38"/>
      <c r="DZ543" s="38"/>
      <c r="EA543" s="38"/>
      <c r="EB543" s="38"/>
      <c r="EC543" s="38"/>
      <c r="ED543" s="38"/>
      <c r="EE543" s="38"/>
      <c r="EF543" s="38"/>
      <c r="EG543" s="38"/>
      <c r="EH543" s="38"/>
      <c r="EI543" s="38"/>
      <c r="EJ543" s="38"/>
      <c r="EK543" s="38"/>
      <c r="EL543" s="38"/>
      <c r="EM543" s="38"/>
      <c r="EN543" s="38"/>
      <c r="EO543" s="38"/>
      <c r="EP543" s="38"/>
      <c r="EQ543" s="38"/>
      <c r="ER543" s="38"/>
      <c r="ES543" s="38"/>
      <c r="ET543" s="38"/>
      <c r="EU543" s="38"/>
      <c r="EV543" s="38"/>
      <c r="EW543" s="38"/>
      <c r="EX543" s="38"/>
      <c r="EY543" s="38"/>
      <c r="EZ543" s="38"/>
      <c r="FA543" s="38"/>
      <c r="FB543" s="38"/>
      <c r="FC543" s="38"/>
      <c r="FD543" s="38"/>
      <c r="FE543" s="38"/>
      <c r="FF543" s="38"/>
      <c r="FG543" s="38"/>
      <c r="FH543" s="38"/>
      <c r="FI543" s="38"/>
      <c r="FJ543" s="38"/>
      <c r="FK543" s="38"/>
      <c r="FL543" s="38"/>
      <c r="FM543" s="38"/>
      <c r="FN543" s="38"/>
      <c r="FO543" s="38"/>
      <c r="FP543" s="38"/>
      <c r="FQ543" s="38"/>
      <c r="FR543" s="38"/>
      <c r="FS543" s="38"/>
      <c r="FT543" s="38"/>
      <c r="FU543" s="38"/>
      <c r="FV543" s="38"/>
      <c r="FW543" s="38"/>
      <c r="FX543" s="38"/>
    </row>
    <row r="544" spans="1:180" x14ac:dyDescent="0.25">
      <c r="A544" s="5" t="s">
        <v>312</v>
      </c>
      <c r="B544" s="5" t="s">
        <v>137</v>
      </c>
      <c r="C544" s="48">
        <v>43674</v>
      </c>
      <c r="D544" s="76">
        <v>43677</v>
      </c>
      <c r="E544" s="77">
        <v>-9.0937012814847534E-2</v>
      </c>
      <c r="F544" s="77">
        <v>0.22485219477116014</v>
      </c>
      <c r="G544" s="77">
        <v>0.1858127202242098</v>
      </c>
      <c r="H544" s="77">
        <v>1.0480302985266048</v>
      </c>
      <c r="I544" s="77">
        <v>0.37186374320882853</v>
      </c>
      <c r="J544" s="77">
        <v>9.5890193548387098E-2</v>
      </c>
      <c r="K544" s="77">
        <v>0</v>
      </c>
      <c r="L544" s="77">
        <v>5.9566721199547812E-2</v>
      </c>
      <c r="M544" s="77">
        <v>0.29299713770418351</v>
      </c>
      <c r="N544" s="77">
        <v>0.38155882429705884</v>
      </c>
      <c r="O544" s="77">
        <v>1.9006038000000003E-2</v>
      </c>
      <c r="P544" s="77">
        <v>0.22347276983060155</v>
      </c>
      <c r="Q544" s="77">
        <v>5.4497657819189714E-2</v>
      </c>
      <c r="R544" s="77">
        <v>0.12328767123287675</v>
      </c>
      <c r="S544" s="77">
        <v>2.9898989575478012</v>
      </c>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c r="CT544" s="38"/>
      <c r="CU544" s="38"/>
      <c r="CV544" s="38"/>
      <c r="CW544" s="38"/>
      <c r="CX544" s="38"/>
      <c r="CY544" s="38"/>
      <c r="CZ544" s="38"/>
      <c r="DA544" s="38"/>
      <c r="DB544" s="38"/>
      <c r="DC544" s="38"/>
      <c r="DD544" s="38"/>
      <c r="DE544" s="38"/>
      <c r="DF544" s="38"/>
      <c r="DG544" s="38"/>
      <c r="DH544" s="38"/>
      <c r="DI544" s="38"/>
      <c r="DJ544" s="38"/>
      <c r="DK544" s="38"/>
      <c r="DL544" s="38"/>
      <c r="DM544" s="38"/>
      <c r="DN544" s="38"/>
      <c r="DO544" s="38"/>
      <c r="DP544" s="38"/>
      <c r="DQ544" s="38"/>
      <c r="DR544" s="38"/>
      <c r="DS544" s="38"/>
      <c r="DT544" s="38"/>
      <c r="DU544" s="38"/>
      <c r="DV544" s="38"/>
      <c r="DW544" s="38"/>
      <c r="DX544" s="38"/>
      <c r="DY544" s="38"/>
      <c r="DZ544" s="38"/>
      <c r="EA544" s="38"/>
      <c r="EB544" s="38"/>
      <c r="EC544" s="38"/>
      <c r="ED544" s="38"/>
      <c r="EE544" s="38"/>
      <c r="EF544" s="38"/>
      <c r="EG544" s="38"/>
      <c r="EH544" s="38"/>
      <c r="EI544" s="38"/>
      <c r="EJ544" s="38"/>
      <c r="EK544" s="38"/>
      <c r="EL544" s="38"/>
      <c r="EM544" s="38"/>
      <c r="EN544" s="38"/>
      <c r="EO544" s="38"/>
      <c r="EP544" s="38"/>
      <c r="EQ544" s="38"/>
      <c r="ER544" s="38"/>
      <c r="ES544" s="38"/>
      <c r="ET544" s="38"/>
      <c r="EU544" s="38"/>
      <c r="EV544" s="38"/>
      <c r="EW544" s="38"/>
      <c r="EX544" s="38"/>
      <c r="EY544" s="38"/>
      <c r="EZ544" s="38"/>
      <c r="FA544" s="38"/>
      <c r="FB544" s="38"/>
      <c r="FC544" s="38"/>
      <c r="FD544" s="38"/>
      <c r="FE544" s="38"/>
      <c r="FF544" s="38"/>
      <c r="FG544" s="38"/>
      <c r="FH544" s="38"/>
      <c r="FI544" s="38"/>
      <c r="FJ544" s="38"/>
      <c r="FK544" s="38"/>
      <c r="FL544" s="38"/>
      <c r="FM544" s="38"/>
      <c r="FN544" s="38"/>
      <c r="FO544" s="38"/>
      <c r="FP544" s="38"/>
      <c r="FQ544" s="38"/>
      <c r="FR544" s="38"/>
      <c r="FS544" s="38"/>
      <c r="FT544" s="38"/>
      <c r="FU544" s="38"/>
      <c r="FV544" s="38"/>
      <c r="FW544" s="38"/>
      <c r="FX544" s="38"/>
    </row>
    <row r="545" spans="1:180" x14ac:dyDescent="0.25">
      <c r="A545" s="5" t="s">
        <v>313</v>
      </c>
      <c r="B545" s="5" t="s">
        <v>137</v>
      </c>
      <c r="C545" s="48">
        <v>43675</v>
      </c>
      <c r="D545" s="76">
        <v>43677</v>
      </c>
      <c r="E545" s="77">
        <v>-9.0937012814847534E-2</v>
      </c>
      <c r="F545" s="77">
        <v>0.22485219477116014</v>
      </c>
      <c r="G545" s="77">
        <v>0.1858127202242098</v>
      </c>
      <c r="H545" s="77">
        <v>1.0480302985266048</v>
      </c>
      <c r="I545" s="77">
        <v>0.37186374320882853</v>
      </c>
      <c r="J545" s="77">
        <v>9.5890193548387098E-2</v>
      </c>
      <c r="K545" s="77">
        <v>0</v>
      </c>
      <c r="L545" s="77">
        <v>5.9566721199547812E-2</v>
      </c>
      <c r="M545" s="77">
        <v>0.29299713770418351</v>
      </c>
      <c r="N545" s="77">
        <v>0.38155882429705884</v>
      </c>
      <c r="O545" s="77">
        <v>4.1487966000000001E-2</v>
      </c>
      <c r="P545" s="77">
        <v>0.22347276983060155</v>
      </c>
      <c r="Q545" s="77">
        <v>3.2015729819189702E-2</v>
      </c>
      <c r="R545" s="77">
        <v>0.12328767123287675</v>
      </c>
      <c r="S545" s="77">
        <v>2.9898989575478012</v>
      </c>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c r="DA545" s="38"/>
      <c r="DB545" s="38"/>
      <c r="DC545" s="38"/>
      <c r="DD545" s="38"/>
      <c r="DE545" s="38"/>
      <c r="DF545" s="38"/>
      <c r="DG545" s="38"/>
      <c r="DH545" s="38"/>
      <c r="DI545" s="38"/>
      <c r="DJ545" s="38"/>
      <c r="DK545" s="38"/>
      <c r="DL545" s="38"/>
      <c r="DM545" s="38"/>
      <c r="DN545" s="38"/>
      <c r="DO545" s="38"/>
      <c r="DP545" s="38"/>
      <c r="DQ545" s="38"/>
      <c r="DR545" s="38"/>
      <c r="DS545" s="38"/>
      <c r="DT545" s="38"/>
      <c r="DU545" s="38"/>
      <c r="DV545" s="38"/>
      <c r="DW545" s="38"/>
      <c r="DX545" s="38"/>
      <c r="DY545" s="38"/>
      <c r="DZ545" s="38"/>
      <c r="EA545" s="38"/>
      <c r="EB545" s="38"/>
      <c r="EC545" s="38"/>
      <c r="ED545" s="38"/>
      <c r="EE545" s="38"/>
      <c r="EF545" s="38"/>
      <c r="EG545" s="38"/>
      <c r="EH545" s="38"/>
      <c r="EI545" s="38"/>
      <c r="EJ545" s="38"/>
      <c r="EK545" s="38"/>
      <c r="EL545" s="38"/>
      <c r="EM545" s="38"/>
      <c r="EN545" s="38"/>
      <c r="EO545" s="38"/>
      <c r="EP545" s="38"/>
      <c r="EQ545" s="38"/>
      <c r="ER545" s="38"/>
      <c r="ES545" s="38"/>
      <c r="ET545" s="38"/>
      <c r="EU545" s="38"/>
      <c r="EV545" s="38"/>
      <c r="EW545" s="38"/>
      <c r="EX545" s="38"/>
      <c r="EY545" s="38"/>
      <c r="EZ545" s="38"/>
      <c r="FA545" s="38"/>
      <c r="FB545" s="38"/>
      <c r="FC545" s="38"/>
      <c r="FD545" s="38"/>
      <c r="FE545" s="38"/>
      <c r="FF545" s="38"/>
      <c r="FG545" s="38"/>
      <c r="FH545" s="38"/>
      <c r="FI545" s="38"/>
      <c r="FJ545" s="38"/>
      <c r="FK545" s="38"/>
      <c r="FL545" s="38"/>
      <c r="FM545" s="38"/>
      <c r="FN545" s="38"/>
      <c r="FO545" s="38"/>
      <c r="FP545" s="38"/>
      <c r="FQ545" s="38"/>
      <c r="FR545" s="38"/>
      <c r="FS545" s="38"/>
      <c r="FT545" s="38"/>
      <c r="FU545" s="38"/>
      <c r="FV545" s="38"/>
      <c r="FW545" s="38"/>
      <c r="FX545" s="38"/>
    </row>
    <row r="546" spans="1:180" x14ac:dyDescent="0.25">
      <c r="A546" s="5" t="s">
        <v>313</v>
      </c>
      <c r="B546" s="5" t="s">
        <v>137</v>
      </c>
      <c r="C546" s="48">
        <v>43676</v>
      </c>
      <c r="D546" s="76">
        <v>43677</v>
      </c>
      <c r="E546" s="77">
        <v>-9.0937012814847534E-2</v>
      </c>
      <c r="F546" s="77">
        <v>0.22485219477116014</v>
      </c>
      <c r="G546" s="77">
        <v>0.1858127202242098</v>
      </c>
      <c r="H546" s="77">
        <v>1.0480302985266048</v>
      </c>
      <c r="I546" s="77">
        <v>0.37186374320882853</v>
      </c>
      <c r="J546" s="77">
        <v>9.5890193548387098E-2</v>
      </c>
      <c r="K546" s="77">
        <v>0</v>
      </c>
      <c r="L546" s="77">
        <v>5.9566721199547812E-2</v>
      </c>
      <c r="M546" s="77">
        <v>0.29299713770418351</v>
      </c>
      <c r="N546" s="77">
        <v>0.3815588242970589</v>
      </c>
      <c r="O546" s="77">
        <v>6.4153322999999998E-2</v>
      </c>
      <c r="P546" s="77">
        <v>0.22347276983060155</v>
      </c>
      <c r="Q546" s="77">
        <v>9.3503728191897222E-3</v>
      </c>
      <c r="R546" s="77">
        <v>0.12328767123287675</v>
      </c>
      <c r="S546" s="77">
        <v>2.9898989575478012</v>
      </c>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c r="DA546" s="38"/>
      <c r="DB546" s="38"/>
      <c r="DC546" s="38"/>
      <c r="DD546" s="38"/>
      <c r="DE546" s="38"/>
      <c r="DF546" s="38"/>
      <c r="DG546" s="38"/>
      <c r="DH546" s="38"/>
      <c r="DI546" s="38"/>
      <c r="DJ546" s="38"/>
      <c r="DK546" s="38"/>
      <c r="DL546" s="38"/>
      <c r="DM546" s="38"/>
      <c r="DN546" s="38"/>
      <c r="DO546" s="38"/>
      <c r="DP546" s="38"/>
      <c r="DQ546" s="38"/>
      <c r="DR546" s="38"/>
      <c r="DS546" s="38"/>
      <c r="DT546" s="38"/>
      <c r="DU546" s="38"/>
      <c r="DV546" s="38"/>
      <c r="DW546" s="38"/>
      <c r="DX546" s="38"/>
      <c r="DY546" s="38"/>
      <c r="DZ546" s="38"/>
      <c r="EA546" s="38"/>
      <c r="EB546" s="38"/>
      <c r="EC546" s="38"/>
      <c r="ED546" s="38"/>
      <c r="EE546" s="38"/>
      <c r="EF546" s="38"/>
      <c r="EG546" s="38"/>
      <c r="EH546" s="38"/>
      <c r="EI546" s="38"/>
      <c r="EJ546" s="38"/>
      <c r="EK546" s="38"/>
      <c r="EL546" s="38"/>
      <c r="EM546" s="38"/>
      <c r="EN546" s="38"/>
      <c r="EO546" s="38"/>
      <c r="EP546" s="38"/>
      <c r="EQ546" s="38"/>
      <c r="ER546" s="38"/>
      <c r="ES546" s="38"/>
      <c r="ET546" s="38"/>
      <c r="EU546" s="38"/>
      <c r="EV546" s="38"/>
      <c r="EW546" s="38"/>
      <c r="EX546" s="38"/>
      <c r="EY546" s="38"/>
      <c r="EZ546" s="38"/>
      <c r="FA546" s="38"/>
      <c r="FB546" s="38"/>
      <c r="FC546" s="38"/>
      <c r="FD546" s="38"/>
      <c r="FE546" s="38"/>
      <c r="FF546" s="38"/>
      <c r="FG546" s="38"/>
      <c r="FH546" s="38"/>
      <c r="FI546" s="38"/>
      <c r="FJ546" s="38"/>
      <c r="FK546" s="38"/>
      <c r="FL546" s="38"/>
      <c r="FM546" s="38"/>
      <c r="FN546" s="38"/>
      <c r="FO546" s="38"/>
      <c r="FP546" s="38"/>
      <c r="FQ546" s="38"/>
      <c r="FR546" s="38"/>
      <c r="FS546" s="38"/>
      <c r="FT546" s="38"/>
      <c r="FU546" s="38"/>
      <c r="FV546" s="38"/>
      <c r="FW546" s="38"/>
      <c r="FX546" s="38"/>
    </row>
    <row r="547" spans="1:180" x14ac:dyDescent="0.25">
      <c r="A547" s="5" t="s">
        <v>313</v>
      </c>
      <c r="B547" s="5" t="s">
        <v>137</v>
      </c>
      <c r="C547" s="48">
        <v>43677</v>
      </c>
      <c r="D547" s="76">
        <v>43677</v>
      </c>
      <c r="E547" s="77">
        <v>-9.0937012814847534E-2</v>
      </c>
      <c r="F547" s="77">
        <v>0.22485219477116014</v>
      </c>
      <c r="G547" s="77">
        <v>0.1858127202242098</v>
      </c>
      <c r="H547" s="77">
        <v>1.0480302985266048</v>
      </c>
      <c r="I547" s="77">
        <v>0.37186374320882853</v>
      </c>
      <c r="J547" s="77">
        <v>9.5890193548387098E-2</v>
      </c>
      <c r="K547" s="77">
        <v>0</v>
      </c>
      <c r="L547" s="77">
        <v>5.9566721199547812E-2</v>
      </c>
      <c r="M547" s="77">
        <v>0.29299713770418351</v>
      </c>
      <c r="N547" s="77">
        <v>0.38155882429705884</v>
      </c>
      <c r="O547" s="77">
        <v>3.4203357000000004E-2</v>
      </c>
      <c r="P547" s="77">
        <v>0.22347276983060155</v>
      </c>
      <c r="Q547" s="77">
        <v>3.9300338819189699E-2</v>
      </c>
      <c r="R547" s="77">
        <v>0.12328767123287675</v>
      </c>
      <c r="S547" s="77">
        <v>2.9898989575478008</v>
      </c>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c r="DA547" s="38"/>
      <c r="DB547" s="38"/>
      <c r="DC547" s="38"/>
      <c r="DD547" s="38"/>
      <c r="DE547" s="38"/>
      <c r="DF547" s="38"/>
      <c r="DG547" s="38"/>
      <c r="DH547" s="38"/>
      <c r="DI547" s="38"/>
      <c r="DJ547" s="38"/>
      <c r="DK547" s="38"/>
      <c r="DL547" s="38"/>
      <c r="DM547" s="38"/>
      <c r="DN547" s="38"/>
      <c r="DO547" s="38"/>
      <c r="DP547" s="38"/>
      <c r="DQ547" s="38"/>
      <c r="DR547" s="38"/>
      <c r="DS547" s="38"/>
      <c r="DT547" s="38"/>
      <c r="DU547" s="38"/>
      <c r="DV547" s="38"/>
      <c r="DW547" s="38"/>
      <c r="DX547" s="38"/>
      <c r="DY547" s="38"/>
      <c r="DZ547" s="38"/>
      <c r="EA547" s="38"/>
      <c r="EB547" s="38"/>
      <c r="EC547" s="38"/>
      <c r="ED547" s="38"/>
      <c r="EE547" s="38"/>
      <c r="EF547" s="38"/>
      <c r="EG547" s="38"/>
      <c r="EH547" s="38"/>
      <c r="EI547" s="38"/>
      <c r="EJ547" s="38"/>
      <c r="EK547" s="38"/>
      <c r="EL547" s="38"/>
      <c r="EM547" s="38"/>
      <c r="EN547" s="38"/>
      <c r="EO547" s="38"/>
      <c r="EP547" s="38"/>
      <c r="EQ547" s="38"/>
      <c r="ER547" s="38"/>
      <c r="ES547" s="38"/>
      <c r="ET547" s="38"/>
      <c r="EU547" s="38"/>
      <c r="EV547" s="38"/>
      <c r="EW547" s="38"/>
      <c r="EX547" s="38"/>
      <c r="EY547" s="38"/>
      <c r="EZ547" s="38"/>
      <c r="FA547" s="38"/>
      <c r="FB547" s="38"/>
      <c r="FC547" s="38"/>
      <c r="FD547" s="38"/>
      <c r="FE547" s="38"/>
      <c r="FF547" s="38"/>
      <c r="FG547" s="38"/>
      <c r="FH547" s="38"/>
      <c r="FI547" s="38"/>
      <c r="FJ547" s="38"/>
      <c r="FK547" s="38"/>
      <c r="FL547" s="38"/>
      <c r="FM547" s="38"/>
      <c r="FN547" s="38"/>
      <c r="FO547" s="38"/>
      <c r="FP547" s="38"/>
      <c r="FQ547" s="38"/>
      <c r="FR547" s="38"/>
      <c r="FS547" s="38"/>
      <c r="FT547" s="38"/>
      <c r="FU547" s="38"/>
      <c r="FV547" s="38"/>
      <c r="FW547" s="38"/>
      <c r="FX547" s="38"/>
    </row>
    <row r="548" spans="1:180" x14ac:dyDescent="0.25">
      <c r="A548" s="5" t="s">
        <v>313</v>
      </c>
      <c r="B548" s="5" t="s">
        <v>138</v>
      </c>
      <c r="C548" s="48">
        <v>43678</v>
      </c>
      <c r="D548" s="76">
        <v>43708</v>
      </c>
      <c r="E548" s="77">
        <v>-0.11112572249226688</v>
      </c>
      <c r="F548" s="77">
        <v>0.26605296394388422</v>
      </c>
      <c r="G548" s="77">
        <v>0.18113314341148434</v>
      </c>
      <c r="H548" s="77">
        <v>1.0850381694943467</v>
      </c>
      <c r="I548" s="77">
        <v>0.41253032385398991</v>
      </c>
      <c r="J548" s="77">
        <v>9.7930419354838733E-2</v>
      </c>
      <c r="K548" s="77">
        <v>0</v>
      </c>
      <c r="L548" s="77">
        <v>5.3757076170375478E-2</v>
      </c>
      <c r="M548" s="77">
        <v>0.30961147577196235</v>
      </c>
      <c r="N548" s="77">
        <v>0.37492894219921319</v>
      </c>
      <c r="O548" s="77">
        <v>8.1158759999999996E-2</v>
      </c>
      <c r="P548" s="77">
        <v>0.21919814414153846</v>
      </c>
      <c r="Q548" s="77">
        <v>-3.8281166496729593E-2</v>
      </c>
      <c r="R548" s="77">
        <v>0.12328767123287675</v>
      </c>
      <c r="S548" s="77">
        <v>3.0552202005855134</v>
      </c>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c r="DA548" s="38"/>
      <c r="DB548" s="38"/>
      <c r="DC548" s="38"/>
      <c r="DD548" s="38"/>
      <c r="DE548" s="38"/>
      <c r="DF548" s="38"/>
      <c r="DG548" s="38"/>
      <c r="DH548" s="38"/>
      <c r="DI548" s="38"/>
      <c r="DJ548" s="38"/>
      <c r="DK548" s="38"/>
      <c r="DL548" s="38"/>
      <c r="DM548" s="38"/>
      <c r="DN548" s="38"/>
      <c r="DO548" s="38"/>
      <c r="DP548" s="38"/>
      <c r="DQ548" s="38"/>
      <c r="DR548" s="38"/>
      <c r="DS548" s="38"/>
      <c r="DT548" s="38"/>
      <c r="DU548" s="38"/>
      <c r="DV548" s="38"/>
      <c r="DW548" s="38"/>
      <c r="DX548" s="38"/>
      <c r="DY548" s="38"/>
      <c r="DZ548" s="38"/>
      <c r="EA548" s="38"/>
      <c r="EB548" s="38"/>
      <c r="EC548" s="38"/>
      <c r="ED548" s="38"/>
      <c r="EE548" s="38"/>
      <c r="EF548" s="38"/>
      <c r="EG548" s="38"/>
      <c r="EH548" s="38"/>
      <c r="EI548" s="38"/>
      <c r="EJ548" s="38"/>
      <c r="EK548" s="38"/>
      <c r="EL548" s="38"/>
      <c r="EM548" s="38"/>
      <c r="EN548" s="38"/>
      <c r="EO548" s="38"/>
      <c r="EP548" s="38"/>
      <c r="EQ548" s="38"/>
      <c r="ER548" s="38"/>
      <c r="ES548" s="38"/>
      <c r="ET548" s="38"/>
      <c r="EU548" s="38"/>
      <c r="EV548" s="38"/>
      <c r="EW548" s="38"/>
      <c r="EX548" s="38"/>
      <c r="EY548" s="38"/>
      <c r="EZ548" s="38"/>
      <c r="FA548" s="38"/>
      <c r="FB548" s="38"/>
      <c r="FC548" s="38"/>
      <c r="FD548" s="38"/>
      <c r="FE548" s="38"/>
      <c r="FF548" s="38"/>
      <c r="FG548" s="38"/>
      <c r="FH548" s="38"/>
      <c r="FI548" s="38"/>
      <c r="FJ548" s="38"/>
      <c r="FK548" s="38"/>
      <c r="FL548" s="38"/>
      <c r="FM548" s="38"/>
      <c r="FN548" s="38"/>
      <c r="FO548" s="38"/>
      <c r="FP548" s="38"/>
      <c r="FQ548" s="38"/>
      <c r="FR548" s="38"/>
      <c r="FS548" s="38"/>
      <c r="FT548" s="38"/>
      <c r="FU548" s="38"/>
      <c r="FV548" s="38"/>
      <c r="FW548" s="38"/>
      <c r="FX548" s="38"/>
    </row>
    <row r="549" spans="1:180" x14ac:dyDescent="0.25">
      <c r="A549" s="5" t="s">
        <v>313</v>
      </c>
      <c r="B549" s="5" t="s">
        <v>138</v>
      </c>
      <c r="C549" s="48">
        <v>43679</v>
      </c>
      <c r="D549" s="76">
        <v>43708</v>
      </c>
      <c r="E549" s="77">
        <v>-0.11112572249226688</v>
      </c>
      <c r="F549" s="77">
        <v>0.23505296394388425</v>
      </c>
      <c r="G549" s="77">
        <v>0.18113314341148434</v>
      </c>
      <c r="H549" s="77">
        <v>1.0850381694943467</v>
      </c>
      <c r="I549" s="77">
        <v>0.41253032385398991</v>
      </c>
      <c r="J549" s="77">
        <v>9.7930419354838733E-2</v>
      </c>
      <c r="K549" s="77">
        <v>0</v>
      </c>
      <c r="L549" s="77">
        <v>5.3757076170375478E-2</v>
      </c>
      <c r="M549" s="77">
        <v>0.30961147577196235</v>
      </c>
      <c r="N549" s="77">
        <v>0.37492894219921313</v>
      </c>
      <c r="O549" s="77">
        <v>5.0058265000000005E-2</v>
      </c>
      <c r="P549" s="77">
        <v>0.21919814414153846</v>
      </c>
      <c r="Q549" s="77">
        <v>2.3819328503270405E-2</v>
      </c>
      <c r="R549" s="77">
        <v>0.12328767123287675</v>
      </c>
      <c r="S549" s="77">
        <v>3.0552202005855134</v>
      </c>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c r="DA549" s="38"/>
      <c r="DB549" s="38"/>
      <c r="DC549" s="38"/>
      <c r="DD549" s="38"/>
      <c r="DE549" s="38"/>
      <c r="DF549" s="38"/>
      <c r="DG549" s="38"/>
      <c r="DH549" s="38"/>
      <c r="DI549" s="38"/>
      <c r="DJ549" s="38"/>
      <c r="DK549" s="38"/>
      <c r="DL549" s="38"/>
      <c r="DM549" s="38"/>
      <c r="DN549" s="38"/>
      <c r="DO549" s="38"/>
      <c r="DP549" s="38"/>
      <c r="DQ549" s="38"/>
      <c r="DR549" s="38"/>
      <c r="DS549" s="38"/>
      <c r="DT549" s="38"/>
      <c r="DU549" s="38"/>
      <c r="DV549" s="38"/>
      <c r="DW549" s="38"/>
      <c r="DX549" s="38"/>
      <c r="DY549" s="38"/>
      <c r="DZ549" s="38"/>
      <c r="EA549" s="38"/>
      <c r="EB549" s="38"/>
      <c r="EC549" s="38"/>
      <c r="ED549" s="38"/>
      <c r="EE549" s="38"/>
      <c r="EF549" s="38"/>
      <c r="EG549" s="38"/>
      <c r="EH549" s="38"/>
      <c r="EI549" s="38"/>
      <c r="EJ549" s="38"/>
      <c r="EK549" s="38"/>
      <c r="EL549" s="38"/>
      <c r="EM549" s="38"/>
      <c r="EN549" s="38"/>
      <c r="EO549" s="38"/>
      <c r="EP549" s="38"/>
      <c r="EQ549" s="38"/>
      <c r="ER549" s="38"/>
      <c r="ES549" s="38"/>
      <c r="ET549" s="38"/>
      <c r="EU549" s="38"/>
      <c r="EV549" s="38"/>
      <c r="EW549" s="38"/>
      <c r="EX549" s="38"/>
      <c r="EY549" s="38"/>
      <c r="EZ549" s="38"/>
      <c r="FA549" s="38"/>
      <c r="FB549" s="38"/>
      <c r="FC549" s="38"/>
      <c r="FD549" s="38"/>
      <c r="FE549" s="38"/>
      <c r="FF549" s="38"/>
      <c r="FG549" s="38"/>
      <c r="FH549" s="38"/>
      <c r="FI549" s="38"/>
      <c r="FJ549" s="38"/>
      <c r="FK549" s="38"/>
      <c r="FL549" s="38"/>
      <c r="FM549" s="38"/>
      <c r="FN549" s="38"/>
      <c r="FO549" s="38"/>
      <c r="FP549" s="38"/>
      <c r="FQ549" s="38"/>
      <c r="FR549" s="38"/>
      <c r="FS549" s="38"/>
      <c r="FT549" s="38"/>
      <c r="FU549" s="38"/>
      <c r="FV549" s="38"/>
      <c r="FW549" s="38"/>
      <c r="FX549" s="38"/>
    </row>
    <row r="550" spans="1:180" x14ac:dyDescent="0.25">
      <c r="A550" s="5" t="s">
        <v>313</v>
      </c>
      <c r="B550" s="5" t="s">
        <v>138</v>
      </c>
      <c r="C550" s="48">
        <v>43680</v>
      </c>
      <c r="D550" s="76">
        <v>43708</v>
      </c>
      <c r="E550" s="77">
        <v>-0.11112572249226688</v>
      </c>
      <c r="F550" s="77">
        <v>0.26605296394388422</v>
      </c>
      <c r="G550" s="77">
        <v>0.18113314341148434</v>
      </c>
      <c r="H550" s="77">
        <v>1.0850381694943467</v>
      </c>
      <c r="I550" s="77">
        <v>0.41253032385398991</v>
      </c>
      <c r="J550" s="77">
        <v>9.7930419354838733E-2</v>
      </c>
      <c r="K550" s="77">
        <v>0</v>
      </c>
      <c r="L550" s="77">
        <v>5.3757076170375478E-2</v>
      </c>
      <c r="M550" s="77">
        <v>0.30961147577196235</v>
      </c>
      <c r="N550" s="77">
        <v>0.37492894219921313</v>
      </c>
      <c r="O550" s="77">
        <v>1.9208177999999999E-2</v>
      </c>
      <c r="P550" s="77">
        <v>0.21919814414153846</v>
      </c>
      <c r="Q550" s="77">
        <v>2.3669415503270407E-2</v>
      </c>
      <c r="R550" s="77">
        <v>0.12328767123287675</v>
      </c>
      <c r="S550" s="77">
        <v>3.0552202005855134</v>
      </c>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c r="DA550" s="38"/>
      <c r="DB550" s="38"/>
      <c r="DC550" s="38"/>
      <c r="DD550" s="38"/>
      <c r="DE550" s="38"/>
      <c r="DF550" s="38"/>
      <c r="DG550" s="38"/>
      <c r="DH550" s="38"/>
      <c r="DI550" s="38"/>
      <c r="DJ550" s="38"/>
      <c r="DK550" s="38"/>
      <c r="DL550" s="38"/>
      <c r="DM550" s="38"/>
      <c r="DN550" s="38"/>
      <c r="DO550" s="38"/>
      <c r="DP550" s="38"/>
      <c r="DQ550" s="38"/>
      <c r="DR550" s="38"/>
      <c r="DS550" s="38"/>
      <c r="DT550" s="38"/>
      <c r="DU550" s="38"/>
      <c r="DV550" s="38"/>
      <c r="DW550" s="38"/>
      <c r="DX550" s="38"/>
      <c r="DY550" s="38"/>
      <c r="DZ550" s="38"/>
      <c r="EA550" s="38"/>
      <c r="EB550" s="38"/>
      <c r="EC550" s="38"/>
      <c r="ED550" s="38"/>
      <c r="EE550" s="38"/>
      <c r="EF550" s="38"/>
      <c r="EG550" s="38"/>
      <c r="EH550" s="38"/>
      <c r="EI550" s="38"/>
      <c r="EJ550" s="38"/>
      <c r="EK550" s="38"/>
      <c r="EL550" s="38"/>
      <c r="EM550" s="38"/>
      <c r="EN550" s="38"/>
      <c r="EO550" s="38"/>
      <c r="EP550" s="38"/>
      <c r="EQ550" s="38"/>
      <c r="ER550" s="38"/>
      <c r="ES550" s="38"/>
      <c r="ET550" s="38"/>
      <c r="EU550" s="38"/>
      <c r="EV550" s="38"/>
      <c r="EW550" s="38"/>
      <c r="EX550" s="38"/>
      <c r="EY550" s="38"/>
      <c r="EZ550" s="38"/>
      <c r="FA550" s="38"/>
      <c r="FB550" s="38"/>
      <c r="FC550" s="38"/>
      <c r="FD550" s="38"/>
      <c r="FE550" s="38"/>
      <c r="FF550" s="38"/>
      <c r="FG550" s="38"/>
      <c r="FH550" s="38"/>
      <c r="FI550" s="38"/>
      <c r="FJ550" s="38"/>
      <c r="FK550" s="38"/>
      <c r="FL550" s="38"/>
      <c r="FM550" s="38"/>
      <c r="FN550" s="38"/>
      <c r="FO550" s="38"/>
      <c r="FP550" s="38"/>
      <c r="FQ550" s="38"/>
      <c r="FR550" s="38"/>
      <c r="FS550" s="38"/>
      <c r="FT550" s="38"/>
      <c r="FU550" s="38"/>
      <c r="FV550" s="38"/>
      <c r="FW550" s="38"/>
      <c r="FX550" s="38"/>
    </row>
    <row r="551" spans="1:180" x14ac:dyDescent="0.25">
      <c r="A551" s="5" t="s">
        <v>313</v>
      </c>
      <c r="B551" s="5" t="s">
        <v>138</v>
      </c>
      <c r="C551" s="48">
        <v>43681</v>
      </c>
      <c r="D551" s="76">
        <v>43708</v>
      </c>
      <c r="E551" s="77">
        <v>-0.11112572249226688</v>
      </c>
      <c r="F551" s="77">
        <v>0.25813629394388421</v>
      </c>
      <c r="G551" s="77">
        <v>0.18113314341148434</v>
      </c>
      <c r="H551" s="77">
        <v>1.0850381694943467</v>
      </c>
      <c r="I551" s="77">
        <v>0.41253032385398991</v>
      </c>
      <c r="J551" s="77">
        <v>9.7930419354838733E-2</v>
      </c>
      <c r="K551" s="77">
        <v>0</v>
      </c>
      <c r="L551" s="77">
        <v>5.3757076170375478E-2</v>
      </c>
      <c r="M551" s="77">
        <v>0.30961147577196235</v>
      </c>
      <c r="N551" s="77">
        <v>0.37492894219921313</v>
      </c>
      <c r="O551" s="77">
        <v>4.3755308999999999E-2</v>
      </c>
      <c r="P551" s="77">
        <v>0.21919814414153846</v>
      </c>
      <c r="Q551" s="77">
        <v>7.0389545032704037E-3</v>
      </c>
      <c r="R551" s="77">
        <v>0.12328767123287675</v>
      </c>
      <c r="S551" s="77">
        <v>3.0552202005855129</v>
      </c>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c r="DA551" s="38"/>
      <c r="DB551" s="38"/>
      <c r="DC551" s="38"/>
      <c r="DD551" s="38"/>
      <c r="DE551" s="38"/>
      <c r="DF551" s="38"/>
      <c r="DG551" s="38"/>
      <c r="DH551" s="38"/>
      <c r="DI551" s="38"/>
      <c r="DJ551" s="38"/>
      <c r="DK551" s="38"/>
      <c r="DL551" s="38"/>
      <c r="DM551" s="38"/>
      <c r="DN551" s="38"/>
      <c r="DO551" s="38"/>
      <c r="DP551" s="38"/>
      <c r="DQ551" s="38"/>
      <c r="DR551" s="38"/>
      <c r="DS551" s="38"/>
      <c r="DT551" s="38"/>
      <c r="DU551" s="38"/>
      <c r="DV551" s="38"/>
      <c r="DW551" s="38"/>
      <c r="DX551" s="38"/>
      <c r="DY551" s="38"/>
      <c r="DZ551" s="38"/>
      <c r="EA551" s="38"/>
      <c r="EB551" s="38"/>
      <c r="EC551" s="38"/>
      <c r="ED551" s="38"/>
      <c r="EE551" s="38"/>
      <c r="EF551" s="38"/>
      <c r="EG551" s="38"/>
      <c r="EH551" s="38"/>
      <c r="EI551" s="38"/>
      <c r="EJ551" s="38"/>
      <c r="EK551" s="38"/>
      <c r="EL551" s="38"/>
      <c r="EM551" s="38"/>
      <c r="EN551" s="38"/>
      <c r="EO551" s="38"/>
      <c r="EP551" s="38"/>
      <c r="EQ551" s="38"/>
      <c r="ER551" s="38"/>
      <c r="ES551" s="38"/>
      <c r="ET551" s="38"/>
      <c r="EU551" s="38"/>
      <c r="EV551" s="38"/>
      <c r="EW551" s="38"/>
      <c r="EX551" s="38"/>
      <c r="EY551" s="38"/>
      <c r="EZ551" s="38"/>
      <c r="FA551" s="38"/>
      <c r="FB551" s="38"/>
      <c r="FC551" s="38"/>
      <c r="FD551" s="38"/>
      <c r="FE551" s="38"/>
      <c r="FF551" s="38"/>
      <c r="FG551" s="38"/>
      <c r="FH551" s="38"/>
      <c r="FI551" s="38"/>
      <c r="FJ551" s="38"/>
      <c r="FK551" s="38"/>
      <c r="FL551" s="38"/>
      <c r="FM551" s="38"/>
      <c r="FN551" s="38"/>
      <c r="FO551" s="38"/>
      <c r="FP551" s="38"/>
      <c r="FQ551" s="38"/>
      <c r="FR551" s="38"/>
      <c r="FS551" s="38"/>
      <c r="FT551" s="38"/>
      <c r="FU551" s="38"/>
      <c r="FV551" s="38"/>
      <c r="FW551" s="38"/>
      <c r="FX551" s="38"/>
    </row>
    <row r="552" spans="1:180" x14ac:dyDescent="0.25">
      <c r="A552" s="5" t="s">
        <v>314</v>
      </c>
      <c r="B552" s="5" t="s">
        <v>138</v>
      </c>
      <c r="C552" s="48">
        <v>43682</v>
      </c>
      <c r="D552" s="76">
        <v>43708</v>
      </c>
      <c r="E552" s="77">
        <v>-0.11112572249226688</v>
      </c>
      <c r="F552" s="77">
        <v>0.26605296394388422</v>
      </c>
      <c r="G552" s="77">
        <v>0.18113314341148434</v>
      </c>
      <c r="H552" s="77">
        <v>1.0850381694943467</v>
      </c>
      <c r="I552" s="77">
        <v>0.41253032385398991</v>
      </c>
      <c r="J552" s="77">
        <v>9.7930419354838733E-2</v>
      </c>
      <c r="K552" s="77">
        <v>0</v>
      </c>
      <c r="L552" s="77">
        <v>5.3757076170375478E-2</v>
      </c>
      <c r="M552" s="77">
        <v>0.30961147577196235</v>
      </c>
      <c r="N552" s="77">
        <v>0.37492894219921313</v>
      </c>
      <c r="O552" s="77">
        <v>3.7554741000000003E-2</v>
      </c>
      <c r="P552" s="77">
        <v>0.21919814414153846</v>
      </c>
      <c r="Q552" s="77">
        <v>5.3228525032704135E-3</v>
      </c>
      <c r="R552" s="77">
        <v>0.12328767123287675</v>
      </c>
      <c r="S552" s="77">
        <v>3.0552202005855134</v>
      </c>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c r="DA552" s="38"/>
      <c r="DB552" s="38"/>
      <c r="DC552" s="38"/>
      <c r="DD552" s="38"/>
      <c r="DE552" s="38"/>
      <c r="DF552" s="38"/>
      <c r="DG552" s="38"/>
      <c r="DH552" s="38"/>
      <c r="DI552" s="38"/>
      <c r="DJ552" s="38"/>
      <c r="DK552" s="38"/>
      <c r="DL552" s="38"/>
      <c r="DM552" s="38"/>
      <c r="DN552" s="38"/>
      <c r="DO552" s="38"/>
      <c r="DP552" s="38"/>
      <c r="DQ552" s="38"/>
      <c r="DR552" s="38"/>
      <c r="DS552" s="38"/>
      <c r="DT552" s="38"/>
      <c r="DU552" s="38"/>
      <c r="DV552" s="38"/>
      <c r="DW552" s="38"/>
      <c r="DX552" s="38"/>
      <c r="DY552" s="38"/>
      <c r="DZ552" s="38"/>
      <c r="EA552" s="38"/>
      <c r="EB552" s="38"/>
      <c r="EC552" s="38"/>
      <c r="ED552" s="38"/>
      <c r="EE552" s="38"/>
      <c r="EF552" s="38"/>
      <c r="EG552" s="38"/>
      <c r="EH552" s="38"/>
      <c r="EI552" s="38"/>
      <c r="EJ552" s="38"/>
      <c r="EK552" s="38"/>
      <c r="EL552" s="38"/>
      <c r="EM552" s="38"/>
      <c r="EN552" s="38"/>
      <c r="EO552" s="38"/>
      <c r="EP552" s="38"/>
      <c r="EQ552" s="38"/>
      <c r="ER552" s="38"/>
      <c r="ES552" s="38"/>
      <c r="ET552" s="38"/>
      <c r="EU552" s="38"/>
      <c r="EV552" s="38"/>
      <c r="EW552" s="38"/>
      <c r="EX552" s="38"/>
      <c r="EY552" s="38"/>
      <c r="EZ552" s="38"/>
      <c r="FA552" s="38"/>
      <c r="FB552" s="38"/>
      <c r="FC552" s="38"/>
      <c r="FD552" s="38"/>
      <c r="FE552" s="38"/>
      <c r="FF552" s="38"/>
      <c r="FG552" s="38"/>
      <c r="FH552" s="38"/>
      <c r="FI552" s="38"/>
      <c r="FJ552" s="38"/>
      <c r="FK552" s="38"/>
      <c r="FL552" s="38"/>
      <c r="FM552" s="38"/>
      <c r="FN552" s="38"/>
      <c r="FO552" s="38"/>
      <c r="FP552" s="38"/>
      <c r="FQ552" s="38"/>
      <c r="FR552" s="38"/>
      <c r="FS552" s="38"/>
      <c r="FT552" s="38"/>
      <c r="FU552" s="38"/>
      <c r="FV552" s="38"/>
      <c r="FW552" s="38"/>
      <c r="FX552" s="38"/>
    </row>
    <row r="553" spans="1:180" x14ac:dyDescent="0.25">
      <c r="A553" s="5" t="s">
        <v>314</v>
      </c>
      <c r="B553" s="5" t="s">
        <v>138</v>
      </c>
      <c r="C553" s="48">
        <v>43683</v>
      </c>
      <c r="D553" s="76">
        <v>43708</v>
      </c>
      <c r="E553" s="77">
        <v>-0.11112572249226688</v>
      </c>
      <c r="F553" s="77">
        <v>0.26605296394388422</v>
      </c>
      <c r="G553" s="77">
        <v>0.18113314341148434</v>
      </c>
      <c r="H553" s="77">
        <v>1.0850381694943467</v>
      </c>
      <c r="I553" s="77">
        <v>0.41253032385398991</v>
      </c>
      <c r="J553" s="77">
        <v>9.7930419354838733E-2</v>
      </c>
      <c r="K553" s="77">
        <v>0</v>
      </c>
      <c r="L553" s="77">
        <v>5.3757076170375478E-2</v>
      </c>
      <c r="M553" s="77">
        <v>0.30961147577196235</v>
      </c>
      <c r="N553" s="77">
        <v>0.37492894219921313</v>
      </c>
      <c r="O553" s="77">
        <v>0.11038722300000001</v>
      </c>
      <c r="P553" s="77">
        <v>0.21919814414153846</v>
      </c>
      <c r="Q553" s="77">
        <v>-6.7509629496729603E-2</v>
      </c>
      <c r="R553" s="77">
        <v>0.12328767123287675</v>
      </c>
      <c r="S553" s="77">
        <v>3.0552202005855134</v>
      </c>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c r="DA553" s="38"/>
      <c r="DB553" s="38"/>
      <c r="DC553" s="38"/>
      <c r="DD553" s="38"/>
      <c r="DE553" s="38"/>
      <c r="DF553" s="38"/>
      <c r="DG553" s="38"/>
      <c r="DH553" s="38"/>
      <c r="DI553" s="38"/>
      <c r="DJ553" s="38"/>
      <c r="DK553" s="38"/>
      <c r="DL553" s="38"/>
      <c r="DM553" s="38"/>
      <c r="DN553" s="38"/>
      <c r="DO553" s="38"/>
      <c r="DP553" s="38"/>
      <c r="DQ553" s="38"/>
      <c r="DR553" s="38"/>
      <c r="DS553" s="38"/>
      <c r="DT553" s="38"/>
      <c r="DU553" s="38"/>
      <c r="DV553" s="38"/>
      <c r="DW553" s="38"/>
      <c r="DX553" s="38"/>
      <c r="DY553" s="38"/>
      <c r="DZ553" s="38"/>
      <c r="EA553" s="38"/>
      <c r="EB553" s="38"/>
      <c r="EC553" s="38"/>
      <c r="ED553" s="38"/>
      <c r="EE553" s="38"/>
      <c r="EF553" s="38"/>
      <c r="EG553" s="38"/>
      <c r="EH553" s="38"/>
      <c r="EI553" s="38"/>
      <c r="EJ553" s="38"/>
      <c r="EK553" s="38"/>
      <c r="EL553" s="38"/>
      <c r="EM553" s="38"/>
      <c r="EN553" s="38"/>
      <c r="EO553" s="38"/>
      <c r="EP553" s="38"/>
      <c r="EQ553" s="38"/>
      <c r="ER553" s="38"/>
      <c r="ES553" s="38"/>
      <c r="ET553" s="38"/>
      <c r="EU553" s="38"/>
      <c r="EV553" s="38"/>
      <c r="EW553" s="38"/>
      <c r="EX553" s="38"/>
      <c r="EY553" s="38"/>
      <c r="EZ553" s="38"/>
      <c r="FA553" s="38"/>
      <c r="FB553" s="38"/>
      <c r="FC553" s="38"/>
      <c r="FD553" s="38"/>
      <c r="FE553" s="38"/>
      <c r="FF553" s="38"/>
      <c r="FG553" s="38"/>
      <c r="FH553" s="38"/>
      <c r="FI553" s="38"/>
      <c r="FJ553" s="38"/>
      <c r="FK553" s="38"/>
      <c r="FL553" s="38"/>
      <c r="FM553" s="38"/>
      <c r="FN553" s="38"/>
      <c r="FO553" s="38"/>
      <c r="FP553" s="38"/>
      <c r="FQ553" s="38"/>
      <c r="FR553" s="38"/>
      <c r="FS553" s="38"/>
      <c r="FT553" s="38"/>
      <c r="FU553" s="38"/>
      <c r="FV553" s="38"/>
      <c r="FW553" s="38"/>
      <c r="FX553" s="38"/>
    </row>
    <row r="554" spans="1:180" x14ac:dyDescent="0.25">
      <c r="A554" s="5" t="s">
        <v>314</v>
      </c>
      <c r="B554" s="5" t="s">
        <v>138</v>
      </c>
      <c r="C554" s="48">
        <v>43684</v>
      </c>
      <c r="D554" s="76">
        <v>43708</v>
      </c>
      <c r="E554" s="77">
        <v>-0.11112572249226688</v>
      </c>
      <c r="F554" s="77">
        <v>0.26605296394388422</v>
      </c>
      <c r="G554" s="77">
        <v>0.18113314341148434</v>
      </c>
      <c r="H554" s="77">
        <v>1.0850381694943467</v>
      </c>
      <c r="I554" s="77">
        <v>0.41253032385398991</v>
      </c>
      <c r="J554" s="77">
        <v>9.7930419354838733E-2</v>
      </c>
      <c r="K554" s="77">
        <v>0</v>
      </c>
      <c r="L554" s="77">
        <v>5.3757076170375478E-2</v>
      </c>
      <c r="M554" s="77">
        <v>0.30961147577196235</v>
      </c>
      <c r="N554" s="77">
        <v>0.37492894219921313</v>
      </c>
      <c r="O554" s="77">
        <v>5.7284631000000003E-2</v>
      </c>
      <c r="P554" s="77">
        <v>0.21919814414153846</v>
      </c>
      <c r="Q554" s="77">
        <v>-1.4407037496729605E-2</v>
      </c>
      <c r="R554" s="77">
        <v>0.12328767123287675</v>
      </c>
      <c r="S554" s="77">
        <v>3.0552202005855134</v>
      </c>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c r="DA554" s="38"/>
      <c r="DB554" s="38"/>
      <c r="DC554" s="38"/>
      <c r="DD554" s="38"/>
      <c r="DE554" s="38"/>
      <c r="DF554" s="38"/>
      <c r="DG554" s="38"/>
      <c r="DH554" s="38"/>
      <c r="DI554" s="38"/>
      <c r="DJ554" s="38"/>
      <c r="DK554" s="38"/>
      <c r="DL554" s="38"/>
      <c r="DM554" s="38"/>
      <c r="DN554" s="38"/>
      <c r="DO554" s="38"/>
      <c r="DP554" s="38"/>
      <c r="DQ554" s="38"/>
      <c r="DR554" s="38"/>
      <c r="DS554" s="38"/>
      <c r="DT554" s="38"/>
      <c r="DU554" s="38"/>
      <c r="DV554" s="38"/>
      <c r="DW554" s="38"/>
      <c r="DX554" s="38"/>
      <c r="DY554" s="38"/>
      <c r="DZ554" s="38"/>
      <c r="EA554" s="38"/>
      <c r="EB554" s="38"/>
      <c r="EC554" s="38"/>
      <c r="ED554" s="38"/>
      <c r="EE554" s="38"/>
      <c r="EF554" s="38"/>
      <c r="EG554" s="38"/>
      <c r="EH554" s="38"/>
      <c r="EI554" s="38"/>
      <c r="EJ554" s="38"/>
      <c r="EK554" s="38"/>
      <c r="EL554" s="38"/>
      <c r="EM554" s="38"/>
      <c r="EN554" s="38"/>
      <c r="EO554" s="38"/>
      <c r="EP554" s="38"/>
      <c r="EQ554" s="38"/>
      <c r="ER554" s="38"/>
      <c r="ES554" s="38"/>
      <c r="ET554" s="38"/>
      <c r="EU554" s="38"/>
      <c r="EV554" s="38"/>
      <c r="EW554" s="38"/>
      <c r="EX554" s="38"/>
      <c r="EY554" s="38"/>
      <c r="EZ554" s="38"/>
      <c r="FA554" s="38"/>
      <c r="FB554" s="38"/>
      <c r="FC554" s="38"/>
      <c r="FD554" s="38"/>
      <c r="FE554" s="38"/>
      <c r="FF554" s="38"/>
      <c r="FG554" s="38"/>
      <c r="FH554" s="38"/>
      <c r="FI554" s="38"/>
      <c r="FJ554" s="38"/>
      <c r="FK554" s="38"/>
      <c r="FL554" s="38"/>
      <c r="FM554" s="38"/>
      <c r="FN554" s="38"/>
      <c r="FO554" s="38"/>
      <c r="FP554" s="38"/>
      <c r="FQ554" s="38"/>
      <c r="FR554" s="38"/>
      <c r="FS554" s="38"/>
      <c r="FT554" s="38"/>
      <c r="FU554" s="38"/>
      <c r="FV554" s="38"/>
      <c r="FW554" s="38"/>
      <c r="FX554" s="38"/>
    </row>
    <row r="555" spans="1:180" x14ac:dyDescent="0.25">
      <c r="A555" s="5" t="s">
        <v>314</v>
      </c>
      <c r="B555" s="5" t="s">
        <v>138</v>
      </c>
      <c r="C555" s="48">
        <v>43685</v>
      </c>
      <c r="D555" s="76">
        <v>43708</v>
      </c>
      <c r="E555" s="77">
        <v>-0.11112572249226688</v>
      </c>
      <c r="F555" s="77">
        <v>0.26605296394388422</v>
      </c>
      <c r="G555" s="77">
        <v>0.18113314341148434</v>
      </c>
      <c r="H555" s="77">
        <v>1.0850381694943467</v>
      </c>
      <c r="I555" s="77">
        <v>0.41253032385398991</v>
      </c>
      <c r="J555" s="77">
        <v>9.7930419354838733E-2</v>
      </c>
      <c r="K555" s="77">
        <v>0</v>
      </c>
      <c r="L555" s="77">
        <v>5.3757076170375478E-2</v>
      </c>
      <c r="M555" s="77">
        <v>0.30961147577196235</v>
      </c>
      <c r="N555" s="77">
        <v>0.37492894219921313</v>
      </c>
      <c r="O555" s="77">
        <v>3.0894776999999998E-2</v>
      </c>
      <c r="P555" s="77">
        <v>0.21919814414153846</v>
      </c>
      <c r="Q555" s="77">
        <v>1.1982816503270407E-2</v>
      </c>
      <c r="R555" s="77">
        <v>0.12328767123287675</v>
      </c>
      <c r="S555" s="77">
        <v>3.0552202005855134</v>
      </c>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8"/>
      <c r="DJ555" s="38"/>
      <c r="DK555" s="38"/>
      <c r="DL555" s="38"/>
      <c r="DM555" s="38"/>
      <c r="DN555" s="38"/>
      <c r="DO555" s="38"/>
      <c r="DP555" s="38"/>
      <c r="DQ555" s="38"/>
      <c r="DR555" s="38"/>
      <c r="DS555" s="38"/>
      <c r="DT555" s="38"/>
      <c r="DU555" s="38"/>
      <c r="DV555" s="38"/>
      <c r="DW555" s="38"/>
      <c r="DX555" s="38"/>
      <c r="DY555" s="38"/>
      <c r="DZ555" s="38"/>
      <c r="EA555" s="38"/>
      <c r="EB555" s="38"/>
      <c r="EC555" s="38"/>
      <c r="ED555" s="38"/>
      <c r="EE555" s="38"/>
      <c r="EF555" s="38"/>
      <c r="EG555" s="38"/>
      <c r="EH555" s="38"/>
      <c r="EI555" s="38"/>
      <c r="EJ555" s="38"/>
      <c r="EK555" s="38"/>
      <c r="EL555" s="38"/>
      <c r="EM555" s="38"/>
      <c r="EN555" s="38"/>
      <c r="EO555" s="38"/>
      <c r="EP555" s="38"/>
      <c r="EQ555" s="38"/>
      <c r="ER555" s="38"/>
      <c r="ES555" s="38"/>
      <c r="ET555" s="38"/>
      <c r="EU555" s="38"/>
      <c r="EV555" s="38"/>
      <c r="EW555" s="38"/>
      <c r="EX555" s="38"/>
      <c r="EY555" s="38"/>
      <c r="EZ555" s="38"/>
      <c r="FA555" s="38"/>
      <c r="FB555" s="38"/>
      <c r="FC555" s="38"/>
      <c r="FD555" s="38"/>
      <c r="FE555" s="38"/>
      <c r="FF555" s="38"/>
      <c r="FG555" s="38"/>
      <c r="FH555" s="38"/>
      <c r="FI555" s="38"/>
      <c r="FJ555" s="38"/>
      <c r="FK555" s="38"/>
      <c r="FL555" s="38"/>
      <c r="FM555" s="38"/>
      <c r="FN555" s="38"/>
      <c r="FO555" s="38"/>
      <c r="FP555" s="38"/>
      <c r="FQ555" s="38"/>
      <c r="FR555" s="38"/>
      <c r="FS555" s="38"/>
      <c r="FT555" s="38"/>
      <c r="FU555" s="38"/>
      <c r="FV555" s="38"/>
      <c r="FW555" s="38"/>
      <c r="FX555" s="38"/>
    </row>
    <row r="556" spans="1:180" x14ac:dyDescent="0.25">
      <c r="A556" s="5" t="s">
        <v>314</v>
      </c>
      <c r="B556" s="5" t="s">
        <v>138</v>
      </c>
      <c r="C556" s="48">
        <v>43686</v>
      </c>
      <c r="D556" s="76">
        <v>43708</v>
      </c>
      <c r="E556" s="77">
        <v>-0.11112572249226688</v>
      </c>
      <c r="F556" s="77">
        <v>0.26605296394388422</v>
      </c>
      <c r="G556" s="77">
        <v>0.18113314341148434</v>
      </c>
      <c r="H556" s="77">
        <v>1.0850381694943467</v>
      </c>
      <c r="I556" s="77">
        <v>0.41253032385398991</v>
      </c>
      <c r="J556" s="77">
        <v>9.7930419354838733E-2</v>
      </c>
      <c r="K556" s="77">
        <v>0</v>
      </c>
      <c r="L556" s="77">
        <v>5.3757076170375478E-2</v>
      </c>
      <c r="M556" s="77">
        <v>0.30961147577196235</v>
      </c>
      <c r="N556" s="77">
        <v>0.37492894219921313</v>
      </c>
      <c r="O556" s="77">
        <v>3.2399307000000002E-2</v>
      </c>
      <c r="P556" s="77">
        <v>0.21919814414153846</v>
      </c>
      <c r="Q556" s="77">
        <v>1.0478286503270396E-2</v>
      </c>
      <c r="R556" s="77">
        <v>0.12328767123287675</v>
      </c>
      <c r="S556" s="77">
        <v>3.0552202005855134</v>
      </c>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c r="DQ556" s="38"/>
      <c r="DR556" s="38"/>
      <c r="DS556" s="38"/>
      <c r="DT556" s="38"/>
      <c r="DU556" s="38"/>
      <c r="DV556" s="38"/>
      <c r="DW556" s="38"/>
      <c r="DX556" s="38"/>
      <c r="DY556" s="38"/>
      <c r="DZ556" s="38"/>
      <c r="EA556" s="38"/>
      <c r="EB556" s="38"/>
      <c r="EC556" s="38"/>
      <c r="ED556" s="38"/>
      <c r="EE556" s="38"/>
      <c r="EF556" s="38"/>
      <c r="EG556" s="38"/>
      <c r="EH556" s="38"/>
      <c r="EI556" s="38"/>
      <c r="EJ556" s="38"/>
      <c r="EK556" s="38"/>
      <c r="EL556" s="38"/>
      <c r="EM556" s="38"/>
      <c r="EN556" s="38"/>
      <c r="EO556" s="38"/>
      <c r="EP556" s="38"/>
      <c r="EQ556" s="38"/>
      <c r="ER556" s="38"/>
      <c r="ES556" s="38"/>
      <c r="ET556" s="38"/>
      <c r="EU556" s="38"/>
      <c r="EV556" s="38"/>
      <c r="EW556" s="38"/>
      <c r="EX556" s="38"/>
      <c r="EY556" s="38"/>
      <c r="EZ556" s="38"/>
      <c r="FA556" s="38"/>
      <c r="FB556" s="38"/>
      <c r="FC556" s="38"/>
      <c r="FD556" s="38"/>
      <c r="FE556" s="38"/>
      <c r="FF556" s="38"/>
      <c r="FG556" s="38"/>
      <c r="FH556" s="38"/>
      <c r="FI556" s="38"/>
      <c r="FJ556" s="38"/>
      <c r="FK556" s="38"/>
      <c r="FL556" s="38"/>
      <c r="FM556" s="38"/>
      <c r="FN556" s="38"/>
      <c r="FO556" s="38"/>
      <c r="FP556" s="38"/>
      <c r="FQ556" s="38"/>
      <c r="FR556" s="38"/>
      <c r="FS556" s="38"/>
      <c r="FT556" s="38"/>
      <c r="FU556" s="38"/>
      <c r="FV556" s="38"/>
      <c r="FW556" s="38"/>
      <c r="FX556" s="38"/>
    </row>
    <row r="557" spans="1:180" x14ac:dyDescent="0.25">
      <c r="A557" s="5" t="s">
        <v>314</v>
      </c>
      <c r="B557" s="5" t="s">
        <v>138</v>
      </c>
      <c r="C557" s="48">
        <v>43687</v>
      </c>
      <c r="D557" s="76">
        <v>43708</v>
      </c>
      <c r="E557" s="77">
        <v>-0.11112572249226688</v>
      </c>
      <c r="F557" s="77">
        <v>0.23396963394388426</v>
      </c>
      <c r="G557" s="77">
        <v>0.18113314341148434</v>
      </c>
      <c r="H557" s="77">
        <v>1.0850381694943467</v>
      </c>
      <c r="I557" s="77">
        <v>0.41253032385398991</v>
      </c>
      <c r="J557" s="77">
        <v>9.7930419354838733E-2</v>
      </c>
      <c r="K557" s="77">
        <v>0</v>
      </c>
      <c r="L557" s="77">
        <v>5.3757076170375478E-2</v>
      </c>
      <c r="M557" s="77">
        <v>0.30961147577196235</v>
      </c>
      <c r="N557" s="77">
        <v>0.37492894219921313</v>
      </c>
      <c r="O557" s="77">
        <v>0.11009170299999999</v>
      </c>
      <c r="P557" s="77">
        <v>0.21919814414153846</v>
      </c>
      <c r="Q557" s="77">
        <v>-3.5130779496729596E-2</v>
      </c>
      <c r="R557" s="77">
        <v>0.12328767123287675</v>
      </c>
      <c r="S557" s="77">
        <v>3.0552202005855138</v>
      </c>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c r="FD557" s="38"/>
      <c r="FE557" s="38"/>
      <c r="FF557" s="38"/>
      <c r="FG557" s="38"/>
      <c r="FH557" s="38"/>
      <c r="FI557" s="38"/>
      <c r="FJ557" s="38"/>
      <c r="FK557" s="38"/>
      <c r="FL557" s="38"/>
      <c r="FM557" s="38"/>
      <c r="FN557" s="38"/>
      <c r="FO557" s="38"/>
      <c r="FP557" s="38"/>
      <c r="FQ557" s="38"/>
      <c r="FR557" s="38"/>
      <c r="FS557" s="38"/>
      <c r="FT557" s="38"/>
      <c r="FU557" s="38"/>
      <c r="FV557" s="38"/>
      <c r="FW557" s="38"/>
      <c r="FX557" s="38"/>
    </row>
    <row r="558" spans="1:180" x14ac:dyDescent="0.25">
      <c r="A558" s="5" t="s">
        <v>314</v>
      </c>
      <c r="B558" s="5" t="s">
        <v>138</v>
      </c>
      <c r="C558" s="48">
        <v>43688</v>
      </c>
      <c r="D558" s="76">
        <v>43708</v>
      </c>
      <c r="E558" s="77">
        <v>-0.11112572249226688</v>
      </c>
      <c r="F558" s="77">
        <v>0.26605296394388422</v>
      </c>
      <c r="G558" s="77">
        <v>0.18113314341148434</v>
      </c>
      <c r="H558" s="77">
        <v>1.0850381694943467</v>
      </c>
      <c r="I558" s="77">
        <v>0.41253032385398991</v>
      </c>
      <c r="J558" s="77">
        <v>9.7930419354838733E-2</v>
      </c>
      <c r="K558" s="77">
        <v>0</v>
      </c>
      <c r="L558" s="77">
        <v>5.3757076170375478E-2</v>
      </c>
      <c r="M558" s="77">
        <v>0.30961147577196235</v>
      </c>
      <c r="N558" s="77">
        <v>0.37492894219921313</v>
      </c>
      <c r="O558" s="77">
        <v>3.3470558999999997E-2</v>
      </c>
      <c r="P558" s="77">
        <v>0.21919814414153846</v>
      </c>
      <c r="Q558" s="77">
        <v>9.4070345032704044E-3</v>
      </c>
      <c r="R558" s="77">
        <v>0.12328767123287675</v>
      </c>
      <c r="S558" s="77">
        <v>3.0552202005855134</v>
      </c>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c r="DA558" s="38"/>
      <c r="DB558" s="38"/>
      <c r="DC558" s="38"/>
      <c r="DD558" s="38"/>
      <c r="DE558" s="38"/>
      <c r="DF558" s="38"/>
      <c r="DG558" s="38"/>
      <c r="DH558" s="38"/>
      <c r="DI558" s="38"/>
      <c r="DJ558" s="38"/>
      <c r="DK558" s="38"/>
      <c r="DL558" s="38"/>
      <c r="DM558" s="38"/>
      <c r="DN558" s="38"/>
      <c r="DO558" s="38"/>
      <c r="DP558" s="38"/>
      <c r="DQ558" s="38"/>
      <c r="DR558" s="38"/>
      <c r="DS558" s="38"/>
      <c r="DT558" s="38"/>
      <c r="DU558" s="38"/>
      <c r="DV558" s="38"/>
      <c r="DW558" s="38"/>
      <c r="DX558" s="38"/>
      <c r="DY558" s="38"/>
      <c r="DZ558" s="38"/>
      <c r="EA558" s="38"/>
      <c r="EB558" s="38"/>
      <c r="EC558" s="38"/>
      <c r="ED558" s="38"/>
      <c r="EE558" s="38"/>
      <c r="EF558" s="38"/>
      <c r="EG558" s="38"/>
      <c r="EH558" s="38"/>
      <c r="EI558" s="38"/>
      <c r="EJ558" s="38"/>
      <c r="EK558" s="38"/>
      <c r="EL558" s="38"/>
      <c r="EM558" s="38"/>
      <c r="EN558" s="38"/>
      <c r="EO558" s="38"/>
      <c r="EP558" s="38"/>
      <c r="EQ558" s="38"/>
      <c r="ER558" s="38"/>
      <c r="ES558" s="38"/>
      <c r="ET558" s="38"/>
      <c r="EU558" s="38"/>
      <c r="EV558" s="38"/>
      <c r="EW558" s="38"/>
      <c r="EX558" s="38"/>
      <c r="EY558" s="38"/>
      <c r="EZ558" s="38"/>
      <c r="FA558" s="38"/>
      <c r="FB558" s="38"/>
      <c r="FC558" s="38"/>
      <c r="FD558" s="38"/>
      <c r="FE558" s="38"/>
      <c r="FF558" s="38"/>
      <c r="FG558" s="38"/>
      <c r="FH558" s="38"/>
      <c r="FI558" s="38"/>
      <c r="FJ558" s="38"/>
      <c r="FK558" s="38"/>
      <c r="FL558" s="38"/>
      <c r="FM558" s="38"/>
      <c r="FN558" s="38"/>
      <c r="FO558" s="38"/>
      <c r="FP558" s="38"/>
      <c r="FQ558" s="38"/>
      <c r="FR558" s="38"/>
      <c r="FS558" s="38"/>
      <c r="FT558" s="38"/>
      <c r="FU558" s="38"/>
      <c r="FV558" s="38"/>
      <c r="FW558" s="38"/>
      <c r="FX558" s="38"/>
    </row>
    <row r="559" spans="1:180" x14ac:dyDescent="0.25">
      <c r="A559" s="5" t="s">
        <v>315</v>
      </c>
      <c r="B559" s="5" t="s">
        <v>138</v>
      </c>
      <c r="C559" s="48">
        <v>43689</v>
      </c>
      <c r="D559" s="76">
        <v>43708</v>
      </c>
      <c r="E559" s="77">
        <v>-0.11112572249226688</v>
      </c>
      <c r="F559" s="77">
        <v>0.26605296394388422</v>
      </c>
      <c r="G559" s="77">
        <v>0.18113314341148434</v>
      </c>
      <c r="H559" s="77">
        <v>1.0850381694943467</v>
      </c>
      <c r="I559" s="77">
        <v>0.41253032385398991</v>
      </c>
      <c r="J559" s="77">
        <v>9.7930419354838733E-2</v>
      </c>
      <c r="K559" s="77">
        <v>0</v>
      </c>
      <c r="L559" s="77">
        <v>5.3757076170375478E-2</v>
      </c>
      <c r="M559" s="77">
        <v>0.30961147577196235</v>
      </c>
      <c r="N559" s="77">
        <v>0.37492894219921313</v>
      </c>
      <c r="O559" s="77">
        <v>3.6873548999999999E-2</v>
      </c>
      <c r="P559" s="77">
        <v>0.21919814414153846</v>
      </c>
      <c r="Q559" s="77">
        <v>6.0040445032703942E-3</v>
      </c>
      <c r="R559" s="77">
        <v>0.12328767123287675</v>
      </c>
      <c r="S559" s="77">
        <v>3.0552202005855134</v>
      </c>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38"/>
      <c r="FQ559" s="38"/>
      <c r="FR559" s="38"/>
      <c r="FS559" s="38"/>
      <c r="FT559" s="38"/>
      <c r="FU559" s="38"/>
      <c r="FV559" s="38"/>
      <c r="FW559" s="38"/>
      <c r="FX559" s="38"/>
    </row>
    <row r="560" spans="1:180" x14ac:dyDescent="0.25">
      <c r="A560" s="5" t="s">
        <v>315</v>
      </c>
      <c r="B560" s="5" t="s">
        <v>138</v>
      </c>
      <c r="C560" s="48">
        <v>43690</v>
      </c>
      <c r="D560" s="76">
        <v>43708</v>
      </c>
      <c r="E560" s="77">
        <v>-0.11112572249226688</v>
      </c>
      <c r="F560" s="77">
        <v>0.26605296394388422</v>
      </c>
      <c r="G560" s="77">
        <v>0.18113314341148434</v>
      </c>
      <c r="H560" s="77">
        <v>1.0850381694943467</v>
      </c>
      <c r="I560" s="77">
        <v>0.41253032385398991</v>
      </c>
      <c r="J560" s="77">
        <v>9.7930419354838733E-2</v>
      </c>
      <c r="K560" s="77">
        <v>0</v>
      </c>
      <c r="L560" s="77">
        <v>5.3757076170375478E-2</v>
      </c>
      <c r="M560" s="77">
        <v>0.30961147577196235</v>
      </c>
      <c r="N560" s="77">
        <v>0.37492894219921313</v>
      </c>
      <c r="O560" s="77">
        <v>4.9035051000000003E-2</v>
      </c>
      <c r="P560" s="77">
        <v>0.21919814414153846</v>
      </c>
      <c r="Q560" s="77">
        <v>-6.1574574967296035E-3</v>
      </c>
      <c r="R560" s="77">
        <v>0.12328767123287675</v>
      </c>
      <c r="S560" s="77">
        <v>3.0552202005855134</v>
      </c>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38"/>
      <c r="FQ560" s="38"/>
      <c r="FR560" s="38"/>
      <c r="FS560" s="38"/>
      <c r="FT560" s="38"/>
      <c r="FU560" s="38"/>
      <c r="FV560" s="38"/>
      <c r="FW560" s="38"/>
      <c r="FX560" s="38"/>
    </row>
    <row r="561" spans="1:180" x14ac:dyDescent="0.25">
      <c r="A561" s="5" t="s">
        <v>315</v>
      </c>
      <c r="B561" s="5" t="s">
        <v>138</v>
      </c>
      <c r="C561" s="48">
        <v>43691</v>
      </c>
      <c r="D561" s="76">
        <v>43708</v>
      </c>
      <c r="E561" s="77">
        <v>-0.11112572249226688</v>
      </c>
      <c r="F561" s="77">
        <v>0.26605296394388422</v>
      </c>
      <c r="G561" s="77">
        <v>0.18113314341148434</v>
      </c>
      <c r="H561" s="77">
        <v>1.0850381694943467</v>
      </c>
      <c r="I561" s="77">
        <v>0.41253032385398991</v>
      </c>
      <c r="J561" s="77">
        <v>9.7930419354838733E-2</v>
      </c>
      <c r="K561" s="77">
        <v>0</v>
      </c>
      <c r="L561" s="77">
        <v>5.3757076170375478E-2</v>
      </c>
      <c r="M561" s="77">
        <v>0.30961147577196235</v>
      </c>
      <c r="N561" s="77">
        <v>0.37492894219921313</v>
      </c>
      <c r="O561" s="77">
        <v>6.5184714000000005E-2</v>
      </c>
      <c r="P561" s="77">
        <v>0.21919814414153846</v>
      </c>
      <c r="Q561" s="77">
        <v>-2.2307120496729595E-2</v>
      </c>
      <c r="R561" s="77">
        <v>0.12328767123287675</v>
      </c>
      <c r="S561" s="77">
        <v>3.0552202005855134</v>
      </c>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38"/>
      <c r="FQ561" s="38"/>
      <c r="FR561" s="38"/>
      <c r="FS561" s="38"/>
      <c r="FT561" s="38"/>
      <c r="FU561" s="38"/>
      <c r="FV561" s="38"/>
      <c r="FW561" s="38"/>
      <c r="FX561" s="38"/>
    </row>
    <row r="562" spans="1:180" x14ac:dyDescent="0.25">
      <c r="A562" s="5" t="s">
        <v>315</v>
      </c>
      <c r="B562" s="5" t="s">
        <v>138</v>
      </c>
      <c r="C562" s="48">
        <v>43692</v>
      </c>
      <c r="D562" s="76">
        <v>43708</v>
      </c>
      <c r="E562" s="77">
        <v>-0.11112572249226688</v>
      </c>
      <c r="F562" s="77">
        <v>0.26605296394388422</v>
      </c>
      <c r="G562" s="77">
        <v>0.18113314341148434</v>
      </c>
      <c r="H562" s="77">
        <v>1.0850381694943467</v>
      </c>
      <c r="I562" s="77">
        <v>0.41253032385398991</v>
      </c>
      <c r="J562" s="77">
        <v>9.7930419354838733E-2</v>
      </c>
      <c r="K562" s="77">
        <v>0</v>
      </c>
      <c r="L562" s="77">
        <v>5.3757076170375478E-2</v>
      </c>
      <c r="M562" s="77">
        <v>0.30961147577196235</v>
      </c>
      <c r="N562" s="77">
        <v>0.37492894219921313</v>
      </c>
      <c r="O562" s="77">
        <v>2.8169171999999999E-2</v>
      </c>
      <c r="P562" s="77">
        <v>0.21919814414153846</v>
      </c>
      <c r="Q562" s="77">
        <v>1.4708421503270385E-2</v>
      </c>
      <c r="R562" s="77">
        <v>0.12328767123287675</v>
      </c>
      <c r="S562" s="77">
        <v>3.0552202005855134</v>
      </c>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38"/>
      <c r="FQ562" s="38"/>
      <c r="FR562" s="38"/>
      <c r="FS562" s="38"/>
      <c r="FT562" s="38"/>
      <c r="FU562" s="38"/>
      <c r="FV562" s="38"/>
      <c r="FW562" s="38"/>
      <c r="FX562" s="38"/>
    </row>
    <row r="563" spans="1:180" x14ac:dyDescent="0.25">
      <c r="A563" s="5" t="s">
        <v>315</v>
      </c>
      <c r="B563" s="5" t="s">
        <v>138</v>
      </c>
      <c r="C563" s="48">
        <v>43693</v>
      </c>
      <c r="D563" s="76">
        <v>43708</v>
      </c>
      <c r="E563" s="77">
        <v>-0.11112572249226688</v>
      </c>
      <c r="F563" s="77">
        <v>0.26605296394388422</v>
      </c>
      <c r="G563" s="77">
        <v>0.18113314341148434</v>
      </c>
      <c r="H563" s="77">
        <v>1.0850381694943467</v>
      </c>
      <c r="I563" s="77">
        <v>0.41253032385398991</v>
      </c>
      <c r="J563" s="77">
        <v>9.7930419354838733E-2</v>
      </c>
      <c r="K563" s="77">
        <v>0</v>
      </c>
      <c r="L563" s="77">
        <v>5.3757076170375478E-2</v>
      </c>
      <c r="M563" s="77">
        <v>0.30961147577196235</v>
      </c>
      <c r="N563" s="77">
        <v>0.37492894219921313</v>
      </c>
      <c r="O563" s="77">
        <v>2.3506245000000002E-2</v>
      </c>
      <c r="P563" s="77">
        <v>0.21919814414153846</v>
      </c>
      <c r="Q563" s="77">
        <v>1.9371348503270401E-2</v>
      </c>
      <c r="R563" s="77">
        <v>0.12328767123287675</v>
      </c>
      <c r="S563" s="77">
        <v>3.0552202005855134</v>
      </c>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c r="DA563" s="38"/>
      <c r="DB563" s="38"/>
      <c r="DC563" s="38"/>
      <c r="DD563" s="38"/>
      <c r="DE563" s="38"/>
      <c r="DF563" s="38"/>
      <c r="DG563" s="38"/>
      <c r="DH563" s="38"/>
      <c r="DI563" s="38"/>
      <c r="DJ563" s="38"/>
      <c r="DK563" s="38"/>
      <c r="DL563" s="38"/>
      <c r="DM563" s="38"/>
      <c r="DN563" s="38"/>
      <c r="DO563" s="38"/>
      <c r="DP563" s="38"/>
      <c r="DQ563" s="38"/>
      <c r="DR563" s="38"/>
      <c r="DS563" s="38"/>
      <c r="DT563" s="38"/>
      <c r="DU563" s="38"/>
      <c r="DV563" s="38"/>
      <c r="DW563" s="38"/>
      <c r="DX563" s="38"/>
      <c r="DY563" s="38"/>
      <c r="DZ563" s="38"/>
      <c r="EA563" s="38"/>
      <c r="EB563" s="38"/>
      <c r="EC563" s="38"/>
      <c r="ED563" s="38"/>
      <c r="EE563" s="38"/>
      <c r="EF563" s="38"/>
      <c r="EG563" s="38"/>
      <c r="EH563" s="38"/>
      <c r="EI563" s="38"/>
      <c r="EJ563" s="38"/>
      <c r="EK563" s="38"/>
      <c r="EL563" s="38"/>
      <c r="EM563" s="38"/>
      <c r="EN563" s="38"/>
      <c r="EO563" s="38"/>
      <c r="EP563" s="38"/>
      <c r="EQ563" s="38"/>
      <c r="ER563" s="38"/>
      <c r="ES563" s="38"/>
      <c r="ET563" s="38"/>
      <c r="EU563" s="38"/>
      <c r="EV563" s="38"/>
      <c r="EW563" s="38"/>
      <c r="EX563" s="38"/>
      <c r="EY563" s="38"/>
      <c r="EZ563" s="38"/>
      <c r="FA563" s="38"/>
      <c r="FB563" s="38"/>
      <c r="FC563" s="38"/>
      <c r="FD563" s="38"/>
      <c r="FE563" s="38"/>
      <c r="FF563" s="38"/>
      <c r="FG563" s="38"/>
      <c r="FH563" s="38"/>
      <c r="FI563" s="38"/>
      <c r="FJ563" s="38"/>
      <c r="FK563" s="38"/>
      <c r="FL563" s="38"/>
      <c r="FM563" s="38"/>
      <c r="FN563" s="38"/>
      <c r="FO563" s="38"/>
      <c r="FP563" s="38"/>
      <c r="FQ563" s="38"/>
      <c r="FR563" s="38"/>
      <c r="FS563" s="38"/>
      <c r="FT563" s="38"/>
      <c r="FU563" s="38"/>
      <c r="FV563" s="38"/>
      <c r="FW563" s="38"/>
      <c r="FX563" s="38"/>
    </row>
    <row r="564" spans="1:180" x14ac:dyDescent="0.25">
      <c r="A564" s="5" t="s">
        <v>315</v>
      </c>
      <c r="B564" s="5" t="s">
        <v>138</v>
      </c>
      <c r="C564" s="48">
        <v>43694</v>
      </c>
      <c r="D564" s="76">
        <v>43708</v>
      </c>
      <c r="E564" s="77">
        <v>-0.11112572249226688</v>
      </c>
      <c r="F564" s="77">
        <v>0.26605296394388422</v>
      </c>
      <c r="G564" s="77">
        <v>0.18113314341148434</v>
      </c>
      <c r="H564" s="77">
        <v>1.0850381694943467</v>
      </c>
      <c r="I564" s="77">
        <v>0.41253032385398991</v>
      </c>
      <c r="J564" s="77">
        <v>9.7930419354838733E-2</v>
      </c>
      <c r="K564" s="77">
        <v>0</v>
      </c>
      <c r="L564" s="77">
        <v>5.3757076170375478E-2</v>
      </c>
      <c r="M564" s="77">
        <v>0.30961147577196235</v>
      </c>
      <c r="N564" s="77">
        <v>0.37492894219921313</v>
      </c>
      <c r="O564" s="77">
        <v>2.6125658999999999E-2</v>
      </c>
      <c r="P564" s="77">
        <v>0.21919814414153846</v>
      </c>
      <c r="Q564" s="77">
        <v>1.6751934503270401E-2</v>
      </c>
      <c r="R564" s="77">
        <v>0.12328767123287675</v>
      </c>
      <c r="S564" s="77">
        <v>3.0552202005855134</v>
      </c>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c r="DA564" s="38"/>
      <c r="DB564" s="38"/>
      <c r="DC564" s="38"/>
      <c r="DD564" s="38"/>
      <c r="DE564" s="38"/>
      <c r="DF564" s="38"/>
      <c r="DG564" s="38"/>
      <c r="DH564" s="38"/>
      <c r="DI564" s="38"/>
      <c r="DJ564" s="38"/>
      <c r="DK564" s="38"/>
      <c r="DL564" s="38"/>
      <c r="DM564" s="38"/>
      <c r="DN564" s="38"/>
      <c r="DO564" s="38"/>
      <c r="DP564" s="38"/>
      <c r="DQ564" s="38"/>
      <c r="DR564" s="38"/>
      <c r="DS564" s="38"/>
      <c r="DT564" s="38"/>
      <c r="DU564" s="38"/>
      <c r="DV564" s="38"/>
      <c r="DW564" s="38"/>
      <c r="DX564" s="38"/>
      <c r="DY564" s="38"/>
      <c r="DZ564" s="38"/>
      <c r="EA564" s="38"/>
      <c r="EB564" s="38"/>
      <c r="EC564" s="38"/>
      <c r="ED564" s="38"/>
      <c r="EE564" s="38"/>
      <c r="EF564" s="38"/>
      <c r="EG564" s="38"/>
      <c r="EH564" s="38"/>
      <c r="EI564" s="38"/>
      <c r="EJ564" s="38"/>
      <c r="EK564" s="38"/>
      <c r="EL564" s="38"/>
      <c r="EM564" s="38"/>
      <c r="EN564" s="38"/>
      <c r="EO564" s="38"/>
      <c r="EP564" s="38"/>
      <c r="EQ564" s="38"/>
      <c r="ER564" s="38"/>
      <c r="ES564" s="38"/>
      <c r="ET564" s="38"/>
      <c r="EU564" s="38"/>
      <c r="EV564" s="38"/>
      <c r="EW564" s="38"/>
      <c r="EX564" s="38"/>
      <c r="EY564" s="38"/>
      <c r="EZ564" s="38"/>
      <c r="FA564" s="38"/>
      <c r="FB564" s="38"/>
      <c r="FC564" s="38"/>
      <c r="FD564" s="38"/>
      <c r="FE564" s="38"/>
      <c r="FF564" s="38"/>
      <c r="FG564" s="38"/>
      <c r="FH564" s="38"/>
      <c r="FI564" s="38"/>
      <c r="FJ564" s="38"/>
      <c r="FK564" s="38"/>
      <c r="FL564" s="38"/>
      <c r="FM564" s="38"/>
      <c r="FN564" s="38"/>
      <c r="FO564" s="38"/>
      <c r="FP564" s="38"/>
      <c r="FQ564" s="38"/>
      <c r="FR564" s="38"/>
      <c r="FS564" s="38"/>
      <c r="FT564" s="38"/>
      <c r="FU564" s="38"/>
      <c r="FV564" s="38"/>
      <c r="FW564" s="38"/>
      <c r="FX564" s="38"/>
    </row>
    <row r="565" spans="1:180" x14ac:dyDescent="0.25">
      <c r="A565" s="5" t="s">
        <v>315</v>
      </c>
      <c r="B565" s="5" t="s">
        <v>138</v>
      </c>
      <c r="C565" s="48">
        <v>43695</v>
      </c>
      <c r="D565" s="76">
        <v>43708</v>
      </c>
      <c r="E565" s="77">
        <v>-0.11112572249226688</v>
      </c>
      <c r="F565" s="77">
        <v>0.26605296394388422</v>
      </c>
      <c r="G565" s="77">
        <v>0.18113314341148434</v>
      </c>
      <c r="H565" s="77">
        <v>1.0850381694943467</v>
      </c>
      <c r="I565" s="77">
        <v>0.41253032385398991</v>
      </c>
      <c r="J565" s="77">
        <v>9.7930419354838733E-2</v>
      </c>
      <c r="K565" s="77">
        <v>0</v>
      </c>
      <c r="L565" s="77">
        <v>5.3757076170375478E-2</v>
      </c>
      <c r="M565" s="77">
        <v>0.30961147577196235</v>
      </c>
      <c r="N565" s="77">
        <v>0.37492894219921313</v>
      </c>
      <c r="O565" s="77">
        <v>2.6305191000000002E-2</v>
      </c>
      <c r="P565" s="77">
        <v>0.21919814414153846</v>
      </c>
      <c r="Q565" s="77">
        <v>1.6572402503270404E-2</v>
      </c>
      <c r="R565" s="77">
        <v>0.12328767123287675</v>
      </c>
      <c r="S565" s="77">
        <v>3.0552202005855134</v>
      </c>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c r="DA565" s="38"/>
      <c r="DB565" s="38"/>
      <c r="DC565" s="38"/>
      <c r="DD565" s="38"/>
      <c r="DE565" s="38"/>
      <c r="DF565" s="38"/>
      <c r="DG565" s="38"/>
      <c r="DH565" s="38"/>
      <c r="DI565" s="38"/>
      <c r="DJ565" s="38"/>
      <c r="DK565" s="38"/>
      <c r="DL565" s="38"/>
      <c r="DM565" s="38"/>
      <c r="DN565" s="38"/>
      <c r="DO565" s="38"/>
      <c r="DP565" s="38"/>
      <c r="DQ565" s="38"/>
      <c r="DR565" s="38"/>
      <c r="DS565" s="38"/>
      <c r="DT565" s="38"/>
      <c r="DU565" s="38"/>
      <c r="DV565" s="38"/>
      <c r="DW565" s="38"/>
      <c r="DX565" s="38"/>
      <c r="DY565" s="38"/>
      <c r="DZ565" s="38"/>
      <c r="EA565" s="38"/>
      <c r="EB565" s="38"/>
      <c r="EC565" s="38"/>
      <c r="ED565" s="38"/>
      <c r="EE565" s="38"/>
      <c r="EF565" s="38"/>
      <c r="EG565" s="38"/>
      <c r="EH565" s="38"/>
      <c r="EI565" s="38"/>
      <c r="EJ565" s="38"/>
      <c r="EK565" s="38"/>
      <c r="EL565" s="38"/>
      <c r="EM565" s="38"/>
      <c r="EN565" s="38"/>
      <c r="EO565" s="38"/>
      <c r="EP565" s="38"/>
      <c r="EQ565" s="38"/>
      <c r="ER565" s="38"/>
      <c r="ES565" s="38"/>
      <c r="ET565" s="38"/>
      <c r="EU565" s="38"/>
      <c r="EV565" s="38"/>
      <c r="EW565" s="38"/>
      <c r="EX565" s="38"/>
      <c r="EY565" s="38"/>
      <c r="EZ565" s="38"/>
      <c r="FA565" s="38"/>
      <c r="FB565" s="38"/>
      <c r="FC565" s="38"/>
      <c r="FD565" s="38"/>
      <c r="FE565" s="38"/>
      <c r="FF565" s="38"/>
      <c r="FG565" s="38"/>
      <c r="FH565" s="38"/>
      <c r="FI565" s="38"/>
      <c r="FJ565" s="38"/>
      <c r="FK565" s="38"/>
      <c r="FL565" s="38"/>
      <c r="FM565" s="38"/>
      <c r="FN565" s="38"/>
      <c r="FO565" s="38"/>
      <c r="FP565" s="38"/>
      <c r="FQ565" s="38"/>
      <c r="FR565" s="38"/>
      <c r="FS565" s="38"/>
      <c r="FT565" s="38"/>
      <c r="FU565" s="38"/>
      <c r="FV565" s="38"/>
      <c r="FW565" s="38"/>
      <c r="FX565" s="38"/>
    </row>
    <row r="566" spans="1:180" x14ac:dyDescent="0.25">
      <c r="A566" s="5" t="s">
        <v>316</v>
      </c>
      <c r="B566" s="5" t="s">
        <v>138</v>
      </c>
      <c r="C566" s="48">
        <v>43696</v>
      </c>
      <c r="D566" s="76">
        <v>43708</v>
      </c>
      <c r="E566" s="77">
        <v>-0.11112572249226688</v>
      </c>
      <c r="F566" s="77">
        <v>0.26605296394388422</v>
      </c>
      <c r="G566" s="77">
        <v>0.18113314341148434</v>
      </c>
      <c r="H566" s="77">
        <v>1.0850381694943467</v>
      </c>
      <c r="I566" s="77">
        <v>0.41253032385398991</v>
      </c>
      <c r="J566" s="77">
        <v>9.7930419354838733E-2</v>
      </c>
      <c r="K566" s="77">
        <v>0</v>
      </c>
      <c r="L566" s="77">
        <v>5.3757076170375478E-2</v>
      </c>
      <c r="M566" s="77">
        <v>0.30961147577196235</v>
      </c>
      <c r="N566" s="77">
        <v>0.37492894219921313</v>
      </c>
      <c r="O566" s="77">
        <v>2.7861102000000002E-2</v>
      </c>
      <c r="P566" s="77">
        <v>0.21919814414153846</v>
      </c>
      <c r="Q566" s="77">
        <v>1.5016491503270406E-2</v>
      </c>
      <c r="R566" s="77">
        <v>0.12328767123287675</v>
      </c>
      <c r="S566" s="77">
        <v>3.0552202005855134</v>
      </c>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c r="DA566" s="38"/>
      <c r="DB566" s="38"/>
      <c r="DC566" s="38"/>
      <c r="DD566" s="38"/>
      <c r="DE566" s="38"/>
      <c r="DF566" s="38"/>
      <c r="DG566" s="38"/>
      <c r="DH566" s="38"/>
      <c r="DI566" s="38"/>
      <c r="DJ566" s="38"/>
      <c r="DK566" s="38"/>
      <c r="DL566" s="38"/>
      <c r="DM566" s="38"/>
      <c r="DN566" s="38"/>
      <c r="DO566" s="38"/>
      <c r="DP566" s="38"/>
      <c r="DQ566" s="38"/>
      <c r="DR566" s="38"/>
      <c r="DS566" s="38"/>
      <c r="DT566" s="38"/>
      <c r="DU566" s="38"/>
      <c r="DV566" s="38"/>
      <c r="DW566" s="38"/>
      <c r="DX566" s="38"/>
      <c r="DY566" s="38"/>
      <c r="DZ566" s="38"/>
      <c r="EA566" s="38"/>
      <c r="EB566" s="38"/>
      <c r="EC566" s="38"/>
      <c r="ED566" s="38"/>
      <c r="EE566" s="38"/>
      <c r="EF566" s="38"/>
      <c r="EG566" s="38"/>
      <c r="EH566" s="38"/>
      <c r="EI566" s="38"/>
      <c r="EJ566" s="38"/>
      <c r="EK566" s="38"/>
      <c r="EL566" s="38"/>
      <c r="EM566" s="38"/>
      <c r="EN566" s="38"/>
      <c r="EO566" s="38"/>
      <c r="EP566" s="38"/>
      <c r="EQ566" s="38"/>
      <c r="ER566" s="38"/>
      <c r="ES566" s="38"/>
      <c r="ET566" s="38"/>
      <c r="EU566" s="38"/>
      <c r="EV566" s="38"/>
      <c r="EW566" s="38"/>
      <c r="EX566" s="38"/>
      <c r="EY566" s="38"/>
      <c r="EZ566" s="38"/>
      <c r="FA566" s="38"/>
      <c r="FB566" s="38"/>
      <c r="FC566" s="38"/>
      <c r="FD566" s="38"/>
      <c r="FE566" s="38"/>
      <c r="FF566" s="38"/>
      <c r="FG566" s="38"/>
      <c r="FH566" s="38"/>
      <c r="FI566" s="38"/>
      <c r="FJ566" s="38"/>
      <c r="FK566" s="38"/>
      <c r="FL566" s="38"/>
      <c r="FM566" s="38"/>
      <c r="FN566" s="38"/>
      <c r="FO566" s="38"/>
      <c r="FP566" s="38"/>
      <c r="FQ566" s="38"/>
      <c r="FR566" s="38"/>
      <c r="FS566" s="38"/>
      <c r="FT566" s="38"/>
      <c r="FU566" s="38"/>
      <c r="FV566" s="38"/>
      <c r="FW566" s="38"/>
      <c r="FX566" s="38"/>
    </row>
    <row r="567" spans="1:180" x14ac:dyDescent="0.25">
      <c r="A567" s="5" t="s">
        <v>316</v>
      </c>
      <c r="B567" s="5" t="s">
        <v>138</v>
      </c>
      <c r="C567" s="48">
        <v>43697</v>
      </c>
      <c r="D567" s="76">
        <v>43708</v>
      </c>
      <c r="E567" s="77">
        <v>-0.11112572249226688</v>
      </c>
      <c r="F567" s="77">
        <v>0.26605296394388422</v>
      </c>
      <c r="G567" s="77">
        <v>0.18113314341148434</v>
      </c>
      <c r="H567" s="77">
        <v>1.0850381694943467</v>
      </c>
      <c r="I567" s="77">
        <v>0.41253032385398991</v>
      </c>
      <c r="J567" s="77">
        <v>9.7930419354838733E-2</v>
      </c>
      <c r="K567" s="77">
        <v>0</v>
      </c>
      <c r="L567" s="77">
        <v>5.3757076170375478E-2</v>
      </c>
      <c r="M567" s="77">
        <v>0.30961147577196235</v>
      </c>
      <c r="N567" s="77">
        <v>0.37492894219921313</v>
      </c>
      <c r="O567" s="77">
        <v>3.9593987999999997E-2</v>
      </c>
      <c r="P567" s="77">
        <v>0.21919814414153846</v>
      </c>
      <c r="Q567" s="77">
        <v>3.2836055032704134E-3</v>
      </c>
      <c r="R567" s="77">
        <v>0.12328767123287675</v>
      </c>
      <c r="S567" s="77">
        <v>3.0552202005855134</v>
      </c>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c r="DA567" s="38"/>
      <c r="DB567" s="38"/>
      <c r="DC567" s="38"/>
      <c r="DD567" s="38"/>
      <c r="DE567" s="38"/>
      <c r="DF567" s="38"/>
      <c r="DG567" s="38"/>
      <c r="DH567" s="38"/>
      <c r="DI567" s="38"/>
      <c r="DJ567" s="38"/>
      <c r="DK567" s="38"/>
      <c r="DL567" s="38"/>
      <c r="DM567" s="38"/>
      <c r="DN567" s="38"/>
      <c r="DO567" s="38"/>
      <c r="DP567" s="38"/>
      <c r="DQ567" s="38"/>
      <c r="DR567" s="38"/>
      <c r="DS567" s="38"/>
      <c r="DT567" s="38"/>
      <c r="DU567" s="38"/>
      <c r="DV567" s="38"/>
      <c r="DW567" s="38"/>
      <c r="DX567" s="38"/>
      <c r="DY567" s="38"/>
      <c r="DZ567" s="38"/>
      <c r="EA567" s="38"/>
      <c r="EB567" s="38"/>
      <c r="EC567" s="38"/>
      <c r="ED567" s="38"/>
      <c r="EE567" s="38"/>
      <c r="EF567" s="38"/>
      <c r="EG567" s="38"/>
      <c r="EH567" s="38"/>
      <c r="EI567" s="38"/>
      <c r="EJ567" s="38"/>
      <c r="EK567" s="38"/>
      <c r="EL567" s="38"/>
      <c r="EM567" s="38"/>
      <c r="EN567" s="38"/>
      <c r="EO567" s="38"/>
      <c r="EP567" s="38"/>
      <c r="EQ567" s="38"/>
      <c r="ER567" s="38"/>
      <c r="ES567" s="38"/>
      <c r="ET567" s="38"/>
      <c r="EU567" s="38"/>
      <c r="EV567" s="38"/>
      <c r="EW567" s="38"/>
      <c r="EX567" s="38"/>
      <c r="EY567" s="38"/>
      <c r="EZ567" s="38"/>
      <c r="FA567" s="38"/>
      <c r="FB567" s="38"/>
      <c r="FC567" s="38"/>
      <c r="FD567" s="38"/>
      <c r="FE567" s="38"/>
      <c r="FF567" s="38"/>
      <c r="FG567" s="38"/>
      <c r="FH567" s="38"/>
      <c r="FI567" s="38"/>
      <c r="FJ567" s="38"/>
      <c r="FK567" s="38"/>
      <c r="FL567" s="38"/>
      <c r="FM567" s="38"/>
      <c r="FN567" s="38"/>
      <c r="FO567" s="38"/>
      <c r="FP567" s="38"/>
      <c r="FQ567" s="38"/>
      <c r="FR567" s="38"/>
      <c r="FS567" s="38"/>
      <c r="FT567" s="38"/>
      <c r="FU567" s="38"/>
      <c r="FV567" s="38"/>
      <c r="FW567" s="38"/>
      <c r="FX567" s="38"/>
    </row>
    <row r="568" spans="1:180" x14ac:dyDescent="0.25">
      <c r="A568" s="5" t="s">
        <v>316</v>
      </c>
      <c r="B568" s="5" t="s">
        <v>138</v>
      </c>
      <c r="C568" s="48">
        <v>43698</v>
      </c>
      <c r="D568" s="76">
        <v>43708</v>
      </c>
      <c r="E568" s="77">
        <v>-0.11112572249226688</v>
      </c>
      <c r="F568" s="77">
        <v>0.26605296394388422</v>
      </c>
      <c r="G568" s="77">
        <v>0.18113314341148434</v>
      </c>
      <c r="H568" s="77">
        <v>1.0850381694943467</v>
      </c>
      <c r="I568" s="77">
        <v>0.41253032385398991</v>
      </c>
      <c r="J568" s="77">
        <v>9.7930419354838733E-2</v>
      </c>
      <c r="K568" s="77">
        <v>0</v>
      </c>
      <c r="L568" s="77">
        <v>5.3757076170375478E-2</v>
      </c>
      <c r="M568" s="77">
        <v>0.30961147577196235</v>
      </c>
      <c r="N568" s="77">
        <v>0.37492894219921313</v>
      </c>
      <c r="O568" s="77">
        <v>4.7799755999999999E-2</v>
      </c>
      <c r="P568" s="77">
        <v>0.21919814414153846</v>
      </c>
      <c r="Q568" s="77">
        <v>-4.9221624967295853E-3</v>
      </c>
      <c r="R568" s="77">
        <v>0.12328767123287675</v>
      </c>
      <c r="S568" s="77">
        <v>3.0552202005855134</v>
      </c>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c r="DA568" s="38"/>
      <c r="DB568" s="38"/>
      <c r="DC568" s="38"/>
      <c r="DD568" s="38"/>
      <c r="DE568" s="38"/>
      <c r="DF568" s="38"/>
      <c r="DG568" s="38"/>
      <c r="DH568" s="38"/>
      <c r="DI568" s="38"/>
      <c r="DJ568" s="38"/>
      <c r="DK568" s="38"/>
      <c r="DL568" s="38"/>
      <c r="DM568" s="38"/>
      <c r="DN568" s="38"/>
      <c r="DO568" s="38"/>
      <c r="DP568" s="38"/>
      <c r="DQ568" s="38"/>
      <c r="DR568" s="38"/>
      <c r="DS568" s="38"/>
      <c r="DT568" s="38"/>
      <c r="DU568" s="38"/>
      <c r="DV568" s="38"/>
      <c r="DW568" s="38"/>
      <c r="DX568" s="38"/>
      <c r="DY568" s="38"/>
      <c r="DZ568" s="38"/>
      <c r="EA568" s="38"/>
      <c r="EB568" s="38"/>
      <c r="EC568" s="38"/>
      <c r="ED568" s="38"/>
      <c r="EE568" s="38"/>
      <c r="EF568" s="38"/>
      <c r="EG568" s="38"/>
      <c r="EH568" s="38"/>
      <c r="EI568" s="38"/>
      <c r="EJ568" s="38"/>
      <c r="EK568" s="38"/>
      <c r="EL568" s="38"/>
      <c r="EM568" s="38"/>
      <c r="EN568" s="38"/>
      <c r="EO568" s="38"/>
      <c r="EP568" s="38"/>
      <c r="EQ568" s="38"/>
      <c r="ER568" s="38"/>
      <c r="ES568" s="38"/>
      <c r="ET568" s="38"/>
      <c r="EU568" s="38"/>
      <c r="EV568" s="38"/>
      <c r="EW568" s="38"/>
      <c r="EX568" s="38"/>
      <c r="EY568" s="38"/>
      <c r="EZ568" s="38"/>
      <c r="FA568" s="38"/>
      <c r="FB568" s="38"/>
      <c r="FC568" s="38"/>
      <c r="FD568" s="38"/>
      <c r="FE568" s="38"/>
      <c r="FF568" s="38"/>
      <c r="FG568" s="38"/>
      <c r="FH568" s="38"/>
      <c r="FI568" s="38"/>
      <c r="FJ568" s="38"/>
      <c r="FK568" s="38"/>
      <c r="FL568" s="38"/>
      <c r="FM568" s="38"/>
      <c r="FN568" s="38"/>
      <c r="FO568" s="38"/>
      <c r="FP568" s="38"/>
      <c r="FQ568" s="38"/>
      <c r="FR568" s="38"/>
      <c r="FS568" s="38"/>
      <c r="FT568" s="38"/>
      <c r="FU568" s="38"/>
      <c r="FV568" s="38"/>
      <c r="FW568" s="38"/>
      <c r="FX568" s="38"/>
    </row>
    <row r="569" spans="1:180" x14ac:dyDescent="0.25">
      <c r="A569" s="5" t="s">
        <v>316</v>
      </c>
      <c r="B569" s="5" t="s">
        <v>138</v>
      </c>
      <c r="C569" s="48">
        <v>43699</v>
      </c>
      <c r="D569" s="76">
        <v>43708</v>
      </c>
      <c r="E569" s="77">
        <v>-0.11112572249226688</v>
      </c>
      <c r="F569" s="77">
        <v>0.26605296394388422</v>
      </c>
      <c r="G569" s="77">
        <v>0.18113314341148434</v>
      </c>
      <c r="H569" s="77">
        <v>1.0850381694943467</v>
      </c>
      <c r="I569" s="77">
        <v>0.41253032385398991</v>
      </c>
      <c r="J569" s="77">
        <v>9.7930419354838733E-2</v>
      </c>
      <c r="K569" s="77">
        <v>0</v>
      </c>
      <c r="L569" s="77">
        <v>5.3757076170375478E-2</v>
      </c>
      <c r="M569" s="77">
        <v>0.30961147577196235</v>
      </c>
      <c r="N569" s="77">
        <v>0.37492894219921313</v>
      </c>
      <c r="O569" s="77">
        <v>3.2739246E-2</v>
      </c>
      <c r="P569" s="77">
        <v>0.21919814414153846</v>
      </c>
      <c r="Q569" s="77">
        <v>1.0138347503270402E-2</v>
      </c>
      <c r="R569" s="77">
        <v>0.12328767123287675</v>
      </c>
      <c r="S569" s="77">
        <v>3.0552202005855134</v>
      </c>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c r="DA569" s="38"/>
      <c r="DB569" s="38"/>
      <c r="DC569" s="38"/>
      <c r="DD569" s="38"/>
      <c r="DE569" s="38"/>
      <c r="DF569" s="38"/>
      <c r="DG569" s="38"/>
      <c r="DH569" s="38"/>
      <c r="DI569" s="38"/>
      <c r="DJ569" s="38"/>
      <c r="DK569" s="38"/>
      <c r="DL569" s="38"/>
      <c r="DM569" s="38"/>
      <c r="DN569" s="38"/>
      <c r="DO569" s="38"/>
      <c r="DP569" s="38"/>
      <c r="DQ569" s="38"/>
      <c r="DR569" s="38"/>
      <c r="DS569" s="38"/>
      <c r="DT569" s="38"/>
      <c r="DU569" s="38"/>
      <c r="DV569" s="38"/>
      <c r="DW569" s="38"/>
      <c r="DX569" s="38"/>
      <c r="DY569" s="38"/>
      <c r="DZ569" s="38"/>
      <c r="EA569" s="38"/>
      <c r="EB569" s="38"/>
      <c r="EC569" s="38"/>
      <c r="ED569" s="38"/>
      <c r="EE569" s="38"/>
      <c r="EF569" s="38"/>
      <c r="EG569" s="38"/>
      <c r="EH569" s="38"/>
      <c r="EI569" s="38"/>
      <c r="EJ569" s="38"/>
      <c r="EK569" s="38"/>
      <c r="EL569" s="38"/>
      <c r="EM569" s="38"/>
      <c r="EN569" s="38"/>
      <c r="EO569" s="38"/>
      <c r="EP569" s="38"/>
      <c r="EQ569" s="38"/>
      <c r="ER569" s="38"/>
      <c r="ES569" s="38"/>
      <c r="ET569" s="38"/>
      <c r="EU569" s="38"/>
      <c r="EV569" s="38"/>
      <c r="EW569" s="38"/>
      <c r="EX569" s="38"/>
      <c r="EY569" s="38"/>
      <c r="EZ569" s="38"/>
      <c r="FA569" s="38"/>
      <c r="FB569" s="38"/>
      <c r="FC569" s="38"/>
      <c r="FD569" s="38"/>
      <c r="FE569" s="38"/>
      <c r="FF569" s="38"/>
      <c r="FG569" s="38"/>
      <c r="FH569" s="38"/>
      <c r="FI569" s="38"/>
      <c r="FJ569" s="38"/>
      <c r="FK569" s="38"/>
      <c r="FL569" s="38"/>
      <c r="FM569" s="38"/>
      <c r="FN569" s="38"/>
      <c r="FO569" s="38"/>
      <c r="FP569" s="38"/>
      <c r="FQ569" s="38"/>
      <c r="FR569" s="38"/>
      <c r="FS569" s="38"/>
      <c r="FT569" s="38"/>
      <c r="FU569" s="38"/>
      <c r="FV569" s="38"/>
      <c r="FW569" s="38"/>
      <c r="FX569" s="38"/>
    </row>
    <row r="570" spans="1:180" x14ac:dyDescent="0.25">
      <c r="A570" s="5" t="s">
        <v>316</v>
      </c>
      <c r="B570" s="5" t="s">
        <v>138</v>
      </c>
      <c r="C570" s="48">
        <v>43700</v>
      </c>
      <c r="D570" s="76">
        <v>43708</v>
      </c>
      <c r="E570" s="77">
        <v>-0.11112572249226688</v>
      </c>
      <c r="F570" s="77">
        <v>0.26605296394388422</v>
      </c>
      <c r="G570" s="77">
        <v>0.18113314341148434</v>
      </c>
      <c r="H570" s="77">
        <v>1.0850381694943467</v>
      </c>
      <c r="I570" s="77">
        <v>0.41253032385398991</v>
      </c>
      <c r="J570" s="77">
        <v>9.7930419354838733E-2</v>
      </c>
      <c r="K570" s="77">
        <v>0</v>
      </c>
      <c r="L570" s="77">
        <v>5.3757076170375478E-2</v>
      </c>
      <c r="M570" s="77">
        <v>0.30961147577196235</v>
      </c>
      <c r="N570" s="77">
        <v>0.37492894219921313</v>
      </c>
      <c r="O570" s="77">
        <v>2.4389136000000002E-2</v>
      </c>
      <c r="P570" s="77">
        <v>0.21919814414153846</v>
      </c>
      <c r="Q570" s="77">
        <v>1.848845750327039E-2</v>
      </c>
      <c r="R570" s="77">
        <v>0.12328767123287675</v>
      </c>
      <c r="S570" s="77">
        <v>3.0552202005855134</v>
      </c>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c r="DA570" s="38"/>
      <c r="DB570" s="38"/>
      <c r="DC570" s="38"/>
      <c r="DD570" s="38"/>
      <c r="DE570" s="38"/>
      <c r="DF570" s="38"/>
      <c r="DG570" s="38"/>
      <c r="DH570" s="38"/>
      <c r="DI570" s="38"/>
      <c r="DJ570" s="38"/>
      <c r="DK570" s="38"/>
      <c r="DL570" s="38"/>
      <c r="DM570" s="38"/>
      <c r="DN570" s="38"/>
      <c r="DO570" s="38"/>
      <c r="DP570" s="38"/>
      <c r="DQ570" s="38"/>
      <c r="DR570" s="38"/>
      <c r="DS570" s="38"/>
      <c r="DT570" s="38"/>
      <c r="DU570" s="38"/>
      <c r="DV570" s="38"/>
      <c r="DW570" s="38"/>
      <c r="DX570" s="38"/>
      <c r="DY570" s="38"/>
      <c r="DZ570" s="38"/>
      <c r="EA570" s="38"/>
      <c r="EB570" s="38"/>
      <c r="EC570" s="38"/>
      <c r="ED570" s="38"/>
      <c r="EE570" s="38"/>
      <c r="EF570" s="38"/>
      <c r="EG570" s="38"/>
      <c r="EH570" s="38"/>
      <c r="EI570" s="38"/>
      <c r="EJ570" s="38"/>
      <c r="EK570" s="38"/>
      <c r="EL570" s="38"/>
      <c r="EM570" s="38"/>
      <c r="EN570" s="38"/>
      <c r="EO570" s="38"/>
      <c r="EP570" s="38"/>
      <c r="EQ570" s="38"/>
      <c r="ER570" s="38"/>
      <c r="ES570" s="38"/>
      <c r="ET570" s="38"/>
      <c r="EU570" s="38"/>
      <c r="EV570" s="38"/>
      <c r="EW570" s="38"/>
      <c r="EX570" s="38"/>
      <c r="EY570" s="38"/>
      <c r="EZ570" s="38"/>
      <c r="FA570" s="38"/>
      <c r="FB570" s="38"/>
      <c r="FC570" s="38"/>
      <c r="FD570" s="38"/>
      <c r="FE570" s="38"/>
      <c r="FF570" s="38"/>
      <c r="FG570" s="38"/>
      <c r="FH570" s="38"/>
      <c r="FI570" s="38"/>
      <c r="FJ570" s="38"/>
      <c r="FK570" s="38"/>
      <c r="FL570" s="38"/>
      <c r="FM570" s="38"/>
      <c r="FN570" s="38"/>
      <c r="FO570" s="38"/>
      <c r="FP570" s="38"/>
      <c r="FQ570" s="38"/>
      <c r="FR570" s="38"/>
      <c r="FS570" s="38"/>
      <c r="FT570" s="38"/>
      <c r="FU570" s="38"/>
      <c r="FV570" s="38"/>
      <c r="FW570" s="38"/>
      <c r="FX570" s="38"/>
    </row>
    <row r="571" spans="1:180" x14ac:dyDescent="0.25">
      <c r="A571" s="5" t="s">
        <v>316</v>
      </c>
      <c r="B571" s="5" t="s">
        <v>138</v>
      </c>
      <c r="C571" s="48">
        <v>43701</v>
      </c>
      <c r="D571" s="76">
        <v>43708</v>
      </c>
      <c r="E571" s="77">
        <v>-0.11112572249226688</v>
      </c>
      <c r="F571" s="77">
        <v>0.24455296394388426</v>
      </c>
      <c r="G571" s="77">
        <v>0.18113314341148434</v>
      </c>
      <c r="H571" s="77">
        <v>1.0850381694943467</v>
      </c>
      <c r="I571" s="77">
        <v>0.41253032385398991</v>
      </c>
      <c r="J571" s="77">
        <v>9.7930419354838733E-2</v>
      </c>
      <c r="K571" s="77">
        <v>0</v>
      </c>
      <c r="L571" s="77">
        <v>5.3757076170375478E-2</v>
      </c>
      <c r="M571" s="77">
        <v>0.30961147577196235</v>
      </c>
      <c r="N571" s="77">
        <v>0.37492894219921313</v>
      </c>
      <c r="O571" s="77">
        <v>4.6330144999999996E-2</v>
      </c>
      <c r="P571" s="77">
        <v>0.21919814414153846</v>
      </c>
      <c r="Q571" s="77">
        <v>1.8047448503270398E-2</v>
      </c>
      <c r="R571" s="77">
        <v>0.12328767123287675</v>
      </c>
      <c r="S571" s="77">
        <v>3.0552202005855134</v>
      </c>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c r="DA571" s="38"/>
      <c r="DB571" s="38"/>
      <c r="DC571" s="38"/>
      <c r="DD571" s="38"/>
      <c r="DE571" s="38"/>
      <c r="DF571" s="38"/>
      <c r="DG571" s="38"/>
      <c r="DH571" s="38"/>
      <c r="DI571" s="38"/>
      <c r="DJ571" s="38"/>
      <c r="DK571" s="38"/>
      <c r="DL571" s="38"/>
      <c r="DM571" s="38"/>
      <c r="DN571" s="38"/>
      <c r="DO571" s="38"/>
      <c r="DP571" s="38"/>
      <c r="DQ571" s="38"/>
      <c r="DR571" s="38"/>
      <c r="DS571" s="38"/>
      <c r="DT571" s="38"/>
      <c r="DU571" s="38"/>
      <c r="DV571" s="38"/>
      <c r="DW571" s="38"/>
      <c r="DX571" s="38"/>
      <c r="DY571" s="38"/>
      <c r="DZ571" s="38"/>
      <c r="EA571" s="38"/>
      <c r="EB571" s="38"/>
      <c r="EC571" s="38"/>
      <c r="ED571" s="38"/>
      <c r="EE571" s="38"/>
      <c r="EF571" s="38"/>
      <c r="EG571" s="38"/>
      <c r="EH571" s="38"/>
      <c r="EI571" s="38"/>
      <c r="EJ571" s="38"/>
      <c r="EK571" s="38"/>
      <c r="EL571" s="38"/>
      <c r="EM571" s="38"/>
      <c r="EN571" s="38"/>
      <c r="EO571" s="38"/>
      <c r="EP571" s="38"/>
      <c r="EQ571" s="38"/>
      <c r="ER571" s="38"/>
      <c r="ES571" s="38"/>
      <c r="ET571" s="38"/>
      <c r="EU571" s="38"/>
      <c r="EV571" s="38"/>
      <c r="EW571" s="38"/>
      <c r="EX571" s="38"/>
      <c r="EY571" s="38"/>
      <c r="EZ571" s="38"/>
      <c r="FA571" s="38"/>
      <c r="FB571" s="38"/>
      <c r="FC571" s="38"/>
      <c r="FD571" s="38"/>
      <c r="FE571" s="38"/>
      <c r="FF571" s="38"/>
      <c r="FG571" s="38"/>
      <c r="FH571" s="38"/>
      <c r="FI571" s="38"/>
      <c r="FJ571" s="38"/>
      <c r="FK571" s="38"/>
      <c r="FL571" s="38"/>
      <c r="FM571" s="38"/>
      <c r="FN571" s="38"/>
      <c r="FO571" s="38"/>
      <c r="FP571" s="38"/>
      <c r="FQ571" s="38"/>
      <c r="FR571" s="38"/>
      <c r="FS571" s="38"/>
      <c r="FT571" s="38"/>
      <c r="FU571" s="38"/>
      <c r="FV571" s="38"/>
      <c r="FW571" s="38"/>
      <c r="FX571" s="38"/>
    </row>
    <row r="572" spans="1:180" x14ac:dyDescent="0.25">
      <c r="A572" s="5" t="s">
        <v>316</v>
      </c>
      <c r="B572" s="5" t="s">
        <v>138</v>
      </c>
      <c r="C572" s="48">
        <v>43702</v>
      </c>
      <c r="D572" s="76">
        <v>43708</v>
      </c>
      <c r="E572" s="77">
        <v>-0.11112572249226688</v>
      </c>
      <c r="F572" s="77">
        <v>0.26243671394388424</v>
      </c>
      <c r="G572" s="77">
        <v>0.18113314341148434</v>
      </c>
      <c r="H572" s="77">
        <v>1.0850381694943467</v>
      </c>
      <c r="I572" s="77">
        <v>0.41253032385398991</v>
      </c>
      <c r="J572" s="77">
        <v>9.7930419354838733E-2</v>
      </c>
      <c r="K572" s="77">
        <v>0</v>
      </c>
      <c r="L572" s="77">
        <v>5.3757076170375478E-2</v>
      </c>
      <c r="M572" s="77">
        <v>0.30961147577196235</v>
      </c>
      <c r="N572" s="77">
        <v>0.37492894219921313</v>
      </c>
      <c r="O572" s="77">
        <v>2.8917905000000001E-2</v>
      </c>
      <c r="P572" s="77">
        <v>0.21919814414153846</v>
      </c>
      <c r="Q572" s="77">
        <v>1.7575938503270386E-2</v>
      </c>
      <c r="R572" s="77">
        <v>0.12328767123287675</v>
      </c>
      <c r="S572" s="77">
        <v>3.0552202005855134</v>
      </c>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c r="DA572" s="38"/>
      <c r="DB572" s="38"/>
      <c r="DC572" s="38"/>
      <c r="DD572" s="38"/>
      <c r="DE572" s="38"/>
      <c r="DF572" s="38"/>
      <c r="DG572" s="38"/>
      <c r="DH572" s="38"/>
      <c r="DI572" s="38"/>
      <c r="DJ572" s="38"/>
      <c r="DK572" s="38"/>
      <c r="DL572" s="38"/>
      <c r="DM572" s="38"/>
      <c r="DN572" s="38"/>
      <c r="DO572" s="38"/>
      <c r="DP572" s="38"/>
      <c r="DQ572" s="38"/>
      <c r="DR572" s="38"/>
      <c r="DS572" s="38"/>
      <c r="DT572" s="38"/>
      <c r="DU572" s="38"/>
      <c r="DV572" s="38"/>
      <c r="DW572" s="38"/>
      <c r="DX572" s="38"/>
      <c r="DY572" s="38"/>
      <c r="DZ572" s="38"/>
      <c r="EA572" s="38"/>
      <c r="EB572" s="38"/>
      <c r="EC572" s="38"/>
      <c r="ED572" s="38"/>
      <c r="EE572" s="38"/>
      <c r="EF572" s="38"/>
      <c r="EG572" s="38"/>
      <c r="EH572" s="38"/>
      <c r="EI572" s="38"/>
      <c r="EJ572" s="38"/>
      <c r="EK572" s="38"/>
      <c r="EL572" s="38"/>
      <c r="EM572" s="38"/>
      <c r="EN572" s="38"/>
      <c r="EO572" s="38"/>
      <c r="EP572" s="38"/>
      <c r="EQ572" s="38"/>
      <c r="ER572" s="38"/>
      <c r="ES572" s="38"/>
      <c r="ET572" s="38"/>
      <c r="EU572" s="38"/>
      <c r="EV572" s="38"/>
      <c r="EW572" s="38"/>
      <c r="EX572" s="38"/>
      <c r="EY572" s="38"/>
      <c r="EZ572" s="38"/>
      <c r="FA572" s="38"/>
      <c r="FB572" s="38"/>
      <c r="FC572" s="38"/>
      <c r="FD572" s="38"/>
      <c r="FE572" s="38"/>
      <c r="FF572" s="38"/>
      <c r="FG572" s="38"/>
      <c r="FH572" s="38"/>
      <c r="FI572" s="38"/>
      <c r="FJ572" s="38"/>
      <c r="FK572" s="38"/>
      <c r="FL572" s="38"/>
      <c r="FM572" s="38"/>
      <c r="FN572" s="38"/>
      <c r="FO572" s="38"/>
      <c r="FP572" s="38"/>
      <c r="FQ572" s="38"/>
      <c r="FR572" s="38"/>
      <c r="FS572" s="38"/>
      <c r="FT572" s="38"/>
      <c r="FU572" s="38"/>
      <c r="FV572" s="38"/>
      <c r="FW572" s="38"/>
      <c r="FX572" s="38"/>
    </row>
    <row r="573" spans="1:180" x14ac:dyDescent="0.25">
      <c r="A573" s="5" t="s">
        <v>317</v>
      </c>
      <c r="B573" s="5" t="s">
        <v>138</v>
      </c>
      <c r="C573" s="48">
        <v>43703</v>
      </c>
      <c r="D573" s="76">
        <v>43708</v>
      </c>
      <c r="E573" s="77">
        <v>-0.11112572249226688</v>
      </c>
      <c r="F573" s="77">
        <v>0.26605296394388422</v>
      </c>
      <c r="G573" s="77">
        <v>0.18113314341148434</v>
      </c>
      <c r="H573" s="77">
        <v>1.0850381694943467</v>
      </c>
      <c r="I573" s="77">
        <v>0.41253032385398991</v>
      </c>
      <c r="J573" s="77">
        <v>9.7930419354838733E-2</v>
      </c>
      <c r="K573" s="77">
        <v>0</v>
      </c>
      <c r="L573" s="77">
        <v>5.3757076170375478E-2</v>
      </c>
      <c r="M573" s="77">
        <v>0.30961147577196235</v>
      </c>
      <c r="N573" s="77">
        <v>0.37492894219921313</v>
      </c>
      <c r="O573" s="77">
        <v>2.6843256000000003E-2</v>
      </c>
      <c r="P573" s="77">
        <v>0.21919814414153846</v>
      </c>
      <c r="Q573" s="77">
        <v>1.603433750327039E-2</v>
      </c>
      <c r="R573" s="77">
        <v>0.12328767123287675</v>
      </c>
      <c r="S573" s="77">
        <v>3.0552202005855134</v>
      </c>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c r="DA573" s="38"/>
      <c r="DB573" s="38"/>
      <c r="DC573" s="38"/>
      <c r="DD573" s="38"/>
      <c r="DE573" s="38"/>
      <c r="DF573" s="38"/>
      <c r="DG573" s="38"/>
      <c r="DH573" s="38"/>
      <c r="DI573" s="38"/>
      <c r="DJ573" s="38"/>
      <c r="DK573" s="38"/>
      <c r="DL573" s="38"/>
      <c r="DM573" s="38"/>
      <c r="DN573" s="38"/>
      <c r="DO573" s="38"/>
      <c r="DP573" s="38"/>
      <c r="DQ573" s="38"/>
      <c r="DR573" s="38"/>
      <c r="DS573" s="38"/>
      <c r="DT573" s="38"/>
      <c r="DU573" s="38"/>
      <c r="DV573" s="38"/>
      <c r="DW573" s="38"/>
      <c r="DX573" s="38"/>
      <c r="DY573" s="38"/>
      <c r="DZ573" s="38"/>
      <c r="EA573" s="38"/>
      <c r="EB573" s="38"/>
      <c r="EC573" s="38"/>
      <c r="ED573" s="38"/>
      <c r="EE573" s="38"/>
      <c r="EF573" s="38"/>
      <c r="EG573" s="38"/>
      <c r="EH573" s="38"/>
      <c r="EI573" s="38"/>
      <c r="EJ573" s="38"/>
      <c r="EK573" s="38"/>
      <c r="EL573" s="38"/>
      <c r="EM573" s="38"/>
      <c r="EN573" s="38"/>
      <c r="EO573" s="38"/>
      <c r="EP573" s="38"/>
      <c r="EQ573" s="38"/>
      <c r="ER573" s="38"/>
      <c r="ES573" s="38"/>
      <c r="ET573" s="38"/>
      <c r="EU573" s="38"/>
      <c r="EV573" s="38"/>
      <c r="EW573" s="38"/>
      <c r="EX573" s="38"/>
      <c r="EY573" s="38"/>
      <c r="EZ573" s="38"/>
      <c r="FA573" s="38"/>
      <c r="FB573" s="38"/>
      <c r="FC573" s="38"/>
      <c r="FD573" s="38"/>
      <c r="FE573" s="38"/>
      <c r="FF573" s="38"/>
      <c r="FG573" s="38"/>
      <c r="FH573" s="38"/>
      <c r="FI573" s="38"/>
      <c r="FJ573" s="38"/>
      <c r="FK573" s="38"/>
      <c r="FL573" s="38"/>
      <c r="FM573" s="38"/>
      <c r="FN573" s="38"/>
      <c r="FO573" s="38"/>
      <c r="FP573" s="38"/>
      <c r="FQ573" s="38"/>
      <c r="FR573" s="38"/>
      <c r="FS573" s="38"/>
      <c r="FT573" s="38"/>
      <c r="FU573" s="38"/>
      <c r="FV573" s="38"/>
      <c r="FW573" s="38"/>
      <c r="FX573" s="38"/>
    </row>
    <row r="574" spans="1:180" x14ac:dyDescent="0.25">
      <c r="A574" s="5" t="s">
        <v>317</v>
      </c>
      <c r="B574" s="5" t="s">
        <v>138</v>
      </c>
      <c r="C574" s="48">
        <v>43704</v>
      </c>
      <c r="D574" s="76">
        <v>43708</v>
      </c>
      <c r="E574" s="77">
        <v>-0.11112572249226688</v>
      </c>
      <c r="F574" s="77">
        <v>0.26605296394388422</v>
      </c>
      <c r="G574" s="77">
        <v>0.18113314341148434</v>
      </c>
      <c r="H574" s="77">
        <v>1.0850381694943467</v>
      </c>
      <c r="I574" s="77">
        <v>0.41253032385398991</v>
      </c>
      <c r="J574" s="77">
        <v>9.7930419354838733E-2</v>
      </c>
      <c r="K574" s="77">
        <v>0</v>
      </c>
      <c r="L574" s="77">
        <v>5.3757076170375478E-2</v>
      </c>
      <c r="M574" s="77">
        <v>0.30961147577196235</v>
      </c>
      <c r="N574" s="77">
        <v>0.37492894219921313</v>
      </c>
      <c r="O574" s="77">
        <v>2.2156128000000004E-2</v>
      </c>
      <c r="P574" s="77">
        <v>0.21919814414153846</v>
      </c>
      <c r="Q574" s="77">
        <v>2.0721465503270402E-2</v>
      </c>
      <c r="R574" s="77">
        <v>0.12328767123287675</v>
      </c>
      <c r="S574" s="77">
        <v>3.0552202005855138</v>
      </c>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c r="CR574" s="38"/>
      <c r="CS574" s="38"/>
      <c r="CT574" s="38"/>
      <c r="CU574" s="38"/>
      <c r="CV574" s="38"/>
      <c r="CW574" s="38"/>
      <c r="CX574" s="38"/>
      <c r="CY574" s="38"/>
      <c r="CZ574" s="38"/>
      <c r="DA574" s="38"/>
      <c r="DB574" s="38"/>
      <c r="DC574" s="38"/>
      <c r="DD574" s="38"/>
      <c r="DE574" s="38"/>
      <c r="DF574" s="38"/>
      <c r="DG574" s="38"/>
      <c r="DH574" s="38"/>
      <c r="DI574" s="38"/>
      <c r="DJ574" s="38"/>
      <c r="DK574" s="38"/>
      <c r="DL574" s="38"/>
      <c r="DM574" s="38"/>
      <c r="DN574" s="38"/>
      <c r="DO574" s="38"/>
      <c r="DP574" s="38"/>
      <c r="DQ574" s="38"/>
      <c r="DR574" s="38"/>
      <c r="DS574" s="38"/>
      <c r="DT574" s="38"/>
      <c r="DU574" s="38"/>
      <c r="DV574" s="38"/>
      <c r="DW574" s="38"/>
      <c r="DX574" s="38"/>
      <c r="DY574" s="38"/>
      <c r="DZ574" s="38"/>
      <c r="EA574" s="38"/>
      <c r="EB574" s="38"/>
      <c r="EC574" s="38"/>
      <c r="ED574" s="38"/>
      <c r="EE574" s="38"/>
      <c r="EF574" s="38"/>
      <c r="EG574" s="38"/>
      <c r="EH574" s="38"/>
      <c r="EI574" s="38"/>
      <c r="EJ574" s="38"/>
      <c r="EK574" s="38"/>
      <c r="EL574" s="38"/>
      <c r="EM574" s="38"/>
      <c r="EN574" s="38"/>
      <c r="EO574" s="38"/>
      <c r="EP574" s="38"/>
      <c r="EQ574" s="38"/>
      <c r="ER574" s="38"/>
      <c r="ES574" s="38"/>
      <c r="ET574" s="38"/>
      <c r="EU574" s="38"/>
      <c r="EV574" s="38"/>
      <c r="EW574" s="38"/>
      <c r="EX574" s="38"/>
      <c r="EY574" s="38"/>
      <c r="EZ574" s="38"/>
      <c r="FA574" s="38"/>
      <c r="FB574" s="38"/>
      <c r="FC574" s="38"/>
      <c r="FD574" s="38"/>
      <c r="FE574" s="38"/>
      <c r="FF574" s="38"/>
      <c r="FG574" s="38"/>
      <c r="FH574" s="38"/>
      <c r="FI574" s="38"/>
      <c r="FJ574" s="38"/>
      <c r="FK574" s="38"/>
      <c r="FL574" s="38"/>
      <c r="FM574" s="38"/>
      <c r="FN574" s="38"/>
      <c r="FO574" s="38"/>
      <c r="FP574" s="38"/>
      <c r="FQ574" s="38"/>
      <c r="FR574" s="38"/>
      <c r="FS574" s="38"/>
      <c r="FT574" s="38"/>
      <c r="FU574" s="38"/>
      <c r="FV574" s="38"/>
      <c r="FW574" s="38"/>
      <c r="FX574" s="38"/>
    </row>
    <row r="575" spans="1:180" x14ac:dyDescent="0.25">
      <c r="A575" s="5" t="s">
        <v>317</v>
      </c>
      <c r="B575" s="5" t="s">
        <v>138</v>
      </c>
      <c r="C575" s="48">
        <v>43705</v>
      </c>
      <c r="D575" s="76">
        <v>43708</v>
      </c>
      <c r="E575" s="77">
        <v>-0.11112572249226688</v>
      </c>
      <c r="F575" s="77">
        <v>0.26605296394388422</v>
      </c>
      <c r="G575" s="77">
        <v>0.18113314341148434</v>
      </c>
      <c r="H575" s="77">
        <v>1.0850381694943467</v>
      </c>
      <c r="I575" s="77">
        <v>0.41253032385398991</v>
      </c>
      <c r="J575" s="77">
        <v>9.7930419354838733E-2</v>
      </c>
      <c r="K575" s="77">
        <v>0</v>
      </c>
      <c r="L575" s="77">
        <v>5.3757076170375478E-2</v>
      </c>
      <c r="M575" s="77">
        <v>0.30961147577196235</v>
      </c>
      <c r="N575" s="77">
        <v>0.37492894219921313</v>
      </c>
      <c r="O575" s="77">
        <v>3.0340773000000001E-2</v>
      </c>
      <c r="P575" s="77">
        <v>0.21919814414153846</v>
      </c>
      <c r="Q575" s="77">
        <v>1.2536820503270391E-2</v>
      </c>
      <c r="R575" s="77">
        <v>0.12328767123287675</v>
      </c>
      <c r="S575" s="77">
        <v>3.0552202005855134</v>
      </c>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38"/>
      <c r="CO575" s="38"/>
      <c r="CP575" s="38"/>
      <c r="CQ575" s="38"/>
      <c r="CR575" s="38"/>
      <c r="CS575" s="38"/>
      <c r="CT575" s="38"/>
      <c r="CU575" s="38"/>
      <c r="CV575" s="38"/>
      <c r="CW575" s="38"/>
      <c r="CX575" s="38"/>
      <c r="CY575" s="38"/>
      <c r="CZ575" s="38"/>
      <c r="DA575" s="38"/>
      <c r="DB575" s="38"/>
      <c r="DC575" s="38"/>
      <c r="DD575" s="38"/>
      <c r="DE575" s="38"/>
      <c r="DF575" s="38"/>
      <c r="DG575" s="38"/>
      <c r="DH575" s="38"/>
      <c r="DI575" s="38"/>
      <c r="DJ575" s="38"/>
      <c r="DK575" s="38"/>
      <c r="DL575" s="38"/>
      <c r="DM575" s="38"/>
      <c r="DN575" s="38"/>
      <c r="DO575" s="38"/>
      <c r="DP575" s="38"/>
      <c r="DQ575" s="38"/>
      <c r="DR575" s="38"/>
      <c r="DS575" s="38"/>
      <c r="DT575" s="38"/>
      <c r="DU575" s="38"/>
      <c r="DV575" s="38"/>
      <c r="DW575" s="38"/>
      <c r="DX575" s="38"/>
      <c r="DY575" s="38"/>
      <c r="DZ575" s="38"/>
      <c r="EA575" s="38"/>
      <c r="EB575" s="38"/>
      <c r="EC575" s="38"/>
      <c r="ED575" s="38"/>
      <c r="EE575" s="38"/>
      <c r="EF575" s="38"/>
      <c r="EG575" s="38"/>
      <c r="EH575" s="38"/>
      <c r="EI575" s="38"/>
      <c r="EJ575" s="38"/>
      <c r="EK575" s="38"/>
      <c r="EL575" s="38"/>
      <c r="EM575" s="38"/>
      <c r="EN575" s="38"/>
      <c r="EO575" s="38"/>
      <c r="EP575" s="38"/>
      <c r="EQ575" s="38"/>
      <c r="ER575" s="38"/>
      <c r="ES575" s="38"/>
      <c r="ET575" s="38"/>
      <c r="EU575" s="38"/>
      <c r="EV575" s="38"/>
      <c r="EW575" s="38"/>
      <c r="EX575" s="38"/>
      <c r="EY575" s="38"/>
      <c r="EZ575" s="38"/>
      <c r="FA575" s="38"/>
      <c r="FB575" s="38"/>
      <c r="FC575" s="38"/>
      <c r="FD575" s="38"/>
      <c r="FE575" s="38"/>
      <c r="FF575" s="38"/>
      <c r="FG575" s="38"/>
      <c r="FH575" s="38"/>
      <c r="FI575" s="38"/>
      <c r="FJ575" s="38"/>
      <c r="FK575" s="38"/>
      <c r="FL575" s="38"/>
      <c r="FM575" s="38"/>
      <c r="FN575" s="38"/>
      <c r="FO575" s="38"/>
      <c r="FP575" s="38"/>
      <c r="FQ575" s="38"/>
      <c r="FR575" s="38"/>
      <c r="FS575" s="38"/>
      <c r="FT575" s="38"/>
      <c r="FU575" s="38"/>
      <c r="FV575" s="38"/>
      <c r="FW575" s="38"/>
      <c r="FX575" s="38"/>
    </row>
    <row r="576" spans="1:180" x14ac:dyDescent="0.25">
      <c r="A576" s="5" t="s">
        <v>317</v>
      </c>
      <c r="B576" s="5" t="s">
        <v>138</v>
      </c>
      <c r="C576" s="48">
        <v>43706</v>
      </c>
      <c r="D576" s="76">
        <v>43708</v>
      </c>
      <c r="E576" s="77">
        <v>-0.11112572249226688</v>
      </c>
      <c r="F576" s="77">
        <v>0.26605296394388422</v>
      </c>
      <c r="G576" s="77">
        <v>0.18113314341148434</v>
      </c>
      <c r="H576" s="77">
        <v>1.0850381694943467</v>
      </c>
      <c r="I576" s="77">
        <v>0.41253032385398991</v>
      </c>
      <c r="J576" s="77">
        <v>9.7930419354838733E-2</v>
      </c>
      <c r="K576" s="77">
        <v>0</v>
      </c>
      <c r="L576" s="77">
        <v>5.3757076170375478E-2</v>
      </c>
      <c r="M576" s="77">
        <v>0.30961147577196235</v>
      </c>
      <c r="N576" s="77">
        <v>0.37492894219921313</v>
      </c>
      <c r="O576" s="77">
        <v>3.5363736E-2</v>
      </c>
      <c r="P576" s="77">
        <v>0.21919814414153846</v>
      </c>
      <c r="Q576" s="77">
        <v>7.5138575032703946E-3</v>
      </c>
      <c r="R576" s="77">
        <v>0.12328767123287675</v>
      </c>
      <c r="S576" s="77">
        <v>3.0552202005855134</v>
      </c>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38"/>
      <c r="CO576" s="38"/>
      <c r="CP576" s="38"/>
      <c r="CQ576" s="38"/>
      <c r="CR576" s="38"/>
      <c r="CS576" s="38"/>
      <c r="CT576" s="38"/>
      <c r="CU576" s="38"/>
      <c r="CV576" s="38"/>
      <c r="CW576" s="38"/>
      <c r="CX576" s="38"/>
      <c r="CY576" s="38"/>
      <c r="CZ576" s="38"/>
      <c r="DA576" s="38"/>
      <c r="DB576" s="38"/>
      <c r="DC576" s="38"/>
      <c r="DD576" s="38"/>
      <c r="DE576" s="38"/>
      <c r="DF576" s="38"/>
      <c r="DG576" s="38"/>
      <c r="DH576" s="38"/>
      <c r="DI576" s="38"/>
      <c r="DJ576" s="38"/>
      <c r="DK576" s="38"/>
      <c r="DL576" s="38"/>
      <c r="DM576" s="38"/>
      <c r="DN576" s="38"/>
      <c r="DO576" s="38"/>
      <c r="DP576" s="38"/>
      <c r="DQ576" s="38"/>
      <c r="DR576" s="38"/>
      <c r="DS576" s="38"/>
      <c r="DT576" s="38"/>
      <c r="DU576" s="38"/>
      <c r="DV576" s="38"/>
      <c r="DW576" s="38"/>
      <c r="DX576" s="38"/>
      <c r="DY576" s="38"/>
      <c r="DZ576" s="38"/>
      <c r="EA576" s="38"/>
      <c r="EB576" s="38"/>
      <c r="EC576" s="38"/>
      <c r="ED576" s="38"/>
      <c r="EE576" s="38"/>
      <c r="EF576" s="38"/>
      <c r="EG576" s="38"/>
      <c r="EH576" s="38"/>
      <c r="EI576" s="38"/>
      <c r="EJ576" s="38"/>
      <c r="EK576" s="38"/>
      <c r="EL576" s="38"/>
      <c r="EM576" s="38"/>
      <c r="EN576" s="38"/>
      <c r="EO576" s="38"/>
      <c r="EP576" s="38"/>
      <c r="EQ576" s="38"/>
      <c r="ER576" s="38"/>
      <c r="ES576" s="38"/>
      <c r="ET576" s="38"/>
      <c r="EU576" s="38"/>
      <c r="EV576" s="38"/>
      <c r="EW576" s="38"/>
      <c r="EX576" s="38"/>
      <c r="EY576" s="38"/>
      <c r="EZ576" s="38"/>
      <c r="FA576" s="38"/>
      <c r="FB576" s="38"/>
      <c r="FC576" s="38"/>
      <c r="FD576" s="38"/>
      <c r="FE576" s="38"/>
      <c r="FF576" s="38"/>
      <c r="FG576" s="38"/>
      <c r="FH576" s="38"/>
      <c r="FI576" s="38"/>
      <c r="FJ576" s="38"/>
      <c r="FK576" s="38"/>
      <c r="FL576" s="38"/>
      <c r="FM576" s="38"/>
      <c r="FN576" s="38"/>
      <c r="FO576" s="38"/>
      <c r="FP576" s="38"/>
      <c r="FQ576" s="38"/>
      <c r="FR576" s="38"/>
      <c r="FS576" s="38"/>
      <c r="FT576" s="38"/>
      <c r="FU576" s="38"/>
      <c r="FV576" s="38"/>
      <c r="FW576" s="38"/>
      <c r="FX576" s="38"/>
    </row>
    <row r="577" spans="1:180" x14ac:dyDescent="0.25">
      <c r="A577" s="5" t="s">
        <v>317</v>
      </c>
      <c r="B577" s="5" t="s">
        <v>138</v>
      </c>
      <c r="C577" s="48">
        <v>43707</v>
      </c>
      <c r="D577" s="76">
        <v>43708</v>
      </c>
      <c r="E577" s="77">
        <v>-0.11112572249226688</v>
      </c>
      <c r="F577" s="77">
        <v>0.26605296394388422</v>
      </c>
      <c r="G577" s="77">
        <v>0.18113314341148434</v>
      </c>
      <c r="H577" s="77">
        <v>1.0850381694943467</v>
      </c>
      <c r="I577" s="77">
        <v>0.41253032385398991</v>
      </c>
      <c r="J577" s="77">
        <v>9.7930419354838733E-2</v>
      </c>
      <c r="K577" s="77">
        <v>0</v>
      </c>
      <c r="L577" s="77">
        <v>5.3757076170375478E-2</v>
      </c>
      <c r="M577" s="77">
        <v>0.30961147577196235</v>
      </c>
      <c r="N577" s="77">
        <v>0.37492894219921313</v>
      </c>
      <c r="O577" s="77">
        <v>3.0530250000000002E-2</v>
      </c>
      <c r="P577" s="77">
        <v>0.21919814414153846</v>
      </c>
      <c r="Q577" s="77">
        <v>1.2347343503270394E-2</v>
      </c>
      <c r="R577" s="77">
        <v>0.12328767123287675</v>
      </c>
      <c r="S577" s="77">
        <v>3.0552202005855134</v>
      </c>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38"/>
      <c r="CO577" s="38"/>
      <c r="CP577" s="38"/>
      <c r="CQ577" s="38"/>
      <c r="CR577" s="38"/>
      <c r="CS577" s="38"/>
      <c r="CT577" s="38"/>
      <c r="CU577" s="38"/>
      <c r="CV577" s="38"/>
      <c r="CW577" s="38"/>
      <c r="CX577" s="38"/>
      <c r="CY577" s="38"/>
      <c r="CZ577" s="38"/>
      <c r="DA577" s="38"/>
      <c r="DB577" s="38"/>
      <c r="DC577" s="38"/>
      <c r="DD577" s="38"/>
      <c r="DE577" s="38"/>
      <c r="DF577" s="38"/>
      <c r="DG577" s="38"/>
      <c r="DH577" s="38"/>
      <c r="DI577" s="38"/>
      <c r="DJ577" s="38"/>
      <c r="DK577" s="38"/>
      <c r="DL577" s="38"/>
      <c r="DM577" s="38"/>
      <c r="DN577" s="38"/>
      <c r="DO577" s="38"/>
      <c r="DP577" s="38"/>
      <c r="DQ577" s="38"/>
      <c r="DR577" s="38"/>
      <c r="DS577" s="38"/>
      <c r="DT577" s="38"/>
      <c r="DU577" s="38"/>
      <c r="DV577" s="38"/>
      <c r="DW577" s="38"/>
      <c r="DX577" s="38"/>
      <c r="DY577" s="38"/>
      <c r="DZ577" s="38"/>
      <c r="EA577" s="38"/>
      <c r="EB577" s="38"/>
      <c r="EC577" s="38"/>
      <c r="ED577" s="38"/>
      <c r="EE577" s="38"/>
      <c r="EF577" s="38"/>
      <c r="EG577" s="38"/>
      <c r="EH577" s="38"/>
      <c r="EI577" s="38"/>
      <c r="EJ577" s="38"/>
      <c r="EK577" s="38"/>
      <c r="EL577" s="38"/>
      <c r="EM577" s="38"/>
      <c r="EN577" s="38"/>
      <c r="EO577" s="38"/>
      <c r="EP577" s="38"/>
      <c r="EQ577" s="38"/>
      <c r="ER577" s="38"/>
      <c r="ES577" s="38"/>
      <c r="ET577" s="38"/>
      <c r="EU577" s="38"/>
      <c r="EV577" s="38"/>
      <c r="EW577" s="38"/>
      <c r="EX577" s="38"/>
      <c r="EY577" s="38"/>
      <c r="EZ577" s="38"/>
      <c r="FA577" s="38"/>
      <c r="FB577" s="38"/>
      <c r="FC577" s="38"/>
      <c r="FD577" s="38"/>
      <c r="FE577" s="38"/>
      <c r="FF577" s="38"/>
      <c r="FG577" s="38"/>
      <c r="FH577" s="38"/>
      <c r="FI577" s="38"/>
      <c r="FJ577" s="38"/>
      <c r="FK577" s="38"/>
      <c r="FL577" s="38"/>
      <c r="FM577" s="38"/>
      <c r="FN577" s="38"/>
      <c r="FO577" s="38"/>
      <c r="FP577" s="38"/>
      <c r="FQ577" s="38"/>
      <c r="FR577" s="38"/>
      <c r="FS577" s="38"/>
      <c r="FT577" s="38"/>
      <c r="FU577" s="38"/>
      <c r="FV577" s="38"/>
      <c r="FW577" s="38"/>
      <c r="FX577" s="38"/>
    </row>
    <row r="578" spans="1:180" x14ac:dyDescent="0.25">
      <c r="A578" s="5" t="s">
        <v>317</v>
      </c>
      <c r="B578" s="5" t="s">
        <v>138</v>
      </c>
      <c r="C578" s="48">
        <v>43708</v>
      </c>
      <c r="D578" s="76">
        <v>43708</v>
      </c>
      <c r="E578" s="77">
        <v>-0.11112572249226688</v>
      </c>
      <c r="F578" s="77">
        <v>0.26605296394388422</v>
      </c>
      <c r="G578" s="77">
        <v>0.18113314341148434</v>
      </c>
      <c r="H578" s="77">
        <v>1.0850381694943467</v>
      </c>
      <c r="I578" s="77">
        <v>0.41253032385398991</v>
      </c>
      <c r="J578" s="77">
        <v>9.7930419354838733E-2</v>
      </c>
      <c r="K578" s="77">
        <v>0</v>
      </c>
      <c r="L578" s="77">
        <v>5.3757076170375478E-2</v>
      </c>
      <c r="M578" s="77">
        <v>0.30961147577196235</v>
      </c>
      <c r="N578" s="77">
        <v>0.37492894219921313</v>
      </c>
      <c r="O578" s="77">
        <v>2.9724362999999997E-2</v>
      </c>
      <c r="P578" s="77">
        <v>0.21919814414153846</v>
      </c>
      <c r="Q578" s="77">
        <v>1.3153230503270391E-2</v>
      </c>
      <c r="R578" s="77">
        <v>0.12328767123287675</v>
      </c>
      <c r="S578" s="77">
        <v>3.0552202005855134</v>
      </c>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c r="CT578" s="38"/>
      <c r="CU578" s="38"/>
      <c r="CV578" s="38"/>
      <c r="CW578" s="38"/>
      <c r="CX578" s="38"/>
      <c r="CY578" s="38"/>
      <c r="CZ578" s="38"/>
      <c r="DA578" s="38"/>
      <c r="DB578" s="38"/>
      <c r="DC578" s="38"/>
      <c r="DD578" s="38"/>
      <c r="DE578" s="38"/>
      <c r="DF578" s="38"/>
      <c r="DG578" s="38"/>
      <c r="DH578" s="38"/>
      <c r="DI578" s="38"/>
      <c r="DJ578" s="38"/>
      <c r="DK578" s="38"/>
      <c r="DL578" s="38"/>
      <c r="DM578" s="38"/>
      <c r="DN578" s="38"/>
      <c r="DO578" s="38"/>
      <c r="DP578" s="38"/>
      <c r="DQ578" s="38"/>
      <c r="DR578" s="38"/>
      <c r="DS578" s="38"/>
      <c r="DT578" s="38"/>
      <c r="DU578" s="38"/>
      <c r="DV578" s="38"/>
      <c r="DW578" s="38"/>
      <c r="DX578" s="38"/>
      <c r="DY578" s="38"/>
      <c r="DZ578" s="38"/>
      <c r="EA578" s="38"/>
      <c r="EB578" s="38"/>
      <c r="EC578" s="38"/>
      <c r="ED578" s="38"/>
      <c r="EE578" s="38"/>
      <c r="EF578" s="38"/>
      <c r="EG578" s="38"/>
      <c r="EH578" s="38"/>
      <c r="EI578" s="38"/>
      <c r="EJ578" s="38"/>
      <c r="EK578" s="38"/>
      <c r="EL578" s="38"/>
      <c r="EM578" s="38"/>
      <c r="EN578" s="38"/>
      <c r="EO578" s="38"/>
      <c r="EP578" s="38"/>
      <c r="EQ578" s="38"/>
      <c r="ER578" s="38"/>
      <c r="ES578" s="38"/>
      <c r="ET578" s="38"/>
      <c r="EU578" s="38"/>
      <c r="EV578" s="38"/>
      <c r="EW578" s="38"/>
      <c r="EX578" s="38"/>
      <c r="EY578" s="38"/>
      <c r="EZ578" s="38"/>
      <c r="FA578" s="38"/>
      <c r="FB578" s="38"/>
      <c r="FC578" s="38"/>
      <c r="FD578" s="38"/>
      <c r="FE578" s="38"/>
      <c r="FF578" s="38"/>
      <c r="FG578" s="38"/>
      <c r="FH578" s="38"/>
      <c r="FI578" s="38"/>
      <c r="FJ578" s="38"/>
      <c r="FK578" s="38"/>
      <c r="FL578" s="38"/>
      <c r="FM578" s="38"/>
      <c r="FN578" s="38"/>
      <c r="FO578" s="38"/>
      <c r="FP578" s="38"/>
      <c r="FQ578" s="38"/>
      <c r="FR578" s="38"/>
      <c r="FS578" s="38"/>
      <c r="FT578" s="38"/>
      <c r="FU578" s="38"/>
      <c r="FV578" s="38"/>
      <c r="FW578" s="38"/>
      <c r="FX578" s="38"/>
    </row>
    <row r="579" spans="1:180" x14ac:dyDescent="0.25">
      <c r="A579" s="5" t="s">
        <v>317</v>
      </c>
      <c r="B579" s="5" t="s">
        <v>139</v>
      </c>
      <c r="C579" s="48">
        <v>43709</v>
      </c>
      <c r="D579" s="76">
        <v>43738</v>
      </c>
      <c r="E579" s="77">
        <v>-5.5379109589041096E-2</v>
      </c>
      <c r="F579" s="77">
        <v>0.47094534364739493</v>
      </c>
      <c r="G579" s="77">
        <v>0.20372384366464541</v>
      </c>
      <c r="H579" s="77">
        <v>1.2744464017524111</v>
      </c>
      <c r="I579" s="77">
        <v>0.39372586578947383</v>
      </c>
      <c r="J579" s="77">
        <v>0.10119476666666667</v>
      </c>
      <c r="K579" s="77">
        <v>0</v>
      </c>
      <c r="L579" s="77">
        <v>5.8708973140230387E-2</v>
      </c>
      <c r="M579" s="77">
        <v>0.29246291413010311</v>
      </c>
      <c r="N579" s="77">
        <v>0.38199322244388179</v>
      </c>
      <c r="O579" s="77">
        <v>8.8596107999999993E-2</v>
      </c>
      <c r="P579" s="77">
        <v>0.2187125808532257</v>
      </c>
      <c r="Q579" s="77">
        <v>-6.3807359296696453E-2</v>
      </c>
      <c r="R579" s="77">
        <v>0.12328767123287675</v>
      </c>
      <c r="S579" s="77">
        <v>3.4886112224351722</v>
      </c>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38"/>
      <c r="CO579" s="38"/>
      <c r="CP579" s="38"/>
      <c r="CQ579" s="38"/>
      <c r="CR579" s="38"/>
      <c r="CS579" s="38"/>
      <c r="CT579" s="38"/>
      <c r="CU579" s="38"/>
      <c r="CV579" s="38"/>
      <c r="CW579" s="38"/>
      <c r="CX579" s="38"/>
      <c r="CY579" s="38"/>
      <c r="CZ579" s="38"/>
      <c r="DA579" s="38"/>
      <c r="DB579" s="38"/>
      <c r="DC579" s="38"/>
      <c r="DD579" s="38"/>
      <c r="DE579" s="38"/>
      <c r="DF579" s="38"/>
      <c r="DG579" s="38"/>
      <c r="DH579" s="38"/>
      <c r="DI579" s="38"/>
      <c r="DJ579" s="38"/>
      <c r="DK579" s="38"/>
      <c r="DL579" s="38"/>
      <c r="DM579" s="38"/>
      <c r="DN579" s="38"/>
      <c r="DO579" s="38"/>
      <c r="DP579" s="38"/>
      <c r="DQ579" s="38"/>
      <c r="DR579" s="38"/>
      <c r="DS579" s="38"/>
      <c r="DT579" s="38"/>
      <c r="DU579" s="38"/>
      <c r="DV579" s="38"/>
      <c r="DW579" s="38"/>
      <c r="DX579" s="38"/>
      <c r="DY579" s="38"/>
      <c r="DZ579" s="38"/>
      <c r="EA579" s="38"/>
      <c r="EB579" s="38"/>
      <c r="EC579" s="38"/>
      <c r="ED579" s="38"/>
      <c r="EE579" s="38"/>
      <c r="EF579" s="38"/>
      <c r="EG579" s="38"/>
      <c r="EH579" s="38"/>
      <c r="EI579" s="38"/>
      <c r="EJ579" s="38"/>
      <c r="EK579" s="38"/>
      <c r="EL579" s="38"/>
      <c r="EM579" s="38"/>
      <c r="EN579" s="38"/>
      <c r="EO579" s="38"/>
      <c r="EP579" s="38"/>
      <c r="EQ579" s="38"/>
      <c r="ER579" s="38"/>
      <c r="ES579" s="38"/>
      <c r="ET579" s="38"/>
      <c r="EU579" s="38"/>
      <c r="EV579" s="38"/>
      <c r="EW579" s="38"/>
      <c r="EX579" s="38"/>
      <c r="EY579" s="38"/>
      <c r="EZ579" s="38"/>
      <c r="FA579" s="38"/>
      <c r="FB579" s="38"/>
      <c r="FC579" s="38"/>
      <c r="FD579" s="38"/>
      <c r="FE579" s="38"/>
      <c r="FF579" s="38"/>
      <c r="FG579" s="38"/>
      <c r="FH579" s="38"/>
      <c r="FI579" s="38"/>
      <c r="FJ579" s="38"/>
      <c r="FK579" s="38"/>
      <c r="FL579" s="38"/>
      <c r="FM579" s="38"/>
      <c r="FN579" s="38"/>
      <c r="FO579" s="38"/>
      <c r="FP579" s="38"/>
      <c r="FQ579" s="38"/>
      <c r="FR579" s="38"/>
      <c r="FS579" s="38"/>
      <c r="FT579" s="38"/>
      <c r="FU579" s="38"/>
      <c r="FV579" s="38"/>
      <c r="FW579" s="38"/>
      <c r="FX579" s="38"/>
    </row>
    <row r="580" spans="1:180" x14ac:dyDescent="0.25">
      <c r="A580" s="5" t="s">
        <v>318</v>
      </c>
      <c r="B580" s="5" t="s">
        <v>139</v>
      </c>
      <c r="C580" s="48">
        <v>43710</v>
      </c>
      <c r="D580" s="76">
        <v>43738</v>
      </c>
      <c r="E580" s="77">
        <v>-5.5379109589041096E-2</v>
      </c>
      <c r="F580" s="77">
        <v>0.47094534364739493</v>
      </c>
      <c r="G580" s="77">
        <v>0.20372384366464541</v>
      </c>
      <c r="H580" s="77">
        <v>1.2744464017524111</v>
      </c>
      <c r="I580" s="77">
        <v>0.39372586578947383</v>
      </c>
      <c r="J580" s="77">
        <v>0.10119476666666667</v>
      </c>
      <c r="K580" s="77">
        <v>0</v>
      </c>
      <c r="L580" s="77">
        <v>5.8708973140230387E-2</v>
      </c>
      <c r="M580" s="77">
        <v>0.29246291413010311</v>
      </c>
      <c r="N580" s="77">
        <v>0.38199322244388179</v>
      </c>
      <c r="O580" s="77">
        <v>2.7911997000000001E-2</v>
      </c>
      <c r="P580" s="77">
        <v>0.2187125808532257</v>
      </c>
      <c r="Q580" s="77">
        <v>-3.123248296696462E-3</v>
      </c>
      <c r="R580" s="77">
        <v>0.12328767123287675</v>
      </c>
      <c r="S580" s="77">
        <v>3.4886112224351722</v>
      </c>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38"/>
      <c r="CO580" s="38"/>
      <c r="CP580" s="38"/>
      <c r="CQ580" s="38"/>
      <c r="CR580" s="38"/>
      <c r="CS580" s="38"/>
      <c r="CT580" s="38"/>
      <c r="CU580" s="38"/>
      <c r="CV580" s="38"/>
      <c r="CW580" s="38"/>
      <c r="CX580" s="38"/>
      <c r="CY580" s="38"/>
      <c r="CZ580" s="38"/>
      <c r="DA580" s="38"/>
      <c r="DB580" s="38"/>
      <c r="DC580" s="38"/>
      <c r="DD580" s="38"/>
      <c r="DE580" s="38"/>
      <c r="DF580" s="38"/>
      <c r="DG580" s="38"/>
      <c r="DH580" s="38"/>
      <c r="DI580" s="38"/>
      <c r="DJ580" s="38"/>
      <c r="DK580" s="38"/>
      <c r="DL580" s="38"/>
      <c r="DM580" s="38"/>
      <c r="DN580" s="38"/>
      <c r="DO580" s="38"/>
      <c r="DP580" s="38"/>
      <c r="DQ580" s="38"/>
      <c r="DR580" s="38"/>
      <c r="DS580" s="38"/>
      <c r="DT580" s="38"/>
      <c r="DU580" s="38"/>
      <c r="DV580" s="38"/>
      <c r="DW580" s="38"/>
      <c r="DX580" s="38"/>
      <c r="DY580" s="38"/>
      <c r="DZ580" s="38"/>
      <c r="EA580" s="38"/>
      <c r="EB580" s="38"/>
      <c r="EC580" s="38"/>
      <c r="ED580" s="38"/>
      <c r="EE580" s="38"/>
      <c r="EF580" s="38"/>
      <c r="EG580" s="38"/>
      <c r="EH580" s="38"/>
      <c r="EI580" s="38"/>
      <c r="EJ580" s="38"/>
      <c r="EK580" s="38"/>
      <c r="EL580" s="38"/>
      <c r="EM580" s="38"/>
      <c r="EN580" s="38"/>
      <c r="EO580" s="38"/>
      <c r="EP580" s="38"/>
      <c r="EQ580" s="38"/>
      <c r="ER580" s="38"/>
      <c r="ES580" s="38"/>
      <c r="ET580" s="38"/>
      <c r="EU580" s="38"/>
      <c r="EV580" s="38"/>
      <c r="EW580" s="38"/>
      <c r="EX580" s="38"/>
      <c r="EY580" s="38"/>
      <c r="EZ580" s="38"/>
      <c r="FA580" s="38"/>
      <c r="FB580" s="38"/>
      <c r="FC580" s="38"/>
      <c r="FD580" s="38"/>
      <c r="FE580" s="38"/>
      <c r="FF580" s="38"/>
      <c r="FG580" s="38"/>
      <c r="FH580" s="38"/>
      <c r="FI580" s="38"/>
      <c r="FJ580" s="38"/>
      <c r="FK580" s="38"/>
      <c r="FL580" s="38"/>
      <c r="FM580" s="38"/>
      <c r="FN580" s="38"/>
      <c r="FO580" s="38"/>
      <c r="FP580" s="38"/>
      <c r="FQ580" s="38"/>
      <c r="FR580" s="38"/>
      <c r="FS580" s="38"/>
      <c r="FT580" s="38"/>
      <c r="FU580" s="38"/>
      <c r="FV580" s="38"/>
      <c r="FW580" s="38"/>
      <c r="FX580" s="38"/>
    </row>
    <row r="581" spans="1:180" x14ac:dyDescent="0.25">
      <c r="A581" s="5" t="s">
        <v>318</v>
      </c>
      <c r="B581" s="5" t="s">
        <v>139</v>
      </c>
      <c r="C581" s="48">
        <v>43711</v>
      </c>
      <c r="D581" s="76">
        <v>43738</v>
      </c>
      <c r="E581" s="77">
        <v>-5.5379109589041096E-2</v>
      </c>
      <c r="F581" s="77">
        <v>0.47094534364739493</v>
      </c>
      <c r="G581" s="77">
        <v>0.20372384366464541</v>
      </c>
      <c r="H581" s="77">
        <v>1.2744464017524111</v>
      </c>
      <c r="I581" s="77">
        <v>0.39372586578947383</v>
      </c>
      <c r="J581" s="77">
        <v>0.10119476666666667</v>
      </c>
      <c r="K581" s="77">
        <v>0</v>
      </c>
      <c r="L581" s="77">
        <v>5.8708973140230387E-2</v>
      </c>
      <c r="M581" s="77">
        <v>0.29246291413010311</v>
      </c>
      <c r="N581" s="77">
        <v>0.38199322244388179</v>
      </c>
      <c r="O581" s="77">
        <v>2.3574105000000001E-2</v>
      </c>
      <c r="P581" s="77">
        <v>0.2187125808532257</v>
      </c>
      <c r="Q581" s="77">
        <v>1.2146437033035361E-3</v>
      </c>
      <c r="R581" s="77">
        <v>0.12328767123287675</v>
      </c>
      <c r="S581" s="77">
        <v>3.4886112224351722</v>
      </c>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c r="DA581" s="38"/>
      <c r="DB581" s="38"/>
      <c r="DC581" s="38"/>
      <c r="DD581" s="38"/>
      <c r="DE581" s="38"/>
      <c r="DF581" s="38"/>
      <c r="DG581" s="38"/>
      <c r="DH581" s="38"/>
      <c r="DI581" s="38"/>
      <c r="DJ581" s="38"/>
      <c r="DK581" s="38"/>
      <c r="DL581" s="38"/>
      <c r="DM581" s="38"/>
      <c r="DN581" s="38"/>
      <c r="DO581" s="38"/>
      <c r="DP581" s="38"/>
      <c r="DQ581" s="38"/>
      <c r="DR581" s="38"/>
      <c r="DS581" s="38"/>
      <c r="DT581" s="38"/>
      <c r="DU581" s="38"/>
      <c r="DV581" s="38"/>
      <c r="DW581" s="38"/>
      <c r="DX581" s="38"/>
      <c r="DY581" s="38"/>
      <c r="DZ581" s="38"/>
      <c r="EA581" s="38"/>
      <c r="EB581" s="38"/>
      <c r="EC581" s="38"/>
      <c r="ED581" s="38"/>
      <c r="EE581" s="38"/>
      <c r="EF581" s="38"/>
      <c r="EG581" s="38"/>
      <c r="EH581" s="38"/>
      <c r="EI581" s="38"/>
      <c r="EJ581" s="38"/>
      <c r="EK581" s="38"/>
      <c r="EL581" s="38"/>
      <c r="EM581" s="38"/>
      <c r="EN581" s="38"/>
      <c r="EO581" s="38"/>
      <c r="EP581" s="38"/>
      <c r="EQ581" s="38"/>
      <c r="ER581" s="38"/>
      <c r="ES581" s="38"/>
      <c r="ET581" s="38"/>
      <c r="EU581" s="38"/>
      <c r="EV581" s="38"/>
      <c r="EW581" s="38"/>
      <c r="EX581" s="38"/>
      <c r="EY581" s="38"/>
      <c r="EZ581" s="38"/>
      <c r="FA581" s="38"/>
      <c r="FB581" s="38"/>
      <c r="FC581" s="38"/>
      <c r="FD581" s="38"/>
      <c r="FE581" s="38"/>
      <c r="FF581" s="38"/>
      <c r="FG581" s="38"/>
      <c r="FH581" s="38"/>
      <c r="FI581" s="38"/>
      <c r="FJ581" s="38"/>
      <c r="FK581" s="38"/>
      <c r="FL581" s="38"/>
      <c r="FM581" s="38"/>
      <c r="FN581" s="38"/>
      <c r="FO581" s="38"/>
      <c r="FP581" s="38"/>
      <c r="FQ581" s="38"/>
      <c r="FR581" s="38"/>
      <c r="FS581" s="38"/>
      <c r="FT581" s="38"/>
      <c r="FU581" s="38"/>
      <c r="FV581" s="38"/>
      <c r="FW581" s="38"/>
      <c r="FX581" s="38"/>
    </row>
    <row r="582" spans="1:180" x14ac:dyDescent="0.25">
      <c r="A582" s="5" t="s">
        <v>318</v>
      </c>
      <c r="B582" s="5" t="s">
        <v>139</v>
      </c>
      <c r="C582" s="48">
        <v>43712</v>
      </c>
      <c r="D582" s="76">
        <v>43738</v>
      </c>
      <c r="E582" s="77">
        <v>-5.5379109589041096E-2</v>
      </c>
      <c r="F582" s="77">
        <v>0.47094534364739493</v>
      </c>
      <c r="G582" s="77">
        <v>0.20372384366464541</v>
      </c>
      <c r="H582" s="77">
        <v>1.2744464017524111</v>
      </c>
      <c r="I582" s="77">
        <v>0.39372586578947383</v>
      </c>
      <c r="J582" s="77">
        <v>0.10119476666666667</v>
      </c>
      <c r="K582" s="77">
        <v>0</v>
      </c>
      <c r="L582" s="77">
        <v>5.8708973140230387E-2</v>
      </c>
      <c r="M582" s="77">
        <v>0.29246291413010311</v>
      </c>
      <c r="N582" s="77">
        <v>0.38199322244388179</v>
      </c>
      <c r="O582" s="77">
        <v>4.1509071000000002E-2</v>
      </c>
      <c r="P582" s="77">
        <v>0.2187125808532257</v>
      </c>
      <c r="Q582" s="77">
        <v>-1.6720322296696451E-2</v>
      </c>
      <c r="R582" s="77">
        <v>0.12328767123287675</v>
      </c>
      <c r="S582" s="77">
        <v>3.4886112224351726</v>
      </c>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38"/>
      <c r="CS582" s="38"/>
      <c r="CT582" s="38"/>
      <c r="CU582" s="38"/>
      <c r="CV582" s="38"/>
      <c r="CW582" s="38"/>
      <c r="CX582" s="38"/>
      <c r="CY582" s="38"/>
      <c r="CZ582" s="38"/>
      <c r="DA582" s="38"/>
      <c r="DB582" s="38"/>
      <c r="DC582" s="38"/>
      <c r="DD582" s="38"/>
      <c r="DE582" s="38"/>
      <c r="DF582" s="38"/>
      <c r="DG582" s="38"/>
      <c r="DH582" s="38"/>
      <c r="DI582" s="38"/>
      <c r="DJ582" s="38"/>
      <c r="DK582" s="38"/>
      <c r="DL582" s="38"/>
      <c r="DM582" s="38"/>
      <c r="DN582" s="38"/>
      <c r="DO582" s="38"/>
      <c r="DP582" s="38"/>
      <c r="DQ582" s="38"/>
      <c r="DR582" s="38"/>
      <c r="DS582" s="38"/>
      <c r="DT582" s="38"/>
      <c r="DU582" s="38"/>
      <c r="DV582" s="38"/>
      <c r="DW582" s="38"/>
      <c r="DX582" s="38"/>
      <c r="DY582" s="38"/>
      <c r="DZ582" s="38"/>
      <c r="EA582" s="38"/>
      <c r="EB582" s="38"/>
      <c r="EC582" s="38"/>
      <c r="ED582" s="38"/>
      <c r="EE582" s="38"/>
      <c r="EF582" s="38"/>
      <c r="EG582" s="38"/>
      <c r="EH582" s="38"/>
      <c r="EI582" s="38"/>
      <c r="EJ582" s="38"/>
      <c r="EK582" s="38"/>
      <c r="EL582" s="38"/>
      <c r="EM582" s="38"/>
      <c r="EN582" s="38"/>
      <c r="EO582" s="38"/>
      <c r="EP582" s="38"/>
      <c r="EQ582" s="38"/>
      <c r="ER582" s="38"/>
      <c r="ES582" s="38"/>
      <c r="ET582" s="38"/>
      <c r="EU582" s="38"/>
      <c r="EV582" s="38"/>
      <c r="EW582" s="38"/>
      <c r="EX582" s="38"/>
      <c r="EY582" s="38"/>
      <c r="EZ582" s="38"/>
      <c r="FA582" s="38"/>
      <c r="FB582" s="38"/>
      <c r="FC582" s="38"/>
      <c r="FD582" s="38"/>
      <c r="FE582" s="38"/>
      <c r="FF582" s="38"/>
      <c r="FG582" s="38"/>
      <c r="FH582" s="38"/>
      <c r="FI582" s="38"/>
      <c r="FJ582" s="38"/>
      <c r="FK582" s="38"/>
      <c r="FL582" s="38"/>
      <c r="FM582" s="38"/>
      <c r="FN582" s="38"/>
      <c r="FO582" s="38"/>
      <c r="FP582" s="38"/>
      <c r="FQ582" s="38"/>
      <c r="FR582" s="38"/>
      <c r="FS582" s="38"/>
      <c r="FT582" s="38"/>
      <c r="FU582" s="38"/>
      <c r="FV582" s="38"/>
      <c r="FW582" s="38"/>
      <c r="FX582" s="38"/>
    </row>
    <row r="583" spans="1:180" x14ac:dyDescent="0.25">
      <c r="A583" s="5" t="s">
        <v>318</v>
      </c>
      <c r="B583" s="5" t="s">
        <v>139</v>
      </c>
      <c r="C583" s="48">
        <v>43713</v>
      </c>
      <c r="D583" s="76">
        <v>43738</v>
      </c>
      <c r="E583" s="77">
        <v>-5.5379109589041096E-2</v>
      </c>
      <c r="F583" s="77">
        <v>0.47094534364739493</v>
      </c>
      <c r="G583" s="77">
        <v>0.20372384366464541</v>
      </c>
      <c r="H583" s="77">
        <v>1.2744464017524111</v>
      </c>
      <c r="I583" s="77">
        <v>0.39372586578947383</v>
      </c>
      <c r="J583" s="77">
        <v>0.10119476666666667</v>
      </c>
      <c r="K583" s="77">
        <v>0</v>
      </c>
      <c r="L583" s="77">
        <v>5.8708973140230387E-2</v>
      </c>
      <c r="M583" s="77">
        <v>0.29246291413010311</v>
      </c>
      <c r="N583" s="77">
        <v>0.38199322244388179</v>
      </c>
      <c r="O583" s="77">
        <v>4.9593644999999999E-2</v>
      </c>
      <c r="P583" s="77">
        <v>0.2187125808532257</v>
      </c>
      <c r="Q583" s="77">
        <v>-2.4804896296696466E-2</v>
      </c>
      <c r="R583" s="77">
        <v>0.12328767123287675</v>
      </c>
      <c r="S583" s="77">
        <v>3.4886112224351722</v>
      </c>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38"/>
      <c r="CS583" s="38"/>
      <c r="CT583" s="38"/>
      <c r="CU583" s="38"/>
      <c r="CV583" s="38"/>
      <c r="CW583" s="38"/>
      <c r="CX583" s="38"/>
      <c r="CY583" s="38"/>
      <c r="CZ583" s="38"/>
      <c r="DA583" s="38"/>
      <c r="DB583" s="38"/>
      <c r="DC583" s="38"/>
      <c r="DD583" s="38"/>
      <c r="DE583" s="38"/>
      <c r="DF583" s="38"/>
      <c r="DG583" s="38"/>
      <c r="DH583" s="38"/>
      <c r="DI583" s="38"/>
      <c r="DJ583" s="38"/>
      <c r="DK583" s="38"/>
      <c r="DL583" s="38"/>
      <c r="DM583" s="38"/>
      <c r="DN583" s="38"/>
      <c r="DO583" s="38"/>
      <c r="DP583" s="38"/>
      <c r="DQ583" s="38"/>
      <c r="DR583" s="38"/>
      <c r="DS583" s="38"/>
      <c r="DT583" s="38"/>
      <c r="DU583" s="38"/>
      <c r="DV583" s="38"/>
      <c r="DW583" s="38"/>
      <c r="DX583" s="38"/>
      <c r="DY583" s="38"/>
      <c r="DZ583" s="38"/>
      <c r="EA583" s="38"/>
      <c r="EB583" s="38"/>
      <c r="EC583" s="38"/>
      <c r="ED583" s="38"/>
      <c r="EE583" s="38"/>
      <c r="EF583" s="38"/>
      <c r="EG583" s="38"/>
      <c r="EH583" s="38"/>
      <c r="EI583" s="38"/>
      <c r="EJ583" s="38"/>
      <c r="EK583" s="38"/>
      <c r="EL583" s="38"/>
      <c r="EM583" s="38"/>
      <c r="EN583" s="38"/>
      <c r="EO583" s="38"/>
      <c r="EP583" s="38"/>
      <c r="EQ583" s="38"/>
      <c r="ER583" s="38"/>
      <c r="ES583" s="38"/>
      <c r="ET583" s="38"/>
      <c r="EU583" s="38"/>
      <c r="EV583" s="38"/>
      <c r="EW583" s="38"/>
      <c r="EX583" s="38"/>
      <c r="EY583" s="38"/>
      <c r="EZ583" s="38"/>
      <c r="FA583" s="38"/>
      <c r="FB583" s="38"/>
      <c r="FC583" s="38"/>
      <c r="FD583" s="38"/>
      <c r="FE583" s="38"/>
      <c r="FF583" s="38"/>
      <c r="FG583" s="38"/>
      <c r="FH583" s="38"/>
      <c r="FI583" s="38"/>
      <c r="FJ583" s="38"/>
      <c r="FK583" s="38"/>
      <c r="FL583" s="38"/>
      <c r="FM583" s="38"/>
      <c r="FN583" s="38"/>
      <c r="FO583" s="38"/>
      <c r="FP583" s="38"/>
      <c r="FQ583" s="38"/>
      <c r="FR583" s="38"/>
      <c r="FS583" s="38"/>
      <c r="FT583" s="38"/>
      <c r="FU583" s="38"/>
      <c r="FV583" s="38"/>
      <c r="FW583" s="38"/>
      <c r="FX583" s="38"/>
    </row>
    <row r="584" spans="1:180" x14ac:dyDescent="0.25">
      <c r="A584" s="5" t="s">
        <v>318</v>
      </c>
      <c r="B584" s="5" t="s">
        <v>139</v>
      </c>
      <c r="C584" s="48">
        <v>43714</v>
      </c>
      <c r="D584" s="76">
        <v>43738</v>
      </c>
      <c r="E584" s="77">
        <v>-5.5379109589041096E-2</v>
      </c>
      <c r="F584" s="77">
        <v>0.47094534364739493</v>
      </c>
      <c r="G584" s="77">
        <v>0.20372384366464541</v>
      </c>
      <c r="H584" s="77">
        <v>1.2744464017524111</v>
      </c>
      <c r="I584" s="77">
        <v>0.39372586578947383</v>
      </c>
      <c r="J584" s="77">
        <v>0.10119476666666667</v>
      </c>
      <c r="K584" s="77">
        <v>0</v>
      </c>
      <c r="L584" s="77">
        <v>5.8708973140230387E-2</v>
      </c>
      <c r="M584" s="77">
        <v>0.29246291413010311</v>
      </c>
      <c r="N584" s="77">
        <v>0.38199322244388184</v>
      </c>
      <c r="O584" s="77">
        <v>3.8483028000000002E-2</v>
      </c>
      <c r="P584" s="77">
        <v>0.2187125808532257</v>
      </c>
      <c r="Q584" s="77">
        <v>-1.3694279296696456E-2</v>
      </c>
      <c r="R584" s="77">
        <v>0.12328767123287675</v>
      </c>
      <c r="S584" s="77">
        <v>3.4886112224351722</v>
      </c>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c r="CT584" s="38"/>
      <c r="CU584" s="38"/>
      <c r="CV584" s="38"/>
      <c r="CW584" s="38"/>
      <c r="CX584" s="38"/>
      <c r="CY584" s="38"/>
      <c r="CZ584" s="38"/>
      <c r="DA584" s="38"/>
      <c r="DB584" s="38"/>
      <c r="DC584" s="38"/>
      <c r="DD584" s="38"/>
      <c r="DE584" s="38"/>
      <c r="DF584" s="38"/>
      <c r="DG584" s="38"/>
      <c r="DH584" s="38"/>
      <c r="DI584" s="38"/>
      <c r="DJ584" s="38"/>
      <c r="DK584" s="38"/>
      <c r="DL584" s="38"/>
      <c r="DM584" s="38"/>
      <c r="DN584" s="38"/>
      <c r="DO584" s="38"/>
      <c r="DP584" s="38"/>
      <c r="DQ584" s="38"/>
      <c r="DR584" s="38"/>
      <c r="DS584" s="38"/>
      <c r="DT584" s="38"/>
      <c r="DU584" s="38"/>
      <c r="DV584" s="38"/>
      <c r="DW584" s="38"/>
      <c r="DX584" s="38"/>
      <c r="DY584" s="38"/>
      <c r="DZ584" s="38"/>
      <c r="EA584" s="38"/>
      <c r="EB584" s="38"/>
      <c r="EC584" s="38"/>
      <c r="ED584" s="38"/>
      <c r="EE584" s="38"/>
      <c r="EF584" s="38"/>
      <c r="EG584" s="38"/>
      <c r="EH584" s="38"/>
      <c r="EI584" s="38"/>
      <c r="EJ584" s="38"/>
      <c r="EK584" s="38"/>
      <c r="EL584" s="38"/>
      <c r="EM584" s="38"/>
      <c r="EN584" s="38"/>
      <c r="EO584" s="38"/>
      <c r="EP584" s="38"/>
      <c r="EQ584" s="38"/>
      <c r="ER584" s="38"/>
      <c r="ES584" s="38"/>
      <c r="ET584" s="38"/>
      <c r="EU584" s="38"/>
      <c r="EV584" s="38"/>
      <c r="EW584" s="38"/>
      <c r="EX584" s="38"/>
      <c r="EY584" s="38"/>
      <c r="EZ584" s="38"/>
      <c r="FA584" s="38"/>
      <c r="FB584" s="38"/>
      <c r="FC584" s="38"/>
      <c r="FD584" s="38"/>
      <c r="FE584" s="38"/>
      <c r="FF584" s="38"/>
      <c r="FG584" s="38"/>
      <c r="FH584" s="38"/>
      <c r="FI584" s="38"/>
      <c r="FJ584" s="38"/>
      <c r="FK584" s="38"/>
      <c r="FL584" s="38"/>
      <c r="FM584" s="38"/>
      <c r="FN584" s="38"/>
      <c r="FO584" s="38"/>
      <c r="FP584" s="38"/>
      <c r="FQ584" s="38"/>
      <c r="FR584" s="38"/>
      <c r="FS584" s="38"/>
      <c r="FT584" s="38"/>
      <c r="FU584" s="38"/>
      <c r="FV584" s="38"/>
      <c r="FW584" s="38"/>
      <c r="FX584" s="38"/>
    </row>
    <row r="585" spans="1:180" x14ac:dyDescent="0.25">
      <c r="A585" s="5" t="s">
        <v>318</v>
      </c>
      <c r="B585" s="5" t="s">
        <v>139</v>
      </c>
      <c r="C585" s="48">
        <v>43715</v>
      </c>
      <c r="D585" s="76">
        <v>43738</v>
      </c>
      <c r="E585" s="77">
        <v>-5.5379109589041096E-2</v>
      </c>
      <c r="F585" s="77">
        <v>0.47094534364739493</v>
      </c>
      <c r="G585" s="77">
        <v>0.20372384366464541</v>
      </c>
      <c r="H585" s="77">
        <v>1.2744464017524111</v>
      </c>
      <c r="I585" s="77">
        <v>0.39372586578947383</v>
      </c>
      <c r="J585" s="77">
        <v>0.10119476666666667</v>
      </c>
      <c r="K585" s="77">
        <v>0</v>
      </c>
      <c r="L585" s="77">
        <v>5.8708973140230387E-2</v>
      </c>
      <c r="M585" s="77">
        <v>0.29246291413010311</v>
      </c>
      <c r="N585" s="77">
        <v>0.38199322244388184</v>
      </c>
      <c r="O585" s="77">
        <v>2.7391545E-2</v>
      </c>
      <c r="P585" s="77">
        <v>0.2187125808532257</v>
      </c>
      <c r="Q585" s="77">
        <v>-2.6027962966964626E-3</v>
      </c>
      <c r="R585" s="77">
        <v>0.12328767123287675</v>
      </c>
      <c r="S585" s="77">
        <v>3.4886112224351722</v>
      </c>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c r="CT585" s="38"/>
      <c r="CU585" s="38"/>
      <c r="CV585" s="38"/>
      <c r="CW585" s="38"/>
      <c r="CX585" s="38"/>
      <c r="CY585" s="38"/>
      <c r="CZ585" s="38"/>
      <c r="DA585" s="38"/>
      <c r="DB585" s="38"/>
      <c r="DC585" s="38"/>
      <c r="DD585" s="38"/>
      <c r="DE585" s="38"/>
      <c r="DF585" s="38"/>
      <c r="DG585" s="38"/>
      <c r="DH585" s="38"/>
      <c r="DI585" s="38"/>
      <c r="DJ585" s="38"/>
      <c r="DK585" s="38"/>
      <c r="DL585" s="38"/>
      <c r="DM585" s="38"/>
      <c r="DN585" s="38"/>
      <c r="DO585" s="38"/>
      <c r="DP585" s="38"/>
      <c r="DQ585" s="38"/>
      <c r="DR585" s="38"/>
      <c r="DS585" s="38"/>
      <c r="DT585" s="38"/>
      <c r="DU585" s="38"/>
      <c r="DV585" s="38"/>
      <c r="DW585" s="38"/>
      <c r="DX585" s="38"/>
      <c r="DY585" s="38"/>
      <c r="DZ585" s="38"/>
      <c r="EA585" s="38"/>
      <c r="EB585" s="38"/>
      <c r="EC585" s="38"/>
      <c r="ED585" s="38"/>
      <c r="EE585" s="38"/>
      <c r="EF585" s="38"/>
      <c r="EG585" s="38"/>
      <c r="EH585" s="38"/>
      <c r="EI585" s="38"/>
      <c r="EJ585" s="38"/>
      <c r="EK585" s="38"/>
      <c r="EL585" s="38"/>
      <c r="EM585" s="38"/>
      <c r="EN585" s="38"/>
      <c r="EO585" s="38"/>
      <c r="EP585" s="38"/>
      <c r="EQ585" s="38"/>
      <c r="ER585" s="38"/>
      <c r="ES585" s="38"/>
      <c r="ET585" s="38"/>
      <c r="EU585" s="38"/>
      <c r="EV585" s="38"/>
      <c r="EW585" s="38"/>
      <c r="EX585" s="38"/>
      <c r="EY585" s="38"/>
      <c r="EZ585" s="38"/>
      <c r="FA585" s="38"/>
      <c r="FB585" s="38"/>
      <c r="FC585" s="38"/>
      <c r="FD585" s="38"/>
      <c r="FE585" s="38"/>
      <c r="FF585" s="38"/>
      <c r="FG585" s="38"/>
      <c r="FH585" s="38"/>
      <c r="FI585" s="38"/>
      <c r="FJ585" s="38"/>
      <c r="FK585" s="38"/>
      <c r="FL585" s="38"/>
      <c r="FM585" s="38"/>
      <c r="FN585" s="38"/>
      <c r="FO585" s="38"/>
      <c r="FP585" s="38"/>
      <c r="FQ585" s="38"/>
      <c r="FR585" s="38"/>
      <c r="FS585" s="38"/>
      <c r="FT585" s="38"/>
      <c r="FU585" s="38"/>
      <c r="FV585" s="38"/>
      <c r="FW585" s="38"/>
      <c r="FX585" s="38"/>
    </row>
    <row r="586" spans="1:180" x14ac:dyDescent="0.25">
      <c r="A586" s="5" t="s">
        <v>318</v>
      </c>
      <c r="B586" s="5" t="s">
        <v>139</v>
      </c>
      <c r="C586" s="48">
        <v>43716</v>
      </c>
      <c r="D586" s="76">
        <v>43738</v>
      </c>
      <c r="E586" s="77">
        <v>-5.5379109589041096E-2</v>
      </c>
      <c r="F586" s="77">
        <v>0.47094534364739493</v>
      </c>
      <c r="G586" s="77">
        <v>0.20372384366464541</v>
      </c>
      <c r="H586" s="77">
        <v>1.2744464017524111</v>
      </c>
      <c r="I586" s="77">
        <v>0.39372586578947383</v>
      </c>
      <c r="J586" s="77">
        <v>0.10119476666666667</v>
      </c>
      <c r="K586" s="77">
        <v>0</v>
      </c>
      <c r="L586" s="77">
        <v>5.8708973140230387E-2</v>
      </c>
      <c r="M586" s="77">
        <v>0.29246291413010311</v>
      </c>
      <c r="N586" s="77">
        <v>0.38199322244388184</v>
      </c>
      <c r="O586" s="77">
        <v>2.8184283000000001E-2</v>
      </c>
      <c r="P586" s="77">
        <v>0.2187125808532257</v>
      </c>
      <c r="Q586" s="77">
        <v>-3.3955342966964707E-3</v>
      </c>
      <c r="R586" s="77">
        <v>0.12328767123287675</v>
      </c>
      <c r="S586" s="77">
        <v>3.4886112224351722</v>
      </c>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M586" s="38"/>
      <c r="CN586" s="38"/>
      <c r="CO586" s="38"/>
      <c r="CP586" s="38"/>
      <c r="CQ586" s="38"/>
      <c r="CR586" s="38"/>
      <c r="CS586" s="38"/>
      <c r="CT586" s="38"/>
      <c r="CU586" s="38"/>
      <c r="CV586" s="38"/>
      <c r="CW586" s="38"/>
      <c r="CX586" s="38"/>
      <c r="CY586" s="38"/>
      <c r="CZ586" s="38"/>
      <c r="DA586" s="38"/>
      <c r="DB586" s="38"/>
      <c r="DC586" s="38"/>
      <c r="DD586" s="38"/>
      <c r="DE586" s="38"/>
      <c r="DF586" s="38"/>
      <c r="DG586" s="38"/>
      <c r="DH586" s="38"/>
      <c r="DI586" s="38"/>
      <c r="DJ586" s="38"/>
      <c r="DK586" s="38"/>
      <c r="DL586" s="38"/>
      <c r="DM586" s="38"/>
      <c r="DN586" s="38"/>
      <c r="DO586" s="38"/>
      <c r="DP586" s="38"/>
      <c r="DQ586" s="38"/>
      <c r="DR586" s="38"/>
      <c r="DS586" s="38"/>
      <c r="DT586" s="38"/>
      <c r="DU586" s="38"/>
      <c r="DV586" s="38"/>
      <c r="DW586" s="38"/>
      <c r="DX586" s="38"/>
      <c r="DY586" s="38"/>
      <c r="DZ586" s="38"/>
      <c r="EA586" s="38"/>
      <c r="EB586" s="38"/>
      <c r="EC586" s="38"/>
      <c r="ED586" s="38"/>
      <c r="EE586" s="38"/>
      <c r="EF586" s="38"/>
      <c r="EG586" s="38"/>
      <c r="EH586" s="38"/>
      <c r="EI586" s="38"/>
      <c r="EJ586" s="38"/>
      <c r="EK586" s="38"/>
      <c r="EL586" s="38"/>
      <c r="EM586" s="38"/>
      <c r="EN586" s="38"/>
      <c r="EO586" s="38"/>
      <c r="EP586" s="38"/>
      <c r="EQ586" s="38"/>
      <c r="ER586" s="38"/>
      <c r="ES586" s="38"/>
      <c r="ET586" s="38"/>
      <c r="EU586" s="38"/>
      <c r="EV586" s="38"/>
      <c r="EW586" s="38"/>
      <c r="EX586" s="38"/>
      <c r="EY586" s="38"/>
      <c r="EZ586" s="38"/>
      <c r="FA586" s="38"/>
      <c r="FB586" s="38"/>
      <c r="FC586" s="38"/>
      <c r="FD586" s="38"/>
      <c r="FE586" s="38"/>
      <c r="FF586" s="38"/>
      <c r="FG586" s="38"/>
      <c r="FH586" s="38"/>
      <c r="FI586" s="38"/>
      <c r="FJ586" s="38"/>
      <c r="FK586" s="38"/>
      <c r="FL586" s="38"/>
      <c r="FM586" s="38"/>
      <c r="FN586" s="38"/>
      <c r="FO586" s="38"/>
      <c r="FP586" s="38"/>
      <c r="FQ586" s="38"/>
      <c r="FR586" s="38"/>
      <c r="FS586" s="38"/>
      <c r="FT586" s="38"/>
      <c r="FU586" s="38"/>
      <c r="FV586" s="38"/>
      <c r="FW586" s="38"/>
      <c r="FX586" s="38"/>
    </row>
    <row r="587" spans="1:180" x14ac:dyDescent="0.25">
      <c r="A587" s="5" t="s">
        <v>319</v>
      </c>
      <c r="B587" s="5" t="s">
        <v>139</v>
      </c>
      <c r="C587" s="48">
        <v>43717</v>
      </c>
      <c r="D587" s="76">
        <v>43738</v>
      </c>
      <c r="E587" s="77">
        <v>-5.5379109589041096E-2</v>
      </c>
      <c r="F587" s="77">
        <v>0.47094534364739493</v>
      </c>
      <c r="G587" s="77">
        <v>0.20372384366464541</v>
      </c>
      <c r="H587" s="77">
        <v>1.2744464017524111</v>
      </c>
      <c r="I587" s="77">
        <v>0.39372586578947383</v>
      </c>
      <c r="J587" s="77">
        <v>0.10119476666666667</v>
      </c>
      <c r="K587" s="77">
        <v>0</v>
      </c>
      <c r="L587" s="77">
        <v>5.8708973140230387E-2</v>
      </c>
      <c r="M587" s="77">
        <v>0.29246291413010311</v>
      </c>
      <c r="N587" s="77">
        <v>0.38199322244388184</v>
      </c>
      <c r="O587" s="77">
        <v>2.8695582000000001E-2</v>
      </c>
      <c r="P587" s="77">
        <v>0.2187125808532257</v>
      </c>
      <c r="Q587" s="77">
        <v>-3.906833296696461E-3</v>
      </c>
      <c r="R587" s="77">
        <v>0.12328767123287675</v>
      </c>
      <c r="S587" s="77">
        <v>3.4886112224351726</v>
      </c>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M587" s="38"/>
      <c r="CN587" s="38"/>
      <c r="CO587" s="38"/>
      <c r="CP587" s="38"/>
      <c r="CQ587" s="38"/>
      <c r="CR587" s="38"/>
      <c r="CS587" s="38"/>
      <c r="CT587" s="38"/>
      <c r="CU587" s="38"/>
      <c r="CV587" s="38"/>
      <c r="CW587" s="38"/>
      <c r="CX587" s="38"/>
      <c r="CY587" s="38"/>
      <c r="CZ587" s="38"/>
      <c r="DA587" s="38"/>
      <c r="DB587" s="38"/>
      <c r="DC587" s="38"/>
      <c r="DD587" s="38"/>
      <c r="DE587" s="38"/>
      <c r="DF587" s="38"/>
      <c r="DG587" s="38"/>
      <c r="DH587" s="38"/>
      <c r="DI587" s="38"/>
      <c r="DJ587" s="38"/>
      <c r="DK587" s="38"/>
      <c r="DL587" s="38"/>
      <c r="DM587" s="38"/>
      <c r="DN587" s="38"/>
      <c r="DO587" s="38"/>
      <c r="DP587" s="38"/>
      <c r="DQ587" s="38"/>
      <c r="DR587" s="38"/>
      <c r="DS587" s="38"/>
      <c r="DT587" s="38"/>
      <c r="DU587" s="38"/>
      <c r="DV587" s="38"/>
      <c r="DW587" s="38"/>
      <c r="DX587" s="38"/>
      <c r="DY587" s="38"/>
      <c r="DZ587" s="38"/>
      <c r="EA587" s="38"/>
      <c r="EB587" s="38"/>
      <c r="EC587" s="38"/>
      <c r="ED587" s="38"/>
      <c r="EE587" s="38"/>
      <c r="EF587" s="38"/>
      <c r="EG587" s="38"/>
      <c r="EH587" s="38"/>
      <c r="EI587" s="38"/>
      <c r="EJ587" s="38"/>
      <c r="EK587" s="38"/>
      <c r="EL587" s="38"/>
      <c r="EM587" s="38"/>
      <c r="EN587" s="38"/>
      <c r="EO587" s="38"/>
      <c r="EP587" s="38"/>
      <c r="EQ587" s="38"/>
      <c r="ER587" s="38"/>
      <c r="ES587" s="38"/>
      <c r="ET587" s="38"/>
      <c r="EU587" s="38"/>
      <c r="EV587" s="38"/>
      <c r="EW587" s="38"/>
      <c r="EX587" s="38"/>
      <c r="EY587" s="38"/>
      <c r="EZ587" s="38"/>
      <c r="FA587" s="38"/>
      <c r="FB587" s="38"/>
      <c r="FC587" s="38"/>
      <c r="FD587" s="38"/>
      <c r="FE587" s="38"/>
      <c r="FF587" s="38"/>
      <c r="FG587" s="38"/>
      <c r="FH587" s="38"/>
      <c r="FI587" s="38"/>
      <c r="FJ587" s="38"/>
      <c r="FK587" s="38"/>
      <c r="FL587" s="38"/>
      <c r="FM587" s="38"/>
      <c r="FN587" s="38"/>
      <c r="FO587" s="38"/>
      <c r="FP587" s="38"/>
      <c r="FQ587" s="38"/>
      <c r="FR587" s="38"/>
      <c r="FS587" s="38"/>
      <c r="FT587" s="38"/>
      <c r="FU587" s="38"/>
      <c r="FV587" s="38"/>
      <c r="FW587" s="38"/>
      <c r="FX587" s="38"/>
    </row>
    <row r="588" spans="1:180" x14ac:dyDescent="0.25">
      <c r="A588" s="5" t="s">
        <v>319</v>
      </c>
      <c r="B588" s="5" t="s">
        <v>139</v>
      </c>
      <c r="C588" s="48">
        <v>43718</v>
      </c>
      <c r="D588" s="76">
        <v>43738</v>
      </c>
      <c r="E588" s="77">
        <v>-5.5379109589041096E-2</v>
      </c>
      <c r="F588" s="77">
        <v>0.47094534364739493</v>
      </c>
      <c r="G588" s="77">
        <v>0.20372384366464541</v>
      </c>
      <c r="H588" s="77">
        <v>1.2744464017524111</v>
      </c>
      <c r="I588" s="77">
        <v>0.39372586578947383</v>
      </c>
      <c r="J588" s="77">
        <v>0.10119476666666667</v>
      </c>
      <c r="K588" s="77">
        <v>0</v>
      </c>
      <c r="L588" s="77">
        <v>5.8708973140230387E-2</v>
      </c>
      <c r="M588" s="77">
        <v>0.29246291413010311</v>
      </c>
      <c r="N588" s="77">
        <v>0.38199322244388179</v>
      </c>
      <c r="O588" s="77">
        <v>2.8208718000000001E-2</v>
      </c>
      <c r="P588" s="77">
        <v>0.2187125808532257</v>
      </c>
      <c r="Q588" s="77">
        <v>-3.4199692966964579E-3</v>
      </c>
      <c r="R588" s="77">
        <v>0.12328767123287675</v>
      </c>
      <c r="S588" s="77">
        <v>3.4886112224351726</v>
      </c>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M588" s="38"/>
      <c r="CN588" s="38"/>
      <c r="CO588" s="38"/>
      <c r="CP588" s="38"/>
      <c r="CQ588" s="38"/>
      <c r="CR588" s="38"/>
      <c r="CS588" s="38"/>
      <c r="CT588" s="38"/>
      <c r="CU588" s="38"/>
      <c r="CV588" s="38"/>
      <c r="CW588" s="38"/>
      <c r="CX588" s="38"/>
      <c r="CY588" s="38"/>
      <c r="CZ588" s="38"/>
      <c r="DA588" s="38"/>
      <c r="DB588" s="38"/>
      <c r="DC588" s="38"/>
      <c r="DD588" s="38"/>
      <c r="DE588" s="38"/>
      <c r="DF588" s="38"/>
      <c r="DG588" s="38"/>
      <c r="DH588" s="38"/>
      <c r="DI588" s="38"/>
      <c r="DJ588" s="38"/>
      <c r="DK588" s="38"/>
      <c r="DL588" s="38"/>
      <c r="DM588" s="38"/>
      <c r="DN588" s="38"/>
      <c r="DO588" s="38"/>
      <c r="DP588" s="38"/>
      <c r="DQ588" s="38"/>
      <c r="DR588" s="38"/>
      <c r="DS588" s="38"/>
      <c r="DT588" s="38"/>
      <c r="DU588" s="38"/>
      <c r="DV588" s="38"/>
      <c r="DW588" s="38"/>
      <c r="DX588" s="38"/>
      <c r="DY588" s="38"/>
      <c r="DZ588" s="38"/>
      <c r="EA588" s="38"/>
      <c r="EB588" s="38"/>
      <c r="EC588" s="38"/>
      <c r="ED588" s="38"/>
      <c r="EE588" s="38"/>
      <c r="EF588" s="38"/>
      <c r="EG588" s="38"/>
      <c r="EH588" s="38"/>
      <c r="EI588" s="38"/>
      <c r="EJ588" s="38"/>
      <c r="EK588" s="38"/>
      <c r="EL588" s="38"/>
      <c r="EM588" s="38"/>
      <c r="EN588" s="38"/>
      <c r="EO588" s="38"/>
      <c r="EP588" s="38"/>
      <c r="EQ588" s="38"/>
      <c r="ER588" s="38"/>
      <c r="ES588" s="38"/>
      <c r="ET588" s="38"/>
      <c r="EU588" s="38"/>
      <c r="EV588" s="38"/>
      <c r="EW588" s="38"/>
      <c r="EX588" s="38"/>
      <c r="EY588" s="38"/>
      <c r="EZ588" s="38"/>
      <c r="FA588" s="38"/>
      <c r="FB588" s="38"/>
      <c r="FC588" s="38"/>
      <c r="FD588" s="38"/>
      <c r="FE588" s="38"/>
      <c r="FF588" s="38"/>
      <c r="FG588" s="38"/>
      <c r="FH588" s="38"/>
      <c r="FI588" s="38"/>
      <c r="FJ588" s="38"/>
      <c r="FK588" s="38"/>
      <c r="FL588" s="38"/>
      <c r="FM588" s="38"/>
      <c r="FN588" s="38"/>
      <c r="FO588" s="38"/>
      <c r="FP588" s="38"/>
      <c r="FQ588" s="38"/>
      <c r="FR588" s="38"/>
      <c r="FS588" s="38"/>
      <c r="FT588" s="38"/>
      <c r="FU588" s="38"/>
      <c r="FV588" s="38"/>
      <c r="FW588" s="38"/>
      <c r="FX588" s="38"/>
    </row>
    <row r="589" spans="1:180" x14ac:dyDescent="0.25">
      <c r="A589" s="5" t="s">
        <v>319</v>
      </c>
      <c r="B589" s="5" t="s">
        <v>139</v>
      </c>
      <c r="C589" s="48">
        <v>43719</v>
      </c>
      <c r="D589" s="76">
        <v>43738</v>
      </c>
      <c r="E589" s="77">
        <v>-5.5379109589041096E-2</v>
      </c>
      <c r="F589" s="77">
        <v>0.47094534364739493</v>
      </c>
      <c r="G589" s="77">
        <v>0.20372384366464541</v>
      </c>
      <c r="H589" s="77">
        <v>1.2744464017524111</v>
      </c>
      <c r="I589" s="77">
        <v>0.39372586578947383</v>
      </c>
      <c r="J589" s="77">
        <v>0.10119476666666667</v>
      </c>
      <c r="K589" s="77">
        <v>0</v>
      </c>
      <c r="L589" s="77">
        <v>5.8708973140230387E-2</v>
      </c>
      <c r="M589" s="77">
        <v>0.29246291413010311</v>
      </c>
      <c r="N589" s="77">
        <v>0.38199322244388184</v>
      </c>
      <c r="O589" s="77">
        <v>4.6107936000000002E-2</v>
      </c>
      <c r="P589" s="77">
        <v>0.2187125808532257</v>
      </c>
      <c r="Q589" s="77">
        <v>-2.1319187296696462E-2</v>
      </c>
      <c r="R589" s="77">
        <v>0.12328767123287675</v>
      </c>
      <c r="S589" s="77">
        <v>3.4886112224351722</v>
      </c>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M589" s="38"/>
      <c r="CN589" s="38"/>
      <c r="CO589" s="38"/>
      <c r="CP589" s="38"/>
      <c r="CQ589" s="38"/>
      <c r="CR589" s="38"/>
      <c r="CS589" s="38"/>
      <c r="CT589" s="38"/>
      <c r="CU589" s="38"/>
      <c r="CV589" s="38"/>
      <c r="CW589" s="38"/>
      <c r="CX589" s="38"/>
      <c r="CY589" s="38"/>
      <c r="CZ589" s="38"/>
      <c r="DA589" s="38"/>
      <c r="DB589" s="38"/>
      <c r="DC589" s="38"/>
      <c r="DD589" s="38"/>
      <c r="DE589" s="38"/>
      <c r="DF589" s="38"/>
      <c r="DG589" s="38"/>
      <c r="DH589" s="38"/>
      <c r="DI589" s="38"/>
      <c r="DJ589" s="38"/>
      <c r="DK589" s="38"/>
      <c r="DL589" s="38"/>
      <c r="DM589" s="38"/>
      <c r="DN589" s="38"/>
      <c r="DO589" s="38"/>
      <c r="DP589" s="38"/>
      <c r="DQ589" s="38"/>
      <c r="DR589" s="38"/>
      <c r="DS589" s="38"/>
      <c r="DT589" s="38"/>
      <c r="DU589" s="38"/>
      <c r="DV589" s="38"/>
      <c r="DW589" s="38"/>
      <c r="DX589" s="38"/>
      <c r="DY589" s="38"/>
      <c r="DZ589" s="38"/>
      <c r="EA589" s="38"/>
      <c r="EB589" s="38"/>
      <c r="EC589" s="38"/>
      <c r="ED589" s="38"/>
      <c r="EE589" s="38"/>
      <c r="EF589" s="38"/>
      <c r="EG589" s="38"/>
      <c r="EH589" s="38"/>
      <c r="EI589" s="38"/>
      <c r="EJ589" s="38"/>
      <c r="EK589" s="38"/>
      <c r="EL589" s="38"/>
      <c r="EM589" s="38"/>
      <c r="EN589" s="38"/>
      <c r="EO589" s="38"/>
      <c r="EP589" s="38"/>
      <c r="EQ589" s="38"/>
      <c r="ER589" s="38"/>
      <c r="ES589" s="38"/>
      <c r="ET589" s="38"/>
      <c r="EU589" s="38"/>
      <c r="EV589" s="38"/>
      <c r="EW589" s="38"/>
      <c r="EX589" s="38"/>
      <c r="EY589" s="38"/>
      <c r="EZ589" s="38"/>
      <c r="FA589" s="38"/>
      <c r="FB589" s="38"/>
      <c r="FC589" s="38"/>
      <c r="FD589" s="38"/>
      <c r="FE589" s="38"/>
      <c r="FF589" s="38"/>
      <c r="FG589" s="38"/>
      <c r="FH589" s="38"/>
      <c r="FI589" s="38"/>
      <c r="FJ589" s="38"/>
      <c r="FK589" s="38"/>
      <c r="FL589" s="38"/>
      <c r="FM589" s="38"/>
      <c r="FN589" s="38"/>
      <c r="FO589" s="38"/>
      <c r="FP589" s="38"/>
      <c r="FQ589" s="38"/>
      <c r="FR589" s="38"/>
      <c r="FS589" s="38"/>
      <c r="FT589" s="38"/>
      <c r="FU589" s="38"/>
      <c r="FV589" s="38"/>
      <c r="FW589" s="38"/>
      <c r="FX589" s="38"/>
    </row>
    <row r="590" spans="1:180" x14ac:dyDescent="0.25">
      <c r="A590" s="5" t="s">
        <v>319</v>
      </c>
      <c r="B590" s="5" t="s">
        <v>139</v>
      </c>
      <c r="C590" s="48">
        <v>43720</v>
      </c>
      <c r="D590" s="76">
        <v>43738</v>
      </c>
      <c r="E590" s="77">
        <v>-5.5379109589041096E-2</v>
      </c>
      <c r="F590" s="77">
        <v>0.47094534364739493</v>
      </c>
      <c r="G590" s="77">
        <v>0.20372384366464541</v>
      </c>
      <c r="H590" s="77">
        <v>1.2744464017524111</v>
      </c>
      <c r="I590" s="77">
        <v>0.39372586578947383</v>
      </c>
      <c r="J590" s="77">
        <v>0.10119476666666667</v>
      </c>
      <c r="K590" s="77">
        <v>0</v>
      </c>
      <c r="L590" s="77">
        <v>5.8708973140230387E-2</v>
      </c>
      <c r="M590" s="77">
        <v>0.29246291413010311</v>
      </c>
      <c r="N590" s="77">
        <v>0.38199322244388179</v>
      </c>
      <c r="O590" s="77">
        <v>2.8917656999999999E-2</v>
      </c>
      <c r="P590" s="77">
        <v>0.2187125808532257</v>
      </c>
      <c r="Q590" s="77">
        <v>-4.1289082966964631E-3</v>
      </c>
      <c r="R590" s="77">
        <v>0.12328767123287675</v>
      </c>
      <c r="S590" s="77">
        <v>3.4886112224351722</v>
      </c>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M590" s="38"/>
      <c r="CN590" s="38"/>
      <c r="CO590" s="38"/>
      <c r="CP590" s="38"/>
      <c r="CQ590" s="38"/>
      <c r="CR590" s="38"/>
      <c r="CS590" s="38"/>
      <c r="CT590" s="38"/>
      <c r="CU590" s="38"/>
      <c r="CV590" s="38"/>
      <c r="CW590" s="38"/>
      <c r="CX590" s="38"/>
      <c r="CY590" s="38"/>
      <c r="CZ590" s="38"/>
      <c r="DA590" s="38"/>
      <c r="DB590" s="38"/>
      <c r="DC590" s="38"/>
      <c r="DD590" s="38"/>
      <c r="DE590" s="38"/>
      <c r="DF590" s="38"/>
      <c r="DG590" s="38"/>
      <c r="DH590" s="38"/>
      <c r="DI590" s="38"/>
      <c r="DJ590" s="38"/>
      <c r="DK590" s="38"/>
      <c r="DL590" s="38"/>
      <c r="DM590" s="38"/>
      <c r="DN590" s="38"/>
      <c r="DO590" s="38"/>
      <c r="DP590" s="38"/>
      <c r="DQ590" s="38"/>
      <c r="DR590" s="38"/>
      <c r="DS590" s="38"/>
      <c r="DT590" s="38"/>
      <c r="DU590" s="38"/>
      <c r="DV590" s="38"/>
      <c r="DW590" s="38"/>
      <c r="DX590" s="38"/>
      <c r="DY590" s="38"/>
      <c r="DZ590" s="38"/>
      <c r="EA590" s="38"/>
      <c r="EB590" s="38"/>
      <c r="EC590" s="38"/>
      <c r="ED590" s="38"/>
      <c r="EE590" s="38"/>
      <c r="EF590" s="38"/>
      <c r="EG590" s="38"/>
      <c r="EH590" s="38"/>
      <c r="EI590" s="38"/>
      <c r="EJ590" s="38"/>
      <c r="EK590" s="38"/>
      <c r="EL590" s="38"/>
      <c r="EM590" s="38"/>
      <c r="EN590" s="38"/>
      <c r="EO590" s="38"/>
      <c r="EP590" s="38"/>
      <c r="EQ590" s="38"/>
      <c r="ER590" s="38"/>
      <c r="ES590" s="38"/>
      <c r="ET590" s="38"/>
      <c r="EU590" s="38"/>
      <c r="EV590" s="38"/>
      <c r="EW590" s="38"/>
      <c r="EX590" s="38"/>
      <c r="EY590" s="38"/>
      <c r="EZ590" s="38"/>
      <c r="FA590" s="38"/>
      <c r="FB590" s="38"/>
      <c r="FC590" s="38"/>
      <c r="FD590" s="38"/>
      <c r="FE590" s="38"/>
      <c r="FF590" s="38"/>
      <c r="FG590" s="38"/>
      <c r="FH590" s="38"/>
      <c r="FI590" s="38"/>
      <c r="FJ590" s="38"/>
      <c r="FK590" s="38"/>
      <c r="FL590" s="38"/>
      <c r="FM590" s="38"/>
      <c r="FN590" s="38"/>
      <c r="FO590" s="38"/>
      <c r="FP590" s="38"/>
      <c r="FQ590" s="38"/>
      <c r="FR590" s="38"/>
      <c r="FS590" s="38"/>
      <c r="FT590" s="38"/>
      <c r="FU590" s="38"/>
      <c r="FV590" s="38"/>
      <c r="FW590" s="38"/>
      <c r="FX590" s="38"/>
    </row>
    <row r="591" spans="1:180" x14ac:dyDescent="0.25">
      <c r="A591" s="5" t="s">
        <v>319</v>
      </c>
      <c r="B591" s="5" t="s">
        <v>139</v>
      </c>
      <c r="C591" s="48">
        <v>43721</v>
      </c>
      <c r="D591" s="76">
        <v>43738</v>
      </c>
      <c r="E591" s="77">
        <v>-5.5379109589041096E-2</v>
      </c>
      <c r="F591" s="77">
        <v>0.47094534364739493</v>
      </c>
      <c r="G591" s="77">
        <v>0.20372384366464541</v>
      </c>
      <c r="H591" s="77">
        <v>1.2744464017524111</v>
      </c>
      <c r="I591" s="77">
        <v>0.39372586578947383</v>
      </c>
      <c r="J591" s="77">
        <v>0.10119476666666667</v>
      </c>
      <c r="K591" s="77">
        <v>0</v>
      </c>
      <c r="L591" s="77">
        <v>5.8708973140230387E-2</v>
      </c>
      <c r="M591" s="77">
        <v>0.29246291413010311</v>
      </c>
      <c r="N591" s="77">
        <v>0.38199322244388179</v>
      </c>
      <c r="O591" s="77">
        <v>1.6826877000000004E-2</v>
      </c>
      <c r="P591" s="77">
        <v>0.2187125808532257</v>
      </c>
      <c r="Q591" s="77">
        <v>7.9618717033035427E-3</v>
      </c>
      <c r="R591" s="77">
        <v>0.12328767123287675</v>
      </c>
      <c r="S591" s="77">
        <v>3.4886112224351726</v>
      </c>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M591" s="38"/>
      <c r="CN591" s="38"/>
      <c r="CO591" s="38"/>
      <c r="CP591" s="38"/>
      <c r="CQ591" s="38"/>
      <c r="CR591" s="38"/>
      <c r="CS591" s="38"/>
      <c r="CT591" s="38"/>
      <c r="CU591" s="38"/>
      <c r="CV591" s="38"/>
      <c r="CW591" s="38"/>
      <c r="CX591" s="38"/>
      <c r="CY591" s="38"/>
      <c r="CZ591" s="38"/>
      <c r="DA591" s="38"/>
      <c r="DB591" s="38"/>
      <c r="DC591" s="38"/>
      <c r="DD591" s="38"/>
      <c r="DE591" s="38"/>
      <c r="DF591" s="38"/>
      <c r="DG591" s="38"/>
      <c r="DH591" s="38"/>
      <c r="DI591" s="38"/>
      <c r="DJ591" s="38"/>
      <c r="DK591" s="38"/>
      <c r="DL591" s="38"/>
      <c r="DM591" s="38"/>
      <c r="DN591" s="38"/>
      <c r="DO591" s="38"/>
      <c r="DP591" s="38"/>
      <c r="DQ591" s="38"/>
      <c r="DR591" s="38"/>
      <c r="DS591" s="38"/>
      <c r="DT591" s="38"/>
      <c r="DU591" s="38"/>
      <c r="DV591" s="38"/>
      <c r="DW591" s="38"/>
      <c r="DX591" s="38"/>
      <c r="DY591" s="38"/>
      <c r="DZ591" s="38"/>
      <c r="EA591" s="38"/>
      <c r="EB591" s="38"/>
      <c r="EC591" s="38"/>
      <c r="ED591" s="38"/>
      <c r="EE591" s="38"/>
      <c r="EF591" s="38"/>
      <c r="EG591" s="38"/>
      <c r="EH591" s="38"/>
      <c r="EI591" s="38"/>
      <c r="EJ591" s="38"/>
      <c r="EK591" s="38"/>
      <c r="EL591" s="38"/>
      <c r="EM591" s="38"/>
      <c r="EN591" s="38"/>
      <c r="EO591" s="38"/>
      <c r="EP591" s="38"/>
      <c r="EQ591" s="38"/>
      <c r="ER591" s="38"/>
      <c r="ES591" s="38"/>
      <c r="ET591" s="38"/>
      <c r="EU591" s="38"/>
      <c r="EV591" s="38"/>
      <c r="EW591" s="38"/>
      <c r="EX591" s="38"/>
      <c r="EY591" s="38"/>
      <c r="EZ591" s="38"/>
      <c r="FA591" s="38"/>
      <c r="FB591" s="38"/>
      <c r="FC591" s="38"/>
      <c r="FD591" s="38"/>
      <c r="FE591" s="38"/>
      <c r="FF591" s="38"/>
      <c r="FG591" s="38"/>
      <c r="FH591" s="38"/>
      <c r="FI591" s="38"/>
      <c r="FJ591" s="38"/>
      <c r="FK591" s="38"/>
      <c r="FL591" s="38"/>
      <c r="FM591" s="38"/>
      <c r="FN591" s="38"/>
      <c r="FO591" s="38"/>
      <c r="FP591" s="38"/>
      <c r="FQ591" s="38"/>
      <c r="FR591" s="38"/>
      <c r="FS591" s="38"/>
      <c r="FT591" s="38"/>
      <c r="FU591" s="38"/>
      <c r="FV591" s="38"/>
      <c r="FW591" s="38"/>
      <c r="FX591" s="38"/>
    </row>
    <row r="592" spans="1:180" x14ac:dyDescent="0.25">
      <c r="A592" s="5" t="s">
        <v>319</v>
      </c>
      <c r="B592" s="5" t="s">
        <v>139</v>
      </c>
      <c r="C592" s="48">
        <v>43722</v>
      </c>
      <c r="D592" s="76">
        <v>43738</v>
      </c>
      <c r="E592" s="77">
        <v>-5.5379109589041096E-2</v>
      </c>
      <c r="F592" s="77">
        <v>0.47094534364739493</v>
      </c>
      <c r="G592" s="77">
        <v>0.20372384366464541</v>
      </c>
      <c r="H592" s="77">
        <v>1.2744464017524111</v>
      </c>
      <c r="I592" s="77">
        <v>0.39372586578947383</v>
      </c>
      <c r="J592" s="77">
        <v>0.10119476666666667</v>
      </c>
      <c r="K592" s="77">
        <v>0</v>
      </c>
      <c r="L592" s="77">
        <v>5.8708973140230387E-2</v>
      </c>
      <c r="M592" s="77">
        <v>0.29246291413010311</v>
      </c>
      <c r="N592" s="77">
        <v>0.38199322244388184</v>
      </c>
      <c r="O592" s="77">
        <v>2.0866112999999999E-2</v>
      </c>
      <c r="P592" s="77">
        <v>0.2187125808532257</v>
      </c>
      <c r="Q592" s="77">
        <v>3.9226357033035411E-3</v>
      </c>
      <c r="R592" s="77">
        <v>0.12328767123287675</v>
      </c>
      <c r="S592" s="77">
        <v>3.4886112224351722</v>
      </c>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M592" s="38"/>
      <c r="CN592" s="38"/>
      <c r="CO592" s="38"/>
      <c r="CP592" s="38"/>
      <c r="CQ592" s="38"/>
      <c r="CR592" s="38"/>
      <c r="CS592" s="38"/>
      <c r="CT592" s="38"/>
      <c r="CU592" s="38"/>
      <c r="CV592" s="38"/>
      <c r="CW592" s="38"/>
      <c r="CX592" s="38"/>
      <c r="CY592" s="38"/>
      <c r="CZ592" s="38"/>
      <c r="DA592" s="38"/>
      <c r="DB592" s="38"/>
      <c r="DC592" s="38"/>
      <c r="DD592" s="38"/>
      <c r="DE592" s="38"/>
      <c r="DF592" s="38"/>
      <c r="DG592" s="38"/>
      <c r="DH592" s="38"/>
      <c r="DI592" s="38"/>
      <c r="DJ592" s="38"/>
      <c r="DK592" s="38"/>
      <c r="DL592" s="38"/>
      <c r="DM592" s="38"/>
      <c r="DN592" s="38"/>
      <c r="DO592" s="38"/>
      <c r="DP592" s="38"/>
      <c r="DQ592" s="38"/>
      <c r="DR592" s="38"/>
      <c r="DS592" s="38"/>
      <c r="DT592" s="38"/>
      <c r="DU592" s="38"/>
      <c r="DV592" s="38"/>
      <c r="DW592" s="38"/>
      <c r="DX592" s="38"/>
      <c r="DY592" s="38"/>
      <c r="DZ592" s="38"/>
      <c r="EA592" s="38"/>
      <c r="EB592" s="38"/>
      <c r="EC592" s="38"/>
      <c r="ED592" s="38"/>
      <c r="EE592" s="38"/>
      <c r="EF592" s="38"/>
      <c r="EG592" s="38"/>
      <c r="EH592" s="38"/>
      <c r="EI592" s="38"/>
      <c r="EJ592" s="38"/>
      <c r="EK592" s="38"/>
      <c r="EL592" s="38"/>
      <c r="EM592" s="38"/>
      <c r="EN592" s="38"/>
      <c r="EO592" s="38"/>
      <c r="EP592" s="38"/>
      <c r="EQ592" s="38"/>
      <c r="ER592" s="38"/>
      <c r="ES592" s="38"/>
      <c r="ET592" s="38"/>
      <c r="EU592" s="38"/>
      <c r="EV592" s="38"/>
      <c r="EW592" s="38"/>
      <c r="EX592" s="38"/>
      <c r="EY592" s="38"/>
      <c r="EZ592" s="38"/>
      <c r="FA592" s="38"/>
      <c r="FB592" s="38"/>
      <c r="FC592" s="38"/>
      <c r="FD592" s="38"/>
      <c r="FE592" s="38"/>
      <c r="FF592" s="38"/>
      <c r="FG592" s="38"/>
      <c r="FH592" s="38"/>
      <c r="FI592" s="38"/>
      <c r="FJ592" s="38"/>
      <c r="FK592" s="38"/>
      <c r="FL592" s="38"/>
      <c r="FM592" s="38"/>
      <c r="FN592" s="38"/>
      <c r="FO592" s="38"/>
      <c r="FP592" s="38"/>
      <c r="FQ592" s="38"/>
      <c r="FR592" s="38"/>
      <c r="FS592" s="38"/>
      <c r="FT592" s="38"/>
      <c r="FU592" s="38"/>
      <c r="FV592" s="38"/>
      <c r="FW592" s="38"/>
      <c r="FX592" s="38"/>
    </row>
    <row r="593" spans="1:180" x14ac:dyDescent="0.25">
      <c r="A593" s="5" t="s">
        <v>319</v>
      </c>
      <c r="B593" s="5" t="s">
        <v>139</v>
      </c>
      <c r="C593" s="48">
        <v>43723</v>
      </c>
      <c r="D593" s="76">
        <v>43738</v>
      </c>
      <c r="E593" s="77">
        <v>-5.5379109589041096E-2</v>
      </c>
      <c r="F593" s="77">
        <v>0.47094534364739493</v>
      </c>
      <c r="G593" s="77">
        <v>0.20372384366464541</v>
      </c>
      <c r="H593" s="77">
        <v>1.2744464017524111</v>
      </c>
      <c r="I593" s="77">
        <v>0.39372586578947383</v>
      </c>
      <c r="J593" s="77">
        <v>0.10119476666666667</v>
      </c>
      <c r="K593" s="77">
        <v>0</v>
      </c>
      <c r="L593" s="77">
        <v>5.8708973140230387E-2</v>
      </c>
      <c r="M593" s="77">
        <v>0.29246291413010311</v>
      </c>
      <c r="N593" s="77">
        <v>0.38199322244388184</v>
      </c>
      <c r="O593" s="77">
        <v>1.7408016000000002E-2</v>
      </c>
      <c r="P593" s="77">
        <v>0.2187125808532257</v>
      </c>
      <c r="Q593" s="77">
        <v>7.380732703303544E-3</v>
      </c>
      <c r="R593" s="77">
        <v>0.12328767123287675</v>
      </c>
      <c r="S593" s="77">
        <v>3.4886112224351726</v>
      </c>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38"/>
      <c r="CO593" s="38"/>
      <c r="CP593" s="38"/>
      <c r="CQ593" s="38"/>
      <c r="CR593" s="38"/>
      <c r="CS593" s="38"/>
      <c r="CT593" s="38"/>
      <c r="CU593" s="38"/>
      <c r="CV593" s="38"/>
      <c r="CW593" s="38"/>
      <c r="CX593" s="38"/>
      <c r="CY593" s="38"/>
      <c r="CZ593" s="38"/>
      <c r="DA593" s="38"/>
      <c r="DB593" s="38"/>
      <c r="DC593" s="38"/>
      <c r="DD593" s="38"/>
      <c r="DE593" s="38"/>
      <c r="DF593" s="38"/>
      <c r="DG593" s="38"/>
      <c r="DH593" s="38"/>
      <c r="DI593" s="38"/>
      <c r="DJ593" s="38"/>
      <c r="DK593" s="38"/>
      <c r="DL593" s="38"/>
      <c r="DM593" s="38"/>
      <c r="DN593" s="38"/>
      <c r="DO593" s="38"/>
      <c r="DP593" s="38"/>
      <c r="DQ593" s="38"/>
      <c r="DR593" s="38"/>
      <c r="DS593" s="38"/>
      <c r="DT593" s="38"/>
      <c r="DU593" s="38"/>
      <c r="DV593" s="38"/>
      <c r="DW593" s="38"/>
      <c r="DX593" s="38"/>
      <c r="DY593" s="38"/>
      <c r="DZ593" s="38"/>
      <c r="EA593" s="38"/>
      <c r="EB593" s="38"/>
      <c r="EC593" s="38"/>
      <c r="ED593" s="38"/>
      <c r="EE593" s="38"/>
      <c r="EF593" s="38"/>
      <c r="EG593" s="38"/>
      <c r="EH593" s="38"/>
      <c r="EI593" s="38"/>
      <c r="EJ593" s="38"/>
      <c r="EK593" s="38"/>
      <c r="EL593" s="38"/>
      <c r="EM593" s="38"/>
      <c r="EN593" s="38"/>
      <c r="EO593" s="38"/>
      <c r="EP593" s="38"/>
      <c r="EQ593" s="38"/>
      <c r="ER593" s="38"/>
      <c r="ES593" s="38"/>
      <c r="ET593" s="38"/>
      <c r="EU593" s="38"/>
      <c r="EV593" s="38"/>
      <c r="EW593" s="38"/>
      <c r="EX593" s="38"/>
      <c r="EY593" s="38"/>
      <c r="EZ593" s="38"/>
      <c r="FA593" s="38"/>
      <c r="FB593" s="38"/>
      <c r="FC593" s="38"/>
      <c r="FD593" s="38"/>
      <c r="FE593" s="38"/>
      <c r="FF593" s="38"/>
      <c r="FG593" s="38"/>
      <c r="FH593" s="38"/>
      <c r="FI593" s="38"/>
      <c r="FJ593" s="38"/>
      <c r="FK593" s="38"/>
      <c r="FL593" s="38"/>
      <c r="FM593" s="38"/>
      <c r="FN593" s="38"/>
      <c r="FO593" s="38"/>
      <c r="FP593" s="38"/>
      <c r="FQ593" s="38"/>
      <c r="FR593" s="38"/>
      <c r="FS593" s="38"/>
      <c r="FT593" s="38"/>
      <c r="FU593" s="38"/>
      <c r="FV593" s="38"/>
      <c r="FW593" s="38"/>
      <c r="FX593" s="38"/>
    </row>
    <row r="594" spans="1:180" x14ac:dyDescent="0.25">
      <c r="A594" s="5" t="s">
        <v>320</v>
      </c>
      <c r="B594" s="5" t="s">
        <v>139</v>
      </c>
      <c r="C594" s="48">
        <v>43724</v>
      </c>
      <c r="D594" s="76">
        <v>43738</v>
      </c>
      <c r="E594" s="77">
        <v>-5.5379109589041096E-2</v>
      </c>
      <c r="F594" s="77">
        <v>0.47094534364739493</v>
      </c>
      <c r="G594" s="77">
        <v>0.20372384366464541</v>
      </c>
      <c r="H594" s="77">
        <v>1.2744464017524111</v>
      </c>
      <c r="I594" s="77">
        <v>0.39372586578947383</v>
      </c>
      <c r="J594" s="77">
        <v>0.10119476666666667</v>
      </c>
      <c r="K594" s="77">
        <v>0</v>
      </c>
      <c r="L594" s="77">
        <v>5.8708973140230387E-2</v>
      </c>
      <c r="M594" s="77">
        <v>0.29246291413010311</v>
      </c>
      <c r="N594" s="77">
        <v>0.38199322244388179</v>
      </c>
      <c r="O594" s="77">
        <v>2.1366791999999999E-2</v>
      </c>
      <c r="P594" s="77">
        <v>0.2187125808532257</v>
      </c>
      <c r="Q594" s="77">
        <v>3.4219567033035368E-3</v>
      </c>
      <c r="R594" s="77">
        <v>0.12328767123287675</v>
      </c>
      <c r="S594" s="77">
        <v>3.4886112224351722</v>
      </c>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M594" s="38"/>
      <c r="CN594" s="38"/>
      <c r="CO594" s="38"/>
      <c r="CP594" s="38"/>
      <c r="CQ594" s="38"/>
      <c r="CR594" s="38"/>
      <c r="CS594" s="38"/>
      <c r="CT594" s="38"/>
      <c r="CU594" s="38"/>
      <c r="CV594" s="38"/>
      <c r="CW594" s="38"/>
      <c r="CX594" s="38"/>
      <c r="CY594" s="38"/>
      <c r="CZ594" s="38"/>
      <c r="DA594" s="38"/>
      <c r="DB594" s="38"/>
      <c r="DC594" s="38"/>
      <c r="DD594" s="38"/>
      <c r="DE594" s="38"/>
      <c r="DF594" s="38"/>
      <c r="DG594" s="38"/>
      <c r="DH594" s="38"/>
      <c r="DI594" s="38"/>
      <c r="DJ594" s="38"/>
      <c r="DK594" s="38"/>
      <c r="DL594" s="38"/>
      <c r="DM594" s="38"/>
      <c r="DN594" s="38"/>
      <c r="DO594" s="38"/>
      <c r="DP594" s="38"/>
      <c r="DQ594" s="38"/>
      <c r="DR594" s="38"/>
      <c r="DS594" s="38"/>
      <c r="DT594" s="38"/>
      <c r="DU594" s="38"/>
      <c r="DV594" s="38"/>
      <c r="DW594" s="38"/>
      <c r="DX594" s="38"/>
      <c r="DY594" s="38"/>
      <c r="DZ594" s="38"/>
      <c r="EA594" s="38"/>
      <c r="EB594" s="38"/>
      <c r="EC594" s="38"/>
      <c r="ED594" s="38"/>
      <c r="EE594" s="38"/>
      <c r="EF594" s="38"/>
      <c r="EG594" s="38"/>
      <c r="EH594" s="38"/>
      <c r="EI594" s="38"/>
      <c r="EJ594" s="38"/>
      <c r="EK594" s="38"/>
      <c r="EL594" s="38"/>
      <c r="EM594" s="38"/>
      <c r="EN594" s="38"/>
      <c r="EO594" s="38"/>
      <c r="EP594" s="38"/>
      <c r="EQ594" s="38"/>
      <c r="ER594" s="38"/>
      <c r="ES594" s="38"/>
      <c r="ET594" s="38"/>
      <c r="EU594" s="38"/>
      <c r="EV594" s="38"/>
      <c r="EW594" s="38"/>
      <c r="EX594" s="38"/>
      <c r="EY594" s="38"/>
      <c r="EZ594" s="38"/>
      <c r="FA594" s="38"/>
      <c r="FB594" s="38"/>
      <c r="FC594" s="38"/>
      <c r="FD594" s="38"/>
      <c r="FE594" s="38"/>
      <c r="FF594" s="38"/>
      <c r="FG594" s="38"/>
      <c r="FH594" s="38"/>
      <c r="FI594" s="38"/>
      <c r="FJ594" s="38"/>
      <c r="FK594" s="38"/>
      <c r="FL594" s="38"/>
      <c r="FM594" s="38"/>
      <c r="FN594" s="38"/>
      <c r="FO594" s="38"/>
      <c r="FP594" s="38"/>
      <c r="FQ594" s="38"/>
      <c r="FR594" s="38"/>
      <c r="FS594" s="38"/>
      <c r="FT594" s="38"/>
      <c r="FU594" s="38"/>
      <c r="FV594" s="38"/>
      <c r="FW594" s="38"/>
      <c r="FX594" s="38"/>
    </row>
    <row r="595" spans="1:180" x14ac:dyDescent="0.25">
      <c r="A595" s="5" t="s">
        <v>320</v>
      </c>
      <c r="B595" s="5" t="s">
        <v>139</v>
      </c>
      <c r="C595" s="48">
        <v>43725</v>
      </c>
      <c r="D595" s="76">
        <v>43738</v>
      </c>
      <c r="E595" s="77">
        <v>-5.5379109589041096E-2</v>
      </c>
      <c r="F595" s="77">
        <v>0.47094534364739493</v>
      </c>
      <c r="G595" s="77">
        <v>0.20372384366464541</v>
      </c>
      <c r="H595" s="77">
        <v>1.2744464017524111</v>
      </c>
      <c r="I595" s="77">
        <v>0.39372586578947383</v>
      </c>
      <c r="J595" s="77">
        <v>0.10119476666666667</v>
      </c>
      <c r="K595" s="77">
        <v>0</v>
      </c>
      <c r="L595" s="77">
        <v>5.8708973140230387E-2</v>
      </c>
      <c r="M595" s="77">
        <v>0.29246291413010311</v>
      </c>
      <c r="N595" s="77">
        <v>0.38199322244388179</v>
      </c>
      <c r="O595" s="77">
        <v>5.7179439000000006E-2</v>
      </c>
      <c r="P595" s="77">
        <v>0.2187125808532257</v>
      </c>
      <c r="Q595" s="77">
        <v>-3.2390690296696459E-2</v>
      </c>
      <c r="R595" s="77">
        <v>0.12328767123287675</v>
      </c>
      <c r="S595" s="77">
        <v>3.4886112224351722</v>
      </c>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M595" s="38"/>
      <c r="CN595" s="38"/>
      <c r="CO595" s="38"/>
      <c r="CP595" s="38"/>
      <c r="CQ595" s="38"/>
      <c r="CR595" s="38"/>
      <c r="CS595" s="38"/>
      <c r="CT595" s="38"/>
      <c r="CU595" s="38"/>
      <c r="CV595" s="38"/>
      <c r="CW595" s="38"/>
      <c r="CX595" s="38"/>
      <c r="CY595" s="38"/>
      <c r="CZ595" s="38"/>
      <c r="DA595" s="38"/>
      <c r="DB595" s="38"/>
      <c r="DC595" s="38"/>
      <c r="DD595" s="38"/>
      <c r="DE595" s="38"/>
      <c r="DF595" s="38"/>
      <c r="DG595" s="38"/>
      <c r="DH595" s="38"/>
      <c r="DI595" s="38"/>
      <c r="DJ595" s="38"/>
      <c r="DK595" s="38"/>
      <c r="DL595" s="38"/>
      <c r="DM595" s="38"/>
      <c r="DN595" s="38"/>
      <c r="DO595" s="38"/>
      <c r="DP595" s="38"/>
      <c r="DQ595" s="38"/>
      <c r="DR595" s="38"/>
      <c r="DS595" s="38"/>
      <c r="DT595" s="38"/>
      <c r="DU595" s="38"/>
      <c r="DV595" s="38"/>
      <c r="DW595" s="38"/>
      <c r="DX595" s="38"/>
      <c r="DY595" s="38"/>
      <c r="DZ595" s="38"/>
      <c r="EA595" s="38"/>
      <c r="EB595" s="38"/>
      <c r="EC595" s="38"/>
      <c r="ED595" s="38"/>
      <c r="EE595" s="38"/>
      <c r="EF595" s="38"/>
      <c r="EG595" s="38"/>
      <c r="EH595" s="38"/>
      <c r="EI595" s="38"/>
      <c r="EJ595" s="38"/>
      <c r="EK595" s="38"/>
      <c r="EL595" s="38"/>
      <c r="EM595" s="38"/>
      <c r="EN595" s="38"/>
      <c r="EO595" s="38"/>
      <c r="EP595" s="38"/>
      <c r="EQ595" s="38"/>
      <c r="ER595" s="38"/>
      <c r="ES595" s="38"/>
      <c r="ET595" s="38"/>
      <c r="EU595" s="38"/>
      <c r="EV595" s="38"/>
      <c r="EW595" s="38"/>
      <c r="EX595" s="38"/>
      <c r="EY595" s="38"/>
      <c r="EZ595" s="38"/>
      <c r="FA595" s="38"/>
      <c r="FB595" s="38"/>
      <c r="FC595" s="38"/>
      <c r="FD595" s="38"/>
      <c r="FE595" s="38"/>
      <c r="FF595" s="38"/>
      <c r="FG595" s="38"/>
      <c r="FH595" s="38"/>
      <c r="FI595" s="38"/>
      <c r="FJ595" s="38"/>
      <c r="FK595" s="38"/>
      <c r="FL595" s="38"/>
      <c r="FM595" s="38"/>
      <c r="FN595" s="38"/>
      <c r="FO595" s="38"/>
      <c r="FP595" s="38"/>
      <c r="FQ595" s="38"/>
      <c r="FR595" s="38"/>
      <c r="FS595" s="38"/>
      <c r="FT595" s="38"/>
      <c r="FU595" s="38"/>
      <c r="FV595" s="38"/>
      <c r="FW595" s="38"/>
      <c r="FX595" s="38"/>
    </row>
    <row r="596" spans="1:180" x14ac:dyDescent="0.25">
      <c r="A596" s="5" t="s">
        <v>320</v>
      </c>
      <c r="B596" s="5" t="s">
        <v>139</v>
      </c>
      <c r="C596" s="48">
        <v>43726</v>
      </c>
      <c r="D596" s="76">
        <v>43738</v>
      </c>
      <c r="E596" s="77">
        <v>-5.5379109589041096E-2</v>
      </c>
      <c r="F596" s="77">
        <v>0.47094534364739493</v>
      </c>
      <c r="G596" s="77">
        <v>0.20372384366464541</v>
      </c>
      <c r="H596" s="77">
        <v>1.2744464017524111</v>
      </c>
      <c r="I596" s="77">
        <v>0.39372586578947383</v>
      </c>
      <c r="J596" s="77">
        <v>0.10119476666666667</v>
      </c>
      <c r="K596" s="77">
        <v>0</v>
      </c>
      <c r="L596" s="77">
        <v>5.8708973140230387E-2</v>
      </c>
      <c r="M596" s="77">
        <v>0.29246291413010311</v>
      </c>
      <c r="N596" s="77">
        <v>0.38199322244388184</v>
      </c>
      <c r="O596" s="77">
        <v>7.0233227999999995E-2</v>
      </c>
      <c r="P596" s="77">
        <v>0.2187125808532257</v>
      </c>
      <c r="Q596" s="77">
        <v>-4.5444479296696462E-2</v>
      </c>
      <c r="R596" s="77">
        <v>0.12328767123287675</v>
      </c>
      <c r="S596" s="77">
        <v>3.4886112224351726</v>
      </c>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M596" s="38"/>
      <c r="CN596" s="38"/>
      <c r="CO596" s="38"/>
      <c r="CP596" s="38"/>
      <c r="CQ596" s="38"/>
      <c r="CR596" s="38"/>
      <c r="CS596" s="38"/>
      <c r="CT596" s="38"/>
      <c r="CU596" s="38"/>
      <c r="CV596" s="38"/>
      <c r="CW596" s="38"/>
      <c r="CX596" s="38"/>
      <c r="CY596" s="38"/>
      <c r="CZ596" s="38"/>
      <c r="DA596" s="38"/>
      <c r="DB596" s="38"/>
      <c r="DC596" s="38"/>
      <c r="DD596" s="38"/>
      <c r="DE596" s="38"/>
      <c r="DF596" s="38"/>
      <c r="DG596" s="38"/>
      <c r="DH596" s="38"/>
      <c r="DI596" s="38"/>
      <c r="DJ596" s="38"/>
      <c r="DK596" s="38"/>
      <c r="DL596" s="38"/>
      <c r="DM596" s="38"/>
      <c r="DN596" s="38"/>
      <c r="DO596" s="38"/>
      <c r="DP596" s="38"/>
      <c r="DQ596" s="38"/>
      <c r="DR596" s="38"/>
      <c r="DS596" s="38"/>
      <c r="DT596" s="38"/>
      <c r="DU596" s="38"/>
      <c r="DV596" s="38"/>
      <c r="DW596" s="38"/>
      <c r="DX596" s="38"/>
      <c r="DY596" s="38"/>
      <c r="DZ596" s="38"/>
      <c r="EA596" s="38"/>
      <c r="EB596" s="38"/>
      <c r="EC596" s="38"/>
      <c r="ED596" s="38"/>
      <c r="EE596" s="38"/>
      <c r="EF596" s="38"/>
      <c r="EG596" s="38"/>
      <c r="EH596" s="38"/>
      <c r="EI596" s="38"/>
      <c r="EJ596" s="38"/>
      <c r="EK596" s="38"/>
      <c r="EL596" s="38"/>
      <c r="EM596" s="38"/>
      <c r="EN596" s="38"/>
      <c r="EO596" s="38"/>
      <c r="EP596" s="38"/>
      <c r="EQ596" s="38"/>
      <c r="ER596" s="38"/>
      <c r="ES596" s="38"/>
      <c r="ET596" s="38"/>
      <c r="EU596" s="38"/>
      <c r="EV596" s="38"/>
      <c r="EW596" s="38"/>
      <c r="EX596" s="38"/>
      <c r="EY596" s="38"/>
      <c r="EZ596" s="38"/>
      <c r="FA596" s="38"/>
      <c r="FB596" s="38"/>
      <c r="FC596" s="38"/>
      <c r="FD596" s="38"/>
      <c r="FE596" s="38"/>
      <c r="FF596" s="38"/>
      <c r="FG596" s="38"/>
      <c r="FH596" s="38"/>
      <c r="FI596" s="38"/>
      <c r="FJ596" s="38"/>
      <c r="FK596" s="38"/>
      <c r="FL596" s="38"/>
      <c r="FM596" s="38"/>
      <c r="FN596" s="38"/>
      <c r="FO596" s="38"/>
      <c r="FP596" s="38"/>
      <c r="FQ596" s="38"/>
      <c r="FR596" s="38"/>
      <c r="FS596" s="38"/>
      <c r="FT596" s="38"/>
      <c r="FU596" s="38"/>
      <c r="FV596" s="38"/>
      <c r="FW596" s="38"/>
      <c r="FX596" s="38"/>
    </row>
    <row r="597" spans="1:180" x14ac:dyDescent="0.25">
      <c r="A597" s="5" t="s">
        <v>320</v>
      </c>
      <c r="B597" s="5" t="s">
        <v>139</v>
      </c>
      <c r="C597" s="48">
        <v>43727</v>
      </c>
      <c r="D597" s="76">
        <v>43738</v>
      </c>
      <c r="E597" s="77">
        <v>-5.5379109589041096E-2</v>
      </c>
      <c r="F597" s="77">
        <v>0.47094534364739493</v>
      </c>
      <c r="G597" s="77">
        <v>0.20372384366464541</v>
      </c>
      <c r="H597" s="77">
        <v>1.2744464017524111</v>
      </c>
      <c r="I597" s="77">
        <v>0.39372586578947383</v>
      </c>
      <c r="J597" s="77">
        <v>0.10119476666666667</v>
      </c>
      <c r="K597" s="77">
        <v>0</v>
      </c>
      <c r="L597" s="77">
        <v>5.8708973140230387E-2</v>
      </c>
      <c r="M597" s="77">
        <v>0.29246291413010311</v>
      </c>
      <c r="N597" s="77">
        <v>0.38199322244388179</v>
      </c>
      <c r="O597" s="77">
        <v>2.8561131E-2</v>
      </c>
      <c r="P597" s="77">
        <v>0.2187125808532257</v>
      </c>
      <c r="Q597" s="77">
        <v>-3.7723822966964689E-3</v>
      </c>
      <c r="R597" s="77">
        <v>0.12328767123287675</v>
      </c>
      <c r="S597" s="77">
        <v>3.4886112224351722</v>
      </c>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M597" s="38"/>
      <c r="CN597" s="38"/>
      <c r="CO597" s="38"/>
      <c r="CP597" s="38"/>
      <c r="CQ597" s="38"/>
      <c r="CR597" s="38"/>
      <c r="CS597" s="38"/>
      <c r="CT597" s="38"/>
      <c r="CU597" s="38"/>
      <c r="CV597" s="38"/>
      <c r="CW597" s="38"/>
      <c r="CX597" s="38"/>
      <c r="CY597" s="38"/>
      <c r="CZ597" s="38"/>
      <c r="DA597" s="38"/>
      <c r="DB597" s="38"/>
      <c r="DC597" s="38"/>
      <c r="DD597" s="38"/>
      <c r="DE597" s="38"/>
      <c r="DF597" s="38"/>
      <c r="DG597" s="38"/>
      <c r="DH597" s="38"/>
      <c r="DI597" s="38"/>
      <c r="DJ597" s="38"/>
      <c r="DK597" s="38"/>
      <c r="DL597" s="38"/>
      <c r="DM597" s="38"/>
      <c r="DN597" s="38"/>
      <c r="DO597" s="38"/>
      <c r="DP597" s="38"/>
      <c r="DQ597" s="38"/>
      <c r="DR597" s="38"/>
      <c r="DS597" s="38"/>
      <c r="DT597" s="38"/>
      <c r="DU597" s="38"/>
      <c r="DV597" s="38"/>
      <c r="DW597" s="38"/>
      <c r="DX597" s="38"/>
      <c r="DY597" s="38"/>
      <c r="DZ597" s="38"/>
      <c r="EA597" s="38"/>
      <c r="EB597" s="38"/>
      <c r="EC597" s="38"/>
      <c r="ED597" s="38"/>
      <c r="EE597" s="38"/>
      <c r="EF597" s="38"/>
      <c r="EG597" s="38"/>
      <c r="EH597" s="38"/>
      <c r="EI597" s="38"/>
      <c r="EJ597" s="38"/>
      <c r="EK597" s="38"/>
      <c r="EL597" s="38"/>
      <c r="EM597" s="38"/>
      <c r="EN597" s="38"/>
      <c r="EO597" s="38"/>
      <c r="EP597" s="38"/>
      <c r="EQ597" s="38"/>
      <c r="ER597" s="38"/>
      <c r="ES597" s="38"/>
      <c r="ET597" s="38"/>
      <c r="EU597" s="38"/>
      <c r="EV597" s="38"/>
      <c r="EW597" s="38"/>
      <c r="EX597" s="38"/>
      <c r="EY597" s="38"/>
      <c r="EZ597" s="38"/>
      <c r="FA597" s="38"/>
      <c r="FB597" s="38"/>
      <c r="FC597" s="38"/>
      <c r="FD597" s="38"/>
      <c r="FE597" s="38"/>
      <c r="FF597" s="38"/>
      <c r="FG597" s="38"/>
      <c r="FH597" s="38"/>
      <c r="FI597" s="38"/>
      <c r="FJ597" s="38"/>
      <c r="FK597" s="38"/>
      <c r="FL597" s="38"/>
      <c r="FM597" s="38"/>
      <c r="FN597" s="38"/>
      <c r="FO597" s="38"/>
      <c r="FP597" s="38"/>
      <c r="FQ597" s="38"/>
      <c r="FR597" s="38"/>
      <c r="FS597" s="38"/>
      <c r="FT597" s="38"/>
      <c r="FU597" s="38"/>
      <c r="FV597" s="38"/>
      <c r="FW597" s="38"/>
      <c r="FX597" s="38"/>
    </row>
    <row r="598" spans="1:180" x14ac:dyDescent="0.25">
      <c r="A598" s="5" t="s">
        <v>320</v>
      </c>
      <c r="B598" s="5" t="s">
        <v>139</v>
      </c>
      <c r="C598" s="48">
        <v>43728</v>
      </c>
      <c r="D598" s="76">
        <v>43738</v>
      </c>
      <c r="E598" s="77">
        <v>-5.5379109589041096E-2</v>
      </c>
      <c r="F598" s="77">
        <v>0.47094534364739493</v>
      </c>
      <c r="G598" s="77">
        <v>0.20372384366464541</v>
      </c>
      <c r="H598" s="77">
        <v>1.2744464017524111</v>
      </c>
      <c r="I598" s="77">
        <v>0.39372586578947383</v>
      </c>
      <c r="J598" s="77">
        <v>0.10119476666666667</v>
      </c>
      <c r="K598" s="77">
        <v>0</v>
      </c>
      <c r="L598" s="77">
        <v>5.8708973140230387E-2</v>
      </c>
      <c r="M598" s="77">
        <v>0.29246291413010311</v>
      </c>
      <c r="N598" s="77">
        <v>0.38199322244388179</v>
      </c>
      <c r="O598" s="77">
        <v>2.3195663999999998E-2</v>
      </c>
      <c r="P598" s="77">
        <v>0.2187125808532257</v>
      </c>
      <c r="Q598" s="77">
        <v>1.59308470330355E-3</v>
      </c>
      <c r="R598" s="77">
        <v>0.12328767123287675</v>
      </c>
      <c r="S598" s="77">
        <v>3.4886112224351726</v>
      </c>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M598" s="38"/>
      <c r="CN598" s="38"/>
      <c r="CO598" s="38"/>
      <c r="CP598" s="38"/>
      <c r="CQ598" s="38"/>
      <c r="CR598" s="38"/>
      <c r="CS598" s="38"/>
      <c r="CT598" s="38"/>
      <c r="CU598" s="38"/>
      <c r="CV598" s="38"/>
      <c r="CW598" s="38"/>
      <c r="CX598" s="38"/>
      <c r="CY598" s="38"/>
      <c r="CZ598" s="38"/>
      <c r="DA598" s="38"/>
      <c r="DB598" s="38"/>
      <c r="DC598" s="38"/>
      <c r="DD598" s="38"/>
      <c r="DE598" s="38"/>
      <c r="DF598" s="38"/>
      <c r="DG598" s="38"/>
      <c r="DH598" s="38"/>
      <c r="DI598" s="38"/>
      <c r="DJ598" s="38"/>
      <c r="DK598" s="38"/>
      <c r="DL598" s="38"/>
      <c r="DM598" s="38"/>
      <c r="DN598" s="38"/>
      <c r="DO598" s="38"/>
      <c r="DP598" s="38"/>
      <c r="DQ598" s="38"/>
      <c r="DR598" s="38"/>
      <c r="DS598" s="38"/>
      <c r="DT598" s="38"/>
      <c r="DU598" s="38"/>
      <c r="DV598" s="38"/>
      <c r="DW598" s="38"/>
      <c r="DX598" s="38"/>
      <c r="DY598" s="38"/>
      <c r="DZ598" s="38"/>
      <c r="EA598" s="38"/>
      <c r="EB598" s="38"/>
      <c r="EC598" s="38"/>
      <c r="ED598" s="38"/>
      <c r="EE598" s="38"/>
      <c r="EF598" s="38"/>
      <c r="EG598" s="38"/>
      <c r="EH598" s="38"/>
      <c r="EI598" s="38"/>
      <c r="EJ598" s="38"/>
      <c r="EK598" s="38"/>
      <c r="EL598" s="38"/>
      <c r="EM598" s="38"/>
      <c r="EN598" s="38"/>
      <c r="EO598" s="38"/>
      <c r="EP598" s="38"/>
      <c r="EQ598" s="38"/>
      <c r="ER598" s="38"/>
      <c r="ES598" s="38"/>
      <c r="ET598" s="38"/>
      <c r="EU598" s="38"/>
      <c r="EV598" s="38"/>
      <c r="EW598" s="38"/>
      <c r="EX598" s="38"/>
      <c r="EY598" s="38"/>
      <c r="EZ598" s="38"/>
      <c r="FA598" s="38"/>
      <c r="FB598" s="38"/>
      <c r="FC598" s="38"/>
      <c r="FD598" s="38"/>
      <c r="FE598" s="38"/>
      <c r="FF598" s="38"/>
      <c r="FG598" s="38"/>
      <c r="FH598" s="38"/>
      <c r="FI598" s="38"/>
      <c r="FJ598" s="38"/>
      <c r="FK598" s="38"/>
      <c r="FL598" s="38"/>
      <c r="FM598" s="38"/>
      <c r="FN598" s="38"/>
      <c r="FO598" s="38"/>
      <c r="FP598" s="38"/>
      <c r="FQ598" s="38"/>
      <c r="FR598" s="38"/>
      <c r="FS598" s="38"/>
      <c r="FT598" s="38"/>
      <c r="FU598" s="38"/>
      <c r="FV598" s="38"/>
      <c r="FW598" s="38"/>
      <c r="FX598" s="38"/>
    </row>
    <row r="599" spans="1:180" x14ac:dyDescent="0.25">
      <c r="A599" s="5" t="s">
        <v>320</v>
      </c>
      <c r="B599" s="5" t="s">
        <v>139</v>
      </c>
      <c r="C599" s="48">
        <v>43729</v>
      </c>
      <c r="D599" s="76">
        <v>43738</v>
      </c>
      <c r="E599" s="77">
        <v>-5.5379109589041096E-2</v>
      </c>
      <c r="F599" s="77">
        <v>0.47094534364739493</v>
      </c>
      <c r="G599" s="77">
        <v>0.20372384366464541</v>
      </c>
      <c r="H599" s="77">
        <v>1.2744464017524111</v>
      </c>
      <c r="I599" s="77">
        <v>0.39372586578947383</v>
      </c>
      <c r="J599" s="77">
        <v>0.10119476666666667</v>
      </c>
      <c r="K599" s="77">
        <v>0</v>
      </c>
      <c r="L599" s="77">
        <v>5.8708973140230387E-2</v>
      </c>
      <c r="M599" s="77">
        <v>0.29246291413010311</v>
      </c>
      <c r="N599" s="77">
        <v>0.38199322244388184</v>
      </c>
      <c r="O599" s="77">
        <v>2.4845274000000001E-2</v>
      </c>
      <c r="P599" s="77">
        <v>0.2187125808532257</v>
      </c>
      <c r="Q599" s="77">
        <v>-5.6525296696455576E-5</v>
      </c>
      <c r="R599" s="77">
        <v>0.12328767123287675</v>
      </c>
      <c r="S599" s="77">
        <v>3.4886112224351722</v>
      </c>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M599" s="38"/>
      <c r="CN599" s="38"/>
      <c r="CO599" s="38"/>
      <c r="CP599" s="38"/>
      <c r="CQ599" s="38"/>
      <c r="CR599" s="38"/>
      <c r="CS599" s="38"/>
      <c r="CT599" s="38"/>
      <c r="CU599" s="38"/>
      <c r="CV599" s="38"/>
      <c r="CW599" s="38"/>
      <c r="CX599" s="38"/>
      <c r="CY599" s="38"/>
      <c r="CZ599" s="38"/>
      <c r="DA599" s="38"/>
      <c r="DB599" s="38"/>
      <c r="DC599" s="38"/>
      <c r="DD599" s="38"/>
      <c r="DE599" s="38"/>
      <c r="DF599" s="38"/>
      <c r="DG599" s="38"/>
      <c r="DH599" s="38"/>
      <c r="DI599" s="38"/>
      <c r="DJ599" s="38"/>
      <c r="DK599" s="38"/>
      <c r="DL599" s="38"/>
      <c r="DM599" s="38"/>
      <c r="DN599" s="38"/>
      <c r="DO599" s="38"/>
      <c r="DP599" s="38"/>
      <c r="DQ599" s="38"/>
      <c r="DR599" s="38"/>
      <c r="DS599" s="38"/>
      <c r="DT599" s="38"/>
      <c r="DU599" s="38"/>
      <c r="DV599" s="38"/>
      <c r="DW599" s="38"/>
      <c r="DX599" s="38"/>
      <c r="DY599" s="38"/>
      <c r="DZ599" s="38"/>
      <c r="EA599" s="38"/>
      <c r="EB599" s="38"/>
      <c r="EC599" s="38"/>
      <c r="ED599" s="38"/>
      <c r="EE599" s="38"/>
      <c r="EF599" s="38"/>
      <c r="EG599" s="38"/>
      <c r="EH599" s="38"/>
      <c r="EI599" s="38"/>
      <c r="EJ599" s="38"/>
      <c r="EK599" s="38"/>
      <c r="EL599" s="38"/>
      <c r="EM599" s="38"/>
      <c r="EN599" s="38"/>
      <c r="EO599" s="38"/>
      <c r="EP599" s="38"/>
      <c r="EQ599" s="38"/>
      <c r="ER599" s="38"/>
      <c r="ES599" s="38"/>
      <c r="ET599" s="38"/>
      <c r="EU599" s="38"/>
      <c r="EV599" s="38"/>
      <c r="EW599" s="38"/>
      <c r="EX599" s="38"/>
      <c r="EY599" s="38"/>
      <c r="EZ599" s="38"/>
      <c r="FA599" s="38"/>
      <c r="FB599" s="38"/>
      <c r="FC599" s="38"/>
      <c r="FD599" s="38"/>
      <c r="FE599" s="38"/>
      <c r="FF599" s="38"/>
      <c r="FG599" s="38"/>
      <c r="FH599" s="38"/>
      <c r="FI599" s="38"/>
      <c r="FJ599" s="38"/>
      <c r="FK599" s="38"/>
      <c r="FL599" s="38"/>
      <c r="FM599" s="38"/>
      <c r="FN599" s="38"/>
      <c r="FO599" s="38"/>
      <c r="FP599" s="38"/>
      <c r="FQ599" s="38"/>
      <c r="FR599" s="38"/>
      <c r="FS599" s="38"/>
      <c r="FT599" s="38"/>
      <c r="FU599" s="38"/>
      <c r="FV599" s="38"/>
      <c r="FW599" s="38"/>
      <c r="FX599" s="38"/>
    </row>
    <row r="600" spans="1:180" x14ac:dyDescent="0.25">
      <c r="A600" s="5" t="s">
        <v>320</v>
      </c>
      <c r="B600" s="5" t="s">
        <v>139</v>
      </c>
      <c r="C600" s="48">
        <v>43730</v>
      </c>
      <c r="D600" s="76">
        <v>43738</v>
      </c>
      <c r="E600" s="77">
        <v>-5.5379109589041096E-2</v>
      </c>
      <c r="F600" s="77">
        <v>0.47094534364739493</v>
      </c>
      <c r="G600" s="77">
        <v>0.20372384366464541</v>
      </c>
      <c r="H600" s="77">
        <v>1.2744464017524111</v>
      </c>
      <c r="I600" s="77">
        <v>0.39372586578947383</v>
      </c>
      <c r="J600" s="77">
        <v>0.10119476666666667</v>
      </c>
      <c r="K600" s="77">
        <v>0</v>
      </c>
      <c r="L600" s="77">
        <v>5.8708973140230387E-2</v>
      </c>
      <c r="M600" s="77">
        <v>0.29246291413010311</v>
      </c>
      <c r="N600" s="77">
        <v>0.38199322244388184</v>
      </c>
      <c r="O600" s="77">
        <v>2.5429356E-2</v>
      </c>
      <c r="P600" s="77">
        <v>0.2187125808532257</v>
      </c>
      <c r="Q600" s="77">
        <v>-6.4060729669646282E-4</v>
      </c>
      <c r="R600" s="77">
        <v>0.12328767123287675</v>
      </c>
      <c r="S600" s="77">
        <v>3.4886112224351722</v>
      </c>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M600" s="38"/>
      <c r="CN600" s="38"/>
      <c r="CO600" s="38"/>
      <c r="CP600" s="38"/>
      <c r="CQ600" s="38"/>
      <c r="CR600" s="38"/>
      <c r="CS600" s="38"/>
      <c r="CT600" s="38"/>
      <c r="CU600" s="38"/>
      <c r="CV600" s="38"/>
      <c r="CW600" s="38"/>
      <c r="CX600" s="38"/>
      <c r="CY600" s="38"/>
      <c r="CZ600" s="38"/>
      <c r="DA600" s="38"/>
      <c r="DB600" s="38"/>
      <c r="DC600" s="38"/>
      <c r="DD600" s="38"/>
      <c r="DE600" s="38"/>
      <c r="DF600" s="38"/>
      <c r="DG600" s="38"/>
      <c r="DH600" s="38"/>
      <c r="DI600" s="38"/>
      <c r="DJ600" s="38"/>
      <c r="DK600" s="38"/>
      <c r="DL600" s="38"/>
      <c r="DM600" s="38"/>
      <c r="DN600" s="38"/>
      <c r="DO600" s="38"/>
      <c r="DP600" s="38"/>
      <c r="DQ600" s="38"/>
      <c r="DR600" s="38"/>
      <c r="DS600" s="38"/>
      <c r="DT600" s="38"/>
      <c r="DU600" s="38"/>
      <c r="DV600" s="38"/>
      <c r="DW600" s="38"/>
      <c r="DX600" s="38"/>
      <c r="DY600" s="38"/>
      <c r="DZ600" s="38"/>
      <c r="EA600" s="38"/>
      <c r="EB600" s="38"/>
      <c r="EC600" s="38"/>
      <c r="ED600" s="38"/>
      <c r="EE600" s="38"/>
      <c r="EF600" s="38"/>
      <c r="EG600" s="38"/>
      <c r="EH600" s="38"/>
      <c r="EI600" s="38"/>
      <c r="EJ600" s="38"/>
      <c r="EK600" s="38"/>
      <c r="EL600" s="38"/>
      <c r="EM600" s="38"/>
      <c r="EN600" s="38"/>
      <c r="EO600" s="38"/>
      <c r="EP600" s="38"/>
      <c r="EQ600" s="38"/>
      <c r="ER600" s="38"/>
      <c r="ES600" s="38"/>
      <c r="ET600" s="38"/>
      <c r="EU600" s="38"/>
      <c r="EV600" s="38"/>
      <c r="EW600" s="38"/>
      <c r="EX600" s="38"/>
      <c r="EY600" s="38"/>
      <c r="EZ600" s="38"/>
      <c r="FA600" s="38"/>
      <c r="FB600" s="38"/>
      <c r="FC600" s="38"/>
      <c r="FD600" s="38"/>
      <c r="FE600" s="38"/>
      <c r="FF600" s="38"/>
      <c r="FG600" s="38"/>
      <c r="FH600" s="38"/>
      <c r="FI600" s="38"/>
      <c r="FJ600" s="38"/>
      <c r="FK600" s="38"/>
      <c r="FL600" s="38"/>
      <c r="FM600" s="38"/>
      <c r="FN600" s="38"/>
      <c r="FO600" s="38"/>
      <c r="FP600" s="38"/>
      <c r="FQ600" s="38"/>
      <c r="FR600" s="38"/>
      <c r="FS600" s="38"/>
      <c r="FT600" s="38"/>
      <c r="FU600" s="38"/>
      <c r="FV600" s="38"/>
      <c r="FW600" s="38"/>
      <c r="FX600" s="38"/>
    </row>
    <row r="601" spans="1:180" x14ac:dyDescent="0.25">
      <c r="A601" s="5" t="s">
        <v>321</v>
      </c>
      <c r="B601" s="5" t="s">
        <v>139</v>
      </c>
      <c r="C601" s="48">
        <v>43731</v>
      </c>
      <c r="D601" s="76">
        <v>43738</v>
      </c>
      <c r="E601" s="77">
        <v>-5.5379109589041096E-2</v>
      </c>
      <c r="F601" s="77">
        <v>0.47094534364739493</v>
      </c>
      <c r="G601" s="77">
        <v>0.20372384366464541</v>
      </c>
      <c r="H601" s="77">
        <v>1.2744464017524111</v>
      </c>
      <c r="I601" s="77">
        <v>0.39372586578947383</v>
      </c>
      <c r="J601" s="77">
        <v>0.10119476666666667</v>
      </c>
      <c r="K601" s="77">
        <v>0</v>
      </c>
      <c r="L601" s="77">
        <v>5.8708973140230387E-2</v>
      </c>
      <c r="M601" s="77">
        <v>0.29246291413010311</v>
      </c>
      <c r="N601" s="77">
        <v>0.38199322244388184</v>
      </c>
      <c r="O601" s="77">
        <v>2.8893807000000004E-2</v>
      </c>
      <c r="P601" s="77">
        <v>0.2187125808532257</v>
      </c>
      <c r="Q601" s="77">
        <v>-4.1050582966964686E-3</v>
      </c>
      <c r="R601" s="77">
        <v>0.12328767123287675</v>
      </c>
      <c r="S601" s="77">
        <v>3.4886112224351726</v>
      </c>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M601" s="38"/>
      <c r="CN601" s="38"/>
      <c r="CO601" s="38"/>
      <c r="CP601" s="38"/>
      <c r="CQ601" s="38"/>
      <c r="CR601" s="38"/>
      <c r="CS601" s="38"/>
      <c r="CT601" s="38"/>
      <c r="CU601" s="38"/>
      <c r="CV601" s="38"/>
      <c r="CW601" s="38"/>
      <c r="CX601" s="38"/>
      <c r="CY601" s="38"/>
      <c r="CZ601" s="38"/>
      <c r="DA601" s="38"/>
      <c r="DB601" s="38"/>
      <c r="DC601" s="38"/>
      <c r="DD601" s="38"/>
      <c r="DE601" s="38"/>
      <c r="DF601" s="38"/>
      <c r="DG601" s="38"/>
      <c r="DH601" s="38"/>
      <c r="DI601" s="38"/>
      <c r="DJ601" s="38"/>
      <c r="DK601" s="38"/>
      <c r="DL601" s="38"/>
      <c r="DM601" s="38"/>
      <c r="DN601" s="38"/>
      <c r="DO601" s="38"/>
      <c r="DP601" s="38"/>
      <c r="DQ601" s="38"/>
      <c r="DR601" s="38"/>
      <c r="DS601" s="38"/>
      <c r="DT601" s="38"/>
      <c r="DU601" s="38"/>
      <c r="DV601" s="38"/>
      <c r="DW601" s="38"/>
      <c r="DX601" s="38"/>
      <c r="DY601" s="38"/>
      <c r="DZ601" s="38"/>
      <c r="EA601" s="38"/>
      <c r="EB601" s="38"/>
      <c r="EC601" s="38"/>
      <c r="ED601" s="38"/>
      <c r="EE601" s="38"/>
      <c r="EF601" s="38"/>
      <c r="EG601" s="38"/>
      <c r="EH601" s="38"/>
      <c r="EI601" s="38"/>
      <c r="EJ601" s="38"/>
      <c r="EK601" s="38"/>
      <c r="EL601" s="38"/>
      <c r="EM601" s="38"/>
      <c r="EN601" s="38"/>
      <c r="EO601" s="38"/>
      <c r="EP601" s="38"/>
      <c r="EQ601" s="38"/>
      <c r="ER601" s="38"/>
      <c r="ES601" s="38"/>
      <c r="ET601" s="38"/>
      <c r="EU601" s="38"/>
      <c r="EV601" s="38"/>
      <c r="EW601" s="38"/>
      <c r="EX601" s="38"/>
      <c r="EY601" s="38"/>
      <c r="EZ601" s="38"/>
      <c r="FA601" s="38"/>
      <c r="FB601" s="38"/>
      <c r="FC601" s="38"/>
      <c r="FD601" s="38"/>
      <c r="FE601" s="38"/>
      <c r="FF601" s="38"/>
      <c r="FG601" s="38"/>
      <c r="FH601" s="38"/>
      <c r="FI601" s="38"/>
      <c r="FJ601" s="38"/>
      <c r="FK601" s="38"/>
      <c r="FL601" s="38"/>
      <c r="FM601" s="38"/>
      <c r="FN601" s="38"/>
      <c r="FO601" s="38"/>
      <c r="FP601" s="38"/>
      <c r="FQ601" s="38"/>
      <c r="FR601" s="38"/>
      <c r="FS601" s="38"/>
      <c r="FT601" s="38"/>
      <c r="FU601" s="38"/>
      <c r="FV601" s="38"/>
      <c r="FW601" s="38"/>
      <c r="FX601" s="38"/>
    </row>
    <row r="602" spans="1:180" x14ac:dyDescent="0.25">
      <c r="A602" s="5" t="s">
        <v>321</v>
      </c>
      <c r="B602" s="5" t="s">
        <v>139</v>
      </c>
      <c r="C602" s="48">
        <v>43732</v>
      </c>
      <c r="D602" s="76">
        <v>43738</v>
      </c>
      <c r="E602" s="77">
        <v>-5.5379109589041096E-2</v>
      </c>
      <c r="F602" s="77">
        <v>0.47094534364739493</v>
      </c>
      <c r="G602" s="77">
        <v>0.20372384366464541</v>
      </c>
      <c r="H602" s="77">
        <v>1.2744464017524111</v>
      </c>
      <c r="I602" s="77">
        <v>0.39372586578947383</v>
      </c>
      <c r="J602" s="77">
        <v>0.10119476666666667</v>
      </c>
      <c r="K602" s="77">
        <v>0</v>
      </c>
      <c r="L602" s="77">
        <v>5.8708973140230387E-2</v>
      </c>
      <c r="M602" s="77">
        <v>0.29246291413010311</v>
      </c>
      <c r="N602" s="77">
        <v>0.38199322244388179</v>
      </c>
      <c r="O602" s="77">
        <v>2.9060361000000003E-2</v>
      </c>
      <c r="P602" s="77">
        <v>0.2187125808532257</v>
      </c>
      <c r="Q602" s="77">
        <v>-4.271612296696461E-3</v>
      </c>
      <c r="R602" s="77">
        <v>0.12328767123287675</v>
      </c>
      <c r="S602" s="77">
        <v>3.4886112224351722</v>
      </c>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M602" s="38"/>
      <c r="CN602" s="38"/>
      <c r="CO602" s="38"/>
      <c r="CP602" s="38"/>
      <c r="CQ602" s="38"/>
      <c r="CR602" s="38"/>
      <c r="CS602" s="38"/>
      <c r="CT602" s="38"/>
      <c r="CU602" s="38"/>
      <c r="CV602" s="38"/>
      <c r="CW602" s="38"/>
      <c r="CX602" s="38"/>
      <c r="CY602" s="38"/>
      <c r="CZ602" s="38"/>
      <c r="DA602" s="38"/>
      <c r="DB602" s="38"/>
      <c r="DC602" s="38"/>
      <c r="DD602" s="38"/>
      <c r="DE602" s="38"/>
      <c r="DF602" s="38"/>
      <c r="DG602" s="38"/>
      <c r="DH602" s="38"/>
      <c r="DI602" s="38"/>
      <c r="DJ602" s="38"/>
      <c r="DK602" s="38"/>
      <c r="DL602" s="38"/>
      <c r="DM602" s="38"/>
      <c r="DN602" s="38"/>
      <c r="DO602" s="38"/>
      <c r="DP602" s="38"/>
      <c r="DQ602" s="38"/>
      <c r="DR602" s="38"/>
      <c r="DS602" s="38"/>
      <c r="DT602" s="38"/>
      <c r="DU602" s="38"/>
      <c r="DV602" s="38"/>
      <c r="DW602" s="38"/>
      <c r="DX602" s="38"/>
      <c r="DY602" s="38"/>
      <c r="DZ602" s="38"/>
      <c r="EA602" s="38"/>
      <c r="EB602" s="38"/>
      <c r="EC602" s="38"/>
      <c r="ED602" s="38"/>
      <c r="EE602" s="38"/>
      <c r="EF602" s="38"/>
      <c r="EG602" s="38"/>
      <c r="EH602" s="38"/>
      <c r="EI602" s="38"/>
      <c r="EJ602" s="38"/>
      <c r="EK602" s="38"/>
      <c r="EL602" s="38"/>
      <c r="EM602" s="38"/>
      <c r="EN602" s="38"/>
      <c r="EO602" s="38"/>
      <c r="EP602" s="38"/>
      <c r="EQ602" s="38"/>
      <c r="ER602" s="38"/>
      <c r="ES602" s="38"/>
      <c r="ET602" s="38"/>
      <c r="EU602" s="38"/>
      <c r="EV602" s="38"/>
      <c r="EW602" s="38"/>
      <c r="EX602" s="38"/>
      <c r="EY602" s="38"/>
      <c r="EZ602" s="38"/>
      <c r="FA602" s="38"/>
      <c r="FB602" s="38"/>
      <c r="FC602" s="38"/>
      <c r="FD602" s="38"/>
      <c r="FE602" s="38"/>
      <c r="FF602" s="38"/>
      <c r="FG602" s="38"/>
      <c r="FH602" s="38"/>
      <c r="FI602" s="38"/>
      <c r="FJ602" s="38"/>
      <c r="FK602" s="38"/>
      <c r="FL602" s="38"/>
      <c r="FM602" s="38"/>
      <c r="FN602" s="38"/>
      <c r="FO602" s="38"/>
      <c r="FP602" s="38"/>
      <c r="FQ602" s="38"/>
      <c r="FR602" s="38"/>
      <c r="FS602" s="38"/>
      <c r="FT602" s="38"/>
      <c r="FU602" s="38"/>
      <c r="FV602" s="38"/>
      <c r="FW602" s="38"/>
      <c r="FX602" s="38"/>
    </row>
    <row r="603" spans="1:180" x14ac:dyDescent="0.25">
      <c r="A603" s="5" t="s">
        <v>321</v>
      </c>
      <c r="B603" s="5" t="s">
        <v>139</v>
      </c>
      <c r="C603" s="48">
        <v>43733</v>
      </c>
      <c r="D603" s="76">
        <v>43738</v>
      </c>
      <c r="E603" s="77">
        <v>-5.5379109589041096E-2</v>
      </c>
      <c r="F603" s="77">
        <v>0.47094534364739493</v>
      </c>
      <c r="G603" s="77">
        <v>0.20372384366464541</v>
      </c>
      <c r="H603" s="77">
        <v>1.2744464017524111</v>
      </c>
      <c r="I603" s="77">
        <v>0.39372586578947383</v>
      </c>
      <c r="J603" s="77">
        <v>0.10119476666666667</v>
      </c>
      <c r="K603" s="77">
        <v>0</v>
      </c>
      <c r="L603" s="77">
        <v>5.8708973140230387E-2</v>
      </c>
      <c r="M603" s="77">
        <v>0.29246291413010311</v>
      </c>
      <c r="N603" s="77">
        <v>0.38199322244388179</v>
      </c>
      <c r="O603" s="77">
        <v>3.7328328000000001E-2</v>
      </c>
      <c r="P603" s="77">
        <v>0.2187125808532257</v>
      </c>
      <c r="Q603" s="77">
        <v>-1.2539579296696472E-2</v>
      </c>
      <c r="R603" s="77">
        <v>0.12328767123287675</v>
      </c>
      <c r="S603" s="77">
        <v>3.4886112224351722</v>
      </c>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M603" s="38"/>
      <c r="CN603" s="38"/>
      <c r="CO603" s="38"/>
      <c r="CP603" s="38"/>
      <c r="CQ603" s="38"/>
      <c r="CR603" s="38"/>
      <c r="CS603" s="38"/>
      <c r="CT603" s="38"/>
      <c r="CU603" s="38"/>
      <c r="CV603" s="38"/>
      <c r="CW603" s="38"/>
      <c r="CX603" s="38"/>
      <c r="CY603" s="38"/>
      <c r="CZ603" s="38"/>
      <c r="DA603" s="38"/>
      <c r="DB603" s="38"/>
      <c r="DC603" s="38"/>
      <c r="DD603" s="38"/>
      <c r="DE603" s="38"/>
      <c r="DF603" s="38"/>
      <c r="DG603" s="38"/>
      <c r="DH603" s="38"/>
      <c r="DI603" s="38"/>
      <c r="DJ603" s="38"/>
      <c r="DK603" s="38"/>
      <c r="DL603" s="38"/>
      <c r="DM603" s="38"/>
      <c r="DN603" s="38"/>
      <c r="DO603" s="38"/>
      <c r="DP603" s="38"/>
      <c r="DQ603" s="38"/>
      <c r="DR603" s="38"/>
      <c r="DS603" s="38"/>
      <c r="DT603" s="38"/>
      <c r="DU603" s="38"/>
      <c r="DV603" s="38"/>
      <c r="DW603" s="38"/>
      <c r="DX603" s="38"/>
      <c r="DY603" s="38"/>
      <c r="DZ603" s="38"/>
      <c r="EA603" s="38"/>
      <c r="EB603" s="38"/>
      <c r="EC603" s="38"/>
      <c r="ED603" s="38"/>
      <c r="EE603" s="38"/>
      <c r="EF603" s="38"/>
      <c r="EG603" s="38"/>
      <c r="EH603" s="38"/>
      <c r="EI603" s="38"/>
      <c r="EJ603" s="38"/>
      <c r="EK603" s="38"/>
      <c r="EL603" s="38"/>
      <c r="EM603" s="38"/>
      <c r="EN603" s="38"/>
      <c r="EO603" s="38"/>
      <c r="EP603" s="38"/>
      <c r="EQ603" s="38"/>
      <c r="ER603" s="38"/>
      <c r="ES603" s="38"/>
      <c r="ET603" s="38"/>
      <c r="EU603" s="38"/>
      <c r="EV603" s="38"/>
      <c r="EW603" s="38"/>
      <c r="EX603" s="38"/>
      <c r="EY603" s="38"/>
      <c r="EZ603" s="38"/>
      <c r="FA603" s="38"/>
      <c r="FB603" s="38"/>
      <c r="FC603" s="38"/>
      <c r="FD603" s="38"/>
      <c r="FE603" s="38"/>
      <c r="FF603" s="38"/>
      <c r="FG603" s="38"/>
      <c r="FH603" s="38"/>
      <c r="FI603" s="38"/>
      <c r="FJ603" s="38"/>
      <c r="FK603" s="38"/>
      <c r="FL603" s="38"/>
      <c r="FM603" s="38"/>
      <c r="FN603" s="38"/>
      <c r="FO603" s="38"/>
      <c r="FP603" s="38"/>
      <c r="FQ603" s="38"/>
      <c r="FR603" s="38"/>
      <c r="FS603" s="38"/>
      <c r="FT603" s="38"/>
      <c r="FU603" s="38"/>
      <c r="FV603" s="38"/>
      <c r="FW603" s="38"/>
      <c r="FX603" s="38"/>
    </row>
    <row r="604" spans="1:180" x14ac:dyDescent="0.25">
      <c r="A604" s="5" t="s">
        <v>321</v>
      </c>
      <c r="B604" s="5" t="s">
        <v>139</v>
      </c>
      <c r="C604" s="48">
        <v>43734</v>
      </c>
      <c r="D604" s="76">
        <v>43738</v>
      </c>
      <c r="E604" s="77">
        <v>-5.5379109589041096E-2</v>
      </c>
      <c r="F604" s="77">
        <v>0.44994534364739491</v>
      </c>
      <c r="G604" s="77">
        <v>0.20372384366464541</v>
      </c>
      <c r="H604" s="77">
        <v>1.2744464017524111</v>
      </c>
      <c r="I604" s="77">
        <v>0.39372586578947383</v>
      </c>
      <c r="J604" s="77">
        <v>0.10119476666666667</v>
      </c>
      <c r="K604" s="77">
        <v>0</v>
      </c>
      <c r="L604" s="77">
        <v>5.8708973140230387E-2</v>
      </c>
      <c r="M604" s="77">
        <v>0.29246291413010311</v>
      </c>
      <c r="N604" s="77">
        <v>0.38199322244388179</v>
      </c>
      <c r="O604" s="77">
        <v>4.1566701000000005E-2</v>
      </c>
      <c r="P604" s="77">
        <v>0.2187125808532257</v>
      </c>
      <c r="Q604" s="77">
        <v>4.2220477033035426E-3</v>
      </c>
      <c r="R604" s="77">
        <v>0.12328767123287675</v>
      </c>
      <c r="S604" s="77">
        <v>3.4886112224351713</v>
      </c>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M604" s="38"/>
      <c r="CN604" s="38"/>
      <c r="CO604" s="38"/>
      <c r="CP604" s="38"/>
      <c r="CQ604" s="38"/>
      <c r="CR604" s="38"/>
      <c r="CS604" s="38"/>
      <c r="CT604" s="38"/>
      <c r="CU604" s="38"/>
      <c r="CV604" s="38"/>
      <c r="CW604" s="38"/>
      <c r="CX604" s="38"/>
      <c r="CY604" s="38"/>
      <c r="CZ604" s="38"/>
      <c r="DA604" s="38"/>
      <c r="DB604" s="38"/>
      <c r="DC604" s="38"/>
      <c r="DD604" s="38"/>
      <c r="DE604" s="38"/>
      <c r="DF604" s="38"/>
      <c r="DG604" s="38"/>
      <c r="DH604" s="38"/>
      <c r="DI604" s="38"/>
      <c r="DJ604" s="38"/>
      <c r="DK604" s="38"/>
      <c r="DL604" s="38"/>
      <c r="DM604" s="38"/>
      <c r="DN604" s="38"/>
      <c r="DO604" s="38"/>
      <c r="DP604" s="38"/>
      <c r="DQ604" s="38"/>
      <c r="DR604" s="38"/>
      <c r="DS604" s="38"/>
      <c r="DT604" s="38"/>
      <c r="DU604" s="38"/>
      <c r="DV604" s="38"/>
      <c r="DW604" s="38"/>
      <c r="DX604" s="38"/>
      <c r="DY604" s="38"/>
      <c r="DZ604" s="38"/>
      <c r="EA604" s="38"/>
      <c r="EB604" s="38"/>
      <c r="EC604" s="38"/>
      <c r="ED604" s="38"/>
      <c r="EE604" s="38"/>
      <c r="EF604" s="38"/>
      <c r="EG604" s="38"/>
      <c r="EH604" s="38"/>
      <c r="EI604" s="38"/>
      <c r="EJ604" s="38"/>
      <c r="EK604" s="38"/>
      <c r="EL604" s="38"/>
      <c r="EM604" s="38"/>
      <c r="EN604" s="38"/>
      <c r="EO604" s="38"/>
      <c r="EP604" s="38"/>
      <c r="EQ604" s="38"/>
      <c r="ER604" s="38"/>
      <c r="ES604" s="38"/>
      <c r="ET604" s="38"/>
      <c r="EU604" s="38"/>
      <c r="EV604" s="38"/>
      <c r="EW604" s="38"/>
      <c r="EX604" s="38"/>
      <c r="EY604" s="38"/>
      <c r="EZ604" s="38"/>
      <c r="FA604" s="38"/>
      <c r="FB604" s="38"/>
      <c r="FC604" s="38"/>
      <c r="FD604" s="38"/>
      <c r="FE604" s="38"/>
      <c r="FF604" s="38"/>
      <c r="FG604" s="38"/>
      <c r="FH604" s="38"/>
      <c r="FI604" s="38"/>
      <c r="FJ604" s="38"/>
      <c r="FK604" s="38"/>
      <c r="FL604" s="38"/>
      <c r="FM604" s="38"/>
      <c r="FN604" s="38"/>
      <c r="FO604" s="38"/>
      <c r="FP604" s="38"/>
      <c r="FQ604" s="38"/>
      <c r="FR604" s="38"/>
      <c r="FS604" s="38"/>
      <c r="FT604" s="38"/>
      <c r="FU604" s="38"/>
      <c r="FV604" s="38"/>
      <c r="FW604" s="38"/>
      <c r="FX604" s="38"/>
    </row>
    <row r="605" spans="1:180" x14ac:dyDescent="0.25">
      <c r="A605" s="5" t="s">
        <v>321</v>
      </c>
      <c r="B605" s="5" t="s">
        <v>139</v>
      </c>
      <c r="C605" s="48">
        <v>43735</v>
      </c>
      <c r="D605" s="76">
        <v>43738</v>
      </c>
      <c r="E605" s="77">
        <v>-5.5379109589041096E-2</v>
      </c>
      <c r="F605" s="77">
        <v>0.44361201364739489</v>
      </c>
      <c r="G605" s="77">
        <v>0.20372384366464541</v>
      </c>
      <c r="H605" s="77">
        <v>1.2744464017524111</v>
      </c>
      <c r="I605" s="77">
        <v>0.39372586578947383</v>
      </c>
      <c r="J605" s="77">
        <v>0.10119476666666667</v>
      </c>
      <c r="K605" s="77">
        <v>0</v>
      </c>
      <c r="L605" s="77">
        <v>5.8708973140230387E-2</v>
      </c>
      <c r="M605" s="77">
        <v>0.29246291413010311</v>
      </c>
      <c r="N605" s="77">
        <v>0.38199322244388179</v>
      </c>
      <c r="O605" s="77">
        <v>5.0433207000000001E-2</v>
      </c>
      <c r="P605" s="77">
        <v>0.2187125808532257</v>
      </c>
      <c r="Q605" s="77">
        <v>1.6888717033035319E-3</v>
      </c>
      <c r="R605" s="77">
        <v>0.12328767123287675</v>
      </c>
      <c r="S605" s="77">
        <v>3.4886112224351722</v>
      </c>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M605" s="38"/>
      <c r="CN605" s="38"/>
      <c r="CO605" s="38"/>
      <c r="CP605" s="38"/>
      <c r="CQ605" s="38"/>
      <c r="CR605" s="38"/>
      <c r="CS605" s="38"/>
      <c r="CT605" s="38"/>
      <c r="CU605" s="38"/>
      <c r="CV605" s="38"/>
      <c r="CW605" s="38"/>
      <c r="CX605" s="38"/>
      <c r="CY605" s="38"/>
      <c r="CZ605" s="38"/>
      <c r="DA605" s="38"/>
      <c r="DB605" s="38"/>
      <c r="DC605" s="38"/>
      <c r="DD605" s="38"/>
      <c r="DE605" s="38"/>
      <c r="DF605" s="38"/>
      <c r="DG605" s="38"/>
      <c r="DH605" s="38"/>
      <c r="DI605" s="38"/>
      <c r="DJ605" s="38"/>
      <c r="DK605" s="38"/>
      <c r="DL605" s="38"/>
      <c r="DM605" s="38"/>
      <c r="DN605" s="38"/>
      <c r="DO605" s="38"/>
      <c r="DP605" s="38"/>
      <c r="DQ605" s="38"/>
      <c r="DR605" s="38"/>
      <c r="DS605" s="38"/>
      <c r="DT605" s="38"/>
      <c r="DU605" s="38"/>
      <c r="DV605" s="38"/>
      <c r="DW605" s="38"/>
      <c r="DX605" s="38"/>
      <c r="DY605" s="38"/>
      <c r="DZ605" s="38"/>
      <c r="EA605" s="38"/>
      <c r="EB605" s="38"/>
      <c r="EC605" s="38"/>
      <c r="ED605" s="38"/>
      <c r="EE605" s="38"/>
      <c r="EF605" s="38"/>
      <c r="EG605" s="38"/>
      <c r="EH605" s="38"/>
      <c r="EI605" s="38"/>
      <c r="EJ605" s="38"/>
      <c r="EK605" s="38"/>
      <c r="EL605" s="38"/>
      <c r="EM605" s="38"/>
      <c r="EN605" s="38"/>
      <c r="EO605" s="38"/>
      <c r="EP605" s="38"/>
      <c r="EQ605" s="38"/>
      <c r="ER605" s="38"/>
      <c r="ES605" s="38"/>
      <c r="ET605" s="38"/>
      <c r="EU605" s="38"/>
      <c r="EV605" s="38"/>
      <c r="EW605" s="38"/>
      <c r="EX605" s="38"/>
      <c r="EY605" s="38"/>
      <c r="EZ605" s="38"/>
      <c r="FA605" s="38"/>
      <c r="FB605" s="38"/>
      <c r="FC605" s="38"/>
      <c r="FD605" s="38"/>
      <c r="FE605" s="38"/>
      <c r="FF605" s="38"/>
      <c r="FG605" s="38"/>
      <c r="FH605" s="38"/>
      <c r="FI605" s="38"/>
      <c r="FJ605" s="38"/>
      <c r="FK605" s="38"/>
      <c r="FL605" s="38"/>
      <c r="FM605" s="38"/>
      <c r="FN605" s="38"/>
      <c r="FO605" s="38"/>
      <c r="FP605" s="38"/>
      <c r="FQ605" s="38"/>
      <c r="FR605" s="38"/>
      <c r="FS605" s="38"/>
      <c r="FT605" s="38"/>
      <c r="FU605" s="38"/>
      <c r="FV605" s="38"/>
      <c r="FW605" s="38"/>
      <c r="FX605" s="38"/>
    </row>
    <row r="606" spans="1:180" x14ac:dyDescent="0.25">
      <c r="A606" s="5" t="s">
        <v>321</v>
      </c>
      <c r="B606" s="5" t="s">
        <v>139</v>
      </c>
      <c r="C606" s="48">
        <v>43736</v>
      </c>
      <c r="D606" s="76">
        <v>43738</v>
      </c>
      <c r="E606" s="77">
        <v>-5.5379109589041096E-2</v>
      </c>
      <c r="F606" s="77">
        <v>0.47094534364739493</v>
      </c>
      <c r="G606" s="77">
        <v>0.20372384366464541</v>
      </c>
      <c r="H606" s="77">
        <v>1.2744464017524111</v>
      </c>
      <c r="I606" s="77">
        <v>0.39372586578947383</v>
      </c>
      <c r="J606" s="77">
        <v>0.10119476666666667</v>
      </c>
      <c r="K606" s="77">
        <v>0</v>
      </c>
      <c r="L606" s="77">
        <v>5.8708973140230387E-2</v>
      </c>
      <c r="M606" s="77">
        <v>0.29246291413010311</v>
      </c>
      <c r="N606" s="77">
        <v>0.38199322244388179</v>
      </c>
      <c r="O606" s="77">
        <v>2.2688244E-2</v>
      </c>
      <c r="P606" s="77">
        <v>0.2187125808532257</v>
      </c>
      <c r="Q606" s="77">
        <v>2.1005047033035456E-3</v>
      </c>
      <c r="R606" s="77">
        <v>0.12328767123287675</v>
      </c>
      <c r="S606" s="77">
        <v>3.4886112224351722</v>
      </c>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M606" s="38"/>
      <c r="CN606" s="38"/>
      <c r="CO606" s="38"/>
      <c r="CP606" s="38"/>
      <c r="CQ606" s="38"/>
      <c r="CR606" s="38"/>
      <c r="CS606" s="38"/>
      <c r="CT606" s="38"/>
      <c r="CU606" s="38"/>
      <c r="CV606" s="38"/>
      <c r="CW606" s="38"/>
      <c r="CX606" s="38"/>
      <c r="CY606" s="38"/>
      <c r="CZ606" s="38"/>
      <c r="DA606" s="38"/>
      <c r="DB606" s="38"/>
      <c r="DC606" s="38"/>
      <c r="DD606" s="38"/>
      <c r="DE606" s="38"/>
      <c r="DF606" s="38"/>
      <c r="DG606" s="38"/>
      <c r="DH606" s="38"/>
      <c r="DI606" s="38"/>
      <c r="DJ606" s="38"/>
      <c r="DK606" s="38"/>
      <c r="DL606" s="38"/>
      <c r="DM606" s="38"/>
      <c r="DN606" s="38"/>
      <c r="DO606" s="38"/>
      <c r="DP606" s="38"/>
      <c r="DQ606" s="38"/>
      <c r="DR606" s="38"/>
      <c r="DS606" s="38"/>
      <c r="DT606" s="38"/>
      <c r="DU606" s="38"/>
      <c r="DV606" s="38"/>
      <c r="DW606" s="38"/>
      <c r="DX606" s="38"/>
      <c r="DY606" s="38"/>
      <c r="DZ606" s="38"/>
      <c r="EA606" s="38"/>
      <c r="EB606" s="38"/>
      <c r="EC606" s="38"/>
      <c r="ED606" s="38"/>
      <c r="EE606" s="38"/>
      <c r="EF606" s="38"/>
      <c r="EG606" s="38"/>
      <c r="EH606" s="38"/>
      <c r="EI606" s="38"/>
      <c r="EJ606" s="38"/>
      <c r="EK606" s="38"/>
      <c r="EL606" s="38"/>
      <c r="EM606" s="38"/>
      <c r="EN606" s="38"/>
      <c r="EO606" s="38"/>
      <c r="EP606" s="38"/>
      <c r="EQ606" s="38"/>
      <c r="ER606" s="38"/>
      <c r="ES606" s="38"/>
      <c r="ET606" s="38"/>
      <c r="EU606" s="38"/>
      <c r="EV606" s="38"/>
      <c r="EW606" s="38"/>
      <c r="EX606" s="38"/>
      <c r="EY606" s="38"/>
      <c r="EZ606" s="38"/>
      <c r="FA606" s="38"/>
      <c r="FB606" s="38"/>
      <c r="FC606" s="38"/>
      <c r="FD606" s="38"/>
      <c r="FE606" s="38"/>
      <c r="FF606" s="38"/>
      <c r="FG606" s="38"/>
      <c r="FH606" s="38"/>
      <c r="FI606" s="38"/>
      <c r="FJ606" s="38"/>
      <c r="FK606" s="38"/>
      <c r="FL606" s="38"/>
      <c r="FM606" s="38"/>
      <c r="FN606" s="38"/>
      <c r="FO606" s="38"/>
      <c r="FP606" s="38"/>
      <c r="FQ606" s="38"/>
      <c r="FR606" s="38"/>
      <c r="FS606" s="38"/>
      <c r="FT606" s="38"/>
      <c r="FU606" s="38"/>
      <c r="FV606" s="38"/>
      <c r="FW606" s="38"/>
      <c r="FX606" s="38"/>
    </row>
    <row r="607" spans="1:180" x14ac:dyDescent="0.25">
      <c r="A607" s="5" t="s">
        <v>321</v>
      </c>
      <c r="B607" s="5" t="s">
        <v>139</v>
      </c>
      <c r="C607" s="48">
        <v>43737</v>
      </c>
      <c r="D607" s="76">
        <v>43738</v>
      </c>
      <c r="E607" s="77">
        <v>-5.5379109589041096E-2</v>
      </c>
      <c r="F607" s="77">
        <v>0.46686200364739494</v>
      </c>
      <c r="G607" s="77">
        <v>0.20372384366464541</v>
      </c>
      <c r="H607" s="77">
        <v>1.2744464017524111</v>
      </c>
      <c r="I607" s="77">
        <v>0.39372586578947383</v>
      </c>
      <c r="J607" s="77">
        <v>0.10119476666666667</v>
      </c>
      <c r="K607" s="77">
        <v>0</v>
      </c>
      <c r="L607" s="77">
        <v>5.8708973140230387E-2</v>
      </c>
      <c r="M607" s="77">
        <v>0.29246291413010311</v>
      </c>
      <c r="N607" s="77">
        <v>0.38199322244388184</v>
      </c>
      <c r="O607" s="77">
        <v>2.8280155000000005E-2</v>
      </c>
      <c r="P607" s="77">
        <v>0.2187125808532257</v>
      </c>
      <c r="Q607" s="77">
        <v>5.9193370330353954E-4</v>
      </c>
      <c r="R607" s="77">
        <v>0.12328767123287675</v>
      </c>
      <c r="S607" s="77">
        <v>3.4886112224351722</v>
      </c>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M607" s="38"/>
      <c r="CN607" s="38"/>
      <c r="CO607" s="38"/>
      <c r="CP607" s="38"/>
      <c r="CQ607" s="38"/>
      <c r="CR607" s="38"/>
      <c r="CS607" s="38"/>
      <c r="CT607" s="38"/>
      <c r="CU607" s="38"/>
      <c r="CV607" s="38"/>
      <c r="CW607" s="38"/>
      <c r="CX607" s="38"/>
      <c r="CY607" s="38"/>
      <c r="CZ607" s="38"/>
      <c r="DA607" s="38"/>
      <c r="DB607" s="38"/>
      <c r="DC607" s="38"/>
      <c r="DD607" s="38"/>
      <c r="DE607" s="38"/>
      <c r="DF607" s="38"/>
      <c r="DG607" s="38"/>
      <c r="DH607" s="38"/>
      <c r="DI607" s="38"/>
      <c r="DJ607" s="38"/>
      <c r="DK607" s="38"/>
      <c r="DL607" s="38"/>
      <c r="DM607" s="38"/>
      <c r="DN607" s="38"/>
      <c r="DO607" s="38"/>
      <c r="DP607" s="38"/>
      <c r="DQ607" s="38"/>
      <c r="DR607" s="38"/>
      <c r="DS607" s="38"/>
      <c r="DT607" s="38"/>
      <c r="DU607" s="38"/>
      <c r="DV607" s="38"/>
      <c r="DW607" s="38"/>
      <c r="DX607" s="38"/>
      <c r="DY607" s="38"/>
      <c r="DZ607" s="38"/>
      <c r="EA607" s="38"/>
      <c r="EB607" s="38"/>
      <c r="EC607" s="38"/>
      <c r="ED607" s="38"/>
      <c r="EE607" s="38"/>
      <c r="EF607" s="38"/>
      <c r="EG607" s="38"/>
      <c r="EH607" s="38"/>
      <c r="EI607" s="38"/>
      <c r="EJ607" s="38"/>
      <c r="EK607" s="38"/>
      <c r="EL607" s="38"/>
      <c r="EM607" s="38"/>
      <c r="EN607" s="38"/>
      <c r="EO607" s="38"/>
      <c r="EP607" s="38"/>
      <c r="EQ607" s="38"/>
      <c r="ER607" s="38"/>
      <c r="ES607" s="38"/>
      <c r="ET607" s="38"/>
      <c r="EU607" s="38"/>
      <c r="EV607" s="38"/>
      <c r="EW607" s="38"/>
      <c r="EX607" s="38"/>
      <c r="EY607" s="38"/>
      <c r="EZ607" s="38"/>
      <c r="FA607" s="38"/>
      <c r="FB607" s="38"/>
      <c r="FC607" s="38"/>
      <c r="FD607" s="38"/>
      <c r="FE607" s="38"/>
      <c r="FF607" s="38"/>
      <c r="FG607" s="38"/>
      <c r="FH607" s="38"/>
      <c r="FI607" s="38"/>
      <c r="FJ607" s="38"/>
      <c r="FK607" s="38"/>
      <c r="FL607" s="38"/>
      <c r="FM607" s="38"/>
      <c r="FN607" s="38"/>
      <c r="FO607" s="38"/>
      <c r="FP607" s="38"/>
      <c r="FQ607" s="38"/>
      <c r="FR607" s="38"/>
      <c r="FS607" s="38"/>
      <c r="FT607" s="38"/>
      <c r="FU607" s="38"/>
      <c r="FV607" s="38"/>
      <c r="FW607" s="38"/>
      <c r="FX607" s="38"/>
    </row>
    <row r="608" spans="1:180" x14ac:dyDescent="0.25">
      <c r="A608" s="5" t="s">
        <v>322</v>
      </c>
      <c r="B608" s="5" t="s">
        <v>139</v>
      </c>
      <c r="C608" s="48">
        <v>43738</v>
      </c>
      <c r="D608" s="76">
        <v>43738</v>
      </c>
      <c r="E608" s="77">
        <v>-5.5379109589041096E-2</v>
      </c>
      <c r="F608" s="77">
        <v>0.47094534364739493</v>
      </c>
      <c r="G608" s="77">
        <v>0.20372384366464541</v>
      </c>
      <c r="H608" s="77">
        <v>1.2744464017524111</v>
      </c>
      <c r="I608" s="77">
        <v>0.39372586578947383</v>
      </c>
      <c r="J608" s="77">
        <v>0.10119476666666667</v>
      </c>
      <c r="K608" s="77">
        <v>0</v>
      </c>
      <c r="L608" s="77">
        <v>5.8708973140230387E-2</v>
      </c>
      <c r="M608" s="77">
        <v>0.29246291413010311</v>
      </c>
      <c r="N608" s="77">
        <v>0.38199322244388179</v>
      </c>
      <c r="O608" s="77">
        <v>4.7816144999999997E-2</v>
      </c>
      <c r="P608" s="77">
        <v>0.2187125808532257</v>
      </c>
      <c r="Q608" s="77">
        <v>-2.3027396296696465E-2</v>
      </c>
      <c r="R608" s="77">
        <v>0.12328767123287675</v>
      </c>
      <c r="S608" s="77">
        <v>3.4886112224351726</v>
      </c>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M608" s="38"/>
      <c r="CN608" s="38"/>
      <c r="CO608" s="38"/>
      <c r="CP608" s="38"/>
      <c r="CQ608" s="38"/>
      <c r="CR608" s="38"/>
      <c r="CS608" s="38"/>
      <c r="CT608" s="38"/>
      <c r="CU608" s="38"/>
      <c r="CV608" s="38"/>
      <c r="CW608" s="38"/>
      <c r="CX608" s="38"/>
      <c r="CY608" s="38"/>
      <c r="CZ608" s="38"/>
      <c r="DA608" s="38"/>
      <c r="DB608" s="38"/>
      <c r="DC608" s="38"/>
      <c r="DD608" s="38"/>
      <c r="DE608" s="38"/>
      <c r="DF608" s="38"/>
      <c r="DG608" s="38"/>
      <c r="DH608" s="38"/>
      <c r="DI608" s="38"/>
      <c r="DJ608" s="38"/>
      <c r="DK608" s="38"/>
      <c r="DL608" s="38"/>
      <c r="DM608" s="38"/>
      <c r="DN608" s="38"/>
      <c r="DO608" s="38"/>
      <c r="DP608" s="38"/>
      <c r="DQ608" s="38"/>
      <c r="DR608" s="38"/>
      <c r="DS608" s="38"/>
      <c r="DT608" s="38"/>
      <c r="DU608" s="38"/>
      <c r="DV608" s="38"/>
      <c r="DW608" s="38"/>
      <c r="DX608" s="38"/>
      <c r="DY608" s="38"/>
      <c r="DZ608" s="38"/>
      <c r="EA608" s="38"/>
      <c r="EB608" s="38"/>
      <c r="EC608" s="38"/>
      <c r="ED608" s="38"/>
      <c r="EE608" s="38"/>
      <c r="EF608" s="38"/>
      <c r="EG608" s="38"/>
      <c r="EH608" s="38"/>
      <c r="EI608" s="38"/>
      <c r="EJ608" s="38"/>
      <c r="EK608" s="38"/>
      <c r="EL608" s="38"/>
      <c r="EM608" s="38"/>
      <c r="EN608" s="38"/>
      <c r="EO608" s="38"/>
      <c r="EP608" s="38"/>
      <c r="EQ608" s="38"/>
      <c r="ER608" s="38"/>
      <c r="ES608" s="38"/>
      <c r="ET608" s="38"/>
      <c r="EU608" s="38"/>
      <c r="EV608" s="38"/>
      <c r="EW608" s="38"/>
      <c r="EX608" s="38"/>
      <c r="EY608" s="38"/>
      <c r="EZ608" s="38"/>
      <c r="FA608" s="38"/>
      <c r="FB608" s="38"/>
      <c r="FC608" s="38"/>
      <c r="FD608" s="38"/>
      <c r="FE608" s="38"/>
      <c r="FF608" s="38"/>
      <c r="FG608" s="38"/>
      <c r="FH608" s="38"/>
      <c r="FI608" s="38"/>
      <c r="FJ608" s="38"/>
      <c r="FK608" s="38"/>
      <c r="FL608" s="38"/>
      <c r="FM608" s="38"/>
      <c r="FN608" s="38"/>
      <c r="FO608" s="38"/>
      <c r="FP608" s="38"/>
      <c r="FQ608" s="38"/>
      <c r="FR608" s="38"/>
      <c r="FS608" s="38"/>
      <c r="FT608" s="38"/>
      <c r="FU608" s="38"/>
      <c r="FV608" s="38"/>
      <c r="FW608" s="38"/>
      <c r="FX608" s="38"/>
    </row>
    <row r="609" spans="1:180" x14ac:dyDescent="0.25">
      <c r="A609" s="5" t="s">
        <v>322</v>
      </c>
      <c r="B609" s="5" t="s">
        <v>140</v>
      </c>
      <c r="C609" s="48">
        <v>43739</v>
      </c>
      <c r="D609" s="76">
        <v>43769</v>
      </c>
      <c r="E609" s="77">
        <v>-2.5691206363234638E-2</v>
      </c>
      <c r="F609" s="77">
        <v>0.52578264754450144</v>
      </c>
      <c r="G609" s="77">
        <v>0.19430918028150929</v>
      </c>
      <c r="H609" s="77">
        <v>1.3052865565911211</v>
      </c>
      <c r="I609" s="77">
        <v>0.40412180772495754</v>
      </c>
      <c r="J609" s="77">
        <v>9.5890193548387098E-2</v>
      </c>
      <c r="K609" s="77">
        <v>0</v>
      </c>
      <c r="L609" s="77">
        <v>3.9054518868260064E-2</v>
      </c>
      <c r="M609" s="77">
        <v>0.29361194793855616</v>
      </c>
      <c r="N609" s="77">
        <v>0.37898328491038519</v>
      </c>
      <c r="O609" s="77">
        <v>9.1391393000000015E-2</v>
      </c>
      <c r="P609" s="77">
        <v>0.21754007941129966</v>
      </c>
      <c r="Q609" s="77">
        <v>-3.2704553568301625E-2</v>
      </c>
      <c r="R609" s="77">
        <v>0.12328767123287675</v>
      </c>
      <c r="S609" s="77">
        <v>3.6108635211203177</v>
      </c>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M609" s="38"/>
      <c r="CN609" s="38"/>
      <c r="CO609" s="38"/>
      <c r="CP609" s="38"/>
      <c r="CQ609" s="38"/>
      <c r="CR609" s="38"/>
      <c r="CS609" s="38"/>
      <c r="CT609" s="38"/>
      <c r="CU609" s="38"/>
      <c r="CV609" s="38"/>
      <c r="CW609" s="38"/>
      <c r="CX609" s="38"/>
      <c r="CY609" s="38"/>
      <c r="CZ609" s="38"/>
      <c r="DA609" s="38"/>
      <c r="DB609" s="38"/>
      <c r="DC609" s="38"/>
      <c r="DD609" s="38"/>
      <c r="DE609" s="38"/>
      <c r="DF609" s="38"/>
      <c r="DG609" s="38"/>
      <c r="DH609" s="38"/>
      <c r="DI609" s="38"/>
      <c r="DJ609" s="38"/>
      <c r="DK609" s="38"/>
      <c r="DL609" s="38"/>
      <c r="DM609" s="38"/>
      <c r="DN609" s="38"/>
      <c r="DO609" s="38"/>
      <c r="DP609" s="38"/>
      <c r="DQ609" s="38"/>
      <c r="DR609" s="38"/>
      <c r="DS609" s="38"/>
      <c r="DT609" s="38"/>
      <c r="DU609" s="38"/>
      <c r="DV609" s="38"/>
      <c r="DW609" s="38"/>
      <c r="DX609" s="38"/>
      <c r="DY609" s="38"/>
      <c r="DZ609" s="38"/>
      <c r="EA609" s="38"/>
      <c r="EB609" s="38"/>
      <c r="EC609" s="38"/>
      <c r="ED609" s="38"/>
      <c r="EE609" s="38"/>
      <c r="EF609" s="38"/>
      <c r="EG609" s="38"/>
      <c r="EH609" s="38"/>
      <c r="EI609" s="38"/>
      <c r="EJ609" s="38"/>
      <c r="EK609" s="38"/>
      <c r="EL609" s="38"/>
      <c r="EM609" s="38"/>
      <c r="EN609" s="38"/>
      <c r="EO609" s="38"/>
      <c r="EP609" s="38"/>
      <c r="EQ609" s="38"/>
      <c r="ER609" s="38"/>
      <c r="ES609" s="38"/>
      <c r="ET609" s="38"/>
      <c r="EU609" s="38"/>
      <c r="EV609" s="38"/>
      <c r="EW609" s="38"/>
      <c r="EX609" s="38"/>
      <c r="EY609" s="38"/>
      <c r="EZ609" s="38"/>
      <c r="FA609" s="38"/>
      <c r="FB609" s="38"/>
      <c r="FC609" s="38"/>
      <c r="FD609" s="38"/>
      <c r="FE609" s="38"/>
      <c r="FF609" s="38"/>
      <c r="FG609" s="38"/>
      <c r="FH609" s="38"/>
      <c r="FI609" s="38"/>
      <c r="FJ609" s="38"/>
      <c r="FK609" s="38"/>
      <c r="FL609" s="38"/>
      <c r="FM609" s="38"/>
      <c r="FN609" s="38"/>
      <c r="FO609" s="38"/>
      <c r="FP609" s="38"/>
      <c r="FQ609" s="38"/>
      <c r="FR609" s="38"/>
      <c r="FS609" s="38"/>
      <c r="FT609" s="38"/>
      <c r="FU609" s="38"/>
      <c r="FV609" s="38"/>
      <c r="FW609" s="38"/>
      <c r="FX609" s="38"/>
    </row>
    <row r="610" spans="1:180" x14ac:dyDescent="0.25">
      <c r="A610" s="5" t="s">
        <v>322</v>
      </c>
      <c r="B610" s="5" t="s">
        <v>140</v>
      </c>
      <c r="C610" s="48">
        <v>43740</v>
      </c>
      <c r="D610" s="76">
        <v>43769</v>
      </c>
      <c r="E610" s="77">
        <v>-2.5691206363234638E-2</v>
      </c>
      <c r="F610" s="77">
        <v>0.52813931754450139</v>
      </c>
      <c r="G610" s="77">
        <v>0.19430918028150934</v>
      </c>
      <c r="H610" s="77">
        <v>1.3052865565911211</v>
      </c>
      <c r="I610" s="77">
        <v>0.40412180772495754</v>
      </c>
      <c r="J610" s="77">
        <v>9.5890193548387098E-2</v>
      </c>
      <c r="K610" s="77">
        <v>0</v>
      </c>
      <c r="L610" s="77">
        <v>3.9054518868260064E-2</v>
      </c>
      <c r="M610" s="77">
        <v>0.29361194793855616</v>
      </c>
      <c r="N610" s="77">
        <v>0.37898328491038524</v>
      </c>
      <c r="O610" s="77">
        <v>4.1053644E-2</v>
      </c>
      <c r="P610" s="77">
        <v>0.21754007941129966</v>
      </c>
      <c r="Q610" s="77">
        <v>1.5276525431698405E-2</v>
      </c>
      <c r="R610" s="77">
        <v>0.12328767123287675</v>
      </c>
      <c r="S610" s="77">
        <v>3.6108635211203182</v>
      </c>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M610" s="38"/>
      <c r="CN610" s="38"/>
      <c r="CO610" s="38"/>
      <c r="CP610" s="38"/>
      <c r="CQ610" s="38"/>
      <c r="CR610" s="38"/>
      <c r="CS610" s="38"/>
      <c r="CT610" s="38"/>
      <c r="CU610" s="38"/>
      <c r="CV610" s="38"/>
      <c r="CW610" s="38"/>
      <c r="CX610" s="38"/>
      <c r="CY610" s="38"/>
      <c r="CZ610" s="38"/>
      <c r="DA610" s="38"/>
      <c r="DB610" s="38"/>
      <c r="DC610" s="38"/>
      <c r="DD610" s="38"/>
      <c r="DE610" s="38"/>
      <c r="DF610" s="38"/>
      <c r="DG610" s="38"/>
      <c r="DH610" s="38"/>
      <c r="DI610" s="38"/>
      <c r="DJ610" s="38"/>
      <c r="DK610" s="38"/>
      <c r="DL610" s="38"/>
      <c r="DM610" s="38"/>
      <c r="DN610" s="38"/>
      <c r="DO610" s="38"/>
      <c r="DP610" s="38"/>
      <c r="DQ610" s="38"/>
      <c r="DR610" s="38"/>
      <c r="DS610" s="38"/>
      <c r="DT610" s="38"/>
      <c r="DU610" s="38"/>
      <c r="DV610" s="38"/>
      <c r="DW610" s="38"/>
      <c r="DX610" s="38"/>
      <c r="DY610" s="38"/>
      <c r="DZ610" s="38"/>
      <c r="EA610" s="38"/>
      <c r="EB610" s="38"/>
      <c r="EC610" s="38"/>
      <c r="ED610" s="38"/>
      <c r="EE610" s="38"/>
      <c r="EF610" s="38"/>
      <c r="EG610" s="38"/>
      <c r="EH610" s="38"/>
      <c r="EI610" s="38"/>
      <c r="EJ610" s="38"/>
      <c r="EK610" s="38"/>
      <c r="EL610" s="38"/>
      <c r="EM610" s="38"/>
      <c r="EN610" s="38"/>
      <c r="EO610" s="38"/>
      <c r="EP610" s="38"/>
      <c r="EQ610" s="38"/>
      <c r="ER610" s="38"/>
      <c r="ES610" s="38"/>
      <c r="ET610" s="38"/>
      <c r="EU610" s="38"/>
      <c r="EV610" s="38"/>
      <c r="EW610" s="38"/>
      <c r="EX610" s="38"/>
      <c r="EY610" s="38"/>
      <c r="EZ610" s="38"/>
      <c r="FA610" s="38"/>
      <c r="FB610" s="38"/>
      <c r="FC610" s="38"/>
      <c r="FD610" s="38"/>
      <c r="FE610" s="38"/>
      <c r="FF610" s="38"/>
      <c r="FG610" s="38"/>
      <c r="FH610" s="38"/>
      <c r="FI610" s="38"/>
      <c r="FJ610" s="38"/>
      <c r="FK610" s="38"/>
      <c r="FL610" s="38"/>
      <c r="FM610" s="38"/>
      <c r="FN610" s="38"/>
      <c r="FO610" s="38"/>
      <c r="FP610" s="38"/>
      <c r="FQ610" s="38"/>
      <c r="FR610" s="38"/>
      <c r="FS610" s="38"/>
      <c r="FT610" s="38"/>
      <c r="FU610" s="38"/>
      <c r="FV610" s="38"/>
      <c r="FW610" s="38"/>
      <c r="FX610" s="38"/>
    </row>
    <row r="611" spans="1:180" x14ac:dyDescent="0.25">
      <c r="A611" s="5" t="s">
        <v>322</v>
      </c>
      <c r="B611" s="5" t="s">
        <v>140</v>
      </c>
      <c r="C611" s="48">
        <v>43741</v>
      </c>
      <c r="D611" s="76">
        <v>43769</v>
      </c>
      <c r="E611" s="77">
        <v>-2.5691206363234638E-2</v>
      </c>
      <c r="F611" s="77">
        <v>0.52813931754450139</v>
      </c>
      <c r="G611" s="77">
        <v>0.19430918028150934</v>
      </c>
      <c r="H611" s="77">
        <v>1.3052865565911211</v>
      </c>
      <c r="I611" s="77">
        <v>0.40412180772495754</v>
      </c>
      <c r="J611" s="77">
        <v>9.5890193548387098E-2</v>
      </c>
      <c r="K611" s="77">
        <v>0</v>
      </c>
      <c r="L611" s="77">
        <v>3.9054518868260064E-2</v>
      </c>
      <c r="M611" s="77">
        <v>0.29361194793855616</v>
      </c>
      <c r="N611" s="77">
        <v>0.37898328491038519</v>
      </c>
      <c r="O611" s="77">
        <v>2.6311158000000001E-2</v>
      </c>
      <c r="P611" s="77">
        <v>0.21754007941129966</v>
      </c>
      <c r="Q611" s="77">
        <v>3.0019011431698404E-2</v>
      </c>
      <c r="R611" s="77">
        <v>0.12328767123287675</v>
      </c>
      <c r="S611" s="77">
        <v>3.6108635211203182</v>
      </c>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M611" s="38"/>
      <c r="CN611" s="38"/>
      <c r="CO611" s="38"/>
      <c r="CP611" s="38"/>
      <c r="CQ611" s="38"/>
      <c r="CR611" s="38"/>
      <c r="CS611" s="38"/>
      <c r="CT611" s="38"/>
      <c r="CU611" s="38"/>
      <c r="CV611" s="38"/>
      <c r="CW611" s="38"/>
      <c r="CX611" s="38"/>
      <c r="CY611" s="38"/>
      <c r="CZ611" s="38"/>
      <c r="DA611" s="38"/>
      <c r="DB611" s="38"/>
      <c r="DC611" s="38"/>
      <c r="DD611" s="38"/>
      <c r="DE611" s="38"/>
      <c r="DF611" s="38"/>
      <c r="DG611" s="38"/>
      <c r="DH611" s="38"/>
      <c r="DI611" s="38"/>
      <c r="DJ611" s="38"/>
      <c r="DK611" s="38"/>
      <c r="DL611" s="38"/>
      <c r="DM611" s="38"/>
      <c r="DN611" s="38"/>
      <c r="DO611" s="38"/>
      <c r="DP611" s="38"/>
      <c r="DQ611" s="38"/>
      <c r="DR611" s="38"/>
      <c r="DS611" s="38"/>
      <c r="DT611" s="38"/>
      <c r="DU611" s="38"/>
      <c r="DV611" s="38"/>
      <c r="DW611" s="38"/>
      <c r="DX611" s="38"/>
      <c r="DY611" s="38"/>
      <c r="DZ611" s="38"/>
      <c r="EA611" s="38"/>
      <c r="EB611" s="38"/>
      <c r="EC611" s="38"/>
      <c r="ED611" s="38"/>
      <c r="EE611" s="38"/>
      <c r="EF611" s="38"/>
      <c r="EG611" s="38"/>
      <c r="EH611" s="38"/>
      <c r="EI611" s="38"/>
      <c r="EJ611" s="38"/>
      <c r="EK611" s="38"/>
      <c r="EL611" s="38"/>
      <c r="EM611" s="38"/>
      <c r="EN611" s="38"/>
      <c r="EO611" s="38"/>
      <c r="EP611" s="38"/>
      <c r="EQ611" s="38"/>
      <c r="ER611" s="38"/>
      <c r="ES611" s="38"/>
      <c r="ET611" s="38"/>
      <c r="EU611" s="38"/>
      <c r="EV611" s="38"/>
      <c r="EW611" s="38"/>
      <c r="EX611" s="38"/>
      <c r="EY611" s="38"/>
      <c r="EZ611" s="38"/>
      <c r="FA611" s="38"/>
      <c r="FB611" s="38"/>
      <c r="FC611" s="38"/>
      <c r="FD611" s="38"/>
      <c r="FE611" s="38"/>
      <c r="FF611" s="38"/>
      <c r="FG611" s="38"/>
      <c r="FH611" s="38"/>
      <c r="FI611" s="38"/>
      <c r="FJ611" s="38"/>
      <c r="FK611" s="38"/>
      <c r="FL611" s="38"/>
      <c r="FM611" s="38"/>
      <c r="FN611" s="38"/>
      <c r="FO611" s="38"/>
      <c r="FP611" s="38"/>
      <c r="FQ611" s="38"/>
      <c r="FR611" s="38"/>
      <c r="FS611" s="38"/>
      <c r="FT611" s="38"/>
      <c r="FU611" s="38"/>
      <c r="FV611" s="38"/>
      <c r="FW611" s="38"/>
      <c r="FX611" s="38"/>
    </row>
    <row r="612" spans="1:180" x14ac:dyDescent="0.25">
      <c r="A612" s="5" t="s">
        <v>322</v>
      </c>
      <c r="B612" s="5" t="s">
        <v>140</v>
      </c>
      <c r="C612" s="48">
        <v>43742</v>
      </c>
      <c r="D612" s="76">
        <v>43769</v>
      </c>
      <c r="E612" s="77">
        <v>-2.5691206363234638E-2</v>
      </c>
      <c r="F612" s="77">
        <v>0.52813931754450139</v>
      </c>
      <c r="G612" s="77">
        <v>0.19430918028150934</v>
      </c>
      <c r="H612" s="77">
        <v>1.3052865565911211</v>
      </c>
      <c r="I612" s="77">
        <v>0.40412180772495754</v>
      </c>
      <c r="J612" s="77">
        <v>9.5890193548387098E-2</v>
      </c>
      <c r="K612" s="77">
        <v>0</v>
      </c>
      <c r="L612" s="77">
        <v>3.9054518868260064E-2</v>
      </c>
      <c r="M612" s="77">
        <v>0.29361194793855616</v>
      </c>
      <c r="N612" s="77">
        <v>0.37898328491038519</v>
      </c>
      <c r="O612" s="77">
        <v>1.3341879000000003E-2</v>
      </c>
      <c r="P612" s="77">
        <v>0.21754007941129966</v>
      </c>
      <c r="Q612" s="77">
        <v>4.2988290431698398E-2</v>
      </c>
      <c r="R612" s="77">
        <v>0.12328767123287675</v>
      </c>
      <c r="S612" s="77">
        <v>3.6108635211203182</v>
      </c>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38"/>
      <c r="CO612" s="38"/>
      <c r="CP612" s="38"/>
      <c r="CQ612" s="38"/>
      <c r="CR612" s="38"/>
      <c r="CS612" s="38"/>
      <c r="CT612" s="38"/>
      <c r="CU612" s="38"/>
      <c r="CV612" s="38"/>
      <c r="CW612" s="38"/>
      <c r="CX612" s="38"/>
      <c r="CY612" s="38"/>
      <c r="CZ612" s="38"/>
      <c r="DA612" s="38"/>
      <c r="DB612" s="38"/>
      <c r="DC612" s="38"/>
      <c r="DD612" s="38"/>
      <c r="DE612" s="38"/>
      <c r="DF612" s="38"/>
      <c r="DG612" s="38"/>
      <c r="DH612" s="38"/>
      <c r="DI612" s="38"/>
      <c r="DJ612" s="38"/>
      <c r="DK612" s="38"/>
      <c r="DL612" s="38"/>
      <c r="DM612" s="38"/>
      <c r="DN612" s="38"/>
      <c r="DO612" s="38"/>
      <c r="DP612" s="38"/>
      <c r="DQ612" s="38"/>
      <c r="DR612" s="38"/>
      <c r="DS612" s="38"/>
      <c r="DT612" s="38"/>
      <c r="DU612" s="38"/>
      <c r="DV612" s="38"/>
      <c r="DW612" s="38"/>
      <c r="DX612" s="38"/>
      <c r="DY612" s="38"/>
      <c r="DZ612" s="38"/>
      <c r="EA612" s="38"/>
      <c r="EB612" s="38"/>
      <c r="EC612" s="38"/>
      <c r="ED612" s="38"/>
      <c r="EE612" s="38"/>
      <c r="EF612" s="38"/>
      <c r="EG612" s="38"/>
      <c r="EH612" s="38"/>
      <c r="EI612" s="38"/>
      <c r="EJ612" s="38"/>
      <c r="EK612" s="38"/>
      <c r="EL612" s="38"/>
      <c r="EM612" s="38"/>
      <c r="EN612" s="38"/>
      <c r="EO612" s="38"/>
      <c r="EP612" s="38"/>
      <c r="EQ612" s="38"/>
      <c r="ER612" s="38"/>
      <c r="ES612" s="38"/>
      <c r="ET612" s="38"/>
      <c r="EU612" s="38"/>
      <c r="EV612" s="38"/>
      <c r="EW612" s="38"/>
      <c r="EX612" s="38"/>
      <c r="EY612" s="38"/>
      <c r="EZ612" s="38"/>
      <c r="FA612" s="38"/>
      <c r="FB612" s="38"/>
      <c r="FC612" s="38"/>
      <c r="FD612" s="38"/>
      <c r="FE612" s="38"/>
      <c r="FF612" s="38"/>
      <c r="FG612" s="38"/>
      <c r="FH612" s="38"/>
      <c r="FI612" s="38"/>
      <c r="FJ612" s="38"/>
      <c r="FK612" s="38"/>
      <c r="FL612" s="38"/>
      <c r="FM612" s="38"/>
      <c r="FN612" s="38"/>
      <c r="FO612" s="38"/>
      <c r="FP612" s="38"/>
      <c r="FQ612" s="38"/>
      <c r="FR612" s="38"/>
      <c r="FS612" s="38"/>
      <c r="FT612" s="38"/>
      <c r="FU612" s="38"/>
      <c r="FV612" s="38"/>
      <c r="FW612" s="38"/>
      <c r="FX612" s="38"/>
    </row>
    <row r="613" spans="1:180" x14ac:dyDescent="0.25">
      <c r="A613" s="5" t="s">
        <v>322</v>
      </c>
      <c r="B613" s="5" t="s">
        <v>140</v>
      </c>
      <c r="C613" s="48">
        <v>43743</v>
      </c>
      <c r="D613" s="76">
        <v>43769</v>
      </c>
      <c r="E613" s="77">
        <v>-2.5691206363234638E-2</v>
      </c>
      <c r="F613" s="77">
        <v>0.52813931754450139</v>
      </c>
      <c r="G613" s="77">
        <v>0.19430918028150934</v>
      </c>
      <c r="H613" s="77">
        <v>1.3052865565911211</v>
      </c>
      <c r="I613" s="77">
        <v>0.40412180772495754</v>
      </c>
      <c r="J613" s="77">
        <v>9.5890193548387098E-2</v>
      </c>
      <c r="K613" s="77">
        <v>0</v>
      </c>
      <c r="L613" s="77">
        <v>3.9054518868260064E-2</v>
      </c>
      <c r="M613" s="77">
        <v>0.29361194793855616</v>
      </c>
      <c r="N613" s="77">
        <v>0.37898328491038519</v>
      </c>
      <c r="O613" s="77">
        <v>1.4923746000000002E-2</v>
      </c>
      <c r="P613" s="77">
        <v>0.21754007941129966</v>
      </c>
      <c r="Q613" s="77">
        <v>4.1406423431698404E-2</v>
      </c>
      <c r="R613" s="77">
        <v>0.12328767123287675</v>
      </c>
      <c r="S613" s="77">
        <v>3.6108635211203182</v>
      </c>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M613" s="38"/>
      <c r="CN613" s="38"/>
      <c r="CO613" s="38"/>
      <c r="CP613" s="38"/>
      <c r="CQ613" s="38"/>
      <c r="CR613" s="38"/>
      <c r="CS613" s="38"/>
      <c r="CT613" s="38"/>
      <c r="CU613" s="38"/>
      <c r="CV613" s="38"/>
      <c r="CW613" s="38"/>
      <c r="CX613" s="38"/>
      <c r="CY613" s="38"/>
      <c r="CZ613" s="38"/>
      <c r="DA613" s="38"/>
      <c r="DB613" s="38"/>
      <c r="DC613" s="38"/>
      <c r="DD613" s="38"/>
      <c r="DE613" s="38"/>
      <c r="DF613" s="38"/>
      <c r="DG613" s="38"/>
      <c r="DH613" s="38"/>
      <c r="DI613" s="38"/>
      <c r="DJ613" s="38"/>
      <c r="DK613" s="38"/>
      <c r="DL613" s="38"/>
      <c r="DM613" s="38"/>
      <c r="DN613" s="38"/>
      <c r="DO613" s="38"/>
      <c r="DP613" s="38"/>
      <c r="DQ613" s="38"/>
      <c r="DR613" s="38"/>
      <c r="DS613" s="38"/>
      <c r="DT613" s="38"/>
      <c r="DU613" s="38"/>
      <c r="DV613" s="38"/>
      <c r="DW613" s="38"/>
      <c r="DX613" s="38"/>
      <c r="DY613" s="38"/>
      <c r="DZ613" s="38"/>
      <c r="EA613" s="38"/>
      <c r="EB613" s="38"/>
      <c r="EC613" s="38"/>
      <c r="ED613" s="38"/>
      <c r="EE613" s="38"/>
      <c r="EF613" s="38"/>
      <c r="EG613" s="38"/>
      <c r="EH613" s="38"/>
      <c r="EI613" s="38"/>
      <c r="EJ613" s="38"/>
      <c r="EK613" s="38"/>
      <c r="EL613" s="38"/>
      <c r="EM613" s="38"/>
      <c r="EN613" s="38"/>
      <c r="EO613" s="38"/>
      <c r="EP613" s="38"/>
      <c r="EQ613" s="38"/>
      <c r="ER613" s="38"/>
      <c r="ES613" s="38"/>
      <c r="ET613" s="38"/>
      <c r="EU613" s="38"/>
      <c r="EV613" s="38"/>
      <c r="EW613" s="38"/>
      <c r="EX613" s="38"/>
      <c r="EY613" s="38"/>
      <c r="EZ613" s="38"/>
      <c r="FA613" s="38"/>
      <c r="FB613" s="38"/>
      <c r="FC613" s="38"/>
      <c r="FD613" s="38"/>
      <c r="FE613" s="38"/>
      <c r="FF613" s="38"/>
      <c r="FG613" s="38"/>
      <c r="FH613" s="38"/>
      <c r="FI613" s="38"/>
      <c r="FJ613" s="38"/>
      <c r="FK613" s="38"/>
      <c r="FL613" s="38"/>
      <c r="FM613" s="38"/>
      <c r="FN613" s="38"/>
      <c r="FO613" s="38"/>
      <c r="FP613" s="38"/>
      <c r="FQ613" s="38"/>
      <c r="FR613" s="38"/>
      <c r="FS613" s="38"/>
      <c r="FT613" s="38"/>
      <c r="FU613" s="38"/>
      <c r="FV613" s="38"/>
      <c r="FW613" s="38"/>
      <c r="FX613" s="38"/>
    </row>
    <row r="614" spans="1:180" x14ac:dyDescent="0.25">
      <c r="A614" s="5" t="s">
        <v>322</v>
      </c>
      <c r="B614" s="5" t="s">
        <v>140</v>
      </c>
      <c r="C614" s="48">
        <v>43744</v>
      </c>
      <c r="D614" s="76">
        <v>43769</v>
      </c>
      <c r="E614" s="77">
        <v>-2.5691206363234638E-2</v>
      </c>
      <c r="F614" s="77">
        <v>0.52813931754450139</v>
      </c>
      <c r="G614" s="77">
        <v>0.19430918028150934</v>
      </c>
      <c r="H614" s="77">
        <v>1.3052865565911211</v>
      </c>
      <c r="I614" s="77">
        <v>0.40412180772495754</v>
      </c>
      <c r="J614" s="77">
        <v>9.5890193548387098E-2</v>
      </c>
      <c r="K614" s="77">
        <v>0</v>
      </c>
      <c r="L614" s="77">
        <v>3.9054518868260064E-2</v>
      </c>
      <c r="M614" s="77">
        <v>0.29361194793855616</v>
      </c>
      <c r="N614" s="77">
        <v>0.37898328491038519</v>
      </c>
      <c r="O614" s="77">
        <v>1.3123989000000003E-2</v>
      </c>
      <c r="P614" s="77">
        <v>0.21754007941129966</v>
      </c>
      <c r="Q614" s="77">
        <v>4.3206180431698396E-2</v>
      </c>
      <c r="R614" s="77">
        <v>0.12328767123287675</v>
      </c>
      <c r="S614" s="77">
        <v>3.6108635211203182</v>
      </c>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M614" s="38"/>
      <c r="CN614" s="38"/>
      <c r="CO614" s="38"/>
      <c r="CP614" s="38"/>
      <c r="CQ614" s="38"/>
      <c r="CR614" s="38"/>
      <c r="CS614" s="38"/>
      <c r="CT614" s="38"/>
      <c r="CU614" s="38"/>
      <c r="CV614" s="38"/>
      <c r="CW614" s="38"/>
      <c r="CX614" s="38"/>
      <c r="CY614" s="38"/>
      <c r="CZ614" s="38"/>
      <c r="DA614" s="38"/>
      <c r="DB614" s="38"/>
      <c r="DC614" s="38"/>
      <c r="DD614" s="38"/>
      <c r="DE614" s="38"/>
      <c r="DF614" s="38"/>
      <c r="DG614" s="38"/>
      <c r="DH614" s="38"/>
      <c r="DI614" s="38"/>
      <c r="DJ614" s="38"/>
      <c r="DK614" s="38"/>
      <c r="DL614" s="38"/>
      <c r="DM614" s="38"/>
      <c r="DN614" s="38"/>
      <c r="DO614" s="38"/>
      <c r="DP614" s="38"/>
      <c r="DQ614" s="38"/>
      <c r="DR614" s="38"/>
      <c r="DS614" s="38"/>
      <c r="DT614" s="38"/>
      <c r="DU614" s="38"/>
      <c r="DV614" s="38"/>
      <c r="DW614" s="38"/>
      <c r="DX614" s="38"/>
      <c r="DY614" s="38"/>
      <c r="DZ614" s="38"/>
      <c r="EA614" s="38"/>
      <c r="EB614" s="38"/>
      <c r="EC614" s="38"/>
      <c r="ED614" s="38"/>
      <c r="EE614" s="38"/>
      <c r="EF614" s="38"/>
      <c r="EG614" s="38"/>
      <c r="EH614" s="38"/>
      <c r="EI614" s="38"/>
      <c r="EJ614" s="38"/>
      <c r="EK614" s="38"/>
      <c r="EL614" s="38"/>
      <c r="EM614" s="38"/>
      <c r="EN614" s="38"/>
      <c r="EO614" s="38"/>
      <c r="EP614" s="38"/>
      <c r="EQ614" s="38"/>
      <c r="ER614" s="38"/>
      <c r="ES614" s="38"/>
      <c r="ET614" s="38"/>
      <c r="EU614" s="38"/>
      <c r="EV614" s="38"/>
      <c r="EW614" s="38"/>
      <c r="EX614" s="38"/>
      <c r="EY614" s="38"/>
      <c r="EZ614" s="38"/>
      <c r="FA614" s="38"/>
      <c r="FB614" s="38"/>
      <c r="FC614" s="38"/>
      <c r="FD614" s="38"/>
      <c r="FE614" s="38"/>
      <c r="FF614" s="38"/>
      <c r="FG614" s="38"/>
      <c r="FH614" s="38"/>
      <c r="FI614" s="38"/>
      <c r="FJ614" s="38"/>
      <c r="FK614" s="38"/>
      <c r="FL614" s="38"/>
      <c r="FM614" s="38"/>
      <c r="FN614" s="38"/>
      <c r="FO614" s="38"/>
      <c r="FP614" s="38"/>
      <c r="FQ614" s="38"/>
      <c r="FR614" s="38"/>
      <c r="FS614" s="38"/>
      <c r="FT614" s="38"/>
      <c r="FU614" s="38"/>
      <c r="FV614" s="38"/>
      <c r="FW614" s="38"/>
      <c r="FX614" s="38"/>
    </row>
    <row r="615" spans="1:180" x14ac:dyDescent="0.25">
      <c r="A615" s="5" t="s">
        <v>323</v>
      </c>
      <c r="B615" s="5" t="s">
        <v>140</v>
      </c>
      <c r="C615" s="48">
        <v>43745</v>
      </c>
      <c r="D615" s="76">
        <v>43769</v>
      </c>
      <c r="E615" s="77">
        <v>-2.5691206363234638E-2</v>
      </c>
      <c r="F615" s="77">
        <v>0.52813931754450139</v>
      </c>
      <c r="G615" s="77">
        <v>0.19430918028150929</v>
      </c>
      <c r="H615" s="77">
        <v>1.3052865565911211</v>
      </c>
      <c r="I615" s="77">
        <v>0.40412180772495754</v>
      </c>
      <c r="J615" s="77">
        <v>9.5890193548387098E-2</v>
      </c>
      <c r="K615" s="77">
        <v>0</v>
      </c>
      <c r="L615" s="77">
        <v>3.9054518868260064E-2</v>
      </c>
      <c r="M615" s="77">
        <v>0.29361194793855616</v>
      </c>
      <c r="N615" s="77">
        <v>0.37898328491038524</v>
      </c>
      <c r="O615" s="77">
        <v>2.3233950000000003E-2</v>
      </c>
      <c r="P615" s="77">
        <v>0.21754007941129966</v>
      </c>
      <c r="Q615" s="77">
        <v>3.3096219431698388E-2</v>
      </c>
      <c r="R615" s="77">
        <v>0.12328767123287675</v>
      </c>
      <c r="S615" s="77">
        <v>3.6108635211203182</v>
      </c>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38"/>
      <c r="CQ615" s="38"/>
      <c r="CR615" s="38"/>
      <c r="CS615" s="38"/>
      <c r="CT615" s="38"/>
      <c r="CU615" s="38"/>
      <c r="CV615" s="38"/>
      <c r="CW615" s="38"/>
      <c r="CX615" s="38"/>
      <c r="CY615" s="38"/>
      <c r="CZ615" s="38"/>
      <c r="DA615" s="38"/>
      <c r="DB615" s="38"/>
      <c r="DC615" s="38"/>
      <c r="DD615" s="38"/>
      <c r="DE615" s="38"/>
      <c r="DF615" s="38"/>
      <c r="DG615" s="38"/>
      <c r="DH615" s="38"/>
      <c r="DI615" s="38"/>
      <c r="DJ615" s="38"/>
      <c r="DK615" s="38"/>
      <c r="DL615" s="38"/>
      <c r="DM615" s="38"/>
      <c r="DN615" s="38"/>
      <c r="DO615" s="38"/>
      <c r="DP615" s="38"/>
      <c r="DQ615" s="38"/>
      <c r="DR615" s="38"/>
      <c r="DS615" s="38"/>
      <c r="DT615" s="38"/>
      <c r="DU615" s="38"/>
      <c r="DV615" s="38"/>
      <c r="DW615" s="38"/>
      <c r="DX615" s="38"/>
      <c r="DY615" s="38"/>
      <c r="DZ615" s="38"/>
      <c r="EA615" s="38"/>
      <c r="EB615" s="38"/>
      <c r="EC615" s="38"/>
      <c r="ED615" s="38"/>
      <c r="EE615" s="38"/>
      <c r="EF615" s="38"/>
      <c r="EG615" s="38"/>
      <c r="EH615" s="38"/>
      <c r="EI615" s="38"/>
      <c r="EJ615" s="38"/>
      <c r="EK615" s="38"/>
      <c r="EL615" s="38"/>
      <c r="EM615" s="38"/>
      <c r="EN615" s="38"/>
      <c r="EO615" s="38"/>
      <c r="EP615" s="38"/>
      <c r="EQ615" s="38"/>
      <c r="ER615" s="38"/>
      <c r="ES615" s="38"/>
      <c r="ET615" s="38"/>
      <c r="EU615" s="38"/>
      <c r="EV615" s="38"/>
      <c r="EW615" s="38"/>
      <c r="EX615" s="38"/>
      <c r="EY615" s="38"/>
      <c r="EZ615" s="38"/>
      <c r="FA615" s="38"/>
      <c r="FB615" s="38"/>
      <c r="FC615" s="38"/>
      <c r="FD615" s="38"/>
      <c r="FE615" s="38"/>
      <c r="FF615" s="38"/>
      <c r="FG615" s="38"/>
      <c r="FH615" s="38"/>
      <c r="FI615" s="38"/>
      <c r="FJ615" s="38"/>
      <c r="FK615" s="38"/>
      <c r="FL615" s="38"/>
      <c r="FM615" s="38"/>
      <c r="FN615" s="38"/>
      <c r="FO615" s="38"/>
      <c r="FP615" s="38"/>
      <c r="FQ615" s="38"/>
      <c r="FR615" s="38"/>
      <c r="FS615" s="38"/>
      <c r="FT615" s="38"/>
      <c r="FU615" s="38"/>
      <c r="FV615" s="38"/>
      <c r="FW615" s="38"/>
      <c r="FX615" s="38"/>
    </row>
    <row r="616" spans="1:180" x14ac:dyDescent="0.25">
      <c r="A616" s="5" t="s">
        <v>323</v>
      </c>
      <c r="B616" s="5" t="s">
        <v>140</v>
      </c>
      <c r="C616" s="48">
        <v>43746</v>
      </c>
      <c r="D616" s="76">
        <v>43769</v>
      </c>
      <c r="E616" s="77">
        <v>-2.5691206363234638E-2</v>
      </c>
      <c r="F616" s="77">
        <v>0.52813931754450139</v>
      </c>
      <c r="G616" s="77">
        <v>0.19430918028150934</v>
      </c>
      <c r="H616" s="77">
        <v>1.3052865565911211</v>
      </c>
      <c r="I616" s="77">
        <v>0.40412180772495754</v>
      </c>
      <c r="J616" s="77">
        <v>9.5890193548387098E-2</v>
      </c>
      <c r="K616" s="77">
        <v>0</v>
      </c>
      <c r="L616" s="77">
        <v>3.9054518868260064E-2</v>
      </c>
      <c r="M616" s="77">
        <v>0.29361194793855616</v>
      </c>
      <c r="N616" s="77">
        <v>0.37898328491038519</v>
      </c>
      <c r="O616" s="77">
        <v>4.9514265000000002E-2</v>
      </c>
      <c r="P616" s="77">
        <v>0.21754007941129966</v>
      </c>
      <c r="Q616" s="77">
        <v>6.815904431698403E-3</v>
      </c>
      <c r="R616" s="77">
        <v>0.12328767123287675</v>
      </c>
      <c r="S616" s="77">
        <v>3.6108635211203182</v>
      </c>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M616" s="38"/>
      <c r="CN616" s="38"/>
      <c r="CO616" s="38"/>
      <c r="CP616" s="38"/>
      <c r="CQ616" s="38"/>
      <c r="CR616" s="38"/>
      <c r="CS616" s="38"/>
      <c r="CT616" s="38"/>
      <c r="CU616" s="38"/>
      <c r="CV616" s="38"/>
      <c r="CW616" s="38"/>
      <c r="CX616" s="38"/>
      <c r="CY616" s="38"/>
      <c r="CZ616" s="38"/>
      <c r="DA616" s="38"/>
      <c r="DB616" s="38"/>
      <c r="DC616" s="38"/>
      <c r="DD616" s="38"/>
      <c r="DE616" s="38"/>
      <c r="DF616" s="38"/>
      <c r="DG616" s="38"/>
      <c r="DH616" s="38"/>
      <c r="DI616" s="38"/>
      <c r="DJ616" s="38"/>
      <c r="DK616" s="38"/>
      <c r="DL616" s="38"/>
      <c r="DM616" s="38"/>
      <c r="DN616" s="38"/>
      <c r="DO616" s="38"/>
      <c r="DP616" s="38"/>
      <c r="DQ616" s="38"/>
      <c r="DR616" s="38"/>
      <c r="DS616" s="38"/>
      <c r="DT616" s="38"/>
      <c r="DU616" s="38"/>
      <c r="DV616" s="38"/>
      <c r="DW616" s="38"/>
      <c r="DX616" s="38"/>
      <c r="DY616" s="38"/>
      <c r="DZ616" s="38"/>
      <c r="EA616" s="38"/>
      <c r="EB616" s="38"/>
      <c r="EC616" s="38"/>
      <c r="ED616" s="38"/>
      <c r="EE616" s="38"/>
      <c r="EF616" s="38"/>
      <c r="EG616" s="38"/>
      <c r="EH616" s="38"/>
      <c r="EI616" s="38"/>
      <c r="EJ616" s="38"/>
      <c r="EK616" s="38"/>
      <c r="EL616" s="38"/>
      <c r="EM616" s="38"/>
      <c r="EN616" s="38"/>
      <c r="EO616" s="38"/>
      <c r="EP616" s="38"/>
      <c r="EQ616" s="38"/>
      <c r="ER616" s="38"/>
      <c r="ES616" s="38"/>
      <c r="ET616" s="38"/>
      <c r="EU616" s="38"/>
      <c r="EV616" s="38"/>
      <c r="EW616" s="38"/>
      <c r="EX616" s="38"/>
      <c r="EY616" s="38"/>
      <c r="EZ616" s="38"/>
      <c r="FA616" s="38"/>
      <c r="FB616" s="38"/>
      <c r="FC616" s="38"/>
      <c r="FD616" s="38"/>
      <c r="FE616" s="38"/>
      <c r="FF616" s="38"/>
      <c r="FG616" s="38"/>
      <c r="FH616" s="38"/>
      <c r="FI616" s="38"/>
      <c r="FJ616" s="38"/>
      <c r="FK616" s="38"/>
      <c r="FL616" s="38"/>
      <c r="FM616" s="38"/>
      <c r="FN616" s="38"/>
      <c r="FO616" s="38"/>
      <c r="FP616" s="38"/>
      <c r="FQ616" s="38"/>
      <c r="FR616" s="38"/>
      <c r="FS616" s="38"/>
      <c r="FT616" s="38"/>
      <c r="FU616" s="38"/>
      <c r="FV616" s="38"/>
      <c r="FW616" s="38"/>
      <c r="FX616" s="38"/>
    </row>
    <row r="617" spans="1:180" x14ac:dyDescent="0.25">
      <c r="A617" s="5" t="s">
        <v>323</v>
      </c>
      <c r="B617" s="5" t="s">
        <v>140</v>
      </c>
      <c r="C617" s="48">
        <v>43747</v>
      </c>
      <c r="D617" s="76">
        <v>43769</v>
      </c>
      <c r="E617" s="77">
        <v>-2.5691206363234638E-2</v>
      </c>
      <c r="F617" s="77">
        <v>0.52813931754450139</v>
      </c>
      <c r="G617" s="77">
        <v>0.19430918028150934</v>
      </c>
      <c r="H617" s="77">
        <v>1.3052865565911211</v>
      </c>
      <c r="I617" s="77">
        <v>0.40412180772495754</v>
      </c>
      <c r="J617" s="77">
        <v>9.5890193548387098E-2</v>
      </c>
      <c r="K617" s="77">
        <v>0</v>
      </c>
      <c r="L617" s="77">
        <v>3.9054518868260064E-2</v>
      </c>
      <c r="M617" s="77">
        <v>0.29361194793855616</v>
      </c>
      <c r="N617" s="77">
        <v>0.37898328491038519</v>
      </c>
      <c r="O617" s="77">
        <v>3.7630116000000005E-2</v>
      </c>
      <c r="P617" s="77">
        <v>0.21754007941129966</v>
      </c>
      <c r="Q617" s="77">
        <v>1.870005343169839E-2</v>
      </c>
      <c r="R617" s="77">
        <v>0.12328767123287675</v>
      </c>
      <c r="S617" s="77">
        <v>3.6108635211203182</v>
      </c>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M617" s="38"/>
      <c r="CN617" s="38"/>
      <c r="CO617" s="38"/>
      <c r="CP617" s="38"/>
      <c r="CQ617" s="38"/>
      <c r="CR617" s="38"/>
      <c r="CS617" s="38"/>
      <c r="CT617" s="38"/>
      <c r="CU617" s="38"/>
      <c r="CV617" s="38"/>
      <c r="CW617" s="38"/>
      <c r="CX617" s="38"/>
      <c r="CY617" s="38"/>
      <c r="CZ617" s="38"/>
      <c r="DA617" s="38"/>
      <c r="DB617" s="38"/>
      <c r="DC617" s="38"/>
      <c r="DD617" s="38"/>
      <c r="DE617" s="38"/>
      <c r="DF617" s="38"/>
      <c r="DG617" s="38"/>
      <c r="DH617" s="38"/>
      <c r="DI617" s="38"/>
      <c r="DJ617" s="38"/>
      <c r="DK617" s="38"/>
      <c r="DL617" s="38"/>
      <c r="DM617" s="38"/>
      <c r="DN617" s="38"/>
      <c r="DO617" s="38"/>
      <c r="DP617" s="38"/>
      <c r="DQ617" s="38"/>
      <c r="DR617" s="38"/>
      <c r="DS617" s="38"/>
      <c r="DT617" s="38"/>
      <c r="DU617" s="38"/>
      <c r="DV617" s="38"/>
      <c r="DW617" s="38"/>
      <c r="DX617" s="38"/>
      <c r="DY617" s="38"/>
      <c r="DZ617" s="38"/>
      <c r="EA617" s="38"/>
      <c r="EB617" s="38"/>
      <c r="EC617" s="38"/>
      <c r="ED617" s="38"/>
      <c r="EE617" s="38"/>
      <c r="EF617" s="38"/>
      <c r="EG617" s="38"/>
      <c r="EH617" s="38"/>
      <c r="EI617" s="38"/>
      <c r="EJ617" s="38"/>
      <c r="EK617" s="38"/>
      <c r="EL617" s="38"/>
      <c r="EM617" s="38"/>
      <c r="EN617" s="38"/>
      <c r="EO617" s="38"/>
      <c r="EP617" s="38"/>
      <c r="EQ617" s="38"/>
      <c r="ER617" s="38"/>
      <c r="ES617" s="38"/>
      <c r="ET617" s="38"/>
      <c r="EU617" s="38"/>
      <c r="EV617" s="38"/>
      <c r="EW617" s="38"/>
      <c r="EX617" s="38"/>
      <c r="EY617" s="38"/>
      <c r="EZ617" s="38"/>
      <c r="FA617" s="38"/>
      <c r="FB617" s="38"/>
      <c r="FC617" s="38"/>
      <c r="FD617" s="38"/>
      <c r="FE617" s="38"/>
      <c r="FF617" s="38"/>
      <c r="FG617" s="38"/>
      <c r="FH617" s="38"/>
      <c r="FI617" s="38"/>
      <c r="FJ617" s="38"/>
      <c r="FK617" s="38"/>
      <c r="FL617" s="38"/>
      <c r="FM617" s="38"/>
      <c r="FN617" s="38"/>
      <c r="FO617" s="38"/>
      <c r="FP617" s="38"/>
      <c r="FQ617" s="38"/>
      <c r="FR617" s="38"/>
      <c r="FS617" s="38"/>
      <c r="FT617" s="38"/>
      <c r="FU617" s="38"/>
      <c r="FV617" s="38"/>
      <c r="FW617" s="38"/>
      <c r="FX617" s="38"/>
    </row>
    <row r="618" spans="1:180" x14ac:dyDescent="0.25">
      <c r="A618" s="5" t="s">
        <v>323</v>
      </c>
      <c r="B618" s="5" t="s">
        <v>140</v>
      </c>
      <c r="C618" s="48">
        <v>43748</v>
      </c>
      <c r="D618" s="76">
        <v>43769</v>
      </c>
      <c r="E618" s="77">
        <v>-2.5691206363234638E-2</v>
      </c>
      <c r="F618" s="77">
        <v>0.52813931754450139</v>
      </c>
      <c r="G618" s="77">
        <v>0.19430918028150934</v>
      </c>
      <c r="H618" s="77">
        <v>1.3052865565911211</v>
      </c>
      <c r="I618" s="77">
        <v>0.40412180772495754</v>
      </c>
      <c r="J618" s="77">
        <v>9.5890193548387098E-2</v>
      </c>
      <c r="K618" s="77">
        <v>0</v>
      </c>
      <c r="L618" s="77">
        <v>3.9054518868260064E-2</v>
      </c>
      <c r="M618" s="77">
        <v>0.29361194793855616</v>
      </c>
      <c r="N618" s="77">
        <v>0.37898328491038519</v>
      </c>
      <c r="O618" s="77">
        <v>3.4854290999999996E-2</v>
      </c>
      <c r="P618" s="77">
        <v>0.21754007941129966</v>
      </c>
      <c r="Q618" s="77">
        <v>2.14758784316984E-2</v>
      </c>
      <c r="R618" s="77">
        <v>0.12328767123287675</v>
      </c>
      <c r="S618" s="77">
        <v>3.6108635211203177</v>
      </c>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M618" s="38"/>
      <c r="CN618" s="38"/>
      <c r="CO618" s="38"/>
      <c r="CP618" s="38"/>
      <c r="CQ618" s="38"/>
      <c r="CR618" s="38"/>
      <c r="CS618" s="38"/>
      <c r="CT618" s="38"/>
      <c r="CU618" s="38"/>
      <c r="CV618" s="38"/>
      <c r="CW618" s="38"/>
      <c r="CX618" s="38"/>
      <c r="CY618" s="38"/>
      <c r="CZ618" s="38"/>
      <c r="DA618" s="38"/>
      <c r="DB618" s="38"/>
      <c r="DC618" s="38"/>
      <c r="DD618" s="38"/>
      <c r="DE618" s="38"/>
      <c r="DF618" s="38"/>
      <c r="DG618" s="38"/>
      <c r="DH618" s="38"/>
      <c r="DI618" s="38"/>
      <c r="DJ618" s="38"/>
      <c r="DK618" s="38"/>
      <c r="DL618" s="38"/>
      <c r="DM618" s="38"/>
      <c r="DN618" s="38"/>
      <c r="DO618" s="38"/>
      <c r="DP618" s="38"/>
      <c r="DQ618" s="38"/>
      <c r="DR618" s="38"/>
      <c r="DS618" s="38"/>
      <c r="DT618" s="38"/>
      <c r="DU618" s="38"/>
      <c r="DV618" s="38"/>
      <c r="DW618" s="38"/>
      <c r="DX618" s="38"/>
      <c r="DY618" s="38"/>
      <c r="DZ618" s="38"/>
      <c r="EA618" s="38"/>
      <c r="EB618" s="38"/>
      <c r="EC618" s="38"/>
      <c r="ED618" s="38"/>
      <c r="EE618" s="38"/>
      <c r="EF618" s="38"/>
      <c r="EG618" s="38"/>
      <c r="EH618" s="38"/>
      <c r="EI618" s="38"/>
      <c r="EJ618" s="38"/>
      <c r="EK618" s="38"/>
      <c r="EL618" s="38"/>
      <c r="EM618" s="38"/>
      <c r="EN618" s="38"/>
      <c r="EO618" s="38"/>
      <c r="EP618" s="38"/>
      <c r="EQ618" s="38"/>
      <c r="ER618" s="38"/>
      <c r="ES618" s="38"/>
      <c r="ET618" s="38"/>
      <c r="EU618" s="38"/>
      <c r="EV618" s="38"/>
      <c r="EW618" s="38"/>
      <c r="EX618" s="38"/>
      <c r="EY618" s="38"/>
      <c r="EZ618" s="38"/>
      <c r="FA618" s="38"/>
      <c r="FB618" s="38"/>
      <c r="FC618" s="38"/>
      <c r="FD618" s="38"/>
      <c r="FE618" s="38"/>
      <c r="FF618" s="38"/>
      <c r="FG618" s="38"/>
      <c r="FH618" s="38"/>
      <c r="FI618" s="38"/>
      <c r="FJ618" s="38"/>
      <c r="FK618" s="38"/>
      <c r="FL618" s="38"/>
      <c r="FM618" s="38"/>
      <c r="FN618" s="38"/>
      <c r="FO618" s="38"/>
      <c r="FP618" s="38"/>
      <c r="FQ618" s="38"/>
      <c r="FR618" s="38"/>
      <c r="FS618" s="38"/>
      <c r="FT618" s="38"/>
      <c r="FU618" s="38"/>
      <c r="FV618" s="38"/>
      <c r="FW618" s="38"/>
      <c r="FX618" s="38"/>
    </row>
    <row r="619" spans="1:180" x14ac:dyDescent="0.25">
      <c r="A619" s="5" t="s">
        <v>323</v>
      </c>
      <c r="B619" s="5" t="s">
        <v>140</v>
      </c>
      <c r="C619" s="48">
        <v>43749</v>
      </c>
      <c r="D619" s="76">
        <v>43769</v>
      </c>
      <c r="E619" s="77">
        <v>-2.5691206363234638E-2</v>
      </c>
      <c r="F619" s="77">
        <v>0.52813931754450139</v>
      </c>
      <c r="G619" s="77">
        <v>0.19430918028150934</v>
      </c>
      <c r="H619" s="77">
        <v>1.3052865565911211</v>
      </c>
      <c r="I619" s="77">
        <v>0.40412180772495754</v>
      </c>
      <c r="J619" s="77">
        <v>9.5890193548387098E-2</v>
      </c>
      <c r="K619" s="77">
        <v>0</v>
      </c>
      <c r="L619" s="77">
        <v>3.9054518868260064E-2</v>
      </c>
      <c r="M619" s="77">
        <v>0.29361194793855616</v>
      </c>
      <c r="N619" s="77">
        <v>0.37898328491038519</v>
      </c>
      <c r="O619" s="77">
        <v>2.8495988999999999E-2</v>
      </c>
      <c r="P619" s="77">
        <v>0.21754007941129966</v>
      </c>
      <c r="Q619" s="77">
        <v>2.7834180431698403E-2</v>
      </c>
      <c r="R619" s="77">
        <v>0.12328767123287675</v>
      </c>
      <c r="S619" s="77">
        <v>3.6108635211203182</v>
      </c>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M619" s="38"/>
      <c r="CN619" s="38"/>
      <c r="CO619" s="38"/>
      <c r="CP619" s="38"/>
      <c r="CQ619" s="38"/>
      <c r="CR619" s="38"/>
      <c r="CS619" s="38"/>
      <c r="CT619" s="38"/>
      <c r="CU619" s="38"/>
      <c r="CV619" s="38"/>
      <c r="CW619" s="38"/>
      <c r="CX619" s="38"/>
      <c r="CY619" s="38"/>
      <c r="CZ619" s="38"/>
      <c r="DA619" s="38"/>
      <c r="DB619" s="38"/>
      <c r="DC619" s="38"/>
      <c r="DD619" s="38"/>
      <c r="DE619" s="38"/>
      <c r="DF619" s="38"/>
      <c r="DG619" s="38"/>
      <c r="DH619" s="38"/>
      <c r="DI619" s="38"/>
      <c r="DJ619" s="38"/>
      <c r="DK619" s="38"/>
      <c r="DL619" s="38"/>
      <c r="DM619" s="38"/>
      <c r="DN619" s="38"/>
      <c r="DO619" s="38"/>
      <c r="DP619" s="38"/>
      <c r="DQ619" s="38"/>
      <c r="DR619" s="38"/>
      <c r="DS619" s="38"/>
      <c r="DT619" s="38"/>
      <c r="DU619" s="38"/>
      <c r="DV619" s="38"/>
      <c r="DW619" s="38"/>
      <c r="DX619" s="38"/>
      <c r="DY619" s="38"/>
      <c r="DZ619" s="38"/>
      <c r="EA619" s="38"/>
      <c r="EB619" s="38"/>
      <c r="EC619" s="38"/>
      <c r="ED619" s="38"/>
      <c r="EE619" s="38"/>
      <c r="EF619" s="38"/>
      <c r="EG619" s="38"/>
      <c r="EH619" s="38"/>
      <c r="EI619" s="38"/>
      <c r="EJ619" s="38"/>
      <c r="EK619" s="38"/>
      <c r="EL619" s="38"/>
      <c r="EM619" s="38"/>
      <c r="EN619" s="38"/>
      <c r="EO619" s="38"/>
      <c r="EP619" s="38"/>
      <c r="EQ619" s="38"/>
      <c r="ER619" s="38"/>
      <c r="ES619" s="38"/>
      <c r="ET619" s="38"/>
      <c r="EU619" s="38"/>
      <c r="EV619" s="38"/>
      <c r="EW619" s="38"/>
      <c r="EX619" s="38"/>
      <c r="EY619" s="38"/>
      <c r="EZ619" s="38"/>
      <c r="FA619" s="38"/>
      <c r="FB619" s="38"/>
      <c r="FC619" s="38"/>
      <c r="FD619" s="38"/>
      <c r="FE619" s="38"/>
      <c r="FF619" s="38"/>
      <c r="FG619" s="38"/>
      <c r="FH619" s="38"/>
      <c r="FI619" s="38"/>
      <c r="FJ619" s="38"/>
      <c r="FK619" s="38"/>
      <c r="FL619" s="38"/>
      <c r="FM619" s="38"/>
      <c r="FN619" s="38"/>
      <c r="FO619" s="38"/>
      <c r="FP619" s="38"/>
      <c r="FQ619" s="38"/>
      <c r="FR619" s="38"/>
      <c r="FS619" s="38"/>
      <c r="FT619" s="38"/>
      <c r="FU619" s="38"/>
      <c r="FV619" s="38"/>
      <c r="FW619" s="38"/>
      <c r="FX619" s="38"/>
    </row>
    <row r="620" spans="1:180" x14ac:dyDescent="0.25">
      <c r="A620" s="5" t="s">
        <v>323</v>
      </c>
      <c r="B620" s="5" t="s">
        <v>140</v>
      </c>
      <c r="C620" s="48">
        <v>43750</v>
      </c>
      <c r="D620" s="76">
        <v>43769</v>
      </c>
      <c r="E620" s="77">
        <v>-2.5691206363234638E-2</v>
      </c>
      <c r="F620" s="77">
        <v>0.52813931754450139</v>
      </c>
      <c r="G620" s="77">
        <v>0.19430918028150934</v>
      </c>
      <c r="H620" s="77">
        <v>1.3052865565911211</v>
      </c>
      <c r="I620" s="77">
        <v>0.40412180772495754</v>
      </c>
      <c r="J620" s="77">
        <v>9.5890193548387098E-2</v>
      </c>
      <c r="K620" s="77">
        <v>0</v>
      </c>
      <c r="L620" s="77">
        <v>3.9054518868260064E-2</v>
      </c>
      <c r="M620" s="77">
        <v>0.29361194793855616</v>
      </c>
      <c r="N620" s="77">
        <v>0.37898328491038519</v>
      </c>
      <c r="O620" s="77">
        <v>2.1312531000000003E-2</v>
      </c>
      <c r="P620" s="77">
        <v>0.21754007941129966</v>
      </c>
      <c r="Q620" s="77">
        <v>3.5017638431698403E-2</v>
      </c>
      <c r="R620" s="77">
        <v>0.12328767123287675</v>
      </c>
      <c r="S620" s="77">
        <v>3.6108635211203182</v>
      </c>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c r="DA620" s="38"/>
      <c r="DB620" s="38"/>
      <c r="DC620" s="38"/>
      <c r="DD620" s="38"/>
      <c r="DE620" s="38"/>
      <c r="DF620" s="38"/>
      <c r="DG620" s="38"/>
      <c r="DH620" s="38"/>
      <c r="DI620" s="38"/>
      <c r="DJ620" s="38"/>
      <c r="DK620" s="38"/>
      <c r="DL620" s="38"/>
      <c r="DM620" s="38"/>
      <c r="DN620" s="38"/>
      <c r="DO620" s="38"/>
      <c r="DP620" s="38"/>
      <c r="DQ620" s="38"/>
      <c r="DR620" s="38"/>
      <c r="DS620" s="38"/>
      <c r="DT620" s="38"/>
      <c r="DU620" s="38"/>
      <c r="DV620" s="38"/>
      <c r="DW620" s="38"/>
      <c r="DX620" s="38"/>
      <c r="DY620" s="38"/>
      <c r="DZ620" s="38"/>
      <c r="EA620" s="38"/>
      <c r="EB620" s="38"/>
      <c r="EC620" s="38"/>
      <c r="ED620" s="38"/>
      <c r="EE620" s="38"/>
      <c r="EF620" s="38"/>
      <c r="EG620" s="38"/>
      <c r="EH620" s="38"/>
      <c r="EI620" s="38"/>
      <c r="EJ620" s="38"/>
      <c r="EK620" s="38"/>
      <c r="EL620" s="38"/>
      <c r="EM620" s="38"/>
      <c r="EN620" s="38"/>
      <c r="EO620" s="38"/>
      <c r="EP620" s="38"/>
      <c r="EQ620" s="38"/>
      <c r="ER620" s="38"/>
      <c r="ES620" s="38"/>
      <c r="ET620" s="38"/>
      <c r="EU620" s="38"/>
      <c r="EV620" s="38"/>
      <c r="EW620" s="38"/>
      <c r="EX620" s="38"/>
      <c r="EY620" s="38"/>
      <c r="EZ620" s="38"/>
      <c r="FA620" s="38"/>
      <c r="FB620" s="38"/>
      <c r="FC620" s="38"/>
      <c r="FD620" s="38"/>
      <c r="FE620" s="38"/>
      <c r="FF620" s="38"/>
      <c r="FG620" s="38"/>
      <c r="FH620" s="38"/>
      <c r="FI620" s="38"/>
      <c r="FJ620" s="38"/>
      <c r="FK620" s="38"/>
      <c r="FL620" s="38"/>
      <c r="FM620" s="38"/>
      <c r="FN620" s="38"/>
      <c r="FO620" s="38"/>
      <c r="FP620" s="38"/>
      <c r="FQ620" s="38"/>
      <c r="FR620" s="38"/>
      <c r="FS620" s="38"/>
      <c r="FT620" s="38"/>
      <c r="FU620" s="38"/>
      <c r="FV620" s="38"/>
      <c r="FW620" s="38"/>
      <c r="FX620" s="38"/>
    </row>
    <row r="621" spans="1:180" x14ac:dyDescent="0.25">
      <c r="A621" s="5" t="s">
        <v>323</v>
      </c>
      <c r="B621" s="5" t="s">
        <v>140</v>
      </c>
      <c r="C621" s="48">
        <v>43751</v>
      </c>
      <c r="D621" s="76">
        <v>43769</v>
      </c>
      <c r="E621" s="77">
        <v>-2.5691206363234638E-2</v>
      </c>
      <c r="F621" s="77">
        <v>0.52813931754450139</v>
      </c>
      <c r="G621" s="77">
        <v>0.19430918028150934</v>
      </c>
      <c r="H621" s="77">
        <v>1.3052865565911211</v>
      </c>
      <c r="I621" s="77">
        <v>0.40412180772495754</v>
      </c>
      <c r="J621" s="77">
        <v>9.5890193548387098E-2</v>
      </c>
      <c r="K621" s="77">
        <v>0</v>
      </c>
      <c r="L621" s="77">
        <v>3.9054518868260064E-2</v>
      </c>
      <c r="M621" s="77">
        <v>0.29361194793855616</v>
      </c>
      <c r="N621" s="77">
        <v>0.37898328491038519</v>
      </c>
      <c r="O621" s="77">
        <v>2.7337590000000002E-2</v>
      </c>
      <c r="P621" s="77">
        <v>0.21754007941129966</v>
      </c>
      <c r="Q621" s="77">
        <v>2.8992579431698404E-2</v>
      </c>
      <c r="R621" s="77">
        <v>0.12328767123287675</v>
      </c>
      <c r="S621" s="77">
        <v>3.6108635211203182</v>
      </c>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M621" s="38"/>
      <c r="CN621" s="38"/>
      <c r="CO621" s="38"/>
      <c r="CP621" s="38"/>
      <c r="CQ621" s="38"/>
      <c r="CR621" s="38"/>
      <c r="CS621" s="38"/>
      <c r="CT621" s="38"/>
      <c r="CU621" s="38"/>
      <c r="CV621" s="38"/>
      <c r="CW621" s="38"/>
      <c r="CX621" s="38"/>
      <c r="CY621" s="38"/>
      <c r="CZ621" s="38"/>
      <c r="DA621" s="38"/>
      <c r="DB621" s="38"/>
      <c r="DC621" s="38"/>
      <c r="DD621" s="38"/>
      <c r="DE621" s="38"/>
      <c r="DF621" s="38"/>
      <c r="DG621" s="38"/>
      <c r="DH621" s="38"/>
      <c r="DI621" s="38"/>
      <c r="DJ621" s="38"/>
      <c r="DK621" s="38"/>
      <c r="DL621" s="38"/>
      <c r="DM621" s="38"/>
      <c r="DN621" s="38"/>
      <c r="DO621" s="38"/>
      <c r="DP621" s="38"/>
      <c r="DQ621" s="38"/>
      <c r="DR621" s="38"/>
      <c r="DS621" s="38"/>
      <c r="DT621" s="38"/>
      <c r="DU621" s="38"/>
      <c r="DV621" s="38"/>
      <c r="DW621" s="38"/>
      <c r="DX621" s="38"/>
      <c r="DY621" s="38"/>
      <c r="DZ621" s="38"/>
      <c r="EA621" s="38"/>
      <c r="EB621" s="38"/>
      <c r="EC621" s="38"/>
      <c r="ED621" s="38"/>
      <c r="EE621" s="38"/>
      <c r="EF621" s="38"/>
      <c r="EG621" s="38"/>
      <c r="EH621" s="38"/>
      <c r="EI621" s="38"/>
      <c r="EJ621" s="38"/>
      <c r="EK621" s="38"/>
      <c r="EL621" s="38"/>
      <c r="EM621" s="38"/>
      <c r="EN621" s="38"/>
      <c r="EO621" s="38"/>
      <c r="EP621" s="38"/>
      <c r="EQ621" s="38"/>
      <c r="ER621" s="38"/>
      <c r="ES621" s="38"/>
      <c r="ET621" s="38"/>
      <c r="EU621" s="38"/>
      <c r="EV621" s="38"/>
      <c r="EW621" s="38"/>
      <c r="EX621" s="38"/>
      <c r="EY621" s="38"/>
      <c r="EZ621" s="38"/>
      <c r="FA621" s="38"/>
      <c r="FB621" s="38"/>
      <c r="FC621" s="38"/>
      <c r="FD621" s="38"/>
      <c r="FE621" s="38"/>
      <c r="FF621" s="38"/>
      <c r="FG621" s="38"/>
      <c r="FH621" s="38"/>
      <c r="FI621" s="38"/>
      <c r="FJ621" s="38"/>
      <c r="FK621" s="38"/>
      <c r="FL621" s="38"/>
      <c r="FM621" s="38"/>
      <c r="FN621" s="38"/>
      <c r="FO621" s="38"/>
      <c r="FP621" s="38"/>
      <c r="FQ621" s="38"/>
      <c r="FR621" s="38"/>
      <c r="FS621" s="38"/>
      <c r="FT621" s="38"/>
      <c r="FU621" s="38"/>
      <c r="FV621" s="38"/>
      <c r="FW621" s="38"/>
      <c r="FX621" s="38"/>
    </row>
    <row r="622" spans="1:180" x14ac:dyDescent="0.25">
      <c r="A622" s="5" t="s">
        <v>324</v>
      </c>
      <c r="B622" s="5" t="s">
        <v>140</v>
      </c>
      <c r="C622" s="48">
        <v>43752</v>
      </c>
      <c r="D622" s="76">
        <v>43769</v>
      </c>
      <c r="E622" s="77">
        <v>-2.5691206363234638E-2</v>
      </c>
      <c r="F622" s="77">
        <v>0.52813931754450139</v>
      </c>
      <c r="G622" s="77">
        <v>0.19430918028150934</v>
      </c>
      <c r="H622" s="77">
        <v>1.3052865565911211</v>
      </c>
      <c r="I622" s="77">
        <v>0.40412180772495754</v>
      </c>
      <c r="J622" s="77">
        <v>9.5890193548387098E-2</v>
      </c>
      <c r="K622" s="77">
        <v>0</v>
      </c>
      <c r="L622" s="77">
        <v>3.9054518868260064E-2</v>
      </c>
      <c r="M622" s="77">
        <v>0.29361194793855616</v>
      </c>
      <c r="N622" s="77">
        <v>0.37898328491038519</v>
      </c>
      <c r="O622" s="77">
        <v>2.7343737E-2</v>
      </c>
      <c r="P622" s="77">
        <v>0.21754007941129966</v>
      </c>
      <c r="Q622" s="77">
        <v>2.8986432431698409E-2</v>
      </c>
      <c r="R622" s="77">
        <v>0.12328767123287675</v>
      </c>
      <c r="S622" s="77">
        <v>3.6108635211203182</v>
      </c>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8"/>
      <c r="DJ622" s="38"/>
      <c r="DK622" s="38"/>
      <c r="DL622" s="38"/>
      <c r="DM622" s="38"/>
      <c r="DN622" s="38"/>
      <c r="DO622" s="38"/>
      <c r="DP622" s="38"/>
      <c r="DQ622" s="38"/>
      <c r="DR622" s="38"/>
      <c r="DS622" s="38"/>
      <c r="DT622" s="38"/>
      <c r="DU622" s="38"/>
      <c r="DV622" s="38"/>
      <c r="DW622" s="38"/>
      <c r="DX622" s="38"/>
      <c r="DY622" s="38"/>
      <c r="DZ622" s="38"/>
      <c r="EA622" s="38"/>
      <c r="EB622" s="38"/>
      <c r="EC622" s="38"/>
      <c r="ED622" s="38"/>
      <c r="EE622" s="38"/>
      <c r="EF622" s="38"/>
      <c r="EG622" s="38"/>
      <c r="EH622" s="38"/>
      <c r="EI622" s="38"/>
      <c r="EJ622" s="38"/>
      <c r="EK622" s="38"/>
      <c r="EL622" s="38"/>
      <c r="EM622" s="38"/>
      <c r="EN622" s="38"/>
      <c r="EO622" s="38"/>
      <c r="EP622" s="38"/>
      <c r="EQ622" s="38"/>
      <c r="ER622" s="38"/>
      <c r="ES622" s="38"/>
      <c r="ET622" s="38"/>
      <c r="EU622" s="38"/>
      <c r="EV622" s="38"/>
      <c r="EW622" s="38"/>
      <c r="EX622" s="38"/>
      <c r="EY622" s="38"/>
      <c r="EZ622" s="38"/>
      <c r="FA622" s="38"/>
      <c r="FB622" s="38"/>
      <c r="FC622" s="38"/>
      <c r="FD622" s="38"/>
      <c r="FE622" s="38"/>
      <c r="FF622" s="38"/>
      <c r="FG622" s="38"/>
      <c r="FH622" s="38"/>
      <c r="FI622" s="38"/>
      <c r="FJ622" s="38"/>
      <c r="FK622" s="38"/>
      <c r="FL622" s="38"/>
      <c r="FM622" s="38"/>
      <c r="FN622" s="38"/>
      <c r="FO622" s="38"/>
      <c r="FP622" s="38"/>
      <c r="FQ622" s="38"/>
      <c r="FR622" s="38"/>
      <c r="FS622" s="38"/>
      <c r="FT622" s="38"/>
      <c r="FU622" s="38"/>
      <c r="FV622" s="38"/>
      <c r="FW622" s="38"/>
      <c r="FX622" s="38"/>
    </row>
    <row r="623" spans="1:180" x14ac:dyDescent="0.25">
      <c r="A623" s="5" t="s">
        <v>324</v>
      </c>
      <c r="B623" s="5" t="s">
        <v>140</v>
      </c>
      <c r="C623" s="48">
        <v>43753</v>
      </c>
      <c r="D623" s="76">
        <v>43769</v>
      </c>
      <c r="E623" s="77">
        <v>-2.5691206363234638E-2</v>
      </c>
      <c r="F623" s="77">
        <v>0.52813931754450139</v>
      </c>
      <c r="G623" s="77">
        <v>0.19430918028150934</v>
      </c>
      <c r="H623" s="77">
        <v>1.3052865565911211</v>
      </c>
      <c r="I623" s="77">
        <v>0.40412180772495754</v>
      </c>
      <c r="J623" s="77">
        <v>9.5890193548387098E-2</v>
      </c>
      <c r="K623" s="77">
        <v>0</v>
      </c>
      <c r="L623" s="77">
        <v>3.9054518868260064E-2</v>
      </c>
      <c r="M623" s="77">
        <v>0.29361194793855616</v>
      </c>
      <c r="N623" s="77">
        <v>0.37898328491038524</v>
      </c>
      <c r="O623" s="77">
        <v>2.8197810000000004E-2</v>
      </c>
      <c r="P623" s="77">
        <v>0.21754007941129966</v>
      </c>
      <c r="Q623" s="77">
        <v>2.8132359431698391E-2</v>
      </c>
      <c r="R623" s="77">
        <v>0.12328767123287675</v>
      </c>
      <c r="S623" s="77">
        <v>3.6108635211203182</v>
      </c>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M623" s="38"/>
      <c r="CN623" s="38"/>
      <c r="CO623" s="38"/>
      <c r="CP623" s="38"/>
      <c r="CQ623" s="38"/>
      <c r="CR623" s="38"/>
      <c r="CS623" s="38"/>
      <c r="CT623" s="38"/>
      <c r="CU623" s="38"/>
      <c r="CV623" s="38"/>
      <c r="CW623" s="38"/>
      <c r="CX623" s="38"/>
      <c r="CY623" s="38"/>
      <c r="CZ623" s="38"/>
      <c r="DA623" s="38"/>
      <c r="DB623" s="38"/>
      <c r="DC623" s="38"/>
      <c r="DD623" s="38"/>
      <c r="DE623" s="38"/>
      <c r="DF623" s="38"/>
      <c r="DG623" s="38"/>
      <c r="DH623" s="38"/>
      <c r="DI623" s="38"/>
      <c r="DJ623" s="38"/>
      <c r="DK623" s="38"/>
      <c r="DL623" s="38"/>
      <c r="DM623" s="38"/>
      <c r="DN623" s="38"/>
      <c r="DO623" s="38"/>
      <c r="DP623" s="38"/>
      <c r="DQ623" s="38"/>
      <c r="DR623" s="38"/>
      <c r="DS623" s="38"/>
      <c r="DT623" s="38"/>
      <c r="DU623" s="38"/>
      <c r="DV623" s="38"/>
      <c r="DW623" s="38"/>
      <c r="DX623" s="38"/>
      <c r="DY623" s="38"/>
      <c r="DZ623" s="38"/>
      <c r="EA623" s="38"/>
      <c r="EB623" s="38"/>
      <c r="EC623" s="38"/>
      <c r="ED623" s="38"/>
      <c r="EE623" s="38"/>
      <c r="EF623" s="38"/>
      <c r="EG623" s="38"/>
      <c r="EH623" s="38"/>
      <c r="EI623" s="38"/>
      <c r="EJ623" s="38"/>
      <c r="EK623" s="38"/>
      <c r="EL623" s="38"/>
      <c r="EM623" s="38"/>
      <c r="EN623" s="38"/>
      <c r="EO623" s="38"/>
      <c r="EP623" s="38"/>
      <c r="EQ623" s="38"/>
      <c r="ER623" s="38"/>
      <c r="ES623" s="38"/>
      <c r="ET623" s="38"/>
      <c r="EU623" s="38"/>
      <c r="EV623" s="38"/>
      <c r="EW623" s="38"/>
      <c r="EX623" s="38"/>
      <c r="EY623" s="38"/>
      <c r="EZ623" s="38"/>
      <c r="FA623" s="38"/>
      <c r="FB623" s="38"/>
      <c r="FC623" s="38"/>
      <c r="FD623" s="38"/>
      <c r="FE623" s="38"/>
      <c r="FF623" s="38"/>
      <c r="FG623" s="38"/>
      <c r="FH623" s="38"/>
      <c r="FI623" s="38"/>
      <c r="FJ623" s="38"/>
      <c r="FK623" s="38"/>
      <c r="FL623" s="38"/>
      <c r="FM623" s="38"/>
      <c r="FN623" s="38"/>
      <c r="FO623" s="38"/>
      <c r="FP623" s="38"/>
      <c r="FQ623" s="38"/>
      <c r="FR623" s="38"/>
      <c r="FS623" s="38"/>
      <c r="FT623" s="38"/>
      <c r="FU623" s="38"/>
      <c r="FV623" s="38"/>
      <c r="FW623" s="38"/>
      <c r="FX623" s="38"/>
    </row>
    <row r="624" spans="1:180" x14ac:dyDescent="0.25">
      <c r="A624" s="5" t="s">
        <v>324</v>
      </c>
      <c r="B624" s="5" t="s">
        <v>140</v>
      </c>
      <c r="C624" s="48">
        <v>43754</v>
      </c>
      <c r="D624" s="76">
        <v>43769</v>
      </c>
      <c r="E624" s="77">
        <v>-2.5691206363234638E-2</v>
      </c>
      <c r="F624" s="77">
        <v>0.52813931754450139</v>
      </c>
      <c r="G624" s="77">
        <v>0.19430918028150934</v>
      </c>
      <c r="H624" s="77">
        <v>1.3052865565911211</v>
      </c>
      <c r="I624" s="77">
        <v>0.40412180772495754</v>
      </c>
      <c r="J624" s="77">
        <v>9.5890193548387098E-2</v>
      </c>
      <c r="K624" s="77">
        <v>0</v>
      </c>
      <c r="L624" s="77">
        <v>3.9054518868260064E-2</v>
      </c>
      <c r="M624" s="77">
        <v>0.29361194793855616</v>
      </c>
      <c r="N624" s="77">
        <v>0.37898328491038519</v>
      </c>
      <c r="O624" s="77">
        <v>2.6672463E-2</v>
      </c>
      <c r="P624" s="77">
        <v>0.21754007941129966</v>
      </c>
      <c r="Q624" s="77">
        <v>2.9657706431698398E-2</v>
      </c>
      <c r="R624" s="77">
        <v>0.12328767123287675</v>
      </c>
      <c r="S624" s="77">
        <v>3.6108635211203182</v>
      </c>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M624" s="38"/>
      <c r="CN624" s="38"/>
      <c r="CO624" s="38"/>
      <c r="CP624" s="38"/>
      <c r="CQ624" s="38"/>
      <c r="CR624" s="38"/>
      <c r="CS624" s="38"/>
      <c r="CT624" s="38"/>
      <c r="CU624" s="38"/>
      <c r="CV624" s="38"/>
      <c r="CW624" s="38"/>
      <c r="CX624" s="38"/>
      <c r="CY624" s="38"/>
      <c r="CZ624" s="38"/>
      <c r="DA624" s="38"/>
      <c r="DB624" s="38"/>
      <c r="DC624" s="38"/>
      <c r="DD624" s="38"/>
      <c r="DE624" s="38"/>
      <c r="DF624" s="38"/>
      <c r="DG624" s="38"/>
      <c r="DH624" s="38"/>
      <c r="DI624" s="38"/>
      <c r="DJ624" s="38"/>
      <c r="DK624" s="38"/>
      <c r="DL624" s="38"/>
      <c r="DM624" s="38"/>
      <c r="DN624" s="38"/>
      <c r="DO624" s="38"/>
      <c r="DP624" s="38"/>
      <c r="DQ624" s="38"/>
      <c r="DR624" s="38"/>
      <c r="DS624" s="38"/>
      <c r="DT624" s="38"/>
      <c r="DU624" s="38"/>
      <c r="DV624" s="38"/>
      <c r="DW624" s="38"/>
      <c r="DX624" s="38"/>
      <c r="DY624" s="38"/>
      <c r="DZ624" s="38"/>
      <c r="EA624" s="38"/>
      <c r="EB624" s="38"/>
      <c r="EC624" s="38"/>
      <c r="ED624" s="38"/>
      <c r="EE624" s="38"/>
      <c r="EF624" s="38"/>
      <c r="EG624" s="38"/>
      <c r="EH624" s="38"/>
      <c r="EI624" s="38"/>
      <c r="EJ624" s="38"/>
      <c r="EK624" s="38"/>
      <c r="EL624" s="38"/>
      <c r="EM624" s="38"/>
      <c r="EN624" s="38"/>
      <c r="EO624" s="38"/>
      <c r="EP624" s="38"/>
      <c r="EQ624" s="38"/>
      <c r="ER624" s="38"/>
      <c r="ES624" s="38"/>
      <c r="ET624" s="38"/>
      <c r="EU624" s="38"/>
      <c r="EV624" s="38"/>
      <c r="EW624" s="38"/>
      <c r="EX624" s="38"/>
      <c r="EY624" s="38"/>
      <c r="EZ624" s="38"/>
      <c r="FA624" s="38"/>
      <c r="FB624" s="38"/>
      <c r="FC624" s="38"/>
      <c r="FD624" s="38"/>
      <c r="FE624" s="38"/>
      <c r="FF624" s="38"/>
      <c r="FG624" s="38"/>
      <c r="FH624" s="38"/>
      <c r="FI624" s="38"/>
      <c r="FJ624" s="38"/>
      <c r="FK624" s="38"/>
      <c r="FL624" s="38"/>
      <c r="FM624" s="38"/>
      <c r="FN624" s="38"/>
      <c r="FO624" s="38"/>
      <c r="FP624" s="38"/>
      <c r="FQ624" s="38"/>
      <c r="FR624" s="38"/>
      <c r="FS624" s="38"/>
      <c r="FT624" s="38"/>
      <c r="FU624" s="38"/>
      <c r="FV624" s="38"/>
      <c r="FW624" s="38"/>
      <c r="FX624" s="38"/>
    </row>
    <row r="625" spans="1:180" x14ac:dyDescent="0.25">
      <c r="A625" s="5" t="s">
        <v>324</v>
      </c>
      <c r="B625" s="5" t="s">
        <v>140</v>
      </c>
      <c r="C625" s="48">
        <v>43755</v>
      </c>
      <c r="D625" s="76">
        <v>43769</v>
      </c>
      <c r="E625" s="77">
        <v>-2.5691206363234638E-2</v>
      </c>
      <c r="F625" s="77">
        <v>0.52813931754450139</v>
      </c>
      <c r="G625" s="77">
        <v>0.19430918028150934</v>
      </c>
      <c r="H625" s="77">
        <v>1.3052865565911211</v>
      </c>
      <c r="I625" s="77">
        <v>0.40412180772495754</v>
      </c>
      <c r="J625" s="77">
        <v>9.5890193548387098E-2</v>
      </c>
      <c r="K625" s="77">
        <v>0</v>
      </c>
      <c r="L625" s="77">
        <v>3.9054518868260064E-2</v>
      </c>
      <c r="M625" s="77">
        <v>0.29361194793855616</v>
      </c>
      <c r="N625" s="77">
        <v>0.37898328491038519</v>
      </c>
      <c r="O625" s="77">
        <v>1.7248932000000002E-2</v>
      </c>
      <c r="P625" s="77">
        <v>0.21754007941129966</v>
      </c>
      <c r="Q625" s="77">
        <v>3.9081237431698397E-2</v>
      </c>
      <c r="R625" s="77">
        <v>0.12328767123287675</v>
      </c>
      <c r="S625" s="77">
        <v>3.6108635211203182</v>
      </c>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M625" s="38"/>
      <c r="CN625" s="38"/>
      <c r="CO625" s="38"/>
      <c r="CP625" s="38"/>
      <c r="CQ625" s="38"/>
      <c r="CR625" s="38"/>
      <c r="CS625" s="38"/>
      <c r="CT625" s="38"/>
      <c r="CU625" s="38"/>
      <c r="CV625" s="38"/>
      <c r="CW625" s="38"/>
      <c r="CX625" s="38"/>
      <c r="CY625" s="38"/>
      <c r="CZ625" s="38"/>
      <c r="DA625" s="38"/>
      <c r="DB625" s="38"/>
      <c r="DC625" s="38"/>
      <c r="DD625" s="38"/>
      <c r="DE625" s="38"/>
      <c r="DF625" s="38"/>
      <c r="DG625" s="38"/>
      <c r="DH625" s="38"/>
      <c r="DI625" s="38"/>
      <c r="DJ625" s="38"/>
      <c r="DK625" s="38"/>
      <c r="DL625" s="38"/>
      <c r="DM625" s="38"/>
      <c r="DN625" s="38"/>
      <c r="DO625" s="38"/>
      <c r="DP625" s="38"/>
      <c r="DQ625" s="38"/>
      <c r="DR625" s="38"/>
      <c r="DS625" s="38"/>
      <c r="DT625" s="38"/>
      <c r="DU625" s="38"/>
      <c r="DV625" s="38"/>
      <c r="DW625" s="38"/>
      <c r="DX625" s="38"/>
      <c r="DY625" s="38"/>
      <c r="DZ625" s="38"/>
      <c r="EA625" s="38"/>
      <c r="EB625" s="38"/>
      <c r="EC625" s="38"/>
      <c r="ED625" s="38"/>
      <c r="EE625" s="38"/>
      <c r="EF625" s="38"/>
      <c r="EG625" s="38"/>
      <c r="EH625" s="38"/>
      <c r="EI625" s="38"/>
      <c r="EJ625" s="38"/>
      <c r="EK625" s="38"/>
      <c r="EL625" s="38"/>
      <c r="EM625" s="38"/>
      <c r="EN625" s="38"/>
      <c r="EO625" s="38"/>
      <c r="EP625" s="38"/>
      <c r="EQ625" s="38"/>
      <c r="ER625" s="38"/>
      <c r="ES625" s="38"/>
      <c r="ET625" s="38"/>
      <c r="EU625" s="38"/>
      <c r="EV625" s="38"/>
      <c r="EW625" s="38"/>
      <c r="EX625" s="38"/>
      <c r="EY625" s="38"/>
      <c r="EZ625" s="38"/>
      <c r="FA625" s="38"/>
      <c r="FB625" s="38"/>
      <c r="FC625" s="38"/>
      <c r="FD625" s="38"/>
      <c r="FE625" s="38"/>
      <c r="FF625" s="38"/>
      <c r="FG625" s="38"/>
      <c r="FH625" s="38"/>
      <c r="FI625" s="38"/>
      <c r="FJ625" s="38"/>
      <c r="FK625" s="38"/>
      <c r="FL625" s="38"/>
      <c r="FM625" s="38"/>
      <c r="FN625" s="38"/>
      <c r="FO625" s="38"/>
      <c r="FP625" s="38"/>
      <c r="FQ625" s="38"/>
      <c r="FR625" s="38"/>
      <c r="FS625" s="38"/>
      <c r="FT625" s="38"/>
      <c r="FU625" s="38"/>
      <c r="FV625" s="38"/>
      <c r="FW625" s="38"/>
      <c r="FX625" s="38"/>
    </row>
    <row r="626" spans="1:180" x14ac:dyDescent="0.25">
      <c r="A626" s="5" t="s">
        <v>324</v>
      </c>
      <c r="B626" s="5" t="s">
        <v>140</v>
      </c>
      <c r="C626" s="48">
        <v>43756</v>
      </c>
      <c r="D626" s="76">
        <v>43769</v>
      </c>
      <c r="E626" s="77">
        <v>-2.5691206363234638E-2</v>
      </c>
      <c r="F626" s="77">
        <v>0.52813931754450139</v>
      </c>
      <c r="G626" s="77">
        <v>0.19430918028150934</v>
      </c>
      <c r="H626" s="77">
        <v>1.3052865565911211</v>
      </c>
      <c r="I626" s="77">
        <v>0.40412180772495754</v>
      </c>
      <c r="J626" s="77">
        <v>9.5890193548387098E-2</v>
      </c>
      <c r="K626" s="77">
        <v>0</v>
      </c>
      <c r="L626" s="77">
        <v>3.9054518868260064E-2</v>
      </c>
      <c r="M626" s="77">
        <v>0.29361194793855616</v>
      </c>
      <c r="N626" s="77">
        <v>0.37898328491038519</v>
      </c>
      <c r="O626" s="77">
        <v>3.6414306E-2</v>
      </c>
      <c r="P626" s="77">
        <v>0.21754007941129966</v>
      </c>
      <c r="Q626" s="77">
        <v>1.9915863431698409E-2</v>
      </c>
      <c r="R626" s="77">
        <v>0.12328767123287675</v>
      </c>
      <c r="S626" s="77">
        <v>3.6108635211203182</v>
      </c>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38"/>
      <c r="FQ626" s="38"/>
      <c r="FR626" s="38"/>
      <c r="FS626" s="38"/>
      <c r="FT626" s="38"/>
      <c r="FU626" s="38"/>
      <c r="FV626" s="38"/>
      <c r="FW626" s="38"/>
      <c r="FX626" s="38"/>
    </row>
    <row r="627" spans="1:180" x14ac:dyDescent="0.25">
      <c r="A627" s="5" t="s">
        <v>324</v>
      </c>
      <c r="B627" s="5" t="s">
        <v>140</v>
      </c>
      <c r="C627" s="48">
        <v>43757</v>
      </c>
      <c r="D627" s="76">
        <v>43769</v>
      </c>
      <c r="E627" s="77">
        <v>-2.5691206363234638E-2</v>
      </c>
      <c r="F627" s="77">
        <v>0.52813931754450139</v>
      </c>
      <c r="G627" s="77">
        <v>0.19430918028150934</v>
      </c>
      <c r="H627" s="77">
        <v>1.3052865565911211</v>
      </c>
      <c r="I627" s="77">
        <v>0.40412180772495754</v>
      </c>
      <c r="J627" s="77">
        <v>9.5890193548387098E-2</v>
      </c>
      <c r="K627" s="77">
        <v>0</v>
      </c>
      <c r="L627" s="77">
        <v>3.9054518868260064E-2</v>
      </c>
      <c r="M627" s="77">
        <v>0.29361194793855616</v>
      </c>
      <c r="N627" s="77">
        <v>0.37898328491038519</v>
      </c>
      <c r="O627" s="77">
        <v>9.8738099999999985E-3</v>
      </c>
      <c r="P627" s="77">
        <v>0.21754007941129966</v>
      </c>
      <c r="Q627" s="77">
        <v>4.6456359431698409E-2</v>
      </c>
      <c r="R627" s="77">
        <v>0.12328767123287675</v>
      </c>
      <c r="S627" s="77">
        <v>3.6108635211203182</v>
      </c>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38"/>
      <c r="FQ627" s="38"/>
      <c r="FR627" s="38"/>
      <c r="FS627" s="38"/>
      <c r="FT627" s="38"/>
      <c r="FU627" s="38"/>
      <c r="FV627" s="38"/>
      <c r="FW627" s="38"/>
      <c r="FX627" s="38"/>
    </row>
    <row r="628" spans="1:180" x14ac:dyDescent="0.25">
      <c r="A628" s="5" t="s">
        <v>324</v>
      </c>
      <c r="B628" s="5" t="s">
        <v>140</v>
      </c>
      <c r="C628" s="48">
        <v>43758</v>
      </c>
      <c r="D628" s="76">
        <v>43769</v>
      </c>
      <c r="E628" s="77">
        <v>-2.5691206363234638E-2</v>
      </c>
      <c r="F628" s="77">
        <v>0.52813931754450139</v>
      </c>
      <c r="G628" s="77">
        <v>0.19430918028150934</v>
      </c>
      <c r="H628" s="77">
        <v>1.3052865565911211</v>
      </c>
      <c r="I628" s="77">
        <v>0.40412180772495754</v>
      </c>
      <c r="J628" s="77">
        <v>9.5890193548387098E-2</v>
      </c>
      <c r="K628" s="77">
        <v>0</v>
      </c>
      <c r="L628" s="77">
        <v>3.9054518868260064E-2</v>
      </c>
      <c r="M628" s="77">
        <v>0.29361194793855616</v>
      </c>
      <c r="N628" s="77">
        <v>0.37898328491038524</v>
      </c>
      <c r="O628" s="77">
        <v>1.2883464000000001E-2</v>
      </c>
      <c r="P628" s="77">
        <v>0.21754007941129966</v>
      </c>
      <c r="Q628" s="77">
        <v>4.3446705431698408E-2</v>
      </c>
      <c r="R628" s="77">
        <v>0.12328767123287675</v>
      </c>
      <c r="S628" s="77">
        <v>3.6108635211203182</v>
      </c>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38"/>
      <c r="FQ628" s="38"/>
      <c r="FR628" s="38"/>
      <c r="FS628" s="38"/>
      <c r="FT628" s="38"/>
      <c r="FU628" s="38"/>
      <c r="FV628" s="38"/>
      <c r="FW628" s="38"/>
      <c r="FX628" s="38"/>
    </row>
    <row r="629" spans="1:180" x14ac:dyDescent="0.25">
      <c r="A629" s="5" t="s">
        <v>325</v>
      </c>
      <c r="B629" s="5" t="s">
        <v>140</v>
      </c>
      <c r="C629" s="48">
        <v>43759</v>
      </c>
      <c r="D629" s="76">
        <v>43769</v>
      </c>
      <c r="E629" s="77">
        <v>-2.5691206363234638E-2</v>
      </c>
      <c r="F629" s="77">
        <v>0.52813931754450139</v>
      </c>
      <c r="G629" s="77">
        <v>0.19430918028150934</v>
      </c>
      <c r="H629" s="77">
        <v>1.3052865565911211</v>
      </c>
      <c r="I629" s="77">
        <v>0.40412180772495754</v>
      </c>
      <c r="J629" s="77">
        <v>9.5890193548387098E-2</v>
      </c>
      <c r="K629" s="77">
        <v>0</v>
      </c>
      <c r="L629" s="77">
        <v>3.9054518868260064E-2</v>
      </c>
      <c r="M629" s="77">
        <v>0.29361194793855616</v>
      </c>
      <c r="N629" s="77">
        <v>0.37898328491038519</v>
      </c>
      <c r="O629" s="77">
        <v>1.8731826E-2</v>
      </c>
      <c r="P629" s="77">
        <v>0.21754007941129966</v>
      </c>
      <c r="Q629" s="77">
        <v>3.7598343431698392E-2</v>
      </c>
      <c r="R629" s="77">
        <v>0.12328767123287675</v>
      </c>
      <c r="S629" s="77">
        <v>3.6108635211203177</v>
      </c>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38"/>
      <c r="FQ629" s="38"/>
      <c r="FR629" s="38"/>
      <c r="FS629" s="38"/>
      <c r="FT629" s="38"/>
      <c r="FU629" s="38"/>
      <c r="FV629" s="38"/>
      <c r="FW629" s="38"/>
      <c r="FX629" s="38"/>
    </row>
    <row r="630" spans="1:180" x14ac:dyDescent="0.25">
      <c r="A630" s="5" t="s">
        <v>325</v>
      </c>
      <c r="B630" s="5" t="s">
        <v>140</v>
      </c>
      <c r="C630" s="48">
        <v>43760</v>
      </c>
      <c r="D630" s="76">
        <v>43769</v>
      </c>
      <c r="E630" s="77">
        <v>-2.5691206363234638E-2</v>
      </c>
      <c r="F630" s="77">
        <v>0.52813931754450139</v>
      </c>
      <c r="G630" s="77">
        <v>0.19430918028150934</v>
      </c>
      <c r="H630" s="77">
        <v>1.3052865565911211</v>
      </c>
      <c r="I630" s="77">
        <v>0.40412180772495754</v>
      </c>
      <c r="J630" s="77">
        <v>9.5890193548387098E-2</v>
      </c>
      <c r="K630" s="77">
        <v>0</v>
      </c>
      <c r="L630" s="77">
        <v>3.9054518868260064E-2</v>
      </c>
      <c r="M630" s="77">
        <v>0.29361194793855616</v>
      </c>
      <c r="N630" s="77">
        <v>0.37898328491038513</v>
      </c>
      <c r="O630" s="77">
        <v>3.1650795000000002E-2</v>
      </c>
      <c r="P630" s="77">
        <v>0.21754007941129966</v>
      </c>
      <c r="Q630" s="77">
        <v>2.4679374431698396E-2</v>
      </c>
      <c r="R630" s="77">
        <v>0.12328767123287675</v>
      </c>
      <c r="S630" s="77">
        <v>3.6108635211203177</v>
      </c>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M630" s="38"/>
      <c r="CN630" s="38"/>
      <c r="CO630" s="38"/>
      <c r="CP630" s="38"/>
      <c r="CQ630" s="38"/>
      <c r="CR630" s="38"/>
      <c r="CS630" s="38"/>
      <c r="CT630" s="38"/>
      <c r="CU630" s="38"/>
      <c r="CV630" s="38"/>
      <c r="CW630" s="38"/>
      <c r="CX630" s="38"/>
      <c r="CY630" s="38"/>
      <c r="CZ630" s="38"/>
      <c r="DA630" s="38"/>
      <c r="DB630" s="38"/>
      <c r="DC630" s="38"/>
      <c r="DD630" s="38"/>
      <c r="DE630" s="38"/>
      <c r="DF630" s="38"/>
      <c r="DG630" s="38"/>
      <c r="DH630" s="38"/>
      <c r="DI630" s="38"/>
      <c r="DJ630" s="38"/>
      <c r="DK630" s="38"/>
      <c r="DL630" s="38"/>
      <c r="DM630" s="38"/>
      <c r="DN630" s="38"/>
      <c r="DO630" s="38"/>
      <c r="DP630" s="38"/>
      <c r="DQ630" s="38"/>
      <c r="DR630" s="38"/>
      <c r="DS630" s="38"/>
      <c r="DT630" s="38"/>
      <c r="DU630" s="38"/>
      <c r="DV630" s="38"/>
      <c r="DW630" s="38"/>
      <c r="DX630" s="38"/>
      <c r="DY630" s="38"/>
      <c r="DZ630" s="38"/>
      <c r="EA630" s="38"/>
      <c r="EB630" s="38"/>
      <c r="EC630" s="38"/>
      <c r="ED630" s="38"/>
      <c r="EE630" s="38"/>
      <c r="EF630" s="38"/>
      <c r="EG630" s="38"/>
      <c r="EH630" s="38"/>
      <c r="EI630" s="38"/>
      <c r="EJ630" s="38"/>
      <c r="EK630" s="38"/>
      <c r="EL630" s="38"/>
      <c r="EM630" s="38"/>
      <c r="EN630" s="38"/>
      <c r="EO630" s="38"/>
      <c r="EP630" s="38"/>
      <c r="EQ630" s="38"/>
      <c r="ER630" s="38"/>
      <c r="ES630" s="38"/>
      <c r="ET630" s="38"/>
      <c r="EU630" s="38"/>
      <c r="EV630" s="38"/>
      <c r="EW630" s="38"/>
      <c r="EX630" s="38"/>
      <c r="EY630" s="38"/>
      <c r="EZ630" s="38"/>
      <c r="FA630" s="38"/>
      <c r="FB630" s="38"/>
      <c r="FC630" s="38"/>
      <c r="FD630" s="38"/>
      <c r="FE630" s="38"/>
      <c r="FF630" s="38"/>
      <c r="FG630" s="38"/>
      <c r="FH630" s="38"/>
      <c r="FI630" s="38"/>
      <c r="FJ630" s="38"/>
      <c r="FK630" s="38"/>
      <c r="FL630" s="38"/>
      <c r="FM630" s="38"/>
      <c r="FN630" s="38"/>
      <c r="FO630" s="38"/>
      <c r="FP630" s="38"/>
      <c r="FQ630" s="38"/>
      <c r="FR630" s="38"/>
      <c r="FS630" s="38"/>
      <c r="FT630" s="38"/>
      <c r="FU630" s="38"/>
      <c r="FV630" s="38"/>
      <c r="FW630" s="38"/>
      <c r="FX630" s="38"/>
    </row>
    <row r="631" spans="1:180" x14ac:dyDescent="0.25">
      <c r="A631" s="5" t="s">
        <v>325</v>
      </c>
      <c r="B631" s="5" t="s">
        <v>140</v>
      </c>
      <c r="C631" s="48">
        <v>43761</v>
      </c>
      <c r="D631" s="76">
        <v>43769</v>
      </c>
      <c r="E631" s="77">
        <v>-2.5691206363234638E-2</v>
      </c>
      <c r="F631" s="77">
        <v>0.52813931754450139</v>
      </c>
      <c r="G631" s="77">
        <v>0.19430918028150934</v>
      </c>
      <c r="H631" s="77">
        <v>1.3052865565911211</v>
      </c>
      <c r="I631" s="77">
        <v>0.40412180772495754</v>
      </c>
      <c r="J631" s="77">
        <v>9.5890193548387098E-2</v>
      </c>
      <c r="K631" s="77">
        <v>0</v>
      </c>
      <c r="L631" s="77">
        <v>3.9054518868260064E-2</v>
      </c>
      <c r="M631" s="77">
        <v>0.29361194793855616</v>
      </c>
      <c r="N631" s="77">
        <v>0.37898328491038519</v>
      </c>
      <c r="O631" s="77">
        <v>3.1261914000000002E-2</v>
      </c>
      <c r="P631" s="77">
        <v>0.21754007941129966</v>
      </c>
      <c r="Q631" s="77">
        <v>2.506825543169839E-2</v>
      </c>
      <c r="R631" s="77">
        <v>0.12328767123287675</v>
      </c>
      <c r="S631" s="77">
        <v>3.6108635211203182</v>
      </c>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M631" s="38"/>
      <c r="CN631" s="38"/>
      <c r="CO631" s="38"/>
      <c r="CP631" s="38"/>
      <c r="CQ631" s="38"/>
      <c r="CR631" s="38"/>
      <c r="CS631" s="38"/>
      <c r="CT631" s="38"/>
      <c r="CU631" s="38"/>
      <c r="CV631" s="38"/>
      <c r="CW631" s="38"/>
      <c r="CX631" s="38"/>
      <c r="CY631" s="38"/>
      <c r="CZ631" s="38"/>
      <c r="DA631" s="38"/>
      <c r="DB631" s="38"/>
      <c r="DC631" s="38"/>
      <c r="DD631" s="38"/>
      <c r="DE631" s="38"/>
      <c r="DF631" s="38"/>
      <c r="DG631" s="38"/>
      <c r="DH631" s="38"/>
      <c r="DI631" s="38"/>
      <c r="DJ631" s="38"/>
      <c r="DK631" s="38"/>
      <c r="DL631" s="38"/>
      <c r="DM631" s="38"/>
      <c r="DN631" s="38"/>
      <c r="DO631" s="38"/>
      <c r="DP631" s="38"/>
      <c r="DQ631" s="38"/>
      <c r="DR631" s="38"/>
      <c r="DS631" s="38"/>
      <c r="DT631" s="38"/>
      <c r="DU631" s="38"/>
      <c r="DV631" s="38"/>
      <c r="DW631" s="38"/>
      <c r="DX631" s="38"/>
      <c r="DY631" s="38"/>
      <c r="DZ631" s="38"/>
      <c r="EA631" s="38"/>
      <c r="EB631" s="38"/>
      <c r="EC631" s="38"/>
      <c r="ED631" s="38"/>
      <c r="EE631" s="38"/>
      <c r="EF631" s="38"/>
      <c r="EG631" s="38"/>
      <c r="EH631" s="38"/>
      <c r="EI631" s="38"/>
      <c r="EJ631" s="38"/>
      <c r="EK631" s="38"/>
      <c r="EL631" s="38"/>
      <c r="EM631" s="38"/>
      <c r="EN631" s="38"/>
      <c r="EO631" s="38"/>
      <c r="EP631" s="38"/>
      <c r="EQ631" s="38"/>
      <c r="ER631" s="38"/>
      <c r="ES631" s="38"/>
      <c r="ET631" s="38"/>
      <c r="EU631" s="38"/>
      <c r="EV631" s="38"/>
      <c r="EW631" s="38"/>
      <c r="EX631" s="38"/>
      <c r="EY631" s="38"/>
      <c r="EZ631" s="38"/>
      <c r="FA631" s="38"/>
      <c r="FB631" s="38"/>
      <c r="FC631" s="38"/>
      <c r="FD631" s="38"/>
      <c r="FE631" s="38"/>
      <c r="FF631" s="38"/>
      <c r="FG631" s="38"/>
      <c r="FH631" s="38"/>
      <c r="FI631" s="38"/>
      <c r="FJ631" s="38"/>
      <c r="FK631" s="38"/>
      <c r="FL631" s="38"/>
      <c r="FM631" s="38"/>
      <c r="FN631" s="38"/>
      <c r="FO631" s="38"/>
      <c r="FP631" s="38"/>
      <c r="FQ631" s="38"/>
      <c r="FR631" s="38"/>
      <c r="FS631" s="38"/>
      <c r="FT631" s="38"/>
      <c r="FU631" s="38"/>
      <c r="FV631" s="38"/>
      <c r="FW631" s="38"/>
      <c r="FX631" s="38"/>
    </row>
    <row r="632" spans="1:180" x14ac:dyDescent="0.25">
      <c r="A632" s="5" t="s">
        <v>325</v>
      </c>
      <c r="B632" s="5" t="s">
        <v>140</v>
      </c>
      <c r="C632" s="48">
        <v>43762</v>
      </c>
      <c r="D632" s="76">
        <v>43769</v>
      </c>
      <c r="E632" s="77">
        <v>-2.5691206363234638E-2</v>
      </c>
      <c r="F632" s="77">
        <v>0.50450931754450146</v>
      </c>
      <c r="G632" s="77">
        <v>0.19430918028150934</v>
      </c>
      <c r="H632" s="77">
        <v>1.3052865565911211</v>
      </c>
      <c r="I632" s="77">
        <v>0.40412180772495754</v>
      </c>
      <c r="J632" s="77">
        <v>9.5890193548387098E-2</v>
      </c>
      <c r="K632" s="77">
        <v>0</v>
      </c>
      <c r="L632" s="77">
        <v>3.9054518868260064E-2</v>
      </c>
      <c r="M632" s="77">
        <v>0.29361194793855616</v>
      </c>
      <c r="N632" s="77">
        <v>0.37898328491038524</v>
      </c>
      <c r="O632" s="77">
        <v>5.4973409000000001E-2</v>
      </c>
      <c r="P632" s="77">
        <v>0.21754007941129966</v>
      </c>
      <c r="Q632" s="77">
        <v>2.4986760431698393E-2</v>
      </c>
      <c r="R632" s="77">
        <v>0.12328767123287675</v>
      </c>
      <c r="S632" s="77">
        <v>3.6108635211203182</v>
      </c>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M632" s="38"/>
      <c r="CN632" s="38"/>
      <c r="CO632" s="38"/>
      <c r="CP632" s="38"/>
      <c r="CQ632" s="38"/>
      <c r="CR632" s="38"/>
      <c r="CS632" s="38"/>
      <c r="CT632" s="38"/>
      <c r="CU632" s="38"/>
      <c r="CV632" s="38"/>
      <c r="CW632" s="38"/>
      <c r="CX632" s="38"/>
      <c r="CY632" s="38"/>
      <c r="CZ632" s="38"/>
      <c r="DA632" s="38"/>
      <c r="DB632" s="38"/>
      <c r="DC632" s="38"/>
      <c r="DD632" s="38"/>
      <c r="DE632" s="38"/>
      <c r="DF632" s="38"/>
      <c r="DG632" s="38"/>
      <c r="DH632" s="38"/>
      <c r="DI632" s="38"/>
      <c r="DJ632" s="38"/>
      <c r="DK632" s="38"/>
      <c r="DL632" s="38"/>
      <c r="DM632" s="38"/>
      <c r="DN632" s="38"/>
      <c r="DO632" s="38"/>
      <c r="DP632" s="38"/>
      <c r="DQ632" s="38"/>
      <c r="DR632" s="38"/>
      <c r="DS632" s="38"/>
      <c r="DT632" s="38"/>
      <c r="DU632" s="38"/>
      <c r="DV632" s="38"/>
      <c r="DW632" s="38"/>
      <c r="DX632" s="38"/>
      <c r="DY632" s="38"/>
      <c r="DZ632" s="38"/>
      <c r="EA632" s="38"/>
      <c r="EB632" s="38"/>
      <c r="EC632" s="38"/>
      <c r="ED632" s="38"/>
      <c r="EE632" s="38"/>
      <c r="EF632" s="38"/>
      <c r="EG632" s="38"/>
      <c r="EH632" s="38"/>
      <c r="EI632" s="38"/>
      <c r="EJ632" s="38"/>
      <c r="EK632" s="38"/>
      <c r="EL632" s="38"/>
      <c r="EM632" s="38"/>
      <c r="EN632" s="38"/>
      <c r="EO632" s="38"/>
      <c r="EP632" s="38"/>
      <c r="EQ632" s="38"/>
      <c r="ER632" s="38"/>
      <c r="ES632" s="38"/>
      <c r="ET632" s="38"/>
      <c r="EU632" s="38"/>
      <c r="EV632" s="38"/>
      <c r="EW632" s="38"/>
      <c r="EX632" s="38"/>
      <c r="EY632" s="38"/>
      <c r="EZ632" s="38"/>
      <c r="FA632" s="38"/>
      <c r="FB632" s="38"/>
      <c r="FC632" s="38"/>
      <c r="FD632" s="38"/>
      <c r="FE632" s="38"/>
      <c r="FF632" s="38"/>
      <c r="FG632" s="38"/>
      <c r="FH632" s="38"/>
      <c r="FI632" s="38"/>
      <c r="FJ632" s="38"/>
      <c r="FK632" s="38"/>
      <c r="FL632" s="38"/>
      <c r="FM632" s="38"/>
      <c r="FN632" s="38"/>
      <c r="FO632" s="38"/>
      <c r="FP632" s="38"/>
      <c r="FQ632" s="38"/>
      <c r="FR632" s="38"/>
      <c r="FS632" s="38"/>
      <c r="FT632" s="38"/>
      <c r="FU632" s="38"/>
      <c r="FV632" s="38"/>
      <c r="FW632" s="38"/>
      <c r="FX632" s="38"/>
    </row>
    <row r="633" spans="1:180" x14ac:dyDescent="0.25">
      <c r="A633" s="5" t="s">
        <v>325</v>
      </c>
      <c r="B633" s="5" t="s">
        <v>140</v>
      </c>
      <c r="C633" s="48">
        <v>43763</v>
      </c>
      <c r="D633" s="76">
        <v>43769</v>
      </c>
      <c r="E633" s="77">
        <v>-2.5691206363234638E-2</v>
      </c>
      <c r="F633" s="77">
        <v>0.52813931754450139</v>
      </c>
      <c r="G633" s="77">
        <v>0.19430918028150934</v>
      </c>
      <c r="H633" s="77">
        <v>1.3052865565911211</v>
      </c>
      <c r="I633" s="77">
        <v>0.40412180772495754</v>
      </c>
      <c r="J633" s="77">
        <v>9.5890193548387098E-2</v>
      </c>
      <c r="K633" s="77">
        <v>0</v>
      </c>
      <c r="L633" s="77">
        <v>3.9054518868260064E-2</v>
      </c>
      <c r="M633" s="77">
        <v>0.29361194793855616</v>
      </c>
      <c r="N633" s="77">
        <v>0.37898328491038519</v>
      </c>
      <c r="O633" s="77">
        <v>2.0984445000000004E-2</v>
      </c>
      <c r="P633" s="77">
        <v>0.21754007941129966</v>
      </c>
      <c r="Q633" s="77">
        <v>3.5345724431698401E-2</v>
      </c>
      <c r="R633" s="77">
        <v>0.12328767123287675</v>
      </c>
      <c r="S633" s="77">
        <v>3.6108635211203182</v>
      </c>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M633" s="38"/>
      <c r="CN633" s="38"/>
      <c r="CO633" s="38"/>
      <c r="CP633" s="38"/>
      <c r="CQ633" s="38"/>
      <c r="CR633" s="38"/>
      <c r="CS633" s="38"/>
      <c r="CT633" s="38"/>
      <c r="CU633" s="38"/>
      <c r="CV633" s="38"/>
      <c r="CW633" s="38"/>
      <c r="CX633" s="38"/>
      <c r="CY633" s="38"/>
      <c r="CZ633" s="38"/>
      <c r="DA633" s="38"/>
      <c r="DB633" s="38"/>
      <c r="DC633" s="38"/>
      <c r="DD633" s="38"/>
      <c r="DE633" s="38"/>
      <c r="DF633" s="38"/>
      <c r="DG633" s="38"/>
      <c r="DH633" s="38"/>
      <c r="DI633" s="38"/>
      <c r="DJ633" s="38"/>
      <c r="DK633" s="38"/>
      <c r="DL633" s="38"/>
      <c r="DM633" s="38"/>
      <c r="DN633" s="38"/>
      <c r="DO633" s="38"/>
      <c r="DP633" s="38"/>
      <c r="DQ633" s="38"/>
      <c r="DR633" s="38"/>
      <c r="DS633" s="38"/>
      <c r="DT633" s="38"/>
      <c r="DU633" s="38"/>
      <c r="DV633" s="38"/>
      <c r="DW633" s="38"/>
      <c r="DX633" s="38"/>
      <c r="DY633" s="38"/>
      <c r="DZ633" s="38"/>
      <c r="EA633" s="38"/>
      <c r="EB633" s="38"/>
      <c r="EC633" s="38"/>
      <c r="ED633" s="38"/>
      <c r="EE633" s="38"/>
      <c r="EF633" s="38"/>
      <c r="EG633" s="38"/>
      <c r="EH633" s="38"/>
      <c r="EI633" s="38"/>
      <c r="EJ633" s="38"/>
      <c r="EK633" s="38"/>
      <c r="EL633" s="38"/>
      <c r="EM633" s="38"/>
      <c r="EN633" s="38"/>
      <c r="EO633" s="38"/>
      <c r="EP633" s="38"/>
      <c r="EQ633" s="38"/>
      <c r="ER633" s="38"/>
      <c r="ES633" s="38"/>
      <c r="ET633" s="38"/>
      <c r="EU633" s="38"/>
      <c r="EV633" s="38"/>
      <c r="EW633" s="38"/>
      <c r="EX633" s="38"/>
      <c r="EY633" s="38"/>
      <c r="EZ633" s="38"/>
      <c r="FA633" s="38"/>
      <c r="FB633" s="38"/>
      <c r="FC633" s="38"/>
      <c r="FD633" s="38"/>
      <c r="FE633" s="38"/>
      <c r="FF633" s="38"/>
      <c r="FG633" s="38"/>
      <c r="FH633" s="38"/>
      <c r="FI633" s="38"/>
      <c r="FJ633" s="38"/>
      <c r="FK633" s="38"/>
      <c r="FL633" s="38"/>
      <c r="FM633" s="38"/>
      <c r="FN633" s="38"/>
      <c r="FO633" s="38"/>
      <c r="FP633" s="38"/>
      <c r="FQ633" s="38"/>
      <c r="FR633" s="38"/>
      <c r="FS633" s="38"/>
      <c r="FT633" s="38"/>
      <c r="FU633" s="38"/>
      <c r="FV633" s="38"/>
      <c r="FW633" s="38"/>
      <c r="FX633" s="38"/>
    </row>
    <row r="634" spans="1:180" x14ac:dyDescent="0.25">
      <c r="A634" s="5" t="s">
        <v>325</v>
      </c>
      <c r="B634" s="5" t="s">
        <v>140</v>
      </c>
      <c r="C634" s="48">
        <v>43764</v>
      </c>
      <c r="D634" s="76">
        <v>43769</v>
      </c>
      <c r="E634" s="77">
        <v>-2.5691206363234638E-2</v>
      </c>
      <c r="F634" s="77">
        <v>0.52813931754450139</v>
      </c>
      <c r="G634" s="77">
        <v>0.19430918028150934</v>
      </c>
      <c r="H634" s="77">
        <v>1.3052865565911211</v>
      </c>
      <c r="I634" s="77">
        <v>0.40412180772495754</v>
      </c>
      <c r="J634" s="77">
        <v>9.5890193548387098E-2</v>
      </c>
      <c r="K634" s="77">
        <v>0</v>
      </c>
      <c r="L634" s="77">
        <v>3.9054518868260064E-2</v>
      </c>
      <c r="M634" s="77">
        <v>0.29361194793855616</v>
      </c>
      <c r="N634" s="77">
        <v>0.37898328491038519</v>
      </c>
      <c r="O634" s="77">
        <v>2.5765632000000004E-2</v>
      </c>
      <c r="P634" s="77">
        <v>0.21754007941129966</v>
      </c>
      <c r="Q634" s="77">
        <v>3.0564537431698399E-2</v>
      </c>
      <c r="R634" s="77">
        <v>0.12328767123287675</v>
      </c>
      <c r="S634" s="77">
        <v>3.6108635211203182</v>
      </c>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M634" s="38"/>
      <c r="CN634" s="38"/>
      <c r="CO634" s="38"/>
      <c r="CP634" s="38"/>
      <c r="CQ634" s="38"/>
      <c r="CR634" s="38"/>
      <c r="CS634" s="38"/>
      <c r="CT634" s="38"/>
      <c r="CU634" s="38"/>
      <c r="CV634" s="38"/>
      <c r="CW634" s="38"/>
      <c r="CX634" s="38"/>
      <c r="CY634" s="38"/>
      <c r="CZ634" s="38"/>
      <c r="DA634" s="38"/>
      <c r="DB634" s="38"/>
      <c r="DC634" s="38"/>
      <c r="DD634" s="38"/>
      <c r="DE634" s="38"/>
      <c r="DF634" s="38"/>
      <c r="DG634" s="38"/>
      <c r="DH634" s="38"/>
      <c r="DI634" s="38"/>
      <c r="DJ634" s="38"/>
      <c r="DK634" s="38"/>
      <c r="DL634" s="38"/>
      <c r="DM634" s="38"/>
      <c r="DN634" s="38"/>
      <c r="DO634" s="38"/>
      <c r="DP634" s="38"/>
      <c r="DQ634" s="38"/>
      <c r="DR634" s="38"/>
      <c r="DS634" s="38"/>
      <c r="DT634" s="38"/>
      <c r="DU634" s="38"/>
      <c r="DV634" s="38"/>
      <c r="DW634" s="38"/>
      <c r="DX634" s="38"/>
      <c r="DY634" s="38"/>
      <c r="DZ634" s="38"/>
      <c r="EA634" s="38"/>
      <c r="EB634" s="38"/>
      <c r="EC634" s="38"/>
      <c r="ED634" s="38"/>
      <c r="EE634" s="38"/>
      <c r="EF634" s="38"/>
      <c r="EG634" s="38"/>
      <c r="EH634" s="38"/>
      <c r="EI634" s="38"/>
      <c r="EJ634" s="38"/>
      <c r="EK634" s="38"/>
      <c r="EL634" s="38"/>
      <c r="EM634" s="38"/>
      <c r="EN634" s="38"/>
      <c r="EO634" s="38"/>
      <c r="EP634" s="38"/>
      <c r="EQ634" s="38"/>
      <c r="ER634" s="38"/>
      <c r="ES634" s="38"/>
      <c r="ET634" s="38"/>
      <c r="EU634" s="38"/>
      <c r="EV634" s="38"/>
      <c r="EW634" s="38"/>
      <c r="EX634" s="38"/>
      <c r="EY634" s="38"/>
      <c r="EZ634" s="38"/>
      <c r="FA634" s="38"/>
      <c r="FB634" s="38"/>
      <c r="FC634" s="38"/>
      <c r="FD634" s="38"/>
      <c r="FE634" s="38"/>
      <c r="FF634" s="38"/>
      <c r="FG634" s="38"/>
      <c r="FH634" s="38"/>
      <c r="FI634" s="38"/>
      <c r="FJ634" s="38"/>
      <c r="FK634" s="38"/>
      <c r="FL634" s="38"/>
      <c r="FM634" s="38"/>
      <c r="FN634" s="38"/>
      <c r="FO634" s="38"/>
      <c r="FP634" s="38"/>
      <c r="FQ634" s="38"/>
      <c r="FR634" s="38"/>
      <c r="FS634" s="38"/>
      <c r="FT634" s="38"/>
      <c r="FU634" s="38"/>
      <c r="FV634" s="38"/>
      <c r="FW634" s="38"/>
      <c r="FX634" s="38"/>
    </row>
    <row r="635" spans="1:180" x14ac:dyDescent="0.25">
      <c r="A635" s="5" t="s">
        <v>325</v>
      </c>
      <c r="B635" s="5" t="s">
        <v>140</v>
      </c>
      <c r="C635" s="48">
        <v>43765</v>
      </c>
      <c r="D635" s="76">
        <v>43769</v>
      </c>
      <c r="E635" s="77">
        <v>-2.5691206363234638E-2</v>
      </c>
      <c r="F635" s="77">
        <v>0.52813931754450139</v>
      </c>
      <c r="G635" s="77">
        <v>0.19430918028150934</v>
      </c>
      <c r="H635" s="77">
        <v>1.3052865565911211</v>
      </c>
      <c r="I635" s="77">
        <v>0.40412180772495754</v>
      </c>
      <c r="J635" s="77">
        <v>9.5890193548387098E-2</v>
      </c>
      <c r="K635" s="77">
        <v>0</v>
      </c>
      <c r="L635" s="77">
        <v>3.9054518868260064E-2</v>
      </c>
      <c r="M635" s="77">
        <v>0.29361194793855616</v>
      </c>
      <c r="N635" s="77">
        <v>0.37898328491038519</v>
      </c>
      <c r="O635" s="77">
        <v>2.6555346000000001E-2</v>
      </c>
      <c r="P635" s="77">
        <v>0.21754007941129966</v>
      </c>
      <c r="Q635" s="77">
        <v>2.9774823431698405E-2</v>
      </c>
      <c r="R635" s="77">
        <v>0.12328767123287675</v>
      </c>
      <c r="S635" s="77">
        <v>3.6108635211203182</v>
      </c>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M635" s="38"/>
      <c r="CN635" s="38"/>
      <c r="CO635" s="38"/>
      <c r="CP635" s="38"/>
      <c r="CQ635" s="38"/>
      <c r="CR635" s="38"/>
      <c r="CS635" s="38"/>
      <c r="CT635" s="38"/>
      <c r="CU635" s="38"/>
      <c r="CV635" s="38"/>
      <c r="CW635" s="38"/>
      <c r="CX635" s="38"/>
      <c r="CY635" s="38"/>
      <c r="CZ635" s="38"/>
      <c r="DA635" s="38"/>
      <c r="DB635" s="38"/>
      <c r="DC635" s="38"/>
      <c r="DD635" s="38"/>
      <c r="DE635" s="38"/>
      <c r="DF635" s="38"/>
      <c r="DG635" s="38"/>
      <c r="DH635" s="38"/>
      <c r="DI635" s="38"/>
      <c r="DJ635" s="38"/>
      <c r="DK635" s="38"/>
      <c r="DL635" s="38"/>
      <c r="DM635" s="38"/>
      <c r="DN635" s="38"/>
      <c r="DO635" s="38"/>
      <c r="DP635" s="38"/>
      <c r="DQ635" s="38"/>
      <c r="DR635" s="38"/>
      <c r="DS635" s="38"/>
      <c r="DT635" s="38"/>
      <c r="DU635" s="38"/>
      <c r="DV635" s="38"/>
      <c r="DW635" s="38"/>
      <c r="DX635" s="38"/>
      <c r="DY635" s="38"/>
      <c r="DZ635" s="38"/>
      <c r="EA635" s="38"/>
      <c r="EB635" s="38"/>
      <c r="EC635" s="38"/>
      <c r="ED635" s="38"/>
      <c r="EE635" s="38"/>
      <c r="EF635" s="38"/>
      <c r="EG635" s="38"/>
      <c r="EH635" s="38"/>
      <c r="EI635" s="38"/>
      <c r="EJ635" s="38"/>
      <c r="EK635" s="38"/>
      <c r="EL635" s="38"/>
      <c r="EM635" s="38"/>
      <c r="EN635" s="38"/>
      <c r="EO635" s="38"/>
      <c r="EP635" s="38"/>
      <c r="EQ635" s="38"/>
      <c r="ER635" s="38"/>
      <c r="ES635" s="38"/>
      <c r="ET635" s="38"/>
      <c r="EU635" s="38"/>
      <c r="EV635" s="38"/>
      <c r="EW635" s="38"/>
      <c r="EX635" s="38"/>
      <c r="EY635" s="38"/>
      <c r="EZ635" s="38"/>
      <c r="FA635" s="38"/>
      <c r="FB635" s="38"/>
      <c r="FC635" s="38"/>
      <c r="FD635" s="38"/>
      <c r="FE635" s="38"/>
      <c r="FF635" s="38"/>
      <c r="FG635" s="38"/>
      <c r="FH635" s="38"/>
      <c r="FI635" s="38"/>
      <c r="FJ635" s="38"/>
      <c r="FK635" s="38"/>
      <c r="FL635" s="38"/>
      <c r="FM635" s="38"/>
      <c r="FN635" s="38"/>
      <c r="FO635" s="38"/>
      <c r="FP635" s="38"/>
      <c r="FQ635" s="38"/>
      <c r="FR635" s="38"/>
      <c r="FS635" s="38"/>
      <c r="FT635" s="38"/>
      <c r="FU635" s="38"/>
      <c r="FV635" s="38"/>
      <c r="FW635" s="38"/>
      <c r="FX635" s="38"/>
    </row>
    <row r="636" spans="1:180" x14ac:dyDescent="0.25">
      <c r="A636" s="5" t="s">
        <v>326</v>
      </c>
      <c r="B636" s="5" t="s">
        <v>140</v>
      </c>
      <c r="C636" s="48">
        <v>43766</v>
      </c>
      <c r="D636" s="76">
        <v>43769</v>
      </c>
      <c r="E636" s="77">
        <v>-2.5691206363234638E-2</v>
      </c>
      <c r="F636" s="77">
        <v>0.52813931754450139</v>
      </c>
      <c r="G636" s="77">
        <v>0.19430918028150934</v>
      </c>
      <c r="H636" s="77">
        <v>1.3052865565911211</v>
      </c>
      <c r="I636" s="77">
        <v>0.40412180772495754</v>
      </c>
      <c r="J636" s="77">
        <v>9.5890193548387098E-2</v>
      </c>
      <c r="K636" s="77">
        <v>0</v>
      </c>
      <c r="L636" s="77">
        <v>3.9054518868260064E-2</v>
      </c>
      <c r="M636" s="77">
        <v>0.29361194793855616</v>
      </c>
      <c r="N636" s="77">
        <v>0.37898328491038524</v>
      </c>
      <c r="O636" s="77">
        <v>2.4288840000000003E-2</v>
      </c>
      <c r="P636" s="77">
        <v>0.21754007941129966</v>
      </c>
      <c r="Q636" s="77">
        <v>3.20413294316984E-2</v>
      </c>
      <c r="R636" s="77">
        <v>0.12328767123287675</v>
      </c>
      <c r="S636" s="77">
        <v>3.6108635211203182</v>
      </c>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M636" s="38"/>
      <c r="CN636" s="38"/>
      <c r="CO636" s="38"/>
      <c r="CP636" s="38"/>
      <c r="CQ636" s="38"/>
      <c r="CR636" s="38"/>
      <c r="CS636" s="38"/>
      <c r="CT636" s="38"/>
      <c r="CU636" s="38"/>
      <c r="CV636" s="38"/>
      <c r="CW636" s="38"/>
      <c r="CX636" s="38"/>
      <c r="CY636" s="38"/>
      <c r="CZ636" s="38"/>
      <c r="DA636" s="38"/>
      <c r="DB636" s="38"/>
      <c r="DC636" s="38"/>
      <c r="DD636" s="38"/>
      <c r="DE636" s="38"/>
      <c r="DF636" s="38"/>
      <c r="DG636" s="38"/>
      <c r="DH636" s="38"/>
      <c r="DI636" s="38"/>
      <c r="DJ636" s="38"/>
      <c r="DK636" s="38"/>
      <c r="DL636" s="38"/>
      <c r="DM636" s="38"/>
      <c r="DN636" s="38"/>
      <c r="DO636" s="38"/>
      <c r="DP636" s="38"/>
      <c r="DQ636" s="38"/>
      <c r="DR636" s="38"/>
      <c r="DS636" s="38"/>
      <c r="DT636" s="38"/>
      <c r="DU636" s="38"/>
      <c r="DV636" s="38"/>
      <c r="DW636" s="38"/>
      <c r="DX636" s="38"/>
      <c r="DY636" s="38"/>
      <c r="DZ636" s="38"/>
      <c r="EA636" s="38"/>
      <c r="EB636" s="38"/>
      <c r="EC636" s="38"/>
      <c r="ED636" s="38"/>
      <c r="EE636" s="38"/>
      <c r="EF636" s="38"/>
      <c r="EG636" s="38"/>
      <c r="EH636" s="38"/>
      <c r="EI636" s="38"/>
      <c r="EJ636" s="38"/>
      <c r="EK636" s="38"/>
      <c r="EL636" s="38"/>
      <c r="EM636" s="38"/>
      <c r="EN636" s="38"/>
      <c r="EO636" s="38"/>
      <c r="EP636" s="38"/>
      <c r="EQ636" s="38"/>
      <c r="ER636" s="38"/>
      <c r="ES636" s="38"/>
      <c r="ET636" s="38"/>
      <c r="EU636" s="38"/>
      <c r="EV636" s="38"/>
      <c r="EW636" s="38"/>
      <c r="EX636" s="38"/>
      <c r="EY636" s="38"/>
      <c r="EZ636" s="38"/>
      <c r="FA636" s="38"/>
      <c r="FB636" s="38"/>
      <c r="FC636" s="38"/>
      <c r="FD636" s="38"/>
      <c r="FE636" s="38"/>
      <c r="FF636" s="38"/>
      <c r="FG636" s="38"/>
      <c r="FH636" s="38"/>
      <c r="FI636" s="38"/>
      <c r="FJ636" s="38"/>
      <c r="FK636" s="38"/>
      <c r="FL636" s="38"/>
      <c r="FM636" s="38"/>
      <c r="FN636" s="38"/>
      <c r="FO636" s="38"/>
      <c r="FP636" s="38"/>
      <c r="FQ636" s="38"/>
      <c r="FR636" s="38"/>
      <c r="FS636" s="38"/>
      <c r="FT636" s="38"/>
      <c r="FU636" s="38"/>
      <c r="FV636" s="38"/>
      <c r="FW636" s="38"/>
      <c r="FX636" s="38"/>
    </row>
    <row r="637" spans="1:180" x14ac:dyDescent="0.25">
      <c r="A637" s="5" t="s">
        <v>326</v>
      </c>
      <c r="B637" s="5" t="s">
        <v>140</v>
      </c>
      <c r="C637" s="48">
        <v>43767</v>
      </c>
      <c r="D637" s="76">
        <v>43769</v>
      </c>
      <c r="E637" s="77">
        <v>-2.5691206363234638E-2</v>
      </c>
      <c r="F637" s="77">
        <v>0.52813931754450139</v>
      </c>
      <c r="G637" s="77">
        <v>0.19430918028150934</v>
      </c>
      <c r="H637" s="77">
        <v>1.3052865565911211</v>
      </c>
      <c r="I637" s="77">
        <v>0.40412180772495754</v>
      </c>
      <c r="J637" s="77">
        <v>9.5890193548387098E-2</v>
      </c>
      <c r="K637" s="77">
        <v>0</v>
      </c>
      <c r="L637" s="77">
        <v>3.9054518868260064E-2</v>
      </c>
      <c r="M637" s="77">
        <v>0.29361194793855616</v>
      </c>
      <c r="N637" s="77">
        <v>0.37898328491038519</v>
      </c>
      <c r="O637" s="77">
        <v>2.5600905E-2</v>
      </c>
      <c r="P637" s="77">
        <v>0.21754007941129966</v>
      </c>
      <c r="Q637" s="77">
        <v>3.0729264431698398E-2</v>
      </c>
      <c r="R637" s="77">
        <v>0.12328767123287675</v>
      </c>
      <c r="S637" s="77">
        <v>3.6108635211203182</v>
      </c>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M637" s="38"/>
      <c r="CN637" s="38"/>
      <c r="CO637" s="38"/>
      <c r="CP637" s="38"/>
      <c r="CQ637" s="38"/>
      <c r="CR637" s="38"/>
      <c r="CS637" s="38"/>
      <c r="CT637" s="38"/>
      <c r="CU637" s="38"/>
      <c r="CV637" s="38"/>
      <c r="CW637" s="38"/>
      <c r="CX637" s="38"/>
      <c r="CY637" s="38"/>
      <c r="CZ637" s="38"/>
      <c r="DA637" s="38"/>
      <c r="DB637" s="38"/>
      <c r="DC637" s="38"/>
      <c r="DD637" s="38"/>
      <c r="DE637" s="38"/>
      <c r="DF637" s="38"/>
      <c r="DG637" s="38"/>
      <c r="DH637" s="38"/>
      <c r="DI637" s="38"/>
      <c r="DJ637" s="38"/>
      <c r="DK637" s="38"/>
      <c r="DL637" s="38"/>
      <c r="DM637" s="38"/>
      <c r="DN637" s="38"/>
      <c r="DO637" s="38"/>
      <c r="DP637" s="38"/>
      <c r="DQ637" s="38"/>
      <c r="DR637" s="38"/>
      <c r="DS637" s="38"/>
      <c r="DT637" s="38"/>
      <c r="DU637" s="38"/>
      <c r="DV637" s="38"/>
      <c r="DW637" s="38"/>
      <c r="DX637" s="38"/>
      <c r="DY637" s="38"/>
      <c r="DZ637" s="38"/>
      <c r="EA637" s="38"/>
      <c r="EB637" s="38"/>
      <c r="EC637" s="38"/>
      <c r="ED637" s="38"/>
      <c r="EE637" s="38"/>
      <c r="EF637" s="38"/>
      <c r="EG637" s="38"/>
      <c r="EH637" s="38"/>
      <c r="EI637" s="38"/>
      <c r="EJ637" s="38"/>
      <c r="EK637" s="38"/>
      <c r="EL637" s="38"/>
      <c r="EM637" s="38"/>
      <c r="EN637" s="38"/>
      <c r="EO637" s="38"/>
      <c r="EP637" s="38"/>
      <c r="EQ637" s="38"/>
      <c r="ER637" s="38"/>
      <c r="ES637" s="38"/>
      <c r="ET637" s="38"/>
      <c r="EU637" s="38"/>
      <c r="EV637" s="38"/>
      <c r="EW637" s="38"/>
      <c r="EX637" s="38"/>
      <c r="EY637" s="38"/>
      <c r="EZ637" s="38"/>
      <c r="FA637" s="38"/>
      <c r="FB637" s="38"/>
      <c r="FC637" s="38"/>
      <c r="FD637" s="38"/>
      <c r="FE637" s="38"/>
      <c r="FF637" s="38"/>
      <c r="FG637" s="38"/>
      <c r="FH637" s="38"/>
      <c r="FI637" s="38"/>
      <c r="FJ637" s="38"/>
      <c r="FK637" s="38"/>
      <c r="FL637" s="38"/>
      <c r="FM637" s="38"/>
      <c r="FN637" s="38"/>
      <c r="FO637" s="38"/>
      <c r="FP637" s="38"/>
      <c r="FQ637" s="38"/>
      <c r="FR637" s="38"/>
      <c r="FS637" s="38"/>
      <c r="FT637" s="38"/>
      <c r="FU637" s="38"/>
      <c r="FV637" s="38"/>
      <c r="FW637" s="38"/>
      <c r="FX637" s="38"/>
    </row>
    <row r="638" spans="1:180" x14ac:dyDescent="0.25">
      <c r="A638" s="5" t="s">
        <v>326</v>
      </c>
      <c r="B638" s="5" t="s">
        <v>140</v>
      </c>
      <c r="C638" s="48">
        <v>43768</v>
      </c>
      <c r="D638" s="76">
        <v>43769</v>
      </c>
      <c r="E638" s="77">
        <v>-2.5691206363234638E-2</v>
      </c>
      <c r="F638" s="77">
        <v>0.52813931754450139</v>
      </c>
      <c r="G638" s="77">
        <v>0.19430918028150934</v>
      </c>
      <c r="H638" s="77">
        <v>1.3052865565911211</v>
      </c>
      <c r="I638" s="77">
        <v>0.40412180772495754</v>
      </c>
      <c r="J638" s="77">
        <v>9.5890193548387098E-2</v>
      </c>
      <c r="K638" s="77">
        <v>0</v>
      </c>
      <c r="L638" s="77">
        <v>3.9054518868260064E-2</v>
      </c>
      <c r="M638" s="77">
        <v>0.29361194793855616</v>
      </c>
      <c r="N638" s="77">
        <v>0.37898328491038524</v>
      </c>
      <c r="O638" s="77">
        <v>2.7002124000000002E-2</v>
      </c>
      <c r="P638" s="77">
        <v>0.21754007941129966</v>
      </c>
      <c r="Q638" s="77">
        <v>2.9328045431698389E-2</v>
      </c>
      <c r="R638" s="77">
        <v>0.12328767123287675</v>
      </c>
      <c r="S638" s="77">
        <v>3.6108635211203182</v>
      </c>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38"/>
      <c r="CO638" s="38"/>
      <c r="CP638" s="38"/>
      <c r="CQ638" s="38"/>
      <c r="CR638" s="38"/>
      <c r="CS638" s="38"/>
      <c r="CT638" s="38"/>
      <c r="CU638" s="38"/>
      <c r="CV638" s="38"/>
      <c r="CW638" s="38"/>
      <c r="CX638" s="38"/>
      <c r="CY638" s="38"/>
      <c r="CZ638" s="38"/>
      <c r="DA638" s="38"/>
      <c r="DB638" s="38"/>
      <c r="DC638" s="38"/>
      <c r="DD638" s="38"/>
      <c r="DE638" s="38"/>
      <c r="DF638" s="38"/>
      <c r="DG638" s="38"/>
      <c r="DH638" s="38"/>
      <c r="DI638" s="38"/>
      <c r="DJ638" s="38"/>
      <c r="DK638" s="38"/>
      <c r="DL638" s="38"/>
      <c r="DM638" s="38"/>
      <c r="DN638" s="38"/>
      <c r="DO638" s="38"/>
      <c r="DP638" s="38"/>
      <c r="DQ638" s="38"/>
      <c r="DR638" s="38"/>
      <c r="DS638" s="38"/>
      <c r="DT638" s="38"/>
      <c r="DU638" s="38"/>
      <c r="DV638" s="38"/>
      <c r="DW638" s="38"/>
      <c r="DX638" s="38"/>
      <c r="DY638" s="38"/>
      <c r="DZ638" s="38"/>
      <c r="EA638" s="38"/>
      <c r="EB638" s="38"/>
      <c r="EC638" s="38"/>
      <c r="ED638" s="38"/>
      <c r="EE638" s="38"/>
      <c r="EF638" s="38"/>
      <c r="EG638" s="38"/>
      <c r="EH638" s="38"/>
      <c r="EI638" s="38"/>
      <c r="EJ638" s="38"/>
      <c r="EK638" s="38"/>
      <c r="EL638" s="38"/>
      <c r="EM638" s="38"/>
      <c r="EN638" s="38"/>
      <c r="EO638" s="38"/>
      <c r="EP638" s="38"/>
      <c r="EQ638" s="38"/>
      <c r="ER638" s="38"/>
      <c r="ES638" s="38"/>
      <c r="ET638" s="38"/>
      <c r="EU638" s="38"/>
      <c r="EV638" s="38"/>
      <c r="EW638" s="38"/>
      <c r="EX638" s="38"/>
      <c r="EY638" s="38"/>
      <c r="EZ638" s="38"/>
      <c r="FA638" s="38"/>
      <c r="FB638" s="38"/>
      <c r="FC638" s="38"/>
      <c r="FD638" s="38"/>
      <c r="FE638" s="38"/>
      <c r="FF638" s="38"/>
      <c r="FG638" s="38"/>
      <c r="FH638" s="38"/>
      <c r="FI638" s="38"/>
      <c r="FJ638" s="38"/>
      <c r="FK638" s="38"/>
      <c r="FL638" s="38"/>
      <c r="FM638" s="38"/>
      <c r="FN638" s="38"/>
      <c r="FO638" s="38"/>
      <c r="FP638" s="38"/>
      <c r="FQ638" s="38"/>
      <c r="FR638" s="38"/>
      <c r="FS638" s="38"/>
      <c r="FT638" s="38"/>
      <c r="FU638" s="38"/>
      <c r="FV638" s="38"/>
      <c r="FW638" s="38"/>
      <c r="FX638" s="38"/>
    </row>
    <row r="639" spans="1:180" x14ac:dyDescent="0.25">
      <c r="A639" s="5" t="s">
        <v>326</v>
      </c>
      <c r="B639" s="5" t="s">
        <v>140</v>
      </c>
      <c r="C639" s="48">
        <v>43769</v>
      </c>
      <c r="D639" s="76">
        <v>43769</v>
      </c>
      <c r="E639" s="77">
        <v>-2.5691206363234638E-2</v>
      </c>
      <c r="F639" s="77">
        <v>0.52813931754450139</v>
      </c>
      <c r="G639" s="77">
        <v>0.19430918028150934</v>
      </c>
      <c r="H639" s="77">
        <v>1.3052865565911211</v>
      </c>
      <c r="I639" s="77">
        <v>0.40412180772495754</v>
      </c>
      <c r="J639" s="77">
        <v>9.5890193548387098E-2</v>
      </c>
      <c r="K639" s="77">
        <v>0</v>
      </c>
      <c r="L639" s="77">
        <v>3.9054518868260064E-2</v>
      </c>
      <c r="M639" s="77">
        <v>0.29361194793855616</v>
      </c>
      <c r="N639" s="77">
        <v>0.37898328491038519</v>
      </c>
      <c r="O639" s="77">
        <v>1.8869021999999999E-2</v>
      </c>
      <c r="P639" s="77">
        <v>0.21754007941129966</v>
      </c>
      <c r="Q639" s="77">
        <v>3.7461147431698399E-2</v>
      </c>
      <c r="R639" s="77">
        <v>0.12328767123287675</v>
      </c>
      <c r="S639" s="77">
        <v>3.6108635211203182</v>
      </c>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M639" s="38"/>
      <c r="CN639" s="38"/>
      <c r="CO639" s="38"/>
      <c r="CP639" s="38"/>
      <c r="CQ639" s="38"/>
      <c r="CR639" s="38"/>
      <c r="CS639" s="38"/>
      <c r="CT639" s="38"/>
      <c r="CU639" s="38"/>
      <c r="CV639" s="38"/>
      <c r="CW639" s="38"/>
      <c r="CX639" s="38"/>
      <c r="CY639" s="38"/>
      <c r="CZ639" s="38"/>
      <c r="DA639" s="38"/>
      <c r="DB639" s="38"/>
      <c r="DC639" s="38"/>
      <c r="DD639" s="38"/>
      <c r="DE639" s="38"/>
      <c r="DF639" s="38"/>
      <c r="DG639" s="38"/>
      <c r="DH639" s="38"/>
      <c r="DI639" s="38"/>
      <c r="DJ639" s="38"/>
      <c r="DK639" s="38"/>
      <c r="DL639" s="38"/>
      <c r="DM639" s="38"/>
      <c r="DN639" s="38"/>
      <c r="DO639" s="38"/>
      <c r="DP639" s="38"/>
      <c r="DQ639" s="38"/>
      <c r="DR639" s="38"/>
      <c r="DS639" s="38"/>
      <c r="DT639" s="38"/>
      <c r="DU639" s="38"/>
      <c r="DV639" s="38"/>
      <c r="DW639" s="38"/>
      <c r="DX639" s="38"/>
      <c r="DY639" s="38"/>
      <c r="DZ639" s="38"/>
      <c r="EA639" s="38"/>
      <c r="EB639" s="38"/>
      <c r="EC639" s="38"/>
      <c r="ED639" s="38"/>
      <c r="EE639" s="38"/>
      <c r="EF639" s="38"/>
      <c r="EG639" s="38"/>
      <c r="EH639" s="38"/>
      <c r="EI639" s="38"/>
      <c r="EJ639" s="38"/>
      <c r="EK639" s="38"/>
      <c r="EL639" s="38"/>
      <c r="EM639" s="38"/>
      <c r="EN639" s="38"/>
      <c r="EO639" s="38"/>
      <c r="EP639" s="38"/>
      <c r="EQ639" s="38"/>
      <c r="ER639" s="38"/>
      <c r="ES639" s="38"/>
      <c r="ET639" s="38"/>
      <c r="EU639" s="38"/>
      <c r="EV639" s="38"/>
      <c r="EW639" s="38"/>
      <c r="EX639" s="38"/>
      <c r="EY639" s="38"/>
      <c r="EZ639" s="38"/>
      <c r="FA639" s="38"/>
      <c r="FB639" s="38"/>
      <c r="FC639" s="38"/>
      <c r="FD639" s="38"/>
      <c r="FE639" s="38"/>
      <c r="FF639" s="38"/>
      <c r="FG639" s="38"/>
      <c r="FH639" s="38"/>
      <c r="FI639" s="38"/>
      <c r="FJ639" s="38"/>
      <c r="FK639" s="38"/>
      <c r="FL639" s="38"/>
      <c r="FM639" s="38"/>
      <c r="FN639" s="38"/>
      <c r="FO639" s="38"/>
      <c r="FP639" s="38"/>
      <c r="FQ639" s="38"/>
      <c r="FR639" s="38"/>
      <c r="FS639" s="38"/>
      <c r="FT639" s="38"/>
      <c r="FU639" s="38"/>
      <c r="FV639" s="38"/>
      <c r="FW639" s="38"/>
      <c r="FX639" s="38"/>
    </row>
    <row r="640" spans="1:180" x14ac:dyDescent="0.25">
      <c r="A640" s="5" t="s">
        <v>326</v>
      </c>
      <c r="B640" s="5" t="s">
        <v>141</v>
      </c>
      <c r="C640" s="48">
        <v>43770</v>
      </c>
      <c r="D640" s="76">
        <v>43799</v>
      </c>
      <c r="E640" s="77">
        <v>-2.8957776255707758E-2</v>
      </c>
      <c r="F640" s="77">
        <v>0.53824456054756808</v>
      </c>
      <c r="G640" s="77">
        <v>0.24762284450661154</v>
      </c>
      <c r="H640" s="77">
        <v>1.2513577684190778</v>
      </c>
      <c r="I640" s="77">
        <v>0.38230663333333331</v>
      </c>
      <c r="J640" s="77">
        <v>0.11890383333333333</v>
      </c>
      <c r="K640" s="77">
        <v>0</v>
      </c>
      <c r="L640" s="77">
        <v>1.67376462171656E-2</v>
      </c>
      <c r="M640" s="77">
        <v>0.31295008492086751</v>
      </c>
      <c r="N640" s="77">
        <v>0.3753750343466597</v>
      </c>
      <c r="O640" s="77">
        <v>6.8041907999999984E-2</v>
      </c>
      <c r="P640" s="77">
        <v>0.21590312342465429</v>
      </c>
      <c r="Q640" s="77">
        <v>-6.7363709749665851E-2</v>
      </c>
      <c r="R640" s="77">
        <v>0.12328767123287675</v>
      </c>
      <c r="S640" s="77">
        <v>3.5544096222767743</v>
      </c>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M640" s="38"/>
      <c r="CN640" s="38"/>
      <c r="CO640" s="38"/>
      <c r="CP640" s="38"/>
      <c r="CQ640" s="38"/>
      <c r="CR640" s="38"/>
      <c r="CS640" s="38"/>
      <c r="CT640" s="38"/>
      <c r="CU640" s="38"/>
      <c r="CV640" s="38"/>
      <c r="CW640" s="38"/>
      <c r="CX640" s="38"/>
      <c r="CY640" s="38"/>
      <c r="CZ640" s="38"/>
      <c r="DA640" s="38"/>
      <c r="DB640" s="38"/>
      <c r="DC640" s="38"/>
      <c r="DD640" s="38"/>
      <c r="DE640" s="38"/>
      <c r="DF640" s="38"/>
      <c r="DG640" s="38"/>
      <c r="DH640" s="38"/>
      <c r="DI640" s="38"/>
      <c r="DJ640" s="38"/>
      <c r="DK640" s="38"/>
      <c r="DL640" s="38"/>
      <c r="DM640" s="38"/>
      <c r="DN640" s="38"/>
      <c r="DO640" s="38"/>
      <c r="DP640" s="38"/>
      <c r="DQ640" s="38"/>
      <c r="DR640" s="38"/>
      <c r="DS640" s="38"/>
      <c r="DT640" s="38"/>
      <c r="DU640" s="38"/>
      <c r="DV640" s="38"/>
      <c r="DW640" s="38"/>
      <c r="DX640" s="38"/>
      <c r="DY640" s="38"/>
      <c r="DZ640" s="38"/>
      <c r="EA640" s="38"/>
      <c r="EB640" s="38"/>
      <c r="EC640" s="38"/>
      <c r="ED640" s="38"/>
      <c r="EE640" s="38"/>
      <c r="EF640" s="38"/>
      <c r="EG640" s="38"/>
      <c r="EH640" s="38"/>
      <c r="EI640" s="38"/>
      <c r="EJ640" s="38"/>
      <c r="EK640" s="38"/>
      <c r="EL640" s="38"/>
      <c r="EM640" s="38"/>
      <c r="EN640" s="38"/>
      <c r="EO640" s="38"/>
      <c r="EP640" s="38"/>
      <c r="EQ640" s="38"/>
      <c r="ER640" s="38"/>
      <c r="ES640" s="38"/>
      <c r="ET640" s="38"/>
      <c r="EU640" s="38"/>
      <c r="EV640" s="38"/>
      <c r="EW640" s="38"/>
      <c r="EX640" s="38"/>
      <c r="EY640" s="38"/>
      <c r="EZ640" s="38"/>
      <c r="FA640" s="38"/>
      <c r="FB640" s="38"/>
      <c r="FC640" s="38"/>
      <c r="FD640" s="38"/>
      <c r="FE640" s="38"/>
      <c r="FF640" s="38"/>
      <c r="FG640" s="38"/>
      <c r="FH640" s="38"/>
      <c r="FI640" s="38"/>
      <c r="FJ640" s="38"/>
      <c r="FK640" s="38"/>
      <c r="FL640" s="38"/>
      <c r="FM640" s="38"/>
      <c r="FN640" s="38"/>
      <c r="FO640" s="38"/>
      <c r="FP640" s="38"/>
      <c r="FQ640" s="38"/>
      <c r="FR640" s="38"/>
      <c r="FS640" s="38"/>
      <c r="FT640" s="38"/>
      <c r="FU640" s="38"/>
      <c r="FV640" s="38"/>
      <c r="FW640" s="38"/>
      <c r="FX640" s="38"/>
    </row>
    <row r="641" spans="1:180" x14ac:dyDescent="0.25">
      <c r="A641" s="5" t="s">
        <v>326</v>
      </c>
      <c r="B641" s="5" t="s">
        <v>141</v>
      </c>
      <c r="C641" s="48">
        <v>43771</v>
      </c>
      <c r="D641" s="76">
        <v>43799</v>
      </c>
      <c r="E641" s="77">
        <v>-2.8957776255707758E-2</v>
      </c>
      <c r="F641" s="77">
        <v>0.53824456054756808</v>
      </c>
      <c r="G641" s="77">
        <v>0.24762284450661154</v>
      </c>
      <c r="H641" s="77">
        <v>1.2513577684190778</v>
      </c>
      <c r="I641" s="77">
        <v>0.38230663333333331</v>
      </c>
      <c r="J641" s="77">
        <v>0.11890383333333333</v>
      </c>
      <c r="K641" s="77">
        <v>0</v>
      </c>
      <c r="L641" s="77">
        <v>1.67376462171656E-2</v>
      </c>
      <c r="M641" s="77">
        <v>0.31295008492086751</v>
      </c>
      <c r="N641" s="77">
        <v>0.3753750343466597</v>
      </c>
      <c r="O641" s="77">
        <v>2.1323223000000002E-2</v>
      </c>
      <c r="P641" s="77">
        <v>0.21590312342465429</v>
      </c>
      <c r="Q641" s="77">
        <v>-2.0645024749665883E-2</v>
      </c>
      <c r="R641" s="77">
        <v>0.12328767123287675</v>
      </c>
      <c r="S641" s="77">
        <v>3.5544096222767743</v>
      </c>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c r="CT641" s="38"/>
      <c r="CU641" s="38"/>
      <c r="CV641" s="38"/>
      <c r="CW641" s="38"/>
      <c r="CX641" s="38"/>
      <c r="CY641" s="38"/>
      <c r="CZ641" s="38"/>
      <c r="DA641" s="38"/>
      <c r="DB641" s="38"/>
      <c r="DC641" s="38"/>
      <c r="DD641" s="38"/>
      <c r="DE641" s="38"/>
      <c r="DF641" s="38"/>
      <c r="DG641" s="38"/>
      <c r="DH641" s="38"/>
      <c r="DI641" s="38"/>
      <c r="DJ641" s="38"/>
      <c r="DK641" s="38"/>
      <c r="DL641" s="38"/>
      <c r="DM641" s="38"/>
      <c r="DN641" s="38"/>
      <c r="DO641" s="38"/>
      <c r="DP641" s="38"/>
      <c r="DQ641" s="38"/>
      <c r="DR641" s="38"/>
      <c r="DS641" s="38"/>
      <c r="DT641" s="38"/>
      <c r="DU641" s="38"/>
      <c r="DV641" s="38"/>
      <c r="DW641" s="38"/>
      <c r="DX641" s="38"/>
      <c r="DY641" s="38"/>
      <c r="DZ641" s="38"/>
      <c r="EA641" s="38"/>
      <c r="EB641" s="38"/>
      <c r="EC641" s="38"/>
      <c r="ED641" s="38"/>
      <c r="EE641" s="38"/>
      <c r="EF641" s="38"/>
      <c r="EG641" s="38"/>
      <c r="EH641" s="38"/>
      <c r="EI641" s="38"/>
      <c r="EJ641" s="38"/>
      <c r="EK641" s="38"/>
      <c r="EL641" s="38"/>
      <c r="EM641" s="38"/>
      <c r="EN641" s="38"/>
      <c r="EO641" s="38"/>
      <c r="EP641" s="38"/>
      <c r="EQ641" s="38"/>
      <c r="ER641" s="38"/>
      <c r="ES641" s="38"/>
      <c r="ET641" s="38"/>
      <c r="EU641" s="38"/>
      <c r="EV641" s="38"/>
      <c r="EW641" s="38"/>
      <c r="EX641" s="38"/>
      <c r="EY641" s="38"/>
      <c r="EZ641" s="38"/>
      <c r="FA641" s="38"/>
      <c r="FB641" s="38"/>
      <c r="FC641" s="38"/>
      <c r="FD641" s="38"/>
      <c r="FE641" s="38"/>
      <c r="FF641" s="38"/>
      <c r="FG641" s="38"/>
      <c r="FH641" s="38"/>
      <c r="FI641" s="38"/>
      <c r="FJ641" s="38"/>
      <c r="FK641" s="38"/>
      <c r="FL641" s="38"/>
      <c r="FM641" s="38"/>
      <c r="FN641" s="38"/>
      <c r="FO641" s="38"/>
      <c r="FP641" s="38"/>
      <c r="FQ641" s="38"/>
      <c r="FR641" s="38"/>
      <c r="FS641" s="38"/>
      <c r="FT641" s="38"/>
      <c r="FU641" s="38"/>
      <c r="FV641" s="38"/>
      <c r="FW641" s="38"/>
      <c r="FX641" s="38"/>
    </row>
    <row r="642" spans="1:180" x14ac:dyDescent="0.25">
      <c r="A642" s="5" t="s">
        <v>326</v>
      </c>
      <c r="B642" s="5" t="s">
        <v>141</v>
      </c>
      <c r="C642" s="48">
        <v>43772</v>
      </c>
      <c r="D642" s="76">
        <v>43799</v>
      </c>
      <c r="E642" s="77">
        <v>-2.8957776255707758E-2</v>
      </c>
      <c r="F642" s="77">
        <v>0.53824456054756808</v>
      </c>
      <c r="G642" s="77">
        <v>0.24762284450661154</v>
      </c>
      <c r="H642" s="77">
        <v>1.2513577684190778</v>
      </c>
      <c r="I642" s="77">
        <v>0.38230663333333331</v>
      </c>
      <c r="J642" s="77">
        <v>0.11890383333333333</v>
      </c>
      <c r="K642" s="77">
        <v>0</v>
      </c>
      <c r="L642" s="77">
        <v>1.67376462171656E-2</v>
      </c>
      <c r="M642" s="77">
        <v>0.31295008492086751</v>
      </c>
      <c r="N642" s="77">
        <v>0.3753750343466597</v>
      </c>
      <c r="O642" s="77">
        <v>2.0157777000000002E-2</v>
      </c>
      <c r="P642" s="77">
        <v>0.21590312342465429</v>
      </c>
      <c r="Q642" s="77">
        <v>-1.9479578749665889E-2</v>
      </c>
      <c r="R642" s="77">
        <v>0.12328767123287675</v>
      </c>
      <c r="S642" s="77">
        <v>3.5544096222767743</v>
      </c>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38"/>
      <c r="CO642" s="38"/>
      <c r="CP642" s="38"/>
      <c r="CQ642" s="38"/>
      <c r="CR642" s="38"/>
      <c r="CS642" s="38"/>
      <c r="CT642" s="38"/>
      <c r="CU642" s="38"/>
      <c r="CV642" s="38"/>
      <c r="CW642" s="38"/>
      <c r="CX642" s="38"/>
      <c r="CY642" s="38"/>
      <c r="CZ642" s="38"/>
      <c r="DA642" s="38"/>
      <c r="DB642" s="38"/>
      <c r="DC642" s="38"/>
      <c r="DD642" s="38"/>
      <c r="DE642" s="38"/>
      <c r="DF642" s="38"/>
      <c r="DG642" s="38"/>
      <c r="DH642" s="38"/>
      <c r="DI642" s="38"/>
      <c r="DJ642" s="38"/>
      <c r="DK642" s="38"/>
      <c r="DL642" s="38"/>
      <c r="DM642" s="38"/>
      <c r="DN642" s="38"/>
      <c r="DO642" s="38"/>
      <c r="DP642" s="38"/>
      <c r="DQ642" s="38"/>
      <c r="DR642" s="38"/>
      <c r="DS642" s="38"/>
      <c r="DT642" s="38"/>
      <c r="DU642" s="38"/>
      <c r="DV642" s="38"/>
      <c r="DW642" s="38"/>
      <c r="DX642" s="38"/>
      <c r="DY642" s="38"/>
      <c r="DZ642" s="38"/>
      <c r="EA642" s="38"/>
      <c r="EB642" s="38"/>
      <c r="EC642" s="38"/>
      <c r="ED642" s="38"/>
      <c r="EE642" s="38"/>
      <c r="EF642" s="38"/>
      <c r="EG642" s="38"/>
      <c r="EH642" s="38"/>
      <c r="EI642" s="38"/>
      <c r="EJ642" s="38"/>
      <c r="EK642" s="38"/>
      <c r="EL642" s="38"/>
      <c r="EM642" s="38"/>
      <c r="EN642" s="38"/>
      <c r="EO642" s="38"/>
      <c r="EP642" s="38"/>
      <c r="EQ642" s="38"/>
      <c r="ER642" s="38"/>
      <c r="ES642" s="38"/>
      <c r="ET642" s="38"/>
      <c r="EU642" s="38"/>
      <c r="EV642" s="38"/>
      <c r="EW642" s="38"/>
      <c r="EX642" s="38"/>
      <c r="EY642" s="38"/>
      <c r="EZ642" s="38"/>
      <c r="FA642" s="38"/>
      <c r="FB642" s="38"/>
      <c r="FC642" s="38"/>
      <c r="FD642" s="38"/>
      <c r="FE642" s="38"/>
      <c r="FF642" s="38"/>
      <c r="FG642" s="38"/>
      <c r="FH642" s="38"/>
      <c r="FI642" s="38"/>
      <c r="FJ642" s="38"/>
      <c r="FK642" s="38"/>
      <c r="FL642" s="38"/>
      <c r="FM642" s="38"/>
      <c r="FN642" s="38"/>
      <c r="FO642" s="38"/>
      <c r="FP642" s="38"/>
      <c r="FQ642" s="38"/>
      <c r="FR642" s="38"/>
      <c r="FS642" s="38"/>
      <c r="FT642" s="38"/>
      <c r="FU642" s="38"/>
      <c r="FV642" s="38"/>
      <c r="FW642" s="38"/>
      <c r="FX642" s="38"/>
    </row>
    <row r="643" spans="1:180" x14ac:dyDescent="0.25">
      <c r="A643" s="5" t="s">
        <v>327</v>
      </c>
      <c r="B643" s="5" t="s">
        <v>141</v>
      </c>
      <c r="C643" s="48">
        <v>43773</v>
      </c>
      <c r="D643" s="76">
        <v>43799</v>
      </c>
      <c r="E643" s="77">
        <v>-2.8957776255707758E-2</v>
      </c>
      <c r="F643" s="77">
        <v>0.53824456054756808</v>
      </c>
      <c r="G643" s="77">
        <v>0.24762284450661154</v>
      </c>
      <c r="H643" s="77">
        <v>1.2513577684190778</v>
      </c>
      <c r="I643" s="77">
        <v>0.38230663333333331</v>
      </c>
      <c r="J643" s="77">
        <v>0.11890383333333333</v>
      </c>
      <c r="K643" s="77">
        <v>0</v>
      </c>
      <c r="L643" s="77">
        <v>1.67376462171656E-2</v>
      </c>
      <c r="M643" s="77">
        <v>0.31295008492086751</v>
      </c>
      <c r="N643" s="77">
        <v>0.37537503434665964</v>
      </c>
      <c r="O643" s="77">
        <v>2.1816504000000004E-2</v>
      </c>
      <c r="P643" s="77">
        <v>0.21590312342465429</v>
      </c>
      <c r="Q643" s="77">
        <v>-2.1138305749665888E-2</v>
      </c>
      <c r="R643" s="77">
        <v>0.12328767123287675</v>
      </c>
      <c r="S643" s="77">
        <v>3.5544096222767743</v>
      </c>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M643" s="38"/>
      <c r="CN643" s="38"/>
      <c r="CO643" s="38"/>
      <c r="CP643" s="38"/>
      <c r="CQ643" s="38"/>
      <c r="CR643" s="38"/>
      <c r="CS643" s="38"/>
      <c r="CT643" s="38"/>
      <c r="CU643" s="38"/>
      <c r="CV643" s="38"/>
      <c r="CW643" s="38"/>
      <c r="CX643" s="38"/>
      <c r="CY643" s="38"/>
      <c r="CZ643" s="38"/>
      <c r="DA643" s="38"/>
      <c r="DB643" s="38"/>
      <c r="DC643" s="38"/>
      <c r="DD643" s="38"/>
      <c r="DE643" s="38"/>
      <c r="DF643" s="38"/>
      <c r="DG643" s="38"/>
      <c r="DH643" s="38"/>
      <c r="DI643" s="38"/>
      <c r="DJ643" s="38"/>
      <c r="DK643" s="38"/>
      <c r="DL643" s="38"/>
      <c r="DM643" s="38"/>
      <c r="DN643" s="38"/>
      <c r="DO643" s="38"/>
      <c r="DP643" s="38"/>
      <c r="DQ643" s="38"/>
      <c r="DR643" s="38"/>
      <c r="DS643" s="38"/>
      <c r="DT643" s="38"/>
      <c r="DU643" s="38"/>
      <c r="DV643" s="38"/>
      <c r="DW643" s="38"/>
      <c r="DX643" s="38"/>
      <c r="DY643" s="38"/>
      <c r="DZ643" s="38"/>
      <c r="EA643" s="38"/>
      <c r="EB643" s="38"/>
      <c r="EC643" s="38"/>
      <c r="ED643" s="38"/>
      <c r="EE643" s="38"/>
      <c r="EF643" s="38"/>
      <c r="EG643" s="38"/>
      <c r="EH643" s="38"/>
      <c r="EI643" s="38"/>
      <c r="EJ643" s="38"/>
      <c r="EK643" s="38"/>
      <c r="EL643" s="38"/>
      <c r="EM643" s="38"/>
      <c r="EN643" s="38"/>
      <c r="EO643" s="38"/>
      <c r="EP643" s="38"/>
      <c r="EQ643" s="38"/>
      <c r="ER643" s="38"/>
      <c r="ES643" s="38"/>
      <c r="ET643" s="38"/>
      <c r="EU643" s="38"/>
      <c r="EV643" s="38"/>
      <c r="EW643" s="38"/>
      <c r="EX643" s="38"/>
      <c r="EY643" s="38"/>
      <c r="EZ643" s="38"/>
      <c r="FA643" s="38"/>
      <c r="FB643" s="38"/>
      <c r="FC643" s="38"/>
      <c r="FD643" s="38"/>
      <c r="FE643" s="38"/>
      <c r="FF643" s="38"/>
      <c r="FG643" s="38"/>
      <c r="FH643" s="38"/>
      <c r="FI643" s="38"/>
      <c r="FJ643" s="38"/>
      <c r="FK643" s="38"/>
      <c r="FL643" s="38"/>
      <c r="FM643" s="38"/>
      <c r="FN643" s="38"/>
      <c r="FO643" s="38"/>
      <c r="FP643" s="38"/>
      <c r="FQ643" s="38"/>
      <c r="FR643" s="38"/>
      <c r="FS643" s="38"/>
      <c r="FT643" s="38"/>
      <c r="FU643" s="38"/>
      <c r="FV643" s="38"/>
      <c r="FW643" s="38"/>
      <c r="FX643" s="38"/>
    </row>
    <row r="644" spans="1:180" x14ac:dyDescent="0.25">
      <c r="A644" s="5" t="s">
        <v>327</v>
      </c>
      <c r="B644" s="5" t="s">
        <v>141</v>
      </c>
      <c r="C644" s="48">
        <v>43774</v>
      </c>
      <c r="D644" s="76">
        <v>43799</v>
      </c>
      <c r="E644" s="77">
        <v>-2.8957776255707758E-2</v>
      </c>
      <c r="F644" s="77">
        <v>0.53824456054756808</v>
      </c>
      <c r="G644" s="77">
        <v>0.24762284450661154</v>
      </c>
      <c r="H644" s="77">
        <v>1.2513577684190778</v>
      </c>
      <c r="I644" s="77">
        <v>0.38230663333333331</v>
      </c>
      <c r="J644" s="77">
        <v>0.11890383333333333</v>
      </c>
      <c r="K644" s="77">
        <v>0</v>
      </c>
      <c r="L644" s="77">
        <v>1.67376462171656E-2</v>
      </c>
      <c r="M644" s="77">
        <v>0.31295008492086751</v>
      </c>
      <c r="N644" s="77">
        <v>0.3753750343466597</v>
      </c>
      <c r="O644" s="77">
        <v>2.4583248000000002E-2</v>
      </c>
      <c r="P644" s="77">
        <v>0.21590312342465429</v>
      </c>
      <c r="Q644" s="77">
        <v>-2.3905049749665883E-2</v>
      </c>
      <c r="R644" s="77">
        <v>0.12328767123287675</v>
      </c>
      <c r="S644" s="77">
        <v>3.5544096222767743</v>
      </c>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M644" s="38"/>
      <c r="CN644" s="38"/>
      <c r="CO644" s="38"/>
      <c r="CP644" s="38"/>
      <c r="CQ644" s="38"/>
      <c r="CR644" s="38"/>
      <c r="CS644" s="38"/>
      <c r="CT644" s="38"/>
      <c r="CU644" s="38"/>
      <c r="CV644" s="38"/>
      <c r="CW644" s="38"/>
      <c r="CX644" s="38"/>
      <c r="CY644" s="38"/>
      <c r="CZ644" s="38"/>
      <c r="DA644" s="38"/>
      <c r="DB644" s="38"/>
      <c r="DC644" s="38"/>
      <c r="DD644" s="38"/>
      <c r="DE644" s="38"/>
      <c r="DF644" s="38"/>
      <c r="DG644" s="38"/>
      <c r="DH644" s="38"/>
      <c r="DI644" s="38"/>
      <c r="DJ644" s="38"/>
      <c r="DK644" s="38"/>
      <c r="DL644" s="38"/>
      <c r="DM644" s="38"/>
      <c r="DN644" s="38"/>
      <c r="DO644" s="38"/>
      <c r="DP644" s="38"/>
      <c r="DQ644" s="38"/>
      <c r="DR644" s="38"/>
      <c r="DS644" s="38"/>
      <c r="DT644" s="38"/>
      <c r="DU644" s="38"/>
      <c r="DV644" s="38"/>
      <c r="DW644" s="38"/>
      <c r="DX644" s="38"/>
      <c r="DY644" s="38"/>
      <c r="DZ644" s="38"/>
      <c r="EA644" s="38"/>
      <c r="EB644" s="38"/>
      <c r="EC644" s="38"/>
      <c r="ED644" s="38"/>
      <c r="EE644" s="38"/>
      <c r="EF644" s="38"/>
      <c r="EG644" s="38"/>
      <c r="EH644" s="38"/>
      <c r="EI644" s="38"/>
      <c r="EJ644" s="38"/>
      <c r="EK644" s="38"/>
      <c r="EL644" s="38"/>
      <c r="EM644" s="38"/>
      <c r="EN644" s="38"/>
      <c r="EO644" s="38"/>
      <c r="EP644" s="38"/>
      <c r="EQ644" s="38"/>
      <c r="ER644" s="38"/>
      <c r="ES644" s="38"/>
      <c r="ET644" s="38"/>
      <c r="EU644" s="38"/>
      <c r="EV644" s="38"/>
      <c r="EW644" s="38"/>
      <c r="EX644" s="38"/>
      <c r="EY644" s="38"/>
      <c r="EZ644" s="38"/>
      <c r="FA644" s="38"/>
      <c r="FB644" s="38"/>
      <c r="FC644" s="38"/>
      <c r="FD644" s="38"/>
      <c r="FE644" s="38"/>
      <c r="FF644" s="38"/>
      <c r="FG644" s="38"/>
      <c r="FH644" s="38"/>
      <c r="FI644" s="38"/>
      <c r="FJ644" s="38"/>
      <c r="FK644" s="38"/>
      <c r="FL644" s="38"/>
      <c r="FM644" s="38"/>
      <c r="FN644" s="38"/>
      <c r="FO644" s="38"/>
      <c r="FP644" s="38"/>
      <c r="FQ644" s="38"/>
      <c r="FR644" s="38"/>
      <c r="FS644" s="38"/>
      <c r="FT644" s="38"/>
      <c r="FU644" s="38"/>
      <c r="FV644" s="38"/>
      <c r="FW644" s="38"/>
      <c r="FX644" s="38"/>
    </row>
    <row r="645" spans="1:180" x14ac:dyDescent="0.25">
      <c r="A645" s="5" t="s">
        <v>327</v>
      </c>
      <c r="B645" s="5" t="s">
        <v>141</v>
      </c>
      <c r="C645" s="48">
        <v>43775</v>
      </c>
      <c r="D645" s="76">
        <v>43799</v>
      </c>
      <c r="E645" s="77">
        <v>-2.8957776255707758E-2</v>
      </c>
      <c r="F645" s="77">
        <v>0.53824456054756808</v>
      </c>
      <c r="G645" s="77">
        <v>0.24762284450661154</v>
      </c>
      <c r="H645" s="77">
        <v>1.2513577684190778</v>
      </c>
      <c r="I645" s="77">
        <v>0.38230663333333331</v>
      </c>
      <c r="J645" s="77">
        <v>0.11890383333333333</v>
      </c>
      <c r="K645" s="77">
        <v>0</v>
      </c>
      <c r="L645" s="77">
        <v>1.67376462171656E-2</v>
      </c>
      <c r="M645" s="77">
        <v>0.31295008492086751</v>
      </c>
      <c r="N645" s="77">
        <v>0.3753750343466597</v>
      </c>
      <c r="O645" s="77">
        <v>2.9803562999999998E-2</v>
      </c>
      <c r="P645" s="77">
        <v>0.21590312342465429</v>
      </c>
      <c r="Q645" s="77">
        <v>-2.9125364749665872E-2</v>
      </c>
      <c r="R645" s="77">
        <v>0.12328767123287675</v>
      </c>
      <c r="S645" s="77">
        <v>3.5544096222767747</v>
      </c>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M645" s="38"/>
      <c r="CN645" s="38"/>
      <c r="CO645" s="38"/>
      <c r="CP645" s="38"/>
      <c r="CQ645" s="38"/>
      <c r="CR645" s="38"/>
      <c r="CS645" s="38"/>
      <c r="CT645" s="38"/>
      <c r="CU645" s="38"/>
      <c r="CV645" s="38"/>
      <c r="CW645" s="38"/>
      <c r="CX645" s="38"/>
      <c r="CY645" s="38"/>
      <c r="CZ645" s="38"/>
      <c r="DA645" s="38"/>
      <c r="DB645" s="38"/>
      <c r="DC645" s="38"/>
      <c r="DD645" s="38"/>
      <c r="DE645" s="38"/>
      <c r="DF645" s="38"/>
      <c r="DG645" s="38"/>
      <c r="DH645" s="38"/>
      <c r="DI645" s="38"/>
      <c r="DJ645" s="38"/>
      <c r="DK645" s="38"/>
      <c r="DL645" s="38"/>
      <c r="DM645" s="38"/>
      <c r="DN645" s="38"/>
      <c r="DO645" s="38"/>
      <c r="DP645" s="38"/>
      <c r="DQ645" s="38"/>
      <c r="DR645" s="38"/>
      <c r="DS645" s="38"/>
      <c r="DT645" s="38"/>
      <c r="DU645" s="38"/>
      <c r="DV645" s="38"/>
      <c r="DW645" s="38"/>
      <c r="DX645" s="38"/>
      <c r="DY645" s="38"/>
      <c r="DZ645" s="38"/>
      <c r="EA645" s="38"/>
      <c r="EB645" s="38"/>
      <c r="EC645" s="38"/>
      <c r="ED645" s="38"/>
      <c r="EE645" s="38"/>
      <c r="EF645" s="38"/>
      <c r="EG645" s="38"/>
      <c r="EH645" s="38"/>
      <c r="EI645" s="38"/>
      <c r="EJ645" s="38"/>
      <c r="EK645" s="38"/>
      <c r="EL645" s="38"/>
      <c r="EM645" s="38"/>
      <c r="EN645" s="38"/>
      <c r="EO645" s="38"/>
      <c r="EP645" s="38"/>
      <c r="EQ645" s="38"/>
      <c r="ER645" s="38"/>
      <c r="ES645" s="38"/>
      <c r="ET645" s="38"/>
      <c r="EU645" s="38"/>
      <c r="EV645" s="38"/>
      <c r="EW645" s="38"/>
      <c r="EX645" s="38"/>
      <c r="EY645" s="38"/>
      <c r="EZ645" s="38"/>
      <c r="FA645" s="38"/>
      <c r="FB645" s="38"/>
      <c r="FC645" s="38"/>
      <c r="FD645" s="38"/>
      <c r="FE645" s="38"/>
      <c r="FF645" s="38"/>
      <c r="FG645" s="38"/>
      <c r="FH645" s="38"/>
      <c r="FI645" s="38"/>
      <c r="FJ645" s="38"/>
      <c r="FK645" s="38"/>
      <c r="FL645" s="38"/>
      <c r="FM645" s="38"/>
      <c r="FN645" s="38"/>
      <c r="FO645" s="38"/>
      <c r="FP645" s="38"/>
      <c r="FQ645" s="38"/>
      <c r="FR645" s="38"/>
      <c r="FS645" s="38"/>
      <c r="FT645" s="38"/>
      <c r="FU645" s="38"/>
      <c r="FV645" s="38"/>
      <c r="FW645" s="38"/>
      <c r="FX645" s="38"/>
    </row>
    <row r="646" spans="1:180" x14ac:dyDescent="0.25">
      <c r="A646" s="5" t="s">
        <v>327</v>
      </c>
      <c r="B646" s="5" t="s">
        <v>141</v>
      </c>
      <c r="C646" s="48">
        <v>43776</v>
      </c>
      <c r="D646" s="76">
        <v>43799</v>
      </c>
      <c r="E646" s="77">
        <v>-2.8957776255707758E-2</v>
      </c>
      <c r="F646" s="77">
        <v>0.53824456054756808</v>
      </c>
      <c r="G646" s="77">
        <v>0.24762284450661154</v>
      </c>
      <c r="H646" s="77">
        <v>1.2513577684190778</v>
      </c>
      <c r="I646" s="77">
        <v>0.38230663333333331</v>
      </c>
      <c r="J646" s="77">
        <v>0.11890383333333333</v>
      </c>
      <c r="K646" s="77">
        <v>0</v>
      </c>
      <c r="L646" s="77">
        <v>1.67376462171656E-2</v>
      </c>
      <c r="M646" s="77">
        <v>0.31295008492086751</v>
      </c>
      <c r="N646" s="77">
        <v>0.3753750343466597</v>
      </c>
      <c r="O646" s="77">
        <v>2.1444723000000002E-2</v>
      </c>
      <c r="P646" s="77">
        <v>0.21590312342465429</v>
      </c>
      <c r="Q646" s="77">
        <v>-2.0766524749665886E-2</v>
      </c>
      <c r="R646" s="77">
        <v>0.12328767123287675</v>
      </c>
      <c r="S646" s="77">
        <v>3.5544096222767743</v>
      </c>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M646" s="38"/>
      <c r="CN646" s="38"/>
      <c r="CO646" s="38"/>
      <c r="CP646" s="38"/>
      <c r="CQ646" s="38"/>
      <c r="CR646" s="38"/>
      <c r="CS646" s="38"/>
      <c r="CT646" s="38"/>
      <c r="CU646" s="38"/>
      <c r="CV646" s="38"/>
      <c r="CW646" s="38"/>
      <c r="CX646" s="38"/>
      <c r="CY646" s="38"/>
      <c r="CZ646" s="38"/>
      <c r="DA646" s="38"/>
      <c r="DB646" s="38"/>
      <c r="DC646" s="38"/>
      <c r="DD646" s="38"/>
      <c r="DE646" s="38"/>
      <c r="DF646" s="38"/>
      <c r="DG646" s="38"/>
      <c r="DH646" s="38"/>
      <c r="DI646" s="38"/>
      <c r="DJ646" s="38"/>
      <c r="DK646" s="38"/>
      <c r="DL646" s="38"/>
      <c r="DM646" s="38"/>
      <c r="DN646" s="38"/>
      <c r="DO646" s="38"/>
      <c r="DP646" s="38"/>
      <c r="DQ646" s="38"/>
      <c r="DR646" s="38"/>
      <c r="DS646" s="38"/>
      <c r="DT646" s="38"/>
      <c r="DU646" s="38"/>
      <c r="DV646" s="38"/>
      <c r="DW646" s="38"/>
      <c r="DX646" s="38"/>
      <c r="DY646" s="38"/>
      <c r="DZ646" s="38"/>
      <c r="EA646" s="38"/>
      <c r="EB646" s="38"/>
      <c r="EC646" s="38"/>
      <c r="ED646" s="38"/>
      <c r="EE646" s="38"/>
      <c r="EF646" s="38"/>
      <c r="EG646" s="38"/>
      <c r="EH646" s="38"/>
      <c r="EI646" s="38"/>
      <c r="EJ646" s="38"/>
      <c r="EK646" s="38"/>
      <c r="EL646" s="38"/>
      <c r="EM646" s="38"/>
      <c r="EN646" s="38"/>
      <c r="EO646" s="38"/>
      <c r="EP646" s="38"/>
      <c r="EQ646" s="38"/>
      <c r="ER646" s="38"/>
      <c r="ES646" s="38"/>
      <c r="ET646" s="38"/>
      <c r="EU646" s="38"/>
      <c r="EV646" s="38"/>
      <c r="EW646" s="38"/>
      <c r="EX646" s="38"/>
      <c r="EY646" s="38"/>
      <c r="EZ646" s="38"/>
      <c r="FA646" s="38"/>
      <c r="FB646" s="38"/>
      <c r="FC646" s="38"/>
      <c r="FD646" s="38"/>
      <c r="FE646" s="38"/>
      <c r="FF646" s="38"/>
      <c r="FG646" s="38"/>
      <c r="FH646" s="38"/>
      <c r="FI646" s="38"/>
      <c r="FJ646" s="38"/>
      <c r="FK646" s="38"/>
      <c r="FL646" s="38"/>
      <c r="FM646" s="38"/>
      <c r="FN646" s="38"/>
      <c r="FO646" s="38"/>
      <c r="FP646" s="38"/>
      <c r="FQ646" s="38"/>
      <c r="FR646" s="38"/>
      <c r="FS646" s="38"/>
      <c r="FT646" s="38"/>
      <c r="FU646" s="38"/>
      <c r="FV646" s="38"/>
      <c r="FW646" s="38"/>
      <c r="FX646" s="38"/>
    </row>
    <row r="647" spans="1:180" x14ac:dyDescent="0.25">
      <c r="A647" s="5" t="s">
        <v>327</v>
      </c>
      <c r="B647" s="5" t="s">
        <v>141</v>
      </c>
      <c r="C647" s="48">
        <v>43777</v>
      </c>
      <c r="D647" s="76">
        <v>43799</v>
      </c>
      <c r="E647" s="77">
        <v>-2.8957776255707758E-2</v>
      </c>
      <c r="F647" s="77">
        <v>0.53824456054756808</v>
      </c>
      <c r="G647" s="77">
        <v>0.24762284450661154</v>
      </c>
      <c r="H647" s="77">
        <v>1.2513577684190778</v>
      </c>
      <c r="I647" s="77">
        <v>0.38230663333333331</v>
      </c>
      <c r="J647" s="77">
        <v>0.11890383333333333</v>
      </c>
      <c r="K647" s="77">
        <v>0</v>
      </c>
      <c r="L647" s="77">
        <v>1.67376462171656E-2</v>
      </c>
      <c r="M647" s="77">
        <v>0.31295008492086751</v>
      </c>
      <c r="N647" s="77">
        <v>0.37537503434665964</v>
      </c>
      <c r="O647" s="77">
        <v>1.6266105000000003E-2</v>
      </c>
      <c r="P647" s="77">
        <v>0.21590312342465429</v>
      </c>
      <c r="Q647" s="77">
        <v>-1.5587906749665884E-2</v>
      </c>
      <c r="R647" s="77">
        <v>0.12328767123287675</v>
      </c>
      <c r="S647" s="77">
        <v>3.5544096222767743</v>
      </c>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M647" s="38"/>
      <c r="CN647" s="38"/>
      <c r="CO647" s="38"/>
      <c r="CP647" s="38"/>
      <c r="CQ647" s="38"/>
      <c r="CR647" s="38"/>
      <c r="CS647" s="38"/>
      <c r="CT647" s="38"/>
      <c r="CU647" s="38"/>
      <c r="CV647" s="38"/>
      <c r="CW647" s="38"/>
      <c r="CX647" s="38"/>
      <c r="CY647" s="38"/>
      <c r="CZ647" s="38"/>
      <c r="DA647" s="38"/>
      <c r="DB647" s="38"/>
      <c r="DC647" s="38"/>
      <c r="DD647" s="38"/>
      <c r="DE647" s="38"/>
      <c r="DF647" s="38"/>
      <c r="DG647" s="38"/>
      <c r="DH647" s="38"/>
      <c r="DI647" s="38"/>
      <c r="DJ647" s="38"/>
      <c r="DK647" s="38"/>
      <c r="DL647" s="38"/>
      <c r="DM647" s="38"/>
      <c r="DN647" s="38"/>
      <c r="DO647" s="38"/>
      <c r="DP647" s="38"/>
      <c r="DQ647" s="38"/>
      <c r="DR647" s="38"/>
      <c r="DS647" s="38"/>
      <c r="DT647" s="38"/>
      <c r="DU647" s="38"/>
      <c r="DV647" s="38"/>
      <c r="DW647" s="38"/>
      <c r="DX647" s="38"/>
      <c r="DY647" s="38"/>
      <c r="DZ647" s="38"/>
      <c r="EA647" s="38"/>
      <c r="EB647" s="38"/>
      <c r="EC647" s="38"/>
      <c r="ED647" s="38"/>
      <c r="EE647" s="38"/>
      <c r="EF647" s="38"/>
      <c r="EG647" s="38"/>
      <c r="EH647" s="38"/>
      <c r="EI647" s="38"/>
      <c r="EJ647" s="38"/>
      <c r="EK647" s="38"/>
      <c r="EL647" s="38"/>
      <c r="EM647" s="38"/>
      <c r="EN647" s="38"/>
      <c r="EO647" s="38"/>
      <c r="EP647" s="38"/>
      <c r="EQ647" s="38"/>
      <c r="ER647" s="38"/>
      <c r="ES647" s="38"/>
      <c r="ET647" s="38"/>
      <c r="EU647" s="38"/>
      <c r="EV647" s="38"/>
      <c r="EW647" s="38"/>
      <c r="EX647" s="38"/>
      <c r="EY647" s="38"/>
      <c r="EZ647" s="38"/>
      <c r="FA647" s="38"/>
      <c r="FB647" s="38"/>
      <c r="FC647" s="38"/>
      <c r="FD647" s="38"/>
      <c r="FE647" s="38"/>
      <c r="FF647" s="38"/>
      <c r="FG647" s="38"/>
      <c r="FH647" s="38"/>
      <c r="FI647" s="38"/>
      <c r="FJ647" s="38"/>
      <c r="FK647" s="38"/>
      <c r="FL647" s="38"/>
      <c r="FM647" s="38"/>
      <c r="FN647" s="38"/>
      <c r="FO647" s="38"/>
      <c r="FP647" s="38"/>
      <c r="FQ647" s="38"/>
      <c r="FR647" s="38"/>
      <c r="FS647" s="38"/>
      <c r="FT647" s="38"/>
      <c r="FU647" s="38"/>
      <c r="FV647" s="38"/>
      <c r="FW647" s="38"/>
      <c r="FX647" s="38"/>
    </row>
    <row r="648" spans="1:180" x14ac:dyDescent="0.25">
      <c r="A648" s="5" t="s">
        <v>327</v>
      </c>
      <c r="B648" s="5" t="s">
        <v>141</v>
      </c>
      <c r="C648" s="48">
        <v>43778</v>
      </c>
      <c r="D648" s="76">
        <v>43799</v>
      </c>
      <c r="E648" s="77">
        <v>-2.8957776255707758E-2</v>
      </c>
      <c r="F648" s="77">
        <v>0.53824456054756808</v>
      </c>
      <c r="G648" s="77">
        <v>0.24762284450661154</v>
      </c>
      <c r="H648" s="77">
        <v>1.2513577684190778</v>
      </c>
      <c r="I648" s="77">
        <v>0.38230663333333331</v>
      </c>
      <c r="J648" s="77">
        <v>0.11890383333333333</v>
      </c>
      <c r="K648" s="77">
        <v>0</v>
      </c>
      <c r="L648" s="77">
        <v>1.67376462171656E-2</v>
      </c>
      <c r="M648" s="77">
        <v>0.31295008492086751</v>
      </c>
      <c r="N648" s="77">
        <v>0.37537503434665964</v>
      </c>
      <c r="O648" s="77">
        <v>1.6851501000000001E-2</v>
      </c>
      <c r="P648" s="77">
        <v>0.21590312342465429</v>
      </c>
      <c r="Q648" s="77">
        <v>-1.6173302749665889E-2</v>
      </c>
      <c r="R648" s="77">
        <v>0.12328767123287675</v>
      </c>
      <c r="S648" s="77">
        <v>3.5544096222767743</v>
      </c>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M648" s="38"/>
      <c r="CN648" s="38"/>
      <c r="CO648" s="38"/>
      <c r="CP648" s="38"/>
      <c r="CQ648" s="38"/>
      <c r="CR648" s="38"/>
      <c r="CS648" s="38"/>
      <c r="CT648" s="38"/>
      <c r="CU648" s="38"/>
      <c r="CV648" s="38"/>
      <c r="CW648" s="38"/>
      <c r="CX648" s="38"/>
      <c r="CY648" s="38"/>
      <c r="CZ648" s="38"/>
      <c r="DA648" s="38"/>
      <c r="DB648" s="38"/>
      <c r="DC648" s="38"/>
      <c r="DD648" s="38"/>
      <c r="DE648" s="38"/>
      <c r="DF648" s="38"/>
      <c r="DG648" s="38"/>
      <c r="DH648" s="38"/>
      <c r="DI648" s="38"/>
      <c r="DJ648" s="38"/>
      <c r="DK648" s="38"/>
      <c r="DL648" s="38"/>
      <c r="DM648" s="38"/>
      <c r="DN648" s="38"/>
      <c r="DO648" s="38"/>
      <c r="DP648" s="38"/>
      <c r="DQ648" s="38"/>
      <c r="DR648" s="38"/>
      <c r="DS648" s="38"/>
      <c r="DT648" s="38"/>
      <c r="DU648" s="38"/>
      <c r="DV648" s="38"/>
      <c r="DW648" s="38"/>
      <c r="DX648" s="38"/>
      <c r="DY648" s="38"/>
      <c r="DZ648" s="38"/>
      <c r="EA648" s="38"/>
      <c r="EB648" s="38"/>
      <c r="EC648" s="38"/>
      <c r="ED648" s="38"/>
      <c r="EE648" s="38"/>
      <c r="EF648" s="38"/>
      <c r="EG648" s="38"/>
      <c r="EH648" s="38"/>
      <c r="EI648" s="38"/>
      <c r="EJ648" s="38"/>
      <c r="EK648" s="38"/>
      <c r="EL648" s="38"/>
      <c r="EM648" s="38"/>
      <c r="EN648" s="38"/>
      <c r="EO648" s="38"/>
      <c r="EP648" s="38"/>
      <c r="EQ648" s="38"/>
      <c r="ER648" s="38"/>
      <c r="ES648" s="38"/>
      <c r="ET648" s="38"/>
      <c r="EU648" s="38"/>
      <c r="EV648" s="38"/>
      <c r="EW648" s="38"/>
      <c r="EX648" s="38"/>
      <c r="EY648" s="38"/>
      <c r="EZ648" s="38"/>
      <c r="FA648" s="38"/>
      <c r="FB648" s="38"/>
      <c r="FC648" s="38"/>
      <c r="FD648" s="38"/>
      <c r="FE648" s="38"/>
      <c r="FF648" s="38"/>
      <c r="FG648" s="38"/>
      <c r="FH648" s="38"/>
      <c r="FI648" s="38"/>
      <c r="FJ648" s="38"/>
      <c r="FK648" s="38"/>
      <c r="FL648" s="38"/>
      <c r="FM648" s="38"/>
      <c r="FN648" s="38"/>
      <c r="FO648" s="38"/>
      <c r="FP648" s="38"/>
      <c r="FQ648" s="38"/>
      <c r="FR648" s="38"/>
      <c r="FS648" s="38"/>
      <c r="FT648" s="38"/>
      <c r="FU648" s="38"/>
      <c r="FV648" s="38"/>
      <c r="FW648" s="38"/>
      <c r="FX648" s="38"/>
    </row>
    <row r="649" spans="1:180" x14ac:dyDescent="0.25">
      <c r="A649" s="5" t="s">
        <v>327</v>
      </c>
      <c r="B649" s="5" t="s">
        <v>141</v>
      </c>
      <c r="C649" s="48">
        <v>43779</v>
      </c>
      <c r="D649" s="76">
        <v>43799</v>
      </c>
      <c r="E649" s="77">
        <v>-2.8957776255707758E-2</v>
      </c>
      <c r="F649" s="77">
        <v>0.53824456054756808</v>
      </c>
      <c r="G649" s="77">
        <v>0.24762284450661154</v>
      </c>
      <c r="H649" s="77">
        <v>1.2513577684190778</v>
      </c>
      <c r="I649" s="77">
        <v>0.38230663333333331</v>
      </c>
      <c r="J649" s="77">
        <v>0.11890383333333333</v>
      </c>
      <c r="K649" s="77">
        <v>0</v>
      </c>
      <c r="L649" s="77">
        <v>1.67376462171656E-2</v>
      </c>
      <c r="M649" s="77">
        <v>0.31295008492086751</v>
      </c>
      <c r="N649" s="77">
        <v>0.3753750343466597</v>
      </c>
      <c r="O649" s="77">
        <v>2.0569230000000004E-2</v>
      </c>
      <c r="P649" s="77">
        <v>0.21590312342465429</v>
      </c>
      <c r="Q649" s="77">
        <v>-1.9891031749665892E-2</v>
      </c>
      <c r="R649" s="77">
        <v>0.12328767123287675</v>
      </c>
      <c r="S649" s="77">
        <v>3.5544096222767743</v>
      </c>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M649" s="38"/>
      <c r="CN649" s="38"/>
      <c r="CO649" s="38"/>
      <c r="CP649" s="38"/>
      <c r="CQ649" s="38"/>
      <c r="CR649" s="38"/>
      <c r="CS649" s="38"/>
      <c r="CT649" s="38"/>
      <c r="CU649" s="38"/>
      <c r="CV649" s="38"/>
      <c r="CW649" s="38"/>
      <c r="CX649" s="38"/>
      <c r="CY649" s="38"/>
      <c r="CZ649" s="38"/>
      <c r="DA649" s="38"/>
      <c r="DB649" s="38"/>
      <c r="DC649" s="38"/>
      <c r="DD649" s="38"/>
      <c r="DE649" s="38"/>
      <c r="DF649" s="38"/>
      <c r="DG649" s="38"/>
      <c r="DH649" s="38"/>
      <c r="DI649" s="38"/>
      <c r="DJ649" s="38"/>
      <c r="DK649" s="38"/>
      <c r="DL649" s="38"/>
      <c r="DM649" s="38"/>
      <c r="DN649" s="38"/>
      <c r="DO649" s="38"/>
      <c r="DP649" s="38"/>
      <c r="DQ649" s="38"/>
      <c r="DR649" s="38"/>
      <c r="DS649" s="38"/>
      <c r="DT649" s="38"/>
      <c r="DU649" s="38"/>
      <c r="DV649" s="38"/>
      <c r="DW649" s="38"/>
      <c r="DX649" s="38"/>
      <c r="DY649" s="38"/>
      <c r="DZ649" s="38"/>
      <c r="EA649" s="38"/>
      <c r="EB649" s="38"/>
      <c r="EC649" s="38"/>
      <c r="ED649" s="38"/>
      <c r="EE649" s="38"/>
      <c r="EF649" s="38"/>
      <c r="EG649" s="38"/>
      <c r="EH649" s="38"/>
      <c r="EI649" s="38"/>
      <c r="EJ649" s="38"/>
      <c r="EK649" s="38"/>
      <c r="EL649" s="38"/>
      <c r="EM649" s="38"/>
      <c r="EN649" s="38"/>
      <c r="EO649" s="38"/>
      <c r="EP649" s="38"/>
      <c r="EQ649" s="38"/>
      <c r="ER649" s="38"/>
      <c r="ES649" s="38"/>
      <c r="ET649" s="38"/>
      <c r="EU649" s="38"/>
      <c r="EV649" s="38"/>
      <c r="EW649" s="38"/>
      <c r="EX649" s="38"/>
      <c r="EY649" s="38"/>
      <c r="EZ649" s="38"/>
      <c r="FA649" s="38"/>
      <c r="FB649" s="38"/>
      <c r="FC649" s="38"/>
      <c r="FD649" s="38"/>
      <c r="FE649" s="38"/>
      <c r="FF649" s="38"/>
      <c r="FG649" s="38"/>
      <c r="FH649" s="38"/>
      <c r="FI649" s="38"/>
      <c r="FJ649" s="38"/>
      <c r="FK649" s="38"/>
      <c r="FL649" s="38"/>
      <c r="FM649" s="38"/>
      <c r="FN649" s="38"/>
      <c r="FO649" s="38"/>
      <c r="FP649" s="38"/>
      <c r="FQ649" s="38"/>
      <c r="FR649" s="38"/>
      <c r="FS649" s="38"/>
      <c r="FT649" s="38"/>
      <c r="FU649" s="38"/>
      <c r="FV649" s="38"/>
      <c r="FW649" s="38"/>
      <c r="FX649" s="38"/>
    </row>
    <row r="650" spans="1:180" x14ac:dyDescent="0.25">
      <c r="A650" s="5" t="s">
        <v>328</v>
      </c>
      <c r="B650" s="5" t="s">
        <v>141</v>
      </c>
      <c r="C650" s="48">
        <v>43780</v>
      </c>
      <c r="D650" s="76">
        <v>43799</v>
      </c>
      <c r="E650" s="77">
        <v>-2.8957776255707758E-2</v>
      </c>
      <c r="F650" s="77">
        <v>0.53824456054756808</v>
      </c>
      <c r="G650" s="77">
        <v>0.24762284450661154</v>
      </c>
      <c r="H650" s="77">
        <v>1.2513577684190778</v>
      </c>
      <c r="I650" s="77">
        <v>0.38230663333333331</v>
      </c>
      <c r="J650" s="77">
        <v>0.11890383333333333</v>
      </c>
      <c r="K650" s="77">
        <v>0</v>
      </c>
      <c r="L650" s="77">
        <v>1.67376462171656E-2</v>
      </c>
      <c r="M650" s="77">
        <v>0.31295008492086751</v>
      </c>
      <c r="N650" s="77">
        <v>0.3753750343466597</v>
      </c>
      <c r="O650" s="77">
        <v>2.0710386000000004E-2</v>
      </c>
      <c r="P650" s="77">
        <v>0.21590312342465429</v>
      </c>
      <c r="Q650" s="77">
        <v>-2.0032187749665892E-2</v>
      </c>
      <c r="R650" s="77">
        <v>0.12328767123287675</v>
      </c>
      <c r="S650" s="77">
        <v>3.5544096222767743</v>
      </c>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38"/>
      <c r="CN650" s="38"/>
      <c r="CO650" s="38"/>
      <c r="CP650" s="38"/>
      <c r="CQ650" s="38"/>
      <c r="CR650" s="38"/>
      <c r="CS650" s="38"/>
      <c r="CT650" s="38"/>
      <c r="CU650" s="38"/>
      <c r="CV650" s="38"/>
      <c r="CW650" s="38"/>
      <c r="CX650" s="38"/>
      <c r="CY650" s="38"/>
      <c r="CZ650" s="38"/>
      <c r="DA650" s="38"/>
      <c r="DB650" s="38"/>
      <c r="DC650" s="38"/>
      <c r="DD650" s="38"/>
      <c r="DE650" s="38"/>
      <c r="DF650" s="38"/>
      <c r="DG650" s="38"/>
      <c r="DH650" s="38"/>
      <c r="DI650" s="38"/>
      <c r="DJ650" s="38"/>
      <c r="DK650" s="38"/>
      <c r="DL650" s="38"/>
      <c r="DM650" s="38"/>
      <c r="DN650" s="38"/>
      <c r="DO650" s="38"/>
      <c r="DP650" s="38"/>
      <c r="DQ650" s="38"/>
      <c r="DR650" s="38"/>
      <c r="DS650" s="38"/>
      <c r="DT650" s="38"/>
      <c r="DU650" s="38"/>
      <c r="DV650" s="38"/>
      <c r="DW650" s="38"/>
      <c r="DX650" s="38"/>
      <c r="DY650" s="38"/>
      <c r="DZ650" s="38"/>
      <c r="EA650" s="38"/>
      <c r="EB650" s="38"/>
      <c r="EC650" s="38"/>
      <c r="ED650" s="38"/>
      <c r="EE650" s="38"/>
      <c r="EF650" s="38"/>
      <c r="EG650" s="38"/>
      <c r="EH650" s="38"/>
      <c r="EI650" s="38"/>
      <c r="EJ650" s="38"/>
      <c r="EK650" s="38"/>
      <c r="EL650" s="38"/>
      <c r="EM650" s="38"/>
      <c r="EN650" s="38"/>
      <c r="EO650" s="38"/>
      <c r="EP650" s="38"/>
      <c r="EQ650" s="38"/>
      <c r="ER650" s="38"/>
      <c r="ES650" s="38"/>
      <c r="ET650" s="38"/>
      <c r="EU650" s="38"/>
      <c r="EV650" s="38"/>
      <c r="EW650" s="38"/>
      <c r="EX650" s="38"/>
      <c r="EY650" s="38"/>
      <c r="EZ650" s="38"/>
      <c r="FA650" s="38"/>
      <c r="FB650" s="38"/>
      <c r="FC650" s="38"/>
      <c r="FD650" s="38"/>
      <c r="FE650" s="38"/>
      <c r="FF650" s="38"/>
      <c r="FG650" s="38"/>
      <c r="FH650" s="38"/>
      <c r="FI650" s="38"/>
      <c r="FJ650" s="38"/>
      <c r="FK650" s="38"/>
      <c r="FL650" s="38"/>
      <c r="FM650" s="38"/>
      <c r="FN650" s="38"/>
      <c r="FO650" s="38"/>
      <c r="FP650" s="38"/>
      <c r="FQ650" s="38"/>
      <c r="FR650" s="38"/>
      <c r="FS650" s="38"/>
      <c r="FT650" s="38"/>
      <c r="FU650" s="38"/>
      <c r="FV650" s="38"/>
      <c r="FW650" s="38"/>
      <c r="FX650" s="38"/>
    </row>
    <row r="651" spans="1:180" x14ac:dyDescent="0.25">
      <c r="A651" s="5" t="s">
        <v>328</v>
      </c>
      <c r="B651" s="5" t="s">
        <v>141</v>
      </c>
      <c r="C651" s="48">
        <v>43781</v>
      </c>
      <c r="D651" s="76">
        <v>43799</v>
      </c>
      <c r="E651" s="77">
        <v>-2.8957776255707758E-2</v>
      </c>
      <c r="F651" s="77">
        <v>0.53824456054756808</v>
      </c>
      <c r="G651" s="77">
        <v>0.24762284450661154</v>
      </c>
      <c r="H651" s="77">
        <v>1.2513577684190778</v>
      </c>
      <c r="I651" s="77">
        <v>0.38230663333333331</v>
      </c>
      <c r="J651" s="77">
        <v>0.11890383333333333</v>
      </c>
      <c r="K651" s="77">
        <v>0</v>
      </c>
      <c r="L651" s="77">
        <v>1.67376462171656E-2</v>
      </c>
      <c r="M651" s="77">
        <v>0.31295008492086751</v>
      </c>
      <c r="N651" s="77">
        <v>0.3753750343466597</v>
      </c>
      <c r="O651" s="77">
        <v>2.4125481000000004E-2</v>
      </c>
      <c r="P651" s="77">
        <v>0.21590312342465429</v>
      </c>
      <c r="Q651" s="77">
        <v>-2.3447282749665885E-2</v>
      </c>
      <c r="R651" s="77">
        <v>0.12328767123287675</v>
      </c>
      <c r="S651" s="77">
        <v>3.5544096222767743</v>
      </c>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M651" s="38"/>
      <c r="CN651" s="38"/>
      <c r="CO651" s="38"/>
      <c r="CP651" s="38"/>
      <c r="CQ651" s="38"/>
      <c r="CR651" s="38"/>
      <c r="CS651" s="38"/>
      <c r="CT651" s="38"/>
      <c r="CU651" s="38"/>
      <c r="CV651" s="38"/>
      <c r="CW651" s="38"/>
      <c r="CX651" s="38"/>
      <c r="CY651" s="38"/>
      <c r="CZ651" s="38"/>
      <c r="DA651" s="38"/>
      <c r="DB651" s="38"/>
      <c r="DC651" s="38"/>
      <c r="DD651" s="38"/>
      <c r="DE651" s="38"/>
      <c r="DF651" s="38"/>
      <c r="DG651" s="38"/>
      <c r="DH651" s="38"/>
      <c r="DI651" s="38"/>
      <c r="DJ651" s="38"/>
      <c r="DK651" s="38"/>
      <c r="DL651" s="38"/>
      <c r="DM651" s="38"/>
      <c r="DN651" s="38"/>
      <c r="DO651" s="38"/>
      <c r="DP651" s="38"/>
      <c r="DQ651" s="38"/>
      <c r="DR651" s="38"/>
      <c r="DS651" s="38"/>
      <c r="DT651" s="38"/>
      <c r="DU651" s="38"/>
      <c r="DV651" s="38"/>
      <c r="DW651" s="38"/>
      <c r="DX651" s="38"/>
      <c r="DY651" s="38"/>
      <c r="DZ651" s="38"/>
      <c r="EA651" s="38"/>
      <c r="EB651" s="38"/>
      <c r="EC651" s="38"/>
      <c r="ED651" s="38"/>
      <c r="EE651" s="38"/>
      <c r="EF651" s="38"/>
      <c r="EG651" s="38"/>
      <c r="EH651" s="38"/>
      <c r="EI651" s="38"/>
      <c r="EJ651" s="38"/>
      <c r="EK651" s="38"/>
      <c r="EL651" s="38"/>
      <c r="EM651" s="38"/>
      <c r="EN651" s="38"/>
      <c r="EO651" s="38"/>
      <c r="EP651" s="38"/>
      <c r="EQ651" s="38"/>
      <c r="ER651" s="38"/>
      <c r="ES651" s="38"/>
      <c r="ET651" s="38"/>
      <c r="EU651" s="38"/>
      <c r="EV651" s="38"/>
      <c r="EW651" s="38"/>
      <c r="EX651" s="38"/>
      <c r="EY651" s="38"/>
      <c r="EZ651" s="38"/>
      <c r="FA651" s="38"/>
      <c r="FB651" s="38"/>
      <c r="FC651" s="38"/>
      <c r="FD651" s="38"/>
      <c r="FE651" s="38"/>
      <c r="FF651" s="38"/>
      <c r="FG651" s="38"/>
      <c r="FH651" s="38"/>
      <c r="FI651" s="38"/>
      <c r="FJ651" s="38"/>
      <c r="FK651" s="38"/>
      <c r="FL651" s="38"/>
      <c r="FM651" s="38"/>
      <c r="FN651" s="38"/>
      <c r="FO651" s="38"/>
      <c r="FP651" s="38"/>
      <c r="FQ651" s="38"/>
      <c r="FR651" s="38"/>
      <c r="FS651" s="38"/>
      <c r="FT651" s="38"/>
      <c r="FU651" s="38"/>
      <c r="FV651" s="38"/>
      <c r="FW651" s="38"/>
      <c r="FX651" s="38"/>
    </row>
    <row r="652" spans="1:180" x14ac:dyDescent="0.25">
      <c r="A652" s="5" t="s">
        <v>328</v>
      </c>
      <c r="B652" s="5" t="s">
        <v>141</v>
      </c>
      <c r="C652" s="48">
        <v>43782</v>
      </c>
      <c r="D652" s="76">
        <v>43799</v>
      </c>
      <c r="E652" s="77">
        <v>-2.8957776255707758E-2</v>
      </c>
      <c r="F652" s="77">
        <v>0.52468456054756807</v>
      </c>
      <c r="G652" s="77">
        <v>0.24762284450661154</v>
      </c>
      <c r="H652" s="77">
        <v>1.2513577684190778</v>
      </c>
      <c r="I652" s="77">
        <v>0.38230663333333331</v>
      </c>
      <c r="J652" s="77">
        <v>0.11890383333333333</v>
      </c>
      <c r="K652" s="77">
        <v>0</v>
      </c>
      <c r="L652" s="77">
        <v>1.67376462171656E-2</v>
      </c>
      <c r="M652" s="77">
        <v>0.31295008492086751</v>
      </c>
      <c r="N652" s="77">
        <v>0.37537503434665964</v>
      </c>
      <c r="O652" s="77">
        <v>4.1096850000000004E-2</v>
      </c>
      <c r="P652" s="77">
        <v>0.21590312342465429</v>
      </c>
      <c r="Q652" s="77">
        <v>-2.6858651749665882E-2</v>
      </c>
      <c r="R652" s="77">
        <v>0.12328767123287675</v>
      </c>
      <c r="S652" s="77">
        <v>3.5544096222767743</v>
      </c>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M652" s="38"/>
      <c r="CN652" s="38"/>
      <c r="CO652" s="38"/>
      <c r="CP652" s="38"/>
      <c r="CQ652" s="38"/>
      <c r="CR652" s="38"/>
      <c r="CS652" s="38"/>
      <c r="CT652" s="38"/>
      <c r="CU652" s="38"/>
      <c r="CV652" s="38"/>
      <c r="CW652" s="38"/>
      <c r="CX652" s="38"/>
      <c r="CY652" s="38"/>
      <c r="CZ652" s="38"/>
      <c r="DA652" s="38"/>
      <c r="DB652" s="38"/>
      <c r="DC652" s="38"/>
      <c r="DD652" s="38"/>
      <c r="DE652" s="38"/>
      <c r="DF652" s="38"/>
      <c r="DG652" s="38"/>
      <c r="DH652" s="38"/>
      <c r="DI652" s="38"/>
      <c r="DJ652" s="38"/>
      <c r="DK652" s="38"/>
      <c r="DL652" s="38"/>
      <c r="DM652" s="38"/>
      <c r="DN652" s="38"/>
      <c r="DO652" s="38"/>
      <c r="DP652" s="38"/>
      <c r="DQ652" s="38"/>
      <c r="DR652" s="38"/>
      <c r="DS652" s="38"/>
      <c r="DT652" s="38"/>
      <c r="DU652" s="38"/>
      <c r="DV652" s="38"/>
      <c r="DW652" s="38"/>
      <c r="DX652" s="38"/>
      <c r="DY652" s="38"/>
      <c r="DZ652" s="38"/>
      <c r="EA652" s="38"/>
      <c r="EB652" s="38"/>
      <c r="EC652" s="38"/>
      <c r="ED652" s="38"/>
      <c r="EE652" s="38"/>
      <c r="EF652" s="38"/>
      <c r="EG652" s="38"/>
      <c r="EH652" s="38"/>
      <c r="EI652" s="38"/>
      <c r="EJ652" s="38"/>
      <c r="EK652" s="38"/>
      <c r="EL652" s="38"/>
      <c r="EM652" s="38"/>
      <c r="EN652" s="38"/>
      <c r="EO652" s="38"/>
      <c r="EP652" s="38"/>
      <c r="EQ652" s="38"/>
      <c r="ER652" s="38"/>
      <c r="ES652" s="38"/>
      <c r="ET652" s="38"/>
      <c r="EU652" s="38"/>
      <c r="EV652" s="38"/>
      <c r="EW652" s="38"/>
      <c r="EX652" s="38"/>
      <c r="EY652" s="38"/>
      <c r="EZ652" s="38"/>
      <c r="FA652" s="38"/>
      <c r="FB652" s="38"/>
      <c r="FC652" s="38"/>
      <c r="FD652" s="38"/>
      <c r="FE652" s="38"/>
      <c r="FF652" s="38"/>
      <c r="FG652" s="38"/>
      <c r="FH652" s="38"/>
      <c r="FI652" s="38"/>
      <c r="FJ652" s="38"/>
      <c r="FK652" s="38"/>
      <c r="FL652" s="38"/>
      <c r="FM652" s="38"/>
      <c r="FN652" s="38"/>
      <c r="FO652" s="38"/>
      <c r="FP652" s="38"/>
      <c r="FQ652" s="38"/>
      <c r="FR652" s="38"/>
      <c r="FS652" s="38"/>
      <c r="FT652" s="38"/>
      <c r="FU652" s="38"/>
      <c r="FV652" s="38"/>
      <c r="FW652" s="38"/>
      <c r="FX652" s="38"/>
    </row>
    <row r="653" spans="1:180" x14ac:dyDescent="0.25">
      <c r="A653" s="5" t="s">
        <v>328</v>
      </c>
      <c r="B653" s="5" t="s">
        <v>141</v>
      </c>
      <c r="C653" s="48">
        <v>43783</v>
      </c>
      <c r="D653" s="76">
        <v>43799</v>
      </c>
      <c r="E653" s="77">
        <v>-2.8957776255707758E-2</v>
      </c>
      <c r="F653" s="77">
        <v>0.53824456054756808</v>
      </c>
      <c r="G653" s="77">
        <v>0.24762284450661154</v>
      </c>
      <c r="H653" s="77">
        <v>1.2513577684190778</v>
      </c>
      <c r="I653" s="77">
        <v>0.38230663333333331</v>
      </c>
      <c r="J653" s="77">
        <v>0.11890383333333333</v>
      </c>
      <c r="K653" s="77">
        <v>0</v>
      </c>
      <c r="L653" s="77">
        <v>1.67376462171656E-2</v>
      </c>
      <c r="M653" s="77">
        <v>0.31295008492086751</v>
      </c>
      <c r="N653" s="77">
        <v>0.37537503434665964</v>
      </c>
      <c r="O653" s="77">
        <v>2.2044114000000004E-2</v>
      </c>
      <c r="P653" s="77">
        <v>0.21590312342465429</v>
      </c>
      <c r="Q653" s="77">
        <v>-2.1365915749665881E-2</v>
      </c>
      <c r="R653" s="77">
        <v>0.12328767123287675</v>
      </c>
      <c r="S653" s="77">
        <v>3.5544096222767743</v>
      </c>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M653" s="38"/>
      <c r="CN653" s="38"/>
      <c r="CO653" s="38"/>
      <c r="CP653" s="38"/>
      <c r="CQ653" s="38"/>
      <c r="CR653" s="38"/>
      <c r="CS653" s="38"/>
      <c r="CT653" s="38"/>
      <c r="CU653" s="38"/>
      <c r="CV653" s="38"/>
      <c r="CW653" s="38"/>
      <c r="CX653" s="38"/>
      <c r="CY653" s="38"/>
      <c r="CZ653" s="38"/>
      <c r="DA653" s="38"/>
      <c r="DB653" s="38"/>
      <c r="DC653" s="38"/>
      <c r="DD653" s="38"/>
      <c r="DE653" s="38"/>
      <c r="DF653" s="38"/>
      <c r="DG653" s="38"/>
      <c r="DH653" s="38"/>
      <c r="DI653" s="38"/>
      <c r="DJ653" s="38"/>
      <c r="DK653" s="38"/>
      <c r="DL653" s="38"/>
      <c r="DM653" s="38"/>
      <c r="DN653" s="38"/>
      <c r="DO653" s="38"/>
      <c r="DP653" s="38"/>
      <c r="DQ653" s="38"/>
      <c r="DR653" s="38"/>
      <c r="DS653" s="38"/>
      <c r="DT653" s="38"/>
      <c r="DU653" s="38"/>
      <c r="DV653" s="38"/>
      <c r="DW653" s="38"/>
      <c r="DX653" s="38"/>
      <c r="DY653" s="38"/>
      <c r="DZ653" s="38"/>
      <c r="EA653" s="38"/>
      <c r="EB653" s="38"/>
      <c r="EC653" s="38"/>
      <c r="ED653" s="38"/>
      <c r="EE653" s="38"/>
      <c r="EF653" s="38"/>
      <c r="EG653" s="38"/>
      <c r="EH653" s="38"/>
      <c r="EI653" s="38"/>
      <c r="EJ653" s="38"/>
      <c r="EK653" s="38"/>
      <c r="EL653" s="38"/>
      <c r="EM653" s="38"/>
      <c r="EN653" s="38"/>
      <c r="EO653" s="38"/>
      <c r="EP653" s="38"/>
      <c r="EQ653" s="38"/>
      <c r="ER653" s="38"/>
      <c r="ES653" s="38"/>
      <c r="ET653" s="38"/>
      <c r="EU653" s="38"/>
      <c r="EV653" s="38"/>
      <c r="EW653" s="38"/>
      <c r="EX653" s="38"/>
      <c r="EY653" s="38"/>
      <c r="EZ653" s="38"/>
      <c r="FA653" s="38"/>
      <c r="FB653" s="38"/>
      <c r="FC653" s="38"/>
      <c r="FD653" s="38"/>
      <c r="FE653" s="38"/>
      <c r="FF653" s="38"/>
      <c r="FG653" s="38"/>
      <c r="FH653" s="38"/>
      <c r="FI653" s="38"/>
      <c r="FJ653" s="38"/>
      <c r="FK653" s="38"/>
      <c r="FL653" s="38"/>
      <c r="FM653" s="38"/>
      <c r="FN653" s="38"/>
      <c r="FO653" s="38"/>
      <c r="FP653" s="38"/>
      <c r="FQ653" s="38"/>
      <c r="FR653" s="38"/>
      <c r="FS653" s="38"/>
      <c r="FT653" s="38"/>
      <c r="FU653" s="38"/>
      <c r="FV653" s="38"/>
      <c r="FW653" s="38"/>
      <c r="FX653" s="38"/>
    </row>
    <row r="654" spans="1:180" x14ac:dyDescent="0.25">
      <c r="A654" s="5" t="s">
        <v>328</v>
      </c>
      <c r="B654" s="5" t="s">
        <v>141</v>
      </c>
      <c r="C654" s="48">
        <v>43784</v>
      </c>
      <c r="D654" s="76">
        <v>43799</v>
      </c>
      <c r="E654" s="77">
        <v>-2.8957776255707758E-2</v>
      </c>
      <c r="F654" s="77">
        <v>0.50749372054756803</v>
      </c>
      <c r="G654" s="77">
        <v>0.24762284450661154</v>
      </c>
      <c r="H654" s="77">
        <v>1.2513577684190778</v>
      </c>
      <c r="I654" s="77">
        <v>0.38230663333333331</v>
      </c>
      <c r="J654" s="77">
        <v>0.11890383333333333</v>
      </c>
      <c r="K654" s="77">
        <v>0</v>
      </c>
      <c r="L654" s="77">
        <v>1.67376462171656E-2</v>
      </c>
      <c r="M654" s="77">
        <v>0.31295008492086751</v>
      </c>
      <c r="N654" s="77">
        <v>0.3753750343466597</v>
      </c>
      <c r="O654" s="77">
        <v>6.6609522000000004E-2</v>
      </c>
      <c r="P654" s="77">
        <v>0.21590312342465429</v>
      </c>
      <c r="Q654" s="77">
        <v>-3.518048374966589E-2</v>
      </c>
      <c r="R654" s="77">
        <v>0.12328767123287675</v>
      </c>
      <c r="S654" s="77">
        <v>3.5544096222767738</v>
      </c>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M654" s="38"/>
      <c r="CN654" s="38"/>
      <c r="CO654" s="38"/>
      <c r="CP654" s="38"/>
      <c r="CQ654" s="38"/>
      <c r="CR654" s="38"/>
      <c r="CS654" s="38"/>
      <c r="CT654" s="38"/>
      <c r="CU654" s="38"/>
      <c r="CV654" s="38"/>
      <c r="CW654" s="38"/>
      <c r="CX654" s="38"/>
      <c r="CY654" s="38"/>
      <c r="CZ654" s="38"/>
      <c r="DA654" s="38"/>
      <c r="DB654" s="38"/>
      <c r="DC654" s="38"/>
      <c r="DD654" s="38"/>
      <c r="DE654" s="38"/>
      <c r="DF654" s="38"/>
      <c r="DG654" s="38"/>
      <c r="DH654" s="38"/>
      <c r="DI654" s="38"/>
      <c r="DJ654" s="38"/>
      <c r="DK654" s="38"/>
      <c r="DL654" s="38"/>
      <c r="DM654" s="38"/>
      <c r="DN654" s="38"/>
      <c r="DO654" s="38"/>
      <c r="DP654" s="38"/>
      <c r="DQ654" s="38"/>
      <c r="DR654" s="38"/>
      <c r="DS654" s="38"/>
      <c r="DT654" s="38"/>
      <c r="DU654" s="38"/>
      <c r="DV654" s="38"/>
      <c r="DW654" s="38"/>
      <c r="DX654" s="38"/>
      <c r="DY654" s="38"/>
      <c r="DZ654" s="38"/>
      <c r="EA654" s="38"/>
      <c r="EB654" s="38"/>
      <c r="EC654" s="38"/>
      <c r="ED654" s="38"/>
      <c r="EE654" s="38"/>
      <c r="EF654" s="38"/>
      <c r="EG654" s="38"/>
      <c r="EH654" s="38"/>
      <c r="EI654" s="38"/>
      <c r="EJ654" s="38"/>
      <c r="EK654" s="38"/>
      <c r="EL654" s="38"/>
      <c r="EM654" s="38"/>
      <c r="EN654" s="38"/>
      <c r="EO654" s="38"/>
      <c r="EP654" s="38"/>
      <c r="EQ654" s="38"/>
      <c r="ER654" s="38"/>
      <c r="ES654" s="38"/>
      <c r="ET654" s="38"/>
      <c r="EU654" s="38"/>
      <c r="EV654" s="38"/>
      <c r="EW654" s="38"/>
      <c r="EX654" s="38"/>
      <c r="EY654" s="38"/>
      <c r="EZ654" s="38"/>
      <c r="FA654" s="38"/>
      <c r="FB654" s="38"/>
      <c r="FC654" s="38"/>
      <c r="FD654" s="38"/>
      <c r="FE654" s="38"/>
      <c r="FF654" s="38"/>
      <c r="FG654" s="38"/>
      <c r="FH654" s="38"/>
      <c r="FI654" s="38"/>
      <c r="FJ654" s="38"/>
      <c r="FK654" s="38"/>
      <c r="FL654" s="38"/>
      <c r="FM654" s="38"/>
      <c r="FN654" s="38"/>
      <c r="FO654" s="38"/>
      <c r="FP654" s="38"/>
      <c r="FQ654" s="38"/>
      <c r="FR654" s="38"/>
      <c r="FS654" s="38"/>
      <c r="FT654" s="38"/>
      <c r="FU654" s="38"/>
      <c r="FV654" s="38"/>
      <c r="FW654" s="38"/>
      <c r="FX654" s="38"/>
    </row>
    <row r="655" spans="1:180" x14ac:dyDescent="0.25">
      <c r="A655" s="5" t="s">
        <v>328</v>
      </c>
      <c r="B655" s="5" t="s">
        <v>141</v>
      </c>
      <c r="C655" s="48">
        <v>43785</v>
      </c>
      <c r="D655" s="76">
        <v>43799</v>
      </c>
      <c r="E655" s="77">
        <v>-2.8957776255707758E-2</v>
      </c>
      <c r="F655" s="77">
        <v>0.53532789054756802</v>
      </c>
      <c r="G655" s="77">
        <v>0.24762284450661154</v>
      </c>
      <c r="H655" s="77">
        <v>1.2513577684190778</v>
      </c>
      <c r="I655" s="77">
        <v>0.38230663333333331</v>
      </c>
      <c r="J655" s="77">
        <v>0.11890383333333333</v>
      </c>
      <c r="K655" s="77">
        <v>0</v>
      </c>
      <c r="L655" s="77">
        <v>1.67376462171656E-2</v>
      </c>
      <c r="M655" s="77">
        <v>0.31295008492086751</v>
      </c>
      <c r="N655" s="77">
        <v>0.3753750343466597</v>
      </c>
      <c r="O655" s="77">
        <v>3.1777411000000005E-2</v>
      </c>
      <c r="P655" s="77">
        <v>0.21590312342465429</v>
      </c>
      <c r="Q655" s="77">
        <v>-2.8182542749665893E-2</v>
      </c>
      <c r="R655" s="77">
        <v>0.12328767123287675</v>
      </c>
      <c r="S655" s="77">
        <v>3.5544096222767747</v>
      </c>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M655" s="38"/>
      <c r="CN655" s="38"/>
      <c r="CO655" s="38"/>
      <c r="CP655" s="38"/>
      <c r="CQ655" s="38"/>
      <c r="CR655" s="38"/>
      <c r="CS655" s="38"/>
      <c r="CT655" s="38"/>
      <c r="CU655" s="38"/>
      <c r="CV655" s="38"/>
      <c r="CW655" s="38"/>
      <c r="CX655" s="38"/>
      <c r="CY655" s="38"/>
      <c r="CZ655" s="38"/>
      <c r="DA655" s="38"/>
      <c r="DB655" s="38"/>
      <c r="DC655" s="38"/>
      <c r="DD655" s="38"/>
      <c r="DE655" s="38"/>
      <c r="DF655" s="38"/>
      <c r="DG655" s="38"/>
      <c r="DH655" s="38"/>
      <c r="DI655" s="38"/>
      <c r="DJ655" s="38"/>
      <c r="DK655" s="38"/>
      <c r="DL655" s="38"/>
      <c r="DM655" s="38"/>
      <c r="DN655" s="38"/>
      <c r="DO655" s="38"/>
      <c r="DP655" s="38"/>
      <c r="DQ655" s="38"/>
      <c r="DR655" s="38"/>
      <c r="DS655" s="38"/>
      <c r="DT655" s="38"/>
      <c r="DU655" s="38"/>
      <c r="DV655" s="38"/>
      <c r="DW655" s="38"/>
      <c r="DX655" s="38"/>
      <c r="DY655" s="38"/>
      <c r="DZ655" s="38"/>
      <c r="EA655" s="38"/>
      <c r="EB655" s="38"/>
      <c r="EC655" s="38"/>
      <c r="ED655" s="38"/>
      <c r="EE655" s="38"/>
      <c r="EF655" s="38"/>
      <c r="EG655" s="38"/>
      <c r="EH655" s="38"/>
      <c r="EI655" s="38"/>
      <c r="EJ655" s="38"/>
      <c r="EK655" s="38"/>
      <c r="EL655" s="38"/>
      <c r="EM655" s="38"/>
      <c r="EN655" s="38"/>
      <c r="EO655" s="38"/>
      <c r="EP655" s="38"/>
      <c r="EQ655" s="38"/>
      <c r="ER655" s="38"/>
      <c r="ES655" s="38"/>
      <c r="ET655" s="38"/>
      <c r="EU655" s="38"/>
      <c r="EV655" s="38"/>
      <c r="EW655" s="38"/>
      <c r="EX655" s="38"/>
      <c r="EY655" s="38"/>
      <c r="EZ655" s="38"/>
      <c r="FA655" s="38"/>
      <c r="FB655" s="38"/>
      <c r="FC655" s="38"/>
      <c r="FD655" s="38"/>
      <c r="FE655" s="38"/>
      <c r="FF655" s="38"/>
      <c r="FG655" s="38"/>
      <c r="FH655" s="38"/>
      <c r="FI655" s="38"/>
      <c r="FJ655" s="38"/>
      <c r="FK655" s="38"/>
      <c r="FL655" s="38"/>
      <c r="FM655" s="38"/>
      <c r="FN655" s="38"/>
      <c r="FO655" s="38"/>
      <c r="FP655" s="38"/>
      <c r="FQ655" s="38"/>
      <c r="FR655" s="38"/>
      <c r="FS655" s="38"/>
      <c r="FT655" s="38"/>
      <c r="FU655" s="38"/>
      <c r="FV655" s="38"/>
      <c r="FW655" s="38"/>
      <c r="FX655" s="38"/>
    </row>
    <row r="656" spans="1:180" x14ac:dyDescent="0.25">
      <c r="A656" s="5" t="s">
        <v>328</v>
      </c>
      <c r="B656" s="5" t="s">
        <v>141</v>
      </c>
      <c r="C656" s="48">
        <v>43786</v>
      </c>
      <c r="D656" s="76">
        <v>43799</v>
      </c>
      <c r="E656" s="77">
        <v>-2.8957776255707758E-2</v>
      </c>
      <c r="F656" s="77">
        <v>0.53824456054756808</v>
      </c>
      <c r="G656" s="77">
        <v>0.24762284450661154</v>
      </c>
      <c r="H656" s="77">
        <v>1.2513577684190778</v>
      </c>
      <c r="I656" s="77">
        <v>0.38230663333333331</v>
      </c>
      <c r="J656" s="77">
        <v>0.11890383333333333</v>
      </c>
      <c r="K656" s="77">
        <v>0</v>
      </c>
      <c r="L656" s="77">
        <v>1.67376462171656E-2</v>
      </c>
      <c r="M656" s="77">
        <v>0.31295008492086751</v>
      </c>
      <c r="N656" s="77">
        <v>0.3753750343466597</v>
      </c>
      <c r="O656" s="77">
        <v>2.4737426999999999E-2</v>
      </c>
      <c r="P656" s="77">
        <v>0.21590312342465429</v>
      </c>
      <c r="Q656" s="77">
        <v>-2.405922874966588E-2</v>
      </c>
      <c r="R656" s="77">
        <v>0.12328767123287675</v>
      </c>
      <c r="S656" s="77">
        <v>3.5544096222767743</v>
      </c>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M656" s="38"/>
      <c r="CN656" s="38"/>
      <c r="CO656" s="38"/>
      <c r="CP656" s="38"/>
      <c r="CQ656" s="38"/>
      <c r="CR656" s="38"/>
      <c r="CS656" s="38"/>
      <c r="CT656" s="38"/>
      <c r="CU656" s="38"/>
      <c r="CV656" s="38"/>
      <c r="CW656" s="38"/>
      <c r="CX656" s="38"/>
      <c r="CY656" s="38"/>
      <c r="CZ656" s="38"/>
      <c r="DA656" s="38"/>
      <c r="DB656" s="38"/>
      <c r="DC656" s="38"/>
      <c r="DD656" s="38"/>
      <c r="DE656" s="38"/>
      <c r="DF656" s="38"/>
      <c r="DG656" s="38"/>
      <c r="DH656" s="38"/>
      <c r="DI656" s="38"/>
      <c r="DJ656" s="38"/>
      <c r="DK656" s="38"/>
      <c r="DL656" s="38"/>
      <c r="DM656" s="38"/>
      <c r="DN656" s="38"/>
      <c r="DO656" s="38"/>
      <c r="DP656" s="38"/>
      <c r="DQ656" s="38"/>
      <c r="DR656" s="38"/>
      <c r="DS656" s="38"/>
      <c r="DT656" s="38"/>
      <c r="DU656" s="38"/>
      <c r="DV656" s="38"/>
      <c r="DW656" s="38"/>
      <c r="DX656" s="38"/>
      <c r="DY656" s="38"/>
      <c r="DZ656" s="38"/>
      <c r="EA656" s="38"/>
      <c r="EB656" s="38"/>
      <c r="EC656" s="38"/>
      <c r="ED656" s="38"/>
      <c r="EE656" s="38"/>
      <c r="EF656" s="38"/>
      <c r="EG656" s="38"/>
      <c r="EH656" s="38"/>
      <c r="EI656" s="38"/>
      <c r="EJ656" s="38"/>
      <c r="EK656" s="38"/>
      <c r="EL656" s="38"/>
      <c r="EM656" s="38"/>
      <c r="EN656" s="38"/>
      <c r="EO656" s="38"/>
      <c r="EP656" s="38"/>
      <c r="EQ656" s="38"/>
      <c r="ER656" s="38"/>
      <c r="ES656" s="38"/>
      <c r="ET656" s="38"/>
      <c r="EU656" s="38"/>
      <c r="EV656" s="38"/>
      <c r="EW656" s="38"/>
      <c r="EX656" s="38"/>
      <c r="EY656" s="38"/>
      <c r="EZ656" s="38"/>
      <c r="FA656" s="38"/>
      <c r="FB656" s="38"/>
      <c r="FC656" s="38"/>
      <c r="FD656" s="38"/>
      <c r="FE656" s="38"/>
      <c r="FF656" s="38"/>
      <c r="FG656" s="38"/>
      <c r="FH656" s="38"/>
      <c r="FI656" s="38"/>
      <c r="FJ656" s="38"/>
      <c r="FK656" s="38"/>
      <c r="FL656" s="38"/>
      <c r="FM656" s="38"/>
      <c r="FN656" s="38"/>
      <c r="FO656" s="38"/>
      <c r="FP656" s="38"/>
      <c r="FQ656" s="38"/>
      <c r="FR656" s="38"/>
      <c r="FS656" s="38"/>
      <c r="FT656" s="38"/>
      <c r="FU656" s="38"/>
      <c r="FV656" s="38"/>
      <c r="FW656" s="38"/>
      <c r="FX656" s="38"/>
    </row>
    <row r="657" spans="1:180" x14ac:dyDescent="0.25">
      <c r="A657" s="5" t="s">
        <v>329</v>
      </c>
      <c r="B657" s="5" t="s">
        <v>141</v>
      </c>
      <c r="C657" s="48">
        <v>43787</v>
      </c>
      <c r="D657" s="76">
        <v>43799</v>
      </c>
      <c r="E657" s="77">
        <v>-2.8957776255707758E-2</v>
      </c>
      <c r="F657" s="77">
        <v>0.53824456054756808</v>
      </c>
      <c r="G657" s="77">
        <v>0.24762284450661154</v>
      </c>
      <c r="H657" s="77">
        <v>1.2513577684190778</v>
      </c>
      <c r="I657" s="77">
        <v>0.38230663333333331</v>
      </c>
      <c r="J657" s="77">
        <v>0.11890383333333333</v>
      </c>
      <c r="K657" s="77">
        <v>0</v>
      </c>
      <c r="L657" s="77">
        <v>1.67376462171656E-2</v>
      </c>
      <c r="M657" s="77">
        <v>0.31295008492086751</v>
      </c>
      <c r="N657" s="77">
        <v>0.37537503434665964</v>
      </c>
      <c r="O657" s="77">
        <v>2.3684859000000003E-2</v>
      </c>
      <c r="P657" s="77">
        <v>0.21590312342465429</v>
      </c>
      <c r="Q657" s="77">
        <v>-2.3006660749665887E-2</v>
      </c>
      <c r="R657" s="77">
        <v>0.12328767123287675</v>
      </c>
      <c r="S657" s="77">
        <v>3.5544096222767743</v>
      </c>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M657" s="38"/>
      <c r="CN657" s="38"/>
      <c r="CO657" s="38"/>
      <c r="CP657" s="38"/>
      <c r="CQ657" s="38"/>
      <c r="CR657" s="38"/>
      <c r="CS657" s="38"/>
      <c r="CT657" s="38"/>
      <c r="CU657" s="38"/>
      <c r="CV657" s="38"/>
      <c r="CW657" s="38"/>
      <c r="CX657" s="38"/>
      <c r="CY657" s="38"/>
      <c r="CZ657" s="38"/>
      <c r="DA657" s="38"/>
      <c r="DB657" s="38"/>
      <c r="DC657" s="38"/>
      <c r="DD657" s="38"/>
      <c r="DE657" s="38"/>
      <c r="DF657" s="38"/>
      <c r="DG657" s="38"/>
      <c r="DH657" s="38"/>
      <c r="DI657" s="38"/>
      <c r="DJ657" s="38"/>
      <c r="DK657" s="38"/>
      <c r="DL657" s="38"/>
      <c r="DM657" s="38"/>
      <c r="DN657" s="38"/>
      <c r="DO657" s="38"/>
      <c r="DP657" s="38"/>
      <c r="DQ657" s="38"/>
      <c r="DR657" s="38"/>
      <c r="DS657" s="38"/>
      <c r="DT657" s="38"/>
      <c r="DU657" s="38"/>
      <c r="DV657" s="38"/>
      <c r="DW657" s="38"/>
      <c r="DX657" s="38"/>
      <c r="DY657" s="38"/>
      <c r="DZ657" s="38"/>
      <c r="EA657" s="38"/>
      <c r="EB657" s="38"/>
      <c r="EC657" s="38"/>
      <c r="ED657" s="38"/>
      <c r="EE657" s="38"/>
      <c r="EF657" s="38"/>
      <c r="EG657" s="38"/>
      <c r="EH657" s="38"/>
      <c r="EI657" s="38"/>
      <c r="EJ657" s="38"/>
      <c r="EK657" s="38"/>
      <c r="EL657" s="38"/>
      <c r="EM657" s="38"/>
      <c r="EN657" s="38"/>
      <c r="EO657" s="38"/>
      <c r="EP657" s="38"/>
      <c r="EQ657" s="38"/>
      <c r="ER657" s="38"/>
      <c r="ES657" s="38"/>
      <c r="ET657" s="38"/>
      <c r="EU657" s="38"/>
      <c r="EV657" s="38"/>
      <c r="EW657" s="38"/>
      <c r="EX657" s="38"/>
      <c r="EY657" s="38"/>
      <c r="EZ657" s="38"/>
      <c r="FA657" s="38"/>
      <c r="FB657" s="38"/>
      <c r="FC657" s="38"/>
      <c r="FD657" s="38"/>
      <c r="FE657" s="38"/>
      <c r="FF657" s="38"/>
      <c r="FG657" s="38"/>
      <c r="FH657" s="38"/>
      <c r="FI657" s="38"/>
      <c r="FJ657" s="38"/>
      <c r="FK657" s="38"/>
      <c r="FL657" s="38"/>
      <c r="FM657" s="38"/>
      <c r="FN657" s="38"/>
      <c r="FO657" s="38"/>
      <c r="FP657" s="38"/>
      <c r="FQ657" s="38"/>
      <c r="FR657" s="38"/>
      <c r="FS657" s="38"/>
      <c r="FT657" s="38"/>
      <c r="FU657" s="38"/>
      <c r="FV657" s="38"/>
      <c r="FW657" s="38"/>
      <c r="FX657" s="38"/>
    </row>
    <row r="658" spans="1:180" x14ac:dyDescent="0.25">
      <c r="A658" s="5" t="s">
        <v>329</v>
      </c>
      <c r="B658" s="5" t="s">
        <v>141</v>
      </c>
      <c r="C658" s="48">
        <v>43788</v>
      </c>
      <c r="D658" s="76">
        <v>43799</v>
      </c>
      <c r="E658" s="77">
        <v>-2.8957776255707758E-2</v>
      </c>
      <c r="F658" s="77">
        <v>0.52629456054756807</v>
      </c>
      <c r="G658" s="77">
        <v>0.24762284450661154</v>
      </c>
      <c r="H658" s="77">
        <v>1.2513577684190778</v>
      </c>
      <c r="I658" s="77">
        <v>0.38230663333333331</v>
      </c>
      <c r="J658" s="77">
        <v>0.11890383333333333</v>
      </c>
      <c r="K658" s="77">
        <v>0</v>
      </c>
      <c r="L658" s="77">
        <v>1.67376462171656E-2</v>
      </c>
      <c r="M658" s="77">
        <v>0.31295008492086751</v>
      </c>
      <c r="N658" s="77">
        <v>0.3753750343466597</v>
      </c>
      <c r="O658" s="77">
        <v>3.9676174000000002E-2</v>
      </c>
      <c r="P658" s="77">
        <v>0.21590312342465429</v>
      </c>
      <c r="Q658" s="77">
        <v>-2.7047975749665887E-2</v>
      </c>
      <c r="R658" s="77">
        <v>0.12328767123287675</v>
      </c>
      <c r="S658" s="77">
        <v>3.5544096222767743</v>
      </c>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M658" s="38"/>
      <c r="CN658" s="38"/>
      <c r="CO658" s="38"/>
      <c r="CP658" s="38"/>
      <c r="CQ658" s="38"/>
      <c r="CR658" s="38"/>
      <c r="CS658" s="38"/>
      <c r="CT658" s="38"/>
      <c r="CU658" s="38"/>
      <c r="CV658" s="38"/>
      <c r="CW658" s="38"/>
      <c r="CX658" s="38"/>
      <c r="CY658" s="38"/>
      <c r="CZ658" s="38"/>
      <c r="DA658" s="38"/>
      <c r="DB658" s="38"/>
      <c r="DC658" s="38"/>
      <c r="DD658" s="38"/>
      <c r="DE658" s="38"/>
      <c r="DF658" s="38"/>
      <c r="DG658" s="38"/>
      <c r="DH658" s="38"/>
      <c r="DI658" s="38"/>
      <c r="DJ658" s="38"/>
      <c r="DK658" s="38"/>
      <c r="DL658" s="38"/>
      <c r="DM658" s="38"/>
      <c r="DN658" s="38"/>
      <c r="DO658" s="38"/>
      <c r="DP658" s="38"/>
      <c r="DQ658" s="38"/>
      <c r="DR658" s="38"/>
      <c r="DS658" s="38"/>
      <c r="DT658" s="38"/>
      <c r="DU658" s="38"/>
      <c r="DV658" s="38"/>
      <c r="DW658" s="38"/>
      <c r="DX658" s="38"/>
      <c r="DY658" s="38"/>
      <c r="DZ658" s="38"/>
      <c r="EA658" s="38"/>
      <c r="EB658" s="38"/>
      <c r="EC658" s="38"/>
      <c r="ED658" s="38"/>
      <c r="EE658" s="38"/>
      <c r="EF658" s="38"/>
      <c r="EG658" s="38"/>
      <c r="EH658" s="38"/>
      <c r="EI658" s="38"/>
      <c r="EJ658" s="38"/>
      <c r="EK658" s="38"/>
      <c r="EL658" s="38"/>
      <c r="EM658" s="38"/>
      <c r="EN658" s="38"/>
      <c r="EO658" s="38"/>
      <c r="EP658" s="38"/>
      <c r="EQ658" s="38"/>
      <c r="ER658" s="38"/>
      <c r="ES658" s="38"/>
      <c r="ET658" s="38"/>
      <c r="EU658" s="38"/>
      <c r="EV658" s="38"/>
      <c r="EW658" s="38"/>
      <c r="EX658" s="38"/>
      <c r="EY658" s="38"/>
      <c r="EZ658" s="38"/>
      <c r="FA658" s="38"/>
      <c r="FB658" s="38"/>
      <c r="FC658" s="38"/>
      <c r="FD658" s="38"/>
      <c r="FE658" s="38"/>
      <c r="FF658" s="38"/>
      <c r="FG658" s="38"/>
      <c r="FH658" s="38"/>
      <c r="FI658" s="38"/>
      <c r="FJ658" s="38"/>
      <c r="FK658" s="38"/>
      <c r="FL658" s="38"/>
      <c r="FM658" s="38"/>
      <c r="FN658" s="38"/>
      <c r="FO658" s="38"/>
      <c r="FP658" s="38"/>
      <c r="FQ658" s="38"/>
      <c r="FR658" s="38"/>
      <c r="FS658" s="38"/>
      <c r="FT658" s="38"/>
      <c r="FU658" s="38"/>
      <c r="FV658" s="38"/>
      <c r="FW658" s="38"/>
      <c r="FX658" s="38"/>
    </row>
    <row r="659" spans="1:180" x14ac:dyDescent="0.25">
      <c r="A659" s="5" t="s">
        <v>329</v>
      </c>
      <c r="B659" s="5" t="s">
        <v>141</v>
      </c>
      <c r="C659" s="48">
        <v>43789</v>
      </c>
      <c r="D659" s="76">
        <v>43799</v>
      </c>
      <c r="E659" s="77">
        <v>-2.8957776255707758E-2</v>
      </c>
      <c r="F659" s="77">
        <v>0.53824456054756808</v>
      </c>
      <c r="G659" s="77">
        <v>0.24762284450661154</v>
      </c>
      <c r="H659" s="77">
        <v>1.2513577684190778</v>
      </c>
      <c r="I659" s="77">
        <v>0.38230663333333331</v>
      </c>
      <c r="J659" s="77">
        <v>0.11890383333333333</v>
      </c>
      <c r="K659" s="77">
        <v>0</v>
      </c>
      <c r="L659" s="77">
        <v>1.67376462171656E-2</v>
      </c>
      <c r="M659" s="77">
        <v>0.31295008492086751</v>
      </c>
      <c r="N659" s="77">
        <v>0.3753750343466597</v>
      </c>
      <c r="O659" s="77">
        <v>7.1168705999999998E-2</v>
      </c>
      <c r="P659" s="77">
        <v>0.21590312342465429</v>
      </c>
      <c r="Q659" s="77">
        <v>-7.0490507749665893E-2</v>
      </c>
      <c r="R659" s="77">
        <v>0.12328767123287675</v>
      </c>
      <c r="S659" s="77">
        <v>3.5544096222767743</v>
      </c>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38"/>
      <c r="CO659" s="38"/>
      <c r="CP659" s="38"/>
      <c r="CQ659" s="38"/>
      <c r="CR659" s="38"/>
      <c r="CS659" s="38"/>
      <c r="CT659" s="38"/>
      <c r="CU659" s="38"/>
      <c r="CV659" s="38"/>
      <c r="CW659" s="38"/>
      <c r="CX659" s="38"/>
      <c r="CY659" s="38"/>
      <c r="CZ659" s="38"/>
      <c r="DA659" s="38"/>
      <c r="DB659" s="38"/>
      <c r="DC659" s="38"/>
      <c r="DD659" s="38"/>
      <c r="DE659" s="38"/>
      <c r="DF659" s="38"/>
      <c r="DG659" s="38"/>
      <c r="DH659" s="38"/>
      <c r="DI659" s="38"/>
      <c r="DJ659" s="38"/>
      <c r="DK659" s="38"/>
      <c r="DL659" s="38"/>
      <c r="DM659" s="38"/>
      <c r="DN659" s="38"/>
      <c r="DO659" s="38"/>
      <c r="DP659" s="38"/>
      <c r="DQ659" s="38"/>
      <c r="DR659" s="38"/>
      <c r="DS659" s="38"/>
      <c r="DT659" s="38"/>
      <c r="DU659" s="38"/>
      <c r="DV659" s="38"/>
      <c r="DW659" s="38"/>
      <c r="DX659" s="38"/>
      <c r="DY659" s="38"/>
      <c r="DZ659" s="38"/>
      <c r="EA659" s="38"/>
      <c r="EB659" s="38"/>
      <c r="EC659" s="38"/>
      <c r="ED659" s="38"/>
      <c r="EE659" s="38"/>
      <c r="EF659" s="38"/>
      <c r="EG659" s="38"/>
      <c r="EH659" s="38"/>
      <c r="EI659" s="38"/>
      <c r="EJ659" s="38"/>
      <c r="EK659" s="38"/>
      <c r="EL659" s="38"/>
      <c r="EM659" s="38"/>
      <c r="EN659" s="38"/>
      <c r="EO659" s="38"/>
      <c r="EP659" s="38"/>
      <c r="EQ659" s="38"/>
      <c r="ER659" s="38"/>
      <c r="ES659" s="38"/>
      <c r="ET659" s="38"/>
      <c r="EU659" s="38"/>
      <c r="EV659" s="38"/>
      <c r="EW659" s="38"/>
      <c r="EX659" s="38"/>
      <c r="EY659" s="38"/>
      <c r="EZ659" s="38"/>
      <c r="FA659" s="38"/>
      <c r="FB659" s="38"/>
      <c r="FC659" s="38"/>
      <c r="FD659" s="38"/>
      <c r="FE659" s="38"/>
      <c r="FF659" s="38"/>
      <c r="FG659" s="38"/>
      <c r="FH659" s="38"/>
      <c r="FI659" s="38"/>
      <c r="FJ659" s="38"/>
      <c r="FK659" s="38"/>
      <c r="FL659" s="38"/>
      <c r="FM659" s="38"/>
      <c r="FN659" s="38"/>
      <c r="FO659" s="38"/>
      <c r="FP659" s="38"/>
      <c r="FQ659" s="38"/>
      <c r="FR659" s="38"/>
      <c r="FS659" s="38"/>
      <c r="FT659" s="38"/>
      <c r="FU659" s="38"/>
      <c r="FV659" s="38"/>
      <c r="FW659" s="38"/>
      <c r="FX659" s="38"/>
    </row>
    <row r="660" spans="1:180" x14ac:dyDescent="0.25">
      <c r="A660" s="5" t="s">
        <v>329</v>
      </c>
      <c r="B660" s="5" t="s">
        <v>141</v>
      </c>
      <c r="C660" s="48">
        <v>43790</v>
      </c>
      <c r="D660" s="76">
        <v>43799</v>
      </c>
      <c r="E660" s="77">
        <v>-2.8957776255707758E-2</v>
      </c>
      <c r="F660" s="77">
        <v>0.53824456054756808</v>
      </c>
      <c r="G660" s="77">
        <v>0.24762284450661154</v>
      </c>
      <c r="H660" s="77">
        <v>1.2513577684190778</v>
      </c>
      <c r="I660" s="77">
        <v>0.38230663333333331</v>
      </c>
      <c r="J660" s="77">
        <v>0.11890383333333333</v>
      </c>
      <c r="K660" s="77">
        <v>0</v>
      </c>
      <c r="L660" s="77">
        <v>1.67376462171656E-2</v>
      </c>
      <c r="M660" s="77">
        <v>0.31295008492086751</v>
      </c>
      <c r="N660" s="77">
        <v>0.3753750343466597</v>
      </c>
      <c r="O660" s="77">
        <v>2.4017382E-2</v>
      </c>
      <c r="P660" s="77">
        <v>0.21590312342465429</v>
      </c>
      <c r="Q660" s="77">
        <v>-2.3339183749665888E-2</v>
      </c>
      <c r="R660" s="77">
        <v>0.12328767123287675</v>
      </c>
      <c r="S660" s="77">
        <v>3.5544096222767743</v>
      </c>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M660" s="38"/>
      <c r="CN660" s="38"/>
      <c r="CO660" s="38"/>
      <c r="CP660" s="38"/>
      <c r="CQ660" s="38"/>
      <c r="CR660" s="38"/>
      <c r="CS660" s="38"/>
      <c r="CT660" s="38"/>
      <c r="CU660" s="38"/>
      <c r="CV660" s="38"/>
      <c r="CW660" s="38"/>
      <c r="CX660" s="38"/>
      <c r="CY660" s="38"/>
      <c r="CZ660" s="38"/>
      <c r="DA660" s="38"/>
      <c r="DB660" s="38"/>
      <c r="DC660" s="38"/>
      <c r="DD660" s="38"/>
      <c r="DE660" s="38"/>
      <c r="DF660" s="38"/>
      <c r="DG660" s="38"/>
      <c r="DH660" s="38"/>
      <c r="DI660" s="38"/>
      <c r="DJ660" s="38"/>
      <c r="DK660" s="38"/>
      <c r="DL660" s="38"/>
      <c r="DM660" s="38"/>
      <c r="DN660" s="38"/>
      <c r="DO660" s="38"/>
      <c r="DP660" s="38"/>
      <c r="DQ660" s="38"/>
      <c r="DR660" s="38"/>
      <c r="DS660" s="38"/>
      <c r="DT660" s="38"/>
      <c r="DU660" s="38"/>
      <c r="DV660" s="38"/>
      <c r="DW660" s="38"/>
      <c r="DX660" s="38"/>
      <c r="DY660" s="38"/>
      <c r="DZ660" s="38"/>
      <c r="EA660" s="38"/>
      <c r="EB660" s="38"/>
      <c r="EC660" s="38"/>
      <c r="ED660" s="38"/>
      <c r="EE660" s="38"/>
      <c r="EF660" s="38"/>
      <c r="EG660" s="38"/>
      <c r="EH660" s="38"/>
      <c r="EI660" s="38"/>
      <c r="EJ660" s="38"/>
      <c r="EK660" s="38"/>
      <c r="EL660" s="38"/>
      <c r="EM660" s="38"/>
      <c r="EN660" s="38"/>
      <c r="EO660" s="38"/>
      <c r="EP660" s="38"/>
      <c r="EQ660" s="38"/>
      <c r="ER660" s="38"/>
      <c r="ES660" s="38"/>
      <c r="ET660" s="38"/>
      <c r="EU660" s="38"/>
      <c r="EV660" s="38"/>
      <c r="EW660" s="38"/>
      <c r="EX660" s="38"/>
      <c r="EY660" s="38"/>
      <c r="EZ660" s="38"/>
      <c r="FA660" s="38"/>
      <c r="FB660" s="38"/>
      <c r="FC660" s="38"/>
      <c r="FD660" s="38"/>
      <c r="FE660" s="38"/>
      <c r="FF660" s="38"/>
      <c r="FG660" s="38"/>
      <c r="FH660" s="38"/>
      <c r="FI660" s="38"/>
      <c r="FJ660" s="38"/>
      <c r="FK660" s="38"/>
      <c r="FL660" s="38"/>
      <c r="FM660" s="38"/>
      <c r="FN660" s="38"/>
      <c r="FO660" s="38"/>
      <c r="FP660" s="38"/>
      <c r="FQ660" s="38"/>
      <c r="FR660" s="38"/>
      <c r="FS660" s="38"/>
      <c r="FT660" s="38"/>
      <c r="FU660" s="38"/>
      <c r="FV660" s="38"/>
      <c r="FW660" s="38"/>
      <c r="FX660" s="38"/>
    </row>
    <row r="661" spans="1:180" x14ac:dyDescent="0.25">
      <c r="A661" s="5" t="s">
        <v>329</v>
      </c>
      <c r="B661" s="5" t="s">
        <v>141</v>
      </c>
      <c r="C661" s="48">
        <v>43791</v>
      </c>
      <c r="D661" s="76">
        <v>43799</v>
      </c>
      <c r="E661" s="77">
        <v>-2.8957776255707758E-2</v>
      </c>
      <c r="F661" s="77">
        <v>0.53824456054756808</v>
      </c>
      <c r="G661" s="77">
        <v>0.24762284450661154</v>
      </c>
      <c r="H661" s="77">
        <v>1.2513577684190778</v>
      </c>
      <c r="I661" s="77">
        <v>0.38230663333333331</v>
      </c>
      <c r="J661" s="77">
        <v>0.11890383333333333</v>
      </c>
      <c r="K661" s="77">
        <v>0</v>
      </c>
      <c r="L661" s="77">
        <v>1.67376462171656E-2</v>
      </c>
      <c r="M661" s="77">
        <v>0.31295008492086751</v>
      </c>
      <c r="N661" s="77">
        <v>0.37537503434665964</v>
      </c>
      <c r="O661" s="77">
        <v>2.8045305000000003E-2</v>
      </c>
      <c r="P661" s="77">
        <v>0.21590312342465429</v>
      </c>
      <c r="Q661" s="77">
        <v>-2.7367106749665891E-2</v>
      </c>
      <c r="R661" s="77">
        <v>0.12328767123287675</v>
      </c>
      <c r="S661" s="77">
        <v>3.5544096222767743</v>
      </c>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38"/>
      <c r="CO661" s="38"/>
      <c r="CP661" s="38"/>
      <c r="CQ661" s="38"/>
      <c r="CR661" s="38"/>
      <c r="CS661" s="38"/>
      <c r="CT661" s="38"/>
      <c r="CU661" s="38"/>
      <c r="CV661" s="38"/>
      <c r="CW661" s="38"/>
      <c r="CX661" s="38"/>
      <c r="CY661" s="38"/>
      <c r="CZ661" s="38"/>
      <c r="DA661" s="38"/>
      <c r="DB661" s="38"/>
      <c r="DC661" s="38"/>
      <c r="DD661" s="38"/>
      <c r="DE661" s="38"/>
      <c r="DF661" s="38"/>
      <c r="DG661" s="38"/>
      <c r="DH661" s="38"/>
      <c r="DI661" s="38"/>
      <c r="DJ661" s="38"/>
      <c r="DK661" s="38"/>
      <c r="DL661" s="38"/>
      <c r="DM661" s="38"/>
      <c r="DN661" s="38"/>
      <c r="DO661" s="38"/>
      <c r="DP661" s="38"/>
      <c r="DQ661" s="38"/>
      <c r="DR661" s="38"/>
      <c r="DS661" s="38"/>
      <c r="DT661" s="38"/>
      <c r="DU661" s="38"/>
      <c r="DV661" s="38"/>
      <c r="DW661" s="38"/>
      <c r="DX661" s="38"/>
      <c r="DY661" s="38"/>
      <c r="DZ661" s="38"/>
      <c r="EA661" s="38"/>
      <c r="EB661" s="38"/>
      <c r="EC661" s="38"/>
      <c r="ED661" s="38"/>
      <c r="EE661" s="38"/>
      <c r="EF661" s="38"/>
      <c r="EG661" s="38"/>
      <c r="EH661" s="38"/>
      <c r="EI661" s="38"/>
      <c r="EJ661" s="38"/>
      <c r="EK661" s="38"/>
      <c r="EL661" s="38"/>
      <c r="EM661" s="38"/>
      <c r="EN661" s="38"/>
      <c r="EO661" s="38"/>
      <c r="EP661" s="38"/>
      <c r="EQ661" s="38"/>
      <c r="ER661" s="38"/>
      <c r="ES661" s="38"/>
      <c r="ET661" s="38"/>
      <c r="EU661" s="38"/>
      <c r="EV661" s="38"/>
      <c r="EW661" s="38"/>
      <c r="EX661" s="38"/>
      <c r="EY661" s="38"/>
      <c r="EZ661" s="38"/>
      <c r="FA661" s="38"/>
      <c r="FB661" s="38"/>
      <c r="FC661" s="38"/>
      <c r="FD661" s="38"/>
      <c r="FE661" s="38"/>
      <c r="FF661" s="38"/>
      <c r="FG661" s="38"/>
      <c r="FH661" s="38"/>
      <c r="FI661" s="38"/>
      <c r="FJ661" s="38"/>
      <c r="FK661" s="38"/>
      <c r="FL661" s="38"/>
      <c r="FM661" s="38"/>
      <c r="FN661" s="38"/>
      <c r="FO661" s="38"/>
      <c r="FP661" s="38"/>
      <c r="FQ661" s="38"/>
      <c r="FR661" s="38"/>
      <c r="FS661" s="38"/>
      <c r="FT661" s="38"/>
      <c r="FU661" s="38"/>
      <c r="FV661" s="38"/>
      <c r="FW661" s="38"/>
      <c r="FX661" s="38"/>
    </row>
    <row r="662" spans="1:180" x14ac:dyDescent="0.25">
      <c r="A662" s="5" t="s">
        <v>329</v>
      </c>
      <c r="B662" s="5" t="s">
        <v>141</v>
      </c>
      <c r="C662" s="48">
        <v>43792</v>
      </c>
      <c r="D662" s="76">
        <v>43799</v>
      </c>
      <c r="E662" s="77">
        <v>-2.8957776255707758E-2</v>
      </c>
      <c r="F662" s="77">
        <v>0.53824456054756808</v>
      </c>
      <c r="G662" s="77">
        <v>0.24762284450661154</v>
      </c>
      <c r="H662" s="77">
        <v>1.2513577684190778</v>
      </c>
      <c r="I662" s="77">
        <v>0.38230663333333331</v>
      </c>
      <c r="J662" s="77">
        <v>0.11890383333333333</v>
      </c>
      <c r="K662" s="77">
        <v>0</v>
      </c>
      <c r="L662" s="77">
        <v>1.67376462171656E-2</v>
      </c>
      <c r="M662" s="77">
        <v>0.31295008492086751</v>
      </c>
      <c r="N662" s="77">
        <v>0.3753750343466597</v>
      </c>
      <c r="O662" s="77">
        <v>2.6348310000000003E-2</v>
      </c>
      <c r="P662" s="77">
        <v>0.21590312342465429</v>
      </c>
      <c r="Q662" s="77">
        <v>-2.5670111749665894E-2</v>
      </c>
      <c r="R662" s="77">
        <v>0.12328767123287675</v>
      </c>
      <c r="S662" s="77">
        <v>3.5544096222767743</v>
      </c>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M662" s="38"/>
      <c r="CN662" s="38"/>
      <c r="CO662" s="38"/>
      <c r="CP662" s="38"/>
      <c r="CQ662" s="38"/>
      <c r="CR662" s="38"/>
      <c r="CS662" s="38"/>
      <c r="CT662" s="38"/>
      <c r="CU662" s="38"/>
      <c r="CV662" s="38"/>
      <c r="CW662" s="38"/>
      <c r="CX662" s="38"/>
      <c r="CY662" s="38"/>
      <c r="CZ662" s="38"/>
      <c r="DA662" s="38"/>
      <c r="DB662" s="38"/>
      <c r="DC662" s="38"/>
      <c r="DD662" s="38"/>
      <c r="DE662" s="38"/>
      <c r="DF662" s="38"/>
      <c r="DG662" s="38"/>
      <c r="DH662" s="38"/>
      <c r="DI662" s="38"/>
      <c r="DJ662" s="38"/>
      <c r="DK662" s="38"/>
      <c r="DL662" s="38"/>
      <c r="DM662" s="38"/>
      <c r="DN662" s="38"/>
      <c r="DO662" s="38"/>
      <c r="DP662" s="38"/>
      <c r="DQ662" s="38"/>
      <c r="DR662" s="38"/>
      <c r="DS662" s="38"/>
      <c r="DT662" s="38"/>
      <c r="DU662" s="38"/>
      <c r="DV662" s="38"/>
      <c r="DW662" s="38"/>
      <c r="DX662" s="38"/>
      <c r="DY662" s="38"/>
      <c r="DZ662" s="38"/>
      <c r="EA662" s="38"/>
      <c r="EB662" s="38"/>
      <c r="EC662" s="38"/>
      <c r="ED662" s="38"/>
      <c r="EE662" s="38"/>
      <c r="EF662" s="38"/>
      <c r="EG662" s="38"/>
      <c r="EH662" s="38"/>
      <c r="EI662" s="38"/>
      <c r="EJ662" s="38"/>
      <c r="EK662" s="38"/>
      <c r="EL662" s="38"/>
      <c r="EM662" s="38"/>
      <c r="EN662" s="38"/>
      <c r="EO662" s="38"/>
      <c r="EP662" s="38"/>
      <c r="EQ662" s="38"/>
      <c r="ER662" s="38"/>
      <c r="ES662" s="38"/>
      <c r="ET662" s="38"/>
      <c r="EU662" s="38"/>
      <c r="EV662" s="38"/>
      <c r="EW662" s="38"/>
      <c r="EX662" s="38"/>
      <c r="EY662" s="38"/>
      <c r="EZ662" s="38"/>
      <c r="FA662" s="38"/>
      <c r="FB662" s="38"/>
      <c r="FC662" s="38"/>
      <c r="FD662" s="38"/>
      <c r="FE662" s="38"/>
      <c r="FF662" s="38"/>
      <c r="FG662" s="38"/>
      <c r="FH662" s="38"/>
      <c r="FI662" s="38"/>
      <c r="FJ662" s="38"/>
      <c r="FK662" s="38"/>
      <c r="FL662" s="38"/>
      <c r="FM662" s="38"/>
      <c r="FN662" s="38"/>
      <c r="FO662" s="38"/>
      <c r="FP662" s="38"/>
      <c r="FQ662" s="38"/>
      <c r="FR662" s="38"/>
      <c r="FS662" s="38"/>
      <c r="FT662" s="38"/>
      <c r="FU662" s="38"/>
      <c r="FV662" s="38"/>
      <c r="FW662" s="38"/>
      <c r="FX662" s="38"/>
    </row>
    <row r="663" spans="1:180" x14ac:dyDescent="0.25">
      <c r="A663" s="5" t="s">
        <v>329</v>
      </c>
      <c r="B663" s="5" t="s">
        <v>141</v>
      </c>
      <c r="C663" s="48">
        <v>43793</v>
      </c>
      <c r="D663" s="76">
        <v>43799</v>
      </c>
      <c r="E663" s="77">
        <v>-2.8957776255707758E-2</v>
      </c>
      <c r="F663" s="77">
        <v>0.53824456054756808</v>
      </c>
      <c r="G663" s="77">
        <v>0.24762284450661154</v>
      </c>
      <c r="H663" s="77">
        <v>1.2513577684190778</v>
      </c>
      <c r="I663" s="77">
        <v>0.38230663333333331</v>
      </c>
      <c r="J663" s="77">
        <v>0.11890383333333333</v>
      </c>
      <c r="K663" s="77">
        <v>0</v>
      </c>
      <c r="L663" s="77">
        <v>1.67376462171656E-2</v>
      </c>
      <c r="M663" s="77">
        <v>0.31295008492086751</v>
      </c>
      <c r="N663" s="77">
        <v>0.3753750343466597</v>
      </c>
      <c r="O663" s="77">
        <v>2.0391030000000004E-2</v>
      </c>
      <c r="P663" s="77">
        <v>0.21590312342465429</v>
      </c>
      <c r="Q663" s="77">
        <v>-1.9712831749665885E-2</v>
      </c>
      <c r="R663" s="77">
        <v>0.12328767123287675</v>
      </c>
      <c r="S663" s="77">
        <v>3.5544096222767743</v>
      </c>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M663" s="38"/>
      <c r="CN663" s="38"/>
      <c r="CO663" s="38"/>
      <c r="CP663" s="38"/>
      <c r="CQ663" s="38"/>
      <c r="CR663" s="38"/>
      <c r="CS663" s="38"/>
      <c r="CT663" s="38"/>
      <c r="CU663" s="38"/>
      <c r="CV663" s="38"/>
      <c r="CW663" s="38"/>
      <c r="CX663" s="38"/>
      <c r="CY663" s="38"/>
      <c r="CZ663" s="38"/>
      <c r="DA663" s="38"/>
      <c r="DB663" s="38"/>
      <c r="DC663" s="38"/>
      <c r="DD663" s="38"/>
      <c r="DE663" s="38"/>
      <c r="DF663" s="38"/>
      <c r="DG663" s="38"/>
      <c r="DH663" s="38"/>
      <c r="DI663" s="38"/>
      <c r="DJ663" s="38"/>
      <c r="DK663" s="38"/>
      <c r="DL663" s="38"/>
      <c r="DM663" s="38"/>
      <c r="DN663" s="38"/>
      <c r="DO663" s="38"/>
      <c r="DP663" s="38"/>
      <c r="DQ663" s="38"/>
      <c r="DR663" s="38"/>
      <c r="DS663" s="38"/>
      <c r="DT663" s="38"/>
      <c r="DU663" s="38"/>
      <c r="DV663" s="38"/>
      <c r="DW663" s="38"/>
      <c r="DX663" s="38"/>
      <c r="DY663" s="38"/>
      <c r="DZ663" s="38"/>
      <c r="EA663" s="38"/>
      <c r="EB663" s="38"/>
      <c r="EC663" s="38"/>
      <c r="ED663" s="38"/>
      <c r="EE663" s="38"/>
      <c r="EF663" s="38"/>
      <c r="EG663" s="38"/>
      <c r="EH663" s="38"/>
      <c r="EI663" s="38"/>
      <c r="EJ663" s="38"/>
      <c r="EK663" s="38"/>
      <c r="EL663" s="38"/>
      <c r="EM663" s="38"/>
      <c r="EN663" s="38"/>
      <c r="EO663" s="38"/>
      <c r="EP663" s="38"/>
      <c r="EQ663" s="38"/>
      <c r="ER663" s="38"/>
      <c r="ES663" s="38"/>
      <c r="ET663" s="38"/>
      <c r="EU663" s="38"/>
      <c r="EV663" s="38"/>
      <c r="EW663" s="38"/>
      <c r="EX663" s="38"/>
      <c r="EY663" s="38"/>
      <c r="EZ663" s="38"/>
      <c r="FA663" s="38"/>
      <c r="FB663" s="38"/>
      <c r="FC663" s="38"/>
      <c r="FD663" s="38"/>
      <c r="FE663" s="38"/>
      <c r="FF663" s="38"/>
      <c r="FG663" s="38"/>
      <c r="FH663" s="38"/>
      <c r="FI663" s="38"/>
      <c r="FJ663" s="38"/>
      <c r="FK663" s="38"/>
      <c r="FL663" s="38"/>
      <c r="FM663" s="38"/>
      <c r="FN663" s="38"/>
      <c r="FO663" s="38"/>
      <c r="FP663" s="38"/>
      <c r="FQ663" s="38"/>
      <c r="FR663" s="38"/>
      <c r="FS663" s="38"/>
      <c r="FT663" s="38"/>
      <c r="FU663" s="38"/>
      <c r="FV663" s="38"/>
      <c r="FW663" s="38"/>
      <c r="FX663" s="38"/>
    </row>
    <row r="664" spans="1:180" x14ac:dyDescent="0.25">
      <c r="A664" s="5" t="s">
        <v>330</v>
      </c>
      <c r="B664" s="5" t="s">
        <v>141</v>
      </c>
      <c r="C664" s="48">
        <v>43794</v>
      </c>
      <c r="D664" s="76">
        <v>43799</v>
      </c>
      <c r="E664" s="77">
        <v>-2.8957776255707758E-2</v>
      </c>
      <c r="F664" s="77">
        <v>0.53824456054756808</v>
      </c>
      <c r="G664" s="77">
        <v>0.24762284450661154</v>
      </c>
      <c r="H664" s="77">
        <v>1.2513577684190778</v>
      </c>
      <c r="I664" s="77">
        <v>0.38230663333333331</v>
      </c>
      <c r="J664" s="77">
        <v>0.11890383333333333</v>
      </c>
      <c r="K664" s="77">
        <v>0</v>
      </c>
      <c r="L664" s="77">
        <v>1.67376462171656E-2</v>
      </c>
      <c r="M664" s="77">
        <v>0.31295008492086751</v>
      </c>
      <c r="N664" s="77">
        <v>0.37537503434665964</v>
      </c>
      <c r="O664" s="77">
        <v>2.2881573000000002E-2</v>
      </c>
      <c r="P664" s="77">
        <v>0.21590312342465429</v>
      </c>
      <c r="Q664" s="77">
        <v>-2.2203374749665879E-2</v>
      </c>
      <c r="R664" s="77">
        <v>0.12328767123287675</v>
      </c>
      <c r="S664" s="77">
        <v>3.5544096222767743</v>
      </c>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M664" s="38"/>
      <c r="CN664" s="38"/>
      <c r="CO664" s="38"/>
      <c r="CP664" s="38"/>
      <c r="CQ664" s="38"/>
      <c r="CR664" s="38"/>
      <c r="CS664" s="38"/>
      <c r="CT664" s="38"/>
      <c r="CU664" s="38"/>
      <c r="CV664" s="38"/>
      <c r="CW664" s="38"/>
      <c r="CX664" s="38"/>
      <c r="CY664" s="38"/>
      <c r="CZ664" s="38"/>
      <c r="DA664" s="38"/>
      <c r="DB664" s="38"/>
      <c r="DC664" s="38"/>
      <c r="DD664" s="38"/>
      <c r="DE664" s="38"/>
      <c r="DF664" s="38"/>
      <c r="DG664" s="38"/>
      <c r="DH664" s="38"/>
      <c r="DI664" s="38"/>
      <c r="DJ664" s="38"/>
      <c r="DK664" s="38"/>
      <c r="DL664" s="38"/>
      <c r="DM664" s="38"/>
      <c r="DN664" s="38"/>
      <c r="DO664" s="38"/>
      <c r="DP664" s="38"/>
      <c r="DQ664" s="38"/>
      <c r="DR664" s="38"/>
      <c r="DS664" s="38"/>
      <c r="DT664" s="38"/>
      <c r="DU664" s="38"/>
      <c r="DV664" s="38"/>
      <c r="DW664" s="38"/>
      <c r="DX664" s="38"/>
      <c r="DY664" s="38"/>
      <c r="DZ664" s="38"/>
      <c r="EA664" s="38"/>
      <c r="EB664" s="38"/>
      <c r="EC664" s="38"/>
      <c r="ED664" s="38"/>
      <c r="EE664" s="38"/>
      <c r="EF664" s="38"/>
      <c r="EG664" s="38"/>
      <c r="EH664" s="38"/>
      <c r="EI664" s="38"/>
      <c r="EJ664" s="38"/>
      <c r="EK664" s="38"/>
      <c r="EL664" s="38"/>
      <c r="EM664" s="38"/>
      <c r="EN664" s="38"/>
      <c r="EO664" s="38"/>
      <c r="EP664" s="38"/>
      <c r="EQ664" s="38"/>
      <c r="ER664" s="38"/>
      <c r="ES664" s="38"/>
      <c r="ET664" s="38"/>
      <c r="EU664" s="38"/>
      <c r="EV664" s="38"/>
      <c r="EW664" s="38"/>
      <c r="EX664" s="38"/>
      <c r="EY664" s="38"/>
      <c r="EZ664" s="38"/>
      <c r="FA664" s="38"/>
      <c r="FB664" s="38"/>
      <c r="FC664" s="38"/>
      <c r="FD664" s="38"/>
      <c r="FE664" s="38"/>
      <c r="FF664" s="38"/>
      <c r="FG664" s="38"/>
      <c r="FH664" s="38"/>
      <c r="FI664" s="38"/>
      <c r="FJ664" s="38"/>
      <c r="FK664" s="38"/>
      <c r="FL664" s="38"/>
      <c r="FM664" s="38"/>
      <c r="FN664" s="38"/>
      <c r="FO664" s="38"/>
      <c r="FP664" s="38"/>
      <c r="FQ664" s="38"/>
      <c r="FR664" s="38"/>
      <c r="FS664" s="38"/>
      <c r="FT664" s="38"/>
      <c r="FU664" s="38"/>
      <c r="FV664" s="38"/>
      <c r="FW664" s="38"/>
      <c r="FX664" s="38"/>
    </row>
    <row r="665" spans="1:180" x14ac:dyDescent="0.25">
      <c r="A665" s="5" t="s">
        <v>330</v>
      </c>
      <c r="B665" s="5" t="s">
        <v>141</v>
      </c>
      <c r="C665" s="48">
        <v>43795</v>
      </c>
      <c r="D665" s="76">
        <v>43799</v>
      </c>
      <c r="E665" s="77">
        <v>-2.8957776255707758E-2</v>
      </c>
      <c r="F665" s="77">
        <v>0.52324456054756807</v>
      </c>
      <c r="G665" s="77">
        <v>0.24762284450661154</v>
      </c>
      <c r="H665" s="77">
        <v>1.2513577684190778</v>
      </c>
      <c r="I665" s="77">
        <v>0.38230663333333331</v>
      </c>
      <c r="J665" s="77">
        <v>0.11890383333333333</v>
      </c>
      <c r="K665" s="77">
        <v>0</v>
      </c>
      <c r="L665" s="77">
        <v>1.67376462171656E-2</v>
      </c>
      <c r="M665" s="77">
        <v>0.31295008492086751</v>
      </c>
      <c r="N665" s="77">
        <v>0.3753750343466597</v>
      </c>
      <c r="O665" s="77">
        <v>4.6601241000000002E-2</v>
      </c>
      <c r="P665" s="77">
        <v>0.21590312342465429</v>
      </c>
      <c r="Q665" s="77">
        <v>-3.0923042749665879E-2</v>
      </c>
      <c r="R665" s="77">
        <v>0.12328767123287675</v>
      </c>
      <c r="S665" s="77">
        <v>3.5544096222767743</v>
      </c>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M665" s="38"/>
      <c r="CN665" s="38"/>
      <c r="CO665" s="38"/>
      <c r="CP665" s="38"/>
      <c r="CQ665" s="38"/>
      <c r="CR665" s="38"/>
      <c r="CS665" s="38"/>
      <c r="CT665" s="38"/>
      <c r="CU665" s="38"/>
      <c r="CV665" s="38"/>
      <c r="CW665" s="38"/>
      <c r="CX665" s="38"/>
      <c r="CY665" s="38"/>
      <c r="CZ665" s="38"/>
      <c r="DA665" s="38"/>
      <c r="DB665" s="38"/>
      <c r="DC665" s="38"/>
      <c r="DD665" s="38"/>
      <c r="DE665" s="38"/>
      <c r="DF665" s="38"/>
      <c r="DG665" s="38"/>
      <c r="DH665" s="38"/>
      <c r="DI665" s="38"/>
      <c r="DJ665" s="38"/>
      <c r="DK665" s="38"/>
      <c r="DL665" s="38"/>
      <c r="DM665" s="38"/>
      <c r="DN665" s="38"/>
      <c r="DO665" s="38"/>
      <c r="DP665" s="38"/>
      <c r="DQ665" s="38"/>
      <c r="DR665" s="38"/>
      <c r="DS665" s="38"/>
      <c r="DT665" s="38"/>
      <c r="DU665" s="38"/>
      <c r="DV665" s="38"/>
      <c r="DW665" s="38"/>
      <c r="DX665" s="38"/>
      <c r="DY665" s="38"/>
      <c r="DZ665" s="38"/>
      <c r="EA665" s="38"/>
      <c r="EB665" s="38"/>
      <c r="EC665" s="38"/>
      <c r="ED665" s="38"/>
      <c r="EE665" s="38"/>
      <c r="EF665" s="38"/>
      <c r="EG665" s="38"/>
      <c r="EH665" s="38"/>
      <c r="EI665" s="38"/>
      <c r="EJ665" s="38"/>
      <c r="EK665" s="38"/>
      <c r="EL665" s="38"/>
      <c r="EM665" s="38"/>
      <c r="EN665" s="38"/>
      <c r="EO665" s="38"/>
      <c r="EP665" s="38"/>
      <c r="EQ665" s="38"/>
      <c r="ER665" s="38"/>
      <c r="ES665" s="38"/>
      <c r="ET665" s="38"/>
      <c r="EU665" s="38"/>
      <c r="EV665" s="38"/>
      <c r="EW665" s="38"/>
      <c r="EX665" s="38"/>
      <c r="EY665" s="38"/>
      <c r="EZ665" s="38"/>
      <c r="FA665" s="38"/>
      <c r="FB665" s="38"/>
      <c r="FC665" s="38"/>
      <c r="FD665" s="38"/>
      <c r="FE665" s="38"/>
      <c r="FF665" s="38"/>
      <c r="FG665" s="38"/>
      <c r="FH665" s="38"/>
      <c r="FI665" s="38"/>
      <c r="FJ665" s="38"/>
      <c r="FK665" s="38"/>
      <c r="FL665" s="38"/>
      <c r="FM665" s="38"/>
      <c r="FN665" s="38"/>
      <c r="FO665" s="38"/>
      <c r="FP665" s="38"/>
      <c r="FQ665" s="38"/>
      <c r="FR665" s="38"/>
      <c r="FS665" s="38"/>
      <c r="FT665" s="38"/>
      <c r="FU665" s="38"/>
      <c r="FV665" s="38"/>
      <c r="FW665" s="38"/>
      <c r="FX665" s="38"/>
    </row>
    <row r="666" spans="1:180" x14ac:dyDescent="0.25">
      <c r="A666" s="5" t="s">
        <v>330</v>
      </c>
      <c r="B666" s="5" t="s">
        <v>141</v>
      </c>
      <c r="C666" s="48">
        <v>43796</v>
      </c>
      <c r="D666" s="76">
        <v>43799</v>
      </c>
      <c r="E666" s="77">
        <v>-2.8957776255707758E-2</v>
      </c>
      <c r="F666" s="77">
        <v>0.51724456054756807</v>
      </c>
      <c r="G666" s="77">
        <v>0.24762284450661154</v>
      </c>
      <c r="H666" s="77">
        <v>1.2513577684190778</v>
      </c>
      <c r="I666" s="77">
        <v>0.38230663333333331</v>
      </c>
      <c r="J666" s="77">
        <v>0.11890383333333333</v>
      </c>
      <c r="K666" s="77">
        <v>0</v>
      </c>
      <c r="L666" s="77">
        <v>1.67376462171656E-2</v>
      </c>
      <c r="M666" s="77">
        <v>0.31295008492086751</v>
      </c>
      <c r="N666" s="77">
        <v>0.37537503434665964</v>
      </c>
      <c r="O666" s="77">
        <v>5.0110464000000007E-2</v>
      </c>
      <c r="P666" s="77">
        <v>0.21590312342465429</v>
      </c>
      <c r="Q666" s="77">
        <v>-2.8432265749665883E-2</v>
      </c>
      <c r="R666" s="77">
        <v>0.12328767123287675</v>
      </c>
      <c r="S666" s="77">
        <v>3.5544096222767743</v>
      </c>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M666" s="38"/>
      <c r="CN666" s="38"/>
      <c r="CO666" s="38"/>
      <c r="CP666" s="38"/>
      <c r="CQ666" s="38"/>
      <c r="CR666" s="38"/>
      <c r="CS666" s="38"/>
      <c r="CT666" s="38"/>
      <c r="CU666" s="38"/>
      <c r="CV666" s="38"/>
      <c r="CW666" s="38"/>
      <c r="CX666" s="38"/>
      <c r="CY666" s="38"/>
      <c r="CZ666" s="38"/>
      <c r="DA666" s="38"/>
      <c r="DB666" s="38"/>
      <c r="DC666" s="38"/>
      <c r="DD666" s="38"/>
      <c r="DE666" s="38"/>
      <c r="DF666" s="38"/>
      <c r="DG666" s="38"/>
      <c r="DH666" s="38"/>
      <c r="DI666" s="38"/>
      <c r="DJ666" s="38"/>
      <c r="DK666" s="38"/>
      <c r="DL666" s="38"/>
      <c r="DM666" s="38"/>
      <c r="DN666" s="38"/>
      <c r="DO666" s="38"/>
      <c r="DP666" s="38"/>
      <c r="DQ666" s="38"/>
      <c r="DR666" s="38"/>
      <c r="DS666" s="38"/>
      <c r="DT666" s="38"/>
      <c r="DU666" s="38"/>
      <c r="DV666" s="38"/>
      <c r="DW666" s="38"/>
      <c r="DX666" s="38"/>
      <c r="DY666" s="38"/>
      <c r="DZ666" s="38"/>
      <c r="EA666" s="38"/>
      <c r="EB666" s="38"/>
      <c r="EC666" s="38"/>
      <c r="ED666" s="38"/>
      <c r="EE666" s="38"/>
      <c r="EF666" s="38"/>
      <c r="EG666" s="38"/>
      <c r="EH666" s="38"/>
      <c r="EI666" s="38"/>
      <c r="EJ666" s="38"/>
      <c r="EK666" s="38"/>
      <c r="EL666" s="38"/>
      <c r="EM666" s="38"/>
      <c r="EN666" s="38"/>
      <c r="EO666" s="38"/>
      <c r="EP666" s="38"/>
      <c r="EQ666" s="38"/>
      <c r="ER666" s="38"/>
      <c r="ES666" s="38"/>
      <c r="ET666" s="38"/>
      <c r="EU666" s="38"/>
      <c r="EV666" s="38"/>
      <c r="EW666" s="38"/>
      <c r="EX666" s="38"/>
      <c r="EY666" s="38"/>
      <c r="EZ666" s="38"/>
      <c r="FA666" s="38"/>
      <c r="FB666" s="38"/>
      <c r="FC666" s="38"/>
      <c r="FD666" s="38"/>
      <c r="FE666" s="38"/>
      <c r="FF666" s="38"/>
      <c r="FG666" s="38"/>
      <c r="FH666" s="38"/>
      <c r="FI666" s="38"/>
      <c r="FJ666" s="38"/>
      <c r="FK666" s="38"/>
      <c r="FL666" s="38"/>
      <c r="FM666" s="38"/>
      <c r="FN666" s="38"/>
      <c r="FO666" s="38"/>
      <c r="FP666" s="38"/>
      <c r="FQ666" s="38"/>
      <c r="FR666" s="38"/>
      <c r="FS666" s="38"/>
      <c r="FT666" s="38"/>
      <c r="FU666" s="38"/>
      <c r="FV666" s="38"/>
      <c r="FW666" s="38"/>
      <c r="FX666" s="38"/>
    </row>
    <row r="667" spans="1:180" x14ac:dyDescent="0.25">
      <c r="A667" s="5" t="s">
        <v>330</v>
      </c>
      <c r="B667" s="5" t="s">
        <v>141</v>
      </c>
      <c r="C667" s="48">
        <v>43797</v>
      </c>
      <c r="D667" s="76">
        <v>43799</v>
      </c>
      <c r="E667" s="77">
        <v>-2.8957776255707758E-2</v>
      </c>
      <c r="F667" s="77">
        <v>0.53824456054756808</v>
      </c>
      <c r="G667" s="77">
        <v>0.24762284450661154</v>
      </c>
      <c r="H667" s="77">
        <v>1.2513577684190778</v>
      </c>
      <c r="I667" s="77">
        <v>0.38230663333333331</v>
      </c>
      <c r="J667" s="77">
        <v>0.11890383333333333</v>
      </c>
      <c r="K667" s="77">
        <v>0</v>
      </c>
      <c r="L667" s="77">
        <v>1.67376462171656E-2</v>
      </c>
      <c r="M667" s="77">
        <v>0.31295008492086751</v>
      </c>
      <c r="N667" s="77">
        <v>0.37537503434665964</v>
      </c>
      <c r="O667" s="77">
        <v>2.6779050000000002E-2</v>
      </c>
      <c r="P667" s="77">
        <v>0.21590312342465429</v>
      </c>
      <c r="Q667" s="77">
        <v>-2.6100851749665883E-2</v>
      </c>
      <c r="R667" s="77">
        <v>0.12328767123287675</v>
      </c>
      <c r="S667" s="77">
        <v>3.5544096222767743</v>
      </c>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M667" s="38"/>
      <c r="CN667" s="38"/>
      <c r="CO667" s="38"/>
      <c r="CP667" s="38"/>
      <c r="CQ667" s="38"/>
      <c r="CR667" s="38"/>
      <c r="CS667" s="38"/>
      <c r="CT667" s="38"/>
      <c r="CU667" s="38"/>
      <c r="CV667" s="38"/>
      <c r="CW667" s="38"/>
      <c r="CX667" s="38"/>
      <c r="CY667" s="38"/>
      <c r="CZ667" s="38"/>
      <c r="DA667" s="38"/>
      <c r="DB667" s="38"/>
      <c r="DC667" s="38"/>
      <c r="DD667" s="38"/>
      <c r="DE667" s="38"/>
      <c r="DF667" s="38"/>
      <c r="DG667" s="38"/>
      <c r="DH667" s="38"/>
      <c r="DI667" s="38"/>
      <c r="DJ667" s="38"/>
      <c r="DK667" s="38"/>
      <c r="DL667" s="38"/>
      <c r="DM667" s="38"/>
      <c r="DN667" s="38"/>
      <c r="DO667" s="38"/>
      <c r="DP667" s="38"/>
      <c r="DQ667" s="38"/>
      <c r="DR667" s="38"/>
      <c r="DS667" s="38"/>
      <c r="DT667" s="38"/>
      <c r="DU667" s="38"/>
      <c r="DV667" s="38"/>
      <c r="DW667" s="38"/>
      <c r="DX667" s="38"/>
      <c r="DY667" s="38"/>
      <c r="DZ667" s="38"/>
      <c r="EA667" s="38"/>
      <c r="EB667" s="38"/>
      <c r="EC667" s="38"/>
      <c r="ED667" s="38"/>
      <c r="EE667" s="38"/>
      <c r="EF667" s="38"/>
      <c r="EG667" s="38"/>
      <c r="EH667" s="38"/>
      <c r="EI667" s="38"/>
      <c r="EJ667" s="38"/>
      <c r="EK667" s="38"/>
      <c r="EL667" s="38"/>
      <c r="EM667" s="38"/>
      <c r="EN667" s="38"/>
      <c r="EO667" s="38"/>
      <c r="EP667" s="38"/>
      <c r="EQ667" s="38"/>
      <c r="ER667" s="38"/>
      <c r="ES667" s="38"/>
      <c r="ET667" s="38"/>
      <c r="EU667" s="38"/>
      <c r="EV667" s="38"/>
      <c r="EW667" s="38"/>
      <c r="EX667" s="38"/>
      <c r="EY667" s="38"/>
      <c r="EZ667" s="38"/>
      <c r="FA667" s="38"/>
      <c r="FB667" s="38"/>
      <c r="FC667" s="38"/>
      <c r="FD667" s="38"/>
      <c r="FE667" s="38"/>
      <c r="FF667" s="38"/>
      <c r="FG667" s="38"/>
      <c r="FH667" s="38"/>
      <c r="FI667" s="38"/>
      <c r="FJ667" s="38"/>
      <c r="FK667" s="38"/>
      <c r="FL667" s="38"/>
      <c r="FM667" s="38"/>
      <c r="FN667" s="38"/>
      <c r="FO667" s="38"/>
      <c r="FP667" s="38"/>
      <c r="FQ667" s="38"/>
      <c r="FR667" s="38"/>
      <c r="FS667" s="38"/>
      <c r="FT667" s="38"/>
      <c r="FU667" s="38"/>
      <c r="FV667" s="38"/>
      <c r="FW667" s="38"/>
      <c r="FX667" s="38"/>
    </row>
    <row r="668" spans="1:180" x14ac:dyDescent="0.25">
      <c r="A668" s="5" t="s">
        <v>330</v>
      </c>
      <c r="B668" s="5" t="s">
        <v>141</v>
      </c>
      <c r="C668" s="48">
        <v>43798</v>
      </c>
      <c r="D668" s="76">
        <v>43799</v>
      </c>
      <c r="E668" s="77">
        <v>-2.8957776255707758E-2</v>
      </c>
      <c r="F668" s="77">
        <v>0.53824456054756808</v>
      </c>
      <c r="G668" s="77">
        <v>0.24762284450661154</v>
      </c>
      <c r="H668" s="77">
        <v>1.2513577684190778</v>
      </c>
      <c r="I668" s="77">
        <v>0.38230663333333331</v>
      </c>
      <c r="J668" s="77">
        <v>0.11890383333333333</v>
      </c>
      <c r="K668" s="77">
        <v>0</v>
      </c>
      <c r="L668" s="77">
        <v>1.67376462171656E-2</v>
      </c>
      <c r="M668" s="77">
        <v>0.31295008492086751</v>
      </c>
      <c r="N668" s="77">
        <v>0.37537503434665964</v>
      </c>
      <c r="O668" s="77">
        <v>2.4573717000000002E-2</v>
      </c>
      <c r="P668" s="77">
        <v>0.21590312342465429</v>
      </c>
      <c r="Q668" s="77">
        <v>-2.3895518749665889E-2</v>
      </c>
      <c r="R668" s="77">
        <v>0.12328767123287675</v>
      </c>
      <c r="S668" s="77">
        <v>3.5544096222767743</v>
      </c>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38"/>
      <c r="CO668" s="38"/>
      <c r="CP668" s="38"/>
      <c r="CQ668" s="38"/>
      <c r="CR668" s="38"/>
      <c r="CS668" s="38"/>
      <c r="CT668" s="38"/>
      <c r="CU668" s="38"/>
      <c r="CV668" s="38"/>
      <c r="CW668" s="38"/>
      <c r="CX668" s="38"/>
      <c r="CY668" s="38"/>
      <c r="CZ668" s="38"/>
      <c r="DA668" s="38"/>
      <c r="DB668" s="38"/>
      <c r="DC668" s="38"/>
      <c r="DD668" s="38"/>
      <c r="DE668" s="38"/>
      <c r="DF668" s="38"/>
      <c r="DG668" s="38"/>
      <c r="DH668" s="38"/>
      <c r="DI668" s="38"/>
      <c r="DJ668" s="38"/>
      <c r="DK668" s="38"/>
      <c r="DL668" s="38"/>
      <c r="DM668" s="38"/>
      <c r="DN668" s="38"/>
      <c r="DO668" s="38"/>
      <c r="DP668" s="38"/>
      <c r="DQ668" s="38"/>
      <c r="DR668" s="38"/>
      <c r="DS668" s="38"/>
      <c r="DT668" s="38"/>
      <c r="DU668" s="38"/>
      <c r="DV668" s="38"/>
      <c r="DW668" s="38"/>
      <c r="DX668" s="38"/>
      <c r="DY668" s="38"/>
      <c r="DZ668" s="38"/>
      <c r="EA668" s="38"/>
      <c r="EB668" s="38"/>
      <c r="EC668" s="38"/>
      <c r="ED668" s="38"/>
      <c r="EE668" s="38"/>
      <c r="EF668" s="38"/>
      <c r="EG668" s="38"/>
      <c r="EH668" s="38"/>
      <c r="EI668" s="38"/>
      <c r="EJ668" s="38"/>
      <c r="EK668" s="38"/>
      <c r="EL668" s="38"/>
      <c r="EM668" s="38"/>
      <c r="EN668" s="38"/>
      <c r="EO668" s="38"/>
      <c r="EP668" s="38"/>
      <c r="EQ668" s="38"/>
      <c r="ER668" s="38"/>
      <c r="ES668" s="38"/>
      <c r="ET668" s="38"/>
      <c r="EU668" s="38"/>
      <c r="EV668" s="38"/>
      <c r="EW668" s="38"/>
      <c r="EX668" s="38"/>
      <c r="EY668" s="38"/>
      <c r="EZ668" s="38"/>
      <c r="FA668" s="38"/>
      <c r="FB668" s="38"/>
      <c r="FC668" s="38"/>
      <c r="FD668" s="38"/>
      <c r="FE668" s="38"/>
      <c r="FF668" s="38"/>
      <c r="FG668" s="38"/>
      <c r="FH668" s="38"/>
      <c r="FI668" s="38"/>
      <c r="FJ668" s="38"/>
      <c r="FK668" s="38"/>
      <c r="FL668" s="38"/>
      <c r="FM668" s="38"/>
      <c r="FN668" s="38"/>
      <c r="FO668" s="38"/>
      <c r="FP668" s="38"/>
      <c r="FQ668" s="38"/>
      <c r="FR668" s="38"/>
      <c r="FS668" s="38"/>
      <c r="FT668" s="38"/>
      <c r="FU668" s="38"/>
      <c r="FV668" s="38"/>
      <c r="FW668" s="38"/>
      <c r="FX668" s="38"/>
    </row>
    <row r="669" spans="1:180" x14ac:dyDescent="0.25">
      <c r="A669" s="5" t="s">
        <v>330</v>
      </c>
      <c r="B669" s="5" t="s">
        <v>141</v>
      </c>
      <c r="C669" s="48">
        <v>43799</v>
      </c>
      <c r="D669" s="76">
        <v>43799</v>
      </c>
      <c r="E669" s="77">
        <v>-2.8957776255707758E-2</v>
      </c>
      <c r="F669" s="77">
        <v>0.53824456054756808</v>
      </c>
      <c r="G669" s="77">
        <v>0.24762284450661154</v>
      </c>
      <c r="H669" s="77">
        <v>1.2513577684190778</v>
      </c>
      <c r="I669" s="77">
        <v>0.38230663333333331</v>
      </c>
      <c r="J669" s="77">
        <v>0.11890383333333333</v>
      </c>
      <c r="K669" s="77">
        <v>0</v>
      </c>
      <c r="L669" s="77">
        <v>1.67376462171656E-2</v>
      </c>
      <c r="M669" s="77">
        <v>0.31295008492086751</v>
      </c>
      <c r="N669" s="77">
        <v>0.37537503434665964</v>
      </c>
      <c r="O669" s="77">
        <v>1.9938789000000002E-2</v>
      </c>
      <c r="P669" s="77">
        <v>0.21590312342465429</v>
      </c>
      <c r="Q669" s="77">
        <v>-1.9260590749665889E-2</v>
      </c>
      <c r="R669" s="77">
        <v>0.12328767123287675</v>
      </c>
      <c r="S669" s="77">
        <v>3.5544096222767743</v>
      </c>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M669" s="38"/>
      <c r="CN669" s="38"/>
      <c r="CO669" s="38"/>
      <c r="CP669" s="38"/>
      <c r="CQ669" s="38"/>
      <c r="CR669" s="38"/>
      <c r="CS669" s="38"/>
      <c r="CT669" s="38"/>
      <c r="CU669" s="38"/>
      <c r="CV669" s="38"/>
      <c r="CW669" s="38"/>
      <c r="CX669" s="38"/>
      <c r="CY669" s="38"/>
      <c r="CZ669" s="38"/>
      <c r="DA669" s="38"/>
      <c r="DB669" s="38"/>
      <c r="DC669" s="38"/>
      <c r="DD669" s="38"/>
      <c r="DE669" s="38"/>
      <c r="DF669" s="38"/>
      <c r="DG669" s="38"/>
      <c r="DH669" s="38"/>
      <c r="DI669" s="38"/>
      <c r="DJ669" s="38"/>
      <c r="DK669" s="38"/>
      <c r="DL669" s="38"/>
      <c r="DM669" s="38"/>
      <c r="DN669" s="38"/>
      <c r="DO669" s="38"/>
      <c r="DP669" s="38"/>
      <c r="DQ669" s="38"/>
      <c r="DR669" s="38"/>
      <c r="DS669" s="38"/>
      <c r="DT669" s="38"/>
      <c r="DU669" s="38"/>
      <c r="DV669" s="38"/>
      <c r="DW669" s="38"/>
      <c r="DX669" s="38"/>
      <c r="DY669" s="38"/>
      <c r="DZ669" s="38"/>
      <c r="EA669" s="38"/>
      <c r="EB669" s="38"/>
      <c r="EC669" s="38"/>
      <c r="ED669" s="38"/>
      <c r="EE669" s="38"/>
      <c r="EF669" s="38"/>
      <c r="EG669" s="38"/>
      <c r="EH669" s="38"/>
      <c r="EI669" s="38"/>
      <c r="EJ669" s="38"/>
      <c r="EK669" s="38"/>
      <c r="EL669" s="38"/>
      <c r="EM669" s="38"/>
      <c r="EN669" s="38"/>
      <c r="EO669" s="38"/>
      <c r="EP669" s="38"/>
      <c r="EQ669" s="38"/>
      <c r="ER669" s="38"/>
      <c r="ES669" s="38"/>
      <c r="ET669" s="38"/>
      <c r="EU669" s="38"/>
      <c r="EV669" s="38"/>
      <c r="EW669" s="38"/>
      <c r="EX669" s="38"/>
      <c r="EY669" s="38"/>
      <c r="EZ669" s="38"/>
      <c r="FA669" s="38"/>
      <c r="FB669" s="38"/>
      <c r="FC669" s="38"/>
      <c r="FD669" s="38"/>
      <c r="FE669" s="38"/>
      <c r="FF669" s="38"/>
      <c r="FG669" s="38"/>
      <c r="FH669" s="38"/>
      <c r="FI669" s="38"/>
      <c r="FJ669" s="38"/>
      <c r="FK669" s="38"/>
      <c r="FL669" s="38"/>
      <c r="FM669" s="38"/>
      <c r="FN669" s="38"/>
      <c r="FO669" s="38"/>
      <c r="FP669" s="38"/>
      <c r="FQ669" s="38"/>
      <c r="FR669" s="38"/>
      <c r="FS669" s="38"/>
      <c r="FT669" s="38"/>
      <c r="FU669" s="38"/>
      <c r="FV669" s="38"/>
      <c r="FW669" s="38"/>
      <c r="FX669" s="38"/>
    </row>
    <row r="670" spans="1:180" x14ac:dyDescent="0.25">
      <c r="A670" s="5" t="s">
        <v>330</v>
      </c>
      <c r="B670" s="5" t="s">
        <v>142</v>
      </c>
      <c r="C670" s="48">
        <v>43800</v>
      </c>
      <c r="D670" s="76">
        <v>43830</v>
      </c>
      <c r="E670" s="77">
        <v>-3.2479593460008838E-2</v>
      </c>
      <c r="F670" s="77">
        <v>0.37831229413019962</v>
      </c>
      <c r="G670" s="77">
        <v>0.24097582795116979</v>
      </c>
      <c r="H670" s="77">
        <v>1.0830647178814434</v>
      </c>
      <c r="I670" s="77">
        <v>0.33634016129032257</v>
      </c>
      <c r="J670" s="77">
        <v>8.1608677419354833E-2</v>
      </c>
      <c r="K670" s="77">
        <v>0</v>
      </c>
      <c r="L670" s="77">
        <v>1.5084185934962517E-2</v>
      </c>
      <c r="M670" s="77">
        <v>0.32390129051748101</v>
      </c>
      <c r="N670" s="77">
        <v>0.36801423882650497</v>
      </c>
      <c r="O670" s="77">
        <v>2.4097117000000005E-2</v>
      </c>
      <c r="P670" s="77">
        <v>0.22813494874060664</v>
      </c>
      <c r="Q670" s="77">
        <v>7.8652305373221078E-3</v>
      </c>
      <c r="R670" s="77">
        <v>0.12328767123287675</v>
      </c>
      <c r="S670" s="77">
        <v>3.1782067680022354</v>
      </c>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38"/>
      <c r="CO670" s="38"/>
      <c r="CP670" s="38"/>
      <c r="CQ670" s="38"/>
      <c r="CR670" s="38"/>
      <c r="CS670" s="38"/>
      <c r="CT670" s="38"/>
      <c r="CU670" s="38"/>
      <c r="CV670" s="38"/>
      <c r="CW670" s="38"/>
      <c r="CX670" s="38"/>
      <c r="CY670" s="38"/>
      <c r="CZ670" s="38"/>
      <c r="DA670" s="38"/>
      <c r="DB670" s="38"/>
      <c r="DC670" s="38"/>
      <c r="DD670" s="38"/>
      <c r="DE670" s="38"/>
      <c r="DF670" s="38"/>
      <c r="DG670" s="38"/>
      <c r="DH670" s="38"/>
      <c r="DI670" s="38"/>
      <c r="DJ670" s="38"/>
      <c r="DK670" s="38"/>
      <c r="DL670" s="38"/>
      <c r="DM670" s="38"/>
      <c r="DN670" s="38"/>
      <c r="DO670" s="38"/>
      <c r="DP670" s="38"/>
      <c r="DQ670" s="38"/>
      <c r="DR670" s="38"/>
      <c r="DS670" s="38"/>
      <c r="DT670" s="38"/>
      <c r="DU670" s="38"/>
      <c r="DV670" s="38"/>
      <c r="DW670" s="38"/>
      <c r="DX670" s="38"/>
      <c r="DY670" s="38"/>
      <c r="DZ670" s="38"/>
      <c r="EA670" s="38"/>
      <c r="EB670" s="38"/>
      <c r="EC670" s="38"/>
      <c r="ED670" s="38"/>
      <c r="EE670" s="38"/>
      <c r="EF670" s="38"/>
      <c r="EG670" s="38"/>
      <c r="EH670" s="38"/>
      <c r="EI670" s="38"/>
      <c r="EJ670" s="38"/>
      <c r="EK670" s="38"/>
      <c r="EL670" s="38"/>
      <c r="EM670" s="38"/>
      <c r="EN670" s="38"/>
      <c r="EO670" s="38"/>
      <c r="EP670" s="38"/>
      <c r="EQ670" s="38"/>
      <c r="ER670" s="38"/>
      <c r="ES670" s="38"/>
      <c r="ET670" s="38"/>
      <c r="EU670" s="38"/>
      <c r="EV670" s="38"/>
      <c r="EW670" s="38"/>
      <c r="EX670" s="38"/>
      <c r="EY670" s="38"/>
      <c r="EZ670" s="38"/>
      <c r="FA670" s="38"/>
      <c r="FB670" s="38"/>
      <c r="FC670" s="38"/>
      <c r="FD670" s="38"/>
      <c r="FE670" s="38"/>
      <c r="FF670" s="38"/>
      <c r="FG670" s="38"/>
      <c r="FH670" s="38"/>
      <c r="FI670" s="38"/>
      <c r="FJ670" s="38"/>
      <c r="FK670" s="38"/>
      <c r="FL670" s="38"/>
      <c r="FM670" s="38"/>
      <c r="FN670" s="38"/>
      <c r="FO670" s="38"/>
      <c r="FP670" s="38"/>
      <c r="FQ670" s="38"/>
      <c r="FR670" s="38"/>
      <c r="FS670" s="38"/>
      <c r="FT670" s="38"/>
      <c r="FU670" s="38"/>
      <c r="FV670" s="38"/>
      <c r="FW670" s="38"/>
      <c r="FX670" s="38"/>
    </row>
    <row r="671" spans="1:180" x14ac:dyDescent="0.25">
      <c r="A671" s="5" t="s">
        <v>331</v>
      </c>
      <c r="B671" s="5" t="s">
        <v>142</v>
      </c>
      <c r="C671" s="48">
        <v>43801</v>
      </c>
      <c r="D671" s="76">
        <v>43830</v>
      </c>
      <c r="E671" s="77">
        <v>-3.2479593460008838E-2</v>
      </c>
      <c r="F671" s="77">
        <v>0.38231229413019963</v>
      </c>
      <c r="G671" s="77">
        <v>0.24097582795116979</v>
      </c>
      <c r="H671" s="77">
        <v>1.0830647178814434</v>
      </c>
      <c r="I671" s="77">
        <v>0.33634016129032257</v>
      </c>
      <c r="J671" s="77">
        <v>8.1608677419354833E-2</v>
      </c>
      <c r="K671" s="77">
        <v>0</v>
      </c>
      <c r="L671" s="77">
        <v>1.5084185934962517E-2</v>
      </c>
      <c r="M671" s="77">
        <v>0.32390129051748101</v>
      </c>
      <c r="N671" s="77">
        <v>0.36801423882650497</v>
      </c>
      <c r="O671" s="77">
        <v>1.7334477000000001E-2</v>
      </c>
      <c r="P671" s="77">
        <v>0.22813494874060664</v>
      </c>
      <c r="Q671" s="77">
        <v>1.0627870537322117E-2</v>
      </c>
      <c r="R671" s="77">
        <v>0.12328767123287675</v>
      </c>
      <c r="S671" s="77">
        <v>3.1782067680022354</v>
      </c>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M671" s="38"/>
      <c r="CN671" s="38"/>
      <c r="CO671" s="38"/>
      <c r="CP671" s="38"/>
      <c r="CQ671" s="38"/>
      <c r="CR671" s="38"/>
      <c r="CS671" s="38"/>
      <c r="CT671" s="38"/>
      <c r="CU671" s="38"/>
      <c r="CV671" s="38"/>
      <c r="CW671" s="38"/>
      <c r="CX671" s="38"/>
      <c r="CY671" s="38"/>
      <c r="CZ671" s="38"/>
      <c r="DA671" s="38"/>
      <c r="DB671" s="38"/>
      <c r="DC671" s="38"/>
      <c r="DD671" s="38"/>
      <c r="DE671" s="38"/>
      <c r="DF671" s="38"/>
      <c r="DG671" s="38"/>
      <c r="DH671" s="38"/>
      <c r="DI671" s="38"/>
      <c r="DJ671" s="38"/>
      <c r="DK671" s="38"/>
      <c r="DL671" s="38"/>
      <c r="DM671" s="38"/>
      <c r="DN671" s="38"/>
      <c r="DO671" s="38"/>
      <c r="DP671" s="38"/>
      <c r="DQ671" s="38"/>
      <c r="DR671" s="38"/>
      <c r="DS671" s="38"/>
      <c r="DT671" s="38"/>
      <c r="DU671" s="38"/>
      <c r="DV671" s="38"/>
      <c r="DW671" s="38"/>
      <c r="DX671" s="38"/>
      <c r="DY671" s="38"/>
      <c r="DZ671" s="38"/>
      <c r="EA671" s="38"/>
      <c r="EB671" s="38"/>
      <c r="EC671" s="38"/>
      <c r="ED671" s="38"/>
      <c r="EE671" s="38"/>
      <c r="EF671" s="38"/>
      <c r="EG671" s="38"/>
      <c r="EH671" s="38"/>
      <c r="EI671" s="38"/>
      <c r="EJ671" s="38"/>
      <c r="EK671" s="38"/>
      <c r="EL671" s="38"/>
      <c r="EM671" s="38"/>
      <c r="EN671" s="38"/>
      <c r="EO671" s="38"/>
      <c r="EP671" s="38"/>
      <c r="EQ671" s="38"/>
      <c r="ER671" s="38"/>
      <c r="ES671" s="38"/>
      <c r="ET671" s="38"/>
      <c r="EU671" s="38"/>
      <c r="EV671" s="38"/>
      <c r="EW671" s="38"/>
      <c r="EX671" s="38"/>
      <c r="EY671" s="38"/>
      <c r="EZ671" s="38"/>
      <c r="FA671" s="38"/>
      <c r="FB671" s="38"/>
      <c r="FC671" s="38"/>
      <c r="FD671" s="38"/>
      <c r="FE671" s="38"/>
      <c r="FF671" s="38"/>
      <c r="FG671" s="38"/>
      <c r="FH671" s="38"/>
      <c r="FI671" s="38"/>
      <c r="FJ671" s="38"/>
      <c r="FK671" s="38"/>
      <c r="FL671" s="38"/>
      <c r="FM671" s="38"/>
      <c r="FN671" s="38"/>
      <c r="FO671" s="38"/>
      <c r="FP671" s="38"/>
      <c r="FQ671" s="38"/>
      <c r="FR671" s="38"/>
      <c r="FS671" s="38"/>
      <c r="FT671" s="38"/>
      <c r="FU671" s="38"/>
      <c r="FV671" s="38"/>
      <c r="FW671" s="38"/>
      <c r="FX671" s="38"/>
    </row>
    <row r="672" spans="1:180" x14ac:dyDescent="0.25">
      <c r="A672" s="5" t="s">
        <v>331</v>
      </c>
      <c r="B672" s="5" t="s">
        <v>142</v>
      </c>
      <c r="C672" s="48">
        <v>43802</v>
      </c>
      <c r="D672" s="76">
        <v>43830</v>
      </c>
      <c r="E672" s="77">
        <v>-3.2479593460008838E-2</v>
      </c>
      <c r="F672" s="77">
        <v>0.38231229413019963</v>
      </c>
      <c r="G672" s="77">
        <v>0.24097582795116979</v>
      </c>
      <c r="H672" s="77">
        <v>1.0830647178814434</v>
      </c>
      <c r="I672" s="77">
        <v>0.33634016129032257</v>
      </c>
      <c r="J672" s="77">
        <v>8.1608677419354833E-2</v>
      </c>
      <c r="K672" s="77">
        <v>0</v>
      </c>
      <c r="L672" s="77">
        <v>1.5084185934962517E-2</v>
      </c>
      <c r="M672" s="77">
        <v>0.32390129051748101</v>
      </c>
      <c r="N672" s="77">
        <v>0.36801423882650502</v>
      </c>
      <c r="O672" s="77">
        <v>2.8596609000000002E-2</v>
      </c>
      <c r="P672" s="77">
        <v>0.22813494874060664</v>
      </c>
      <c r="Q672" s="77">
        <v>-6.3426146267789654E-4</v>
      </c>
      <c r="R672" s="77">
        <v>0.12328767123287675</v>
      </c>
      <c r="S672" s="77">
        <v>3.1782067680022354</v>
      </c>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M672" s="38"/>
      <c r="CN672" s="38"/>
      <c r="CO672" s="38"/>
      <c r="CP672" s="38"/>
      <c r="CQ672" s="38"/>
      <c r="CR672" s="38"/>
      <c r="CS672" s="38"/>
      <c r="CT672" s="38"/>
      <c r="CU672" s="38"/>
      <c r="CV672" s="38"/>
      <c r="CW672" s="38"/>
      <c r="CX672" s="38"/>
      <c r="CY672" s="38"/>
      <c r="CZ672" s="38"/>
      <c r="DA672" s="38"/>
      <c r="DB672" s="38"/>
      <c r="DC672" s="38"/>
      <c r="DD672" s="38"/>
      <c r="DE672" s="38"/>
      <c r="DF672" s="38"/>
      <c r="DG672" s="38"/>
      <c r="DH672" s="38"/>
      <c r="DI672" s="38"/>
      <c r="DJ672" s="38"/>
      <c r="DK672" s="38"/>
      <c r="DL672" s="38"/>
      <c r="DM672" s="38"/>
      <c r="DN672" s="38"/>
      <c r="DO672" s="38"/>
      <c r="DP672" s="38"/>
      <c r="DQ672" s="38"/>
      <c r="DR672" s="38"/>
      <c r="DS672" s="38"/>
      <c r="DT672" s="38"/>
      <c r="DU672" s="38"/>
      <c r="DV672" s="38"/>
      <c r="DW672" s="38"/>
      <c r="DX672" s="38"/>
      <c r="DY672" s="38"/>
      <c r="DZ672" s="38"/>
      <c r="EA672" s="38"/>
      <c r="EB672" s="38"/>
      <c r="EC672" s="38"/>
      <c r="ED672" s="38"/>
      <c r="EE672" s="38"/>
      <c r="EF672" s="38"/>
      <c r="EG672" s="38"/>
      <c r="EH672" s="38"/>
      <c r="EI672" s="38"/>
      <c r="EJ672" s="38"/>
      <c r="EK672" s="38"/>
      <c r="EL672" s="38"/>
      <c r="EM672" s="38"/>
      <c r="EN672" s="38"/>
      <c r="EO672" s="38"/>
      <c r="EP672" s="38"/>
      <c r="EQ672" s="38"/>
      <c r="ER672" s="38"/>
      <c r="ES672" s="38"/>
      <c r="ET672" s="38"/>
      <c r="EU672" s="38"/>
      <c r="EV672" s="38"/>
      <c r="EW672" s="38"/>
      <c r="EX672" s="38"/>
      <c r="EY672" s="38"/>
      <c r="EZ672" s="38"/>
      <c r="FA672" s="38"/>
      <c r="FB672" s="38"/>
      <c r="FC672" s="38"/>
      <c r="FD672" s="38"/>
      <c r="FE672" s="38"/>
      <c r="FF672" s="38"/>
      <c r="FG672" s="38"/>
      <c r="FH672" s="38"/>
      <c r="FI672" s="38"/>
      <c r="FJ672" s="38"/>
      <c r="FK672" s="38"/>
      <c r="FL672" s="38"/>
      <c r="FM672" s="38"/>
      <c r="FN672" s="38"/>
      <c r="FO672" s="38"/>
      <c r="FP672" s="38"/>
      <c r="FQ672" s="38"/>
      <c r="FR672" s="38"/>
      <c r="FS672" s="38"/>
      <c r="FT672" s="38"/>
      <c r="FU672" s="38"/>
      <c r="FV672" s="38"/>
      <c r="FW672" s="38"/>
      <c r="FX672" s="38"/>
    </row>
    <row r="673" spans="1:180" x14ac:dyDescent="0.25">
      <c r="A673" s="5" t="s">
        <v>331</v>
      </c>
      <c r="B673" s="5" t="s">
        <v>142</v>
      </c>
      <c r="C673" s="48">
        <v>43803</v>
      </c>
      <c r="D673" s="76">
        <v>43830</v>
      </c>
      <c r="E673" s="77">
        <v>-3.2479593460008838E-2</v>
      </c>
      <c r="F673" s="77">
        <v>0.38231229413019963</v>
      </c>
      <c r="G673" s="77">
        <v>0.24097582795116979</v>
      </c>
      <c r="H673" s="77">
        <v>1.0830647178814434</v>
      </c>
      <c r="I673" s="77">
        <v>0.33634016129032257</v>
      </c>
      <c r="J673" s="77">
        <v>8.1608677419354833E-2</v>
      </c>
      <c r="K673" s="77">
        <v>0</v>
      </c>
      <c r="L673" s="77">
        <v>1.5084185934962517E-2</v>
      </c>
      <c r="M673" s="77">
        <v>0.32390129051748101</v>
      </c>
      <c r="N673" s="77">
        <v>0.36801423882650502</v>
      </c>
      <c r="O673" s="77">
        <v>1.9323072000000004E-2</v>
      </c>
      <c r="P673" s="77">
        <v>0.22813494874060664</v>
      </c>
      <c r="Q673" s="77">
        <v>8.6392755373221018E-3</v>
      </c>
      <c r="R673" s="77">
        <v>0.12328767123287675</v>
      </c>
      <c r="S673" s="77">
        <v>3.1782067680022354</v>
      </c>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M673" s="38"/>
      <c r="CN673" s="38"/>
      <c r="CO673" s="38"/>
      <c r="CP673" s="38"/>
      <c r="CQ673" s="38"/>
      <c r="CR673" s="38"/>
      <c r="CS673" s="38"/>
      <c r="CT673" s="38"/>
      <c r="CU673" s="38"/>
      <c r="CV673" s="38"/>
      <c r="CW673" s="38"/>
      <c r="CX673" s="38"/>
      <c r="CY673" s="38"/>
      <c r="CZ673" s="38"/>
      <c r="DA673" s="38"/>
      <c r="DB673" s="38"/>
      <c r="DC673" s="38"/>
      <c r="DD673" s="38"/>
      <c r="DE673" s="38"/>
      <c r="DF673" s="38"/>
      <c r="DG673" s="38"/>
      <c r="DH673" s="38"/>
      <c r="DI673" s="38"/>
      <c r="DJ673" s="38"/>
      <c r="DK673" s="38"/>
      <c r="DL673" s="38"/>
      <c r="DM673" s="38"/>
      <c r="DN673" s="38"/>
      <c r="DO673" s="38"/>
      <c r="DP673" s="38"/>
      <c r="DQ673" s="38"/>
      <c r="DR673" s="38"/>
      <c r="DS673" s="38"/>
      <c r="DT673" s="38"/>
      <c r="DU673" s="38"/>
      <c r="DV673" s="38"/>
      <c r="DW673" s="38"/>
      <c r="DX673" s="38"/>
      <c r="DY673" s="38"/>
      <c r="DZ673" s="38"/>
      <c r="EA673" s="38"/>
      <c r="EB673" s="38"/>
      <c r="EC673" s="38"/>
      <c r="ED673" s="38"/>
      <c r="EE673" s="38"/>
      <c r="EF673" s="38"/>
      <c r="EG673" s="38"/>
      <c r="EH673" s="38"/>
      <c r="EI673" s="38"/>
      <c r="EJ673" s="38"/>
      <c r="EK673" s="38"/>
      <c r="EL673" s="38"/>
      <c r="EM673" s="38"/>
      <c r="EN673" s="38"/>
      <c r="EO673" s="38"/>
      <c r="EP673" s="38"/>
      <c r="EQ673" s="38"/>
      <c r="ER673" s="38"/>
      <c r="ES673" s="38"/>
      <c r="ET673" s="38"/>
      <c r="EU673" s="38"/>
      <c r="EV673" s="38"/>
      <c r="EW673" s="38"/>
      <c r="EX673" s="38"/>
      <c r="EY673" s="38"/>
      <c r="EZ673" s="38"/>
      <c r="FA673" s="38"/>
      <c r="FB673" s="38"/>
      <c r="FC673" s="38"/>
      <c r="FD673" s="38"/>
      <c r="FE673" s="38"/>
      <c r="FF673" s="38"/>
      <c r="FG673" s="38"/>
      <c r="FH673" s="38"/>
      <c r="FI673" s="38"/>
      <c r="FJ673" s="38"/>
      <c r="FK673" s="38"/>
      <c r="FL673" s="38"/>
      <c r="FM673" s="38"/>
      <c r="FN673" s="38"/>
      <c r="FO673" s="38"/>
      <c r="FP673" s="38"/>
      <c r="FQ673" s="38"/>
      <c r="FR673" s="38"/>
      <c r="FS673" s="38"/>
      <c r="FT673" s="38"/>
      <c r="FU673" s="38"/>
      <c r="FV673" s="38"/>
      <c r="FW673" s="38"/>
      <c r="FX673" s="38"/>
    </row>
    <row r="674" spans="1:180" x14ac:dyDescent="0.25">
      <c r="A674" s="5" t="s">
        <v>331</v>
      </c>
      <c r="B674" s="5" t="s">
        <v>142</v>
      </c>
      <c r="C674" s="48">
        <v>43804</v>
      </c>
      <c r="D674" s="76">
        <v>43830</v>
      </c>
      <c r="E674" s="77">
        <v>-3.2479593460008838E-2</v>
      </c>
      <c r="F674" s="77">
        <v>0.38231229413019963</v>
      </c>
      <c r="G674" s="77">
        <v>0.24097582795116979</v>
      </c>
      <c r="H674" s="77">
        <v>1.0830647178814434</v>
      </c>
      <c r="I674" s="77">
        <v>0.33634016129032257</v>
      </c>
      <c r="J674" s="77">
        <v>8.1608677419354833E-2</v>
      </c>
      <c r="K674" s="77">
        <v>0</v>
      </c>
      <c r="L674" s="77">
        <v>1.5084185934962517E-2</v>
      </c>
      <c r="M674" s="77">
        <v>0.32390129051748101</v>
      </c>
      <c r="N674" s="77">
        <v>0.36801423882650502</v>
      </c>
      <c r="O674" s="77">
        <v>1.7936217000000001E-2</v>
      </c>
      <c r="P674" s="77">
        <v>0.22813494874060664</v>
      </c>
      <c r="Q674" s="77">
        <v>1.0026130537322108E-2</v>
      </c>
      <c r="R674" s="77">
        <v>0.12328767123287675</v>
      </c>
      <c r="S674" s="77">
        <v>3.1782067680022354</v>
      </c>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M674" s="38"/>
      <c r="CN674" s="38"/>
      <c r="CO674" s="38"/>
      <c r="CP674" s="38"/>
      <c r="CQ674" s="38"/>
      <c r="CR674" s="38"/>
      <c r="CS674" s="38"/>
      <c r="CT674" s="38"/>
      <c r="CU674" s="38"/>
      <c r="CV674" s="38"/>
      <c r="CW674" s="38"/>
      <c r="CX674" s="38"/>
      <c r="CY674" s="38"/>
      <c r="CZ674" s="38"/>
      <c r="DA674" s="38"/>
      <c r="DB674" s="38"/>
      <c r="DC674" s="38"/>
      <c r="DD674" s="38"/>
      <c r="DE674" s="38"/>
      <c r="DF674" s="38"/>
      <c r="DG674" s="38"/>
      <c r="DH674" s="38"/>
      <c r="DI674" s="38"/>
      <c r="DJ674" s="38"/>
      <c r="DK674" s="38"/>
      <c r="DL674" s="38"/>
      <c r="DM674" s="38"/>
      <c r="DN674" s="38"/>
      <c r="DO674" s="38"/>
      <c r="DP674" s="38"/>
      <c r="DQ674" s="38"/>
      <c r="DR674" s="38"/>
      <c r="DS674" s="38"/>
      <c r="DT674" s="38"/>
      <c r="DU674" s="38"/>
      <c r="DV674" s="38"/>
      <c r="DW674" s="38"/>
      <c r="DX674" s="38"/>
      <c r="DY674" s="38"/>
      <c r="DZ674" s="38"/>
      <c r="EA674" s="38"/>
      <c r="EB674" s="38"/>
      <c r="EC674" s="38"/>
      <c r="ED674" s="38"/>
      <c r="EE674" s="38"/>
      <c r="EF674" s="38"/>
      <c r="EG674" s="38"/>
      <c r="EH674" s="38"/>
      <c r="EI674" s="38"/>
      <c r="EJ674" s="38"/>
      <c r="EK674" s="38"/>
      <c r="EL674" s="38"/>
      <c r="EM674" s="38"/>
      <c r="EN674" s="38"/>
      <c r="EO674" s="38"/>
      <c r="EP674" s="38"/>
      <c r="EQ674" s="38"/>
      <c r="ER674" s="38"/>
      <c r="ES674" s="38"/>
      <c r="ET674" s="38"/>
      <c r="EU674" s="38"/>
      <c r="EV674" s="38"/>
      <c r="EW674" s="38"/>
      <c r="EX674" s="38"/>
      <c r="EY674" s="38"/>
      <c r="EZ674" s="38"/>
      <c r="FA674" s="38"/>
      <c r="FB674" s="38"/>
      <c r="FC674" s="38"/>
      <c r="FD674" s="38"/>
      <c r="FE674" s="38"/>
      <c r="FF674" s="38"/>
      <c r="FG674" s="38"/>
      <c r="FH674" s="38"/>
      <c r="FI674" s="38"/>
      <c r="FJ674" s="38"/>
      <c r="FK674" s="38"/>
      <c r="FL674" s="38"/>
      <c r="FM674" s="38"/>
      <c r="FN674" s="38"/>
      <c r="FO674" s="38"/>
      <c r="FP674" s="38"/>
      <c r="FQ674" s="38"/>
      <c r="FR674" s="38"/>
      <c r="FS674" s="38"/>
      <c r="FT674" s="38"/>
      <c r="FU674" s="38"/>
      <c r="FV674" s="38"/>
      <c r="FW674" s="38"/>
      <c r="FX674" s="38"/>
    </row>
    <row r="675" spans="1:180" x14ac:dyDescent="0.25">
      <c r="A675" s="5" t="s">
        <v>331</v>
      </c>
      <c r="B675" s="5" t="s">
        <v>142</v>
      </c>
      <c r="C675" s="48">
        <v>43805</v>
      </c>
      <c r="D675" s="76">
        <v>43830</v>
      </c>
      <c r="E675" s="77">
        <v>-3.2479593460008838E-2</v>
      </c>
      <c r="F675" s="77">
        <v>0.38231229413019963</v>
      </c>
      <c r="G675" s="77">
        <v>0.24097582795116979</v>
      </c>
      <c r="H675" s="77">
        <v>1.0830647178814434</v>
      </c>
      <c r="I675" s="77">
        <v>0.33634016129032257</v>
      </c>
      <c r="J675" s="77">
        <v>8.1608677419354833E-2</v>
      </c>
      <c r="K675" s="77">
        <v>0</v>
      </c>
      <c r="L675" s="77">
        <v>1.5084185934962517E-2</v>
      </c>
      <c r="M675" s="77">
        <v>0.32390129051748101</v>
      </c>
      <c r="N675" s="77">
        <v>0.36801423882650502</v>
      </c>
      <c r="O675" s="77">
        <v>2.6032329000000003E-2</v>
      </c>
      <c r="P675" s="77">
        <v>0.22813494874060664</v>
      </c>
      <c r="Q675" s="77">
        <v>1.9300185373221181E-3</v>
      </c>
      <c r="R675" s="77">
        <v>0.12328767123287675</v>
      </c>
      <c r="S675" s="77">
        <v>3.1782067680022354</v>
      </c>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M675" s="38"/>
      <c r="CN675" s="38"/>
      <c r="CO675" s="38"/>
      <c r="CP675" s="38"/>
      <c r="CQ675" s="38"/>
      <c r="CR675" s="38"/>
      <c r="CS675" s="38"/>
      <c r="CT675" s="38"/>
      <c r="CU675" s="38"/>
      <c r="CV675" s="38"/>
      <c r="CW675" s="38"/>
      <c r="CX675" s="38"/>
      <c r="CY675" s="38"/>
      <c r="CZ675" s="38"/>
      <c r="DA675" s="38"/>
      <c r="DB675" s="38"/>
      <c r="DC675" s="38"/>
      <c r="DD675" s="38"/>
      <c r="DE675" s="38"/>
      <c r="DF675" s="38"/>
      <c r="DG675" s="38"/>
      <c r="DH675" s="38"/>
      <c r="DI675" s="38"/>
      <c r="DJ675" s="38"/>
      <c r="DK675" s="38"/>
      <c r="DL675" s="38"/>
      <c r="DM675" s="38"/>
      <c r="DN675" s="38"/>
      <c r="DO675" s="38"/>
      <c r="DP675" s="38"/>
      <c r="DQ675" s="38"/>
      <c r="DR675" s="38"/>
      <c r="DS675" s="38"/>
      <c r="DT675" s="38"/>
      <c r="DU675" s="38"/>
      <c r="DV675" s="38"/>
      <c r="DW675" s="38"/>
      <c r="DX675" s="38"/>
      <c r="DY675" s="38"/>
      <c r="DZ675" s="38"/>
      <c r="EA675" s="38"/>
      <c r="EB675" s="38"/>
      <c r="EC675" s="38"/>
      <c r="ED675" s="38"/>
      <c r="EE675" s="38"/>
      <c r="EF675" s="38"/>
      <c r="EG675" s="38"/>
      <c r="EH675" s="38"/>
      <c r="EI675" s="38"/>
      <c r="EJ675" s="38"/>
      <c r="EK675" s="38"/>
      <c r="EL675" s="38"/>
      <c r="EM675" s="38"/>
      <c r="EN675" s="38"/>
      <c r="EO675" s="38"/>
      <c r="EP675" s="38"/>
      <c r="EQ675" s="38"/>
      <c r="ER675" s="38"/>
      <c r="ES675" s="38"/>
      <c r="ET675" s="38"/>
      <c r="EU675" s="38"/>
      <c r="EV675" s="38"/>
      <c r="EW675" s="38"/>
      <c r="EX675" s="38"/>
      <c r="EY675" s="38"/>
      <c r="EZ675" s="38"/>
      <c r="FA675" s="38"/>
      <c r="FB675" s="38"/>
      <c r="FC675" s="38"/>
      <c r="FD675" s="38"/>
      <c r="FE675" s="38"/>
      <c r="FF675" s="38"/>
      <c r="FG675" s="38"/>
      <c r="FH675" s="38"/>
      <c r="FI675" s="38"/>
      <c r="FJ675" s="38"/>
      <c r="FK675" s="38"/>
      <c r="FL675" s="38"/>
      <c r="FM675" s="38"/>
      <c r="FN675" s="38"/>
      <c r="FO675" s="38"/>
      <c r="FP675" s="38"/>
      <c r="FQ675" s="38"/>
      <c r="FR675" s="38"/>
      <c r="FS675" s="38"/>
      <c r="FT675" s="38"/>
      <c r="FU675" s="38"/>
      <c r="FV675" s="38"/>
      <c r="FW675" s="38"/>
      <c r="FX675" s="38"/>
    </row>
    <row r="676" spans="1:180" x14ac:dyDescent="0.25">
      <c r="A676" s="5" t="s">
        <v>331</v>
      </c>
      <c r="B676" s="5" t="s">
        <v>142</v>
      </c>
      <c r="C676" s="48">
        <v>43806</v>
      </c>
      <c r="D676" s="76">
        <v>43830</v>
      </c>
      <c r="E676" s="77">
        <v>-3.2479593460008838E-2</v>
      </c>
      <c r="F676" s="77">
        <v>0.38231229413019963</v>
      </c>
      <c r="G676" s="77">
        <v>0.24097582795116979</v>
      </c>
      <c r="H676" s="77">
        <v>1.0830647178814434</v>
      </c>
      <c r="I676" s="77">
        <v>0.33634016129032257</v>
      </c>
      <c r="J676" s="77">
        <v>8.1608677419354833E-2</v>
      </c>
      <c r="K676" s="77">
        <v>0</v>
      </c>
      <c r="L676" s="77">
        <v>1.5084185934962517E-2</v>
      </c>
      <c r="M676" s="77">
        <v>0.32390129051748101</v>
      </c>
      <c r="N676" s="77">
        <v>0.36801423882650497</v>
      </c>
      <c r="O676" s="77">
        <v>2.5394372999999998E-2</v>
      </c>
      <c r="P676" s="77">
        <v>0.22813494874060664</v>
      </c>
      <c r="Q676" s="77">
        <v>2.5679745373220976E-3</v>
      </c>
      <c r="R676" s="77">
        <v>0.12328767123287675</v>
      </c>
      <c r="S676" s="77">
        <v>3.1782067680022354</v>
      </c>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M676" s="38"/>
      <c r="CN676" s="38"/>
      <c r="CO676" s="38"/>
      <c r="CP676" s="38"/>
      <c r="CQ676" s="38"/>
      <c r="CR676" s="38"/>
      <c r="CS676" s="38"/>
      <c r="CT676" s="38"/>
      <c r="CU676" s="38"/>
      <c r="CV676" s="38"/>
      <c r="CW676" s="38"/>
      <c r="CX676" s="38"/>
      <c r="CY676" s="38"/>
      <c r="CZ676" s="38"/>
      <c r="DA676" s="38"/>
      <c r="DB676" s="38"/>
      <c r="DC676" s="38"/>
      <c r="DD676" s="38"/>
      <c r="DE676" s="38"/>
      <c r="DF676" s="38"/>
      <c r="DG676" s="38"/>
      <c r="DH676" s="38"/>
      <c r="DI676" s="38"/>
      <c r="DJ676" s="38"/>
      <c r="DK676" s="38"/>
      <c r="DL676" s="38"/>
      <c r="DM676" s="38"/>
      <c r="DN676" s="38"/>
      <c r="DO676" s="38"/>
      <c r="DP676" s="38"/>
      <c r="DQ676" s="38"/>
      <c r="DR676" s="38"/>
      <c r="DS676" s="38"/>
      <c r="DT676" s="38"/>
      <c r="DU676" s="38"/>
      <c r="DV676" s="38"/>
      <c r="DW676" s="38"/>
      <c r="DX676" s="38"/>
      <c r="DY676" s="38"/>
      <c r="DZ676" s="38"/>
      <c r="EA676" s="38"/>
      <c r="EB676" s="38"/>
      <c r="EC676" s="38"/>
      <c r="ED676" s="38"/>
      <c r="EE676" s="38"/>
      <c r="EF676" s="38"/>
      <c r="EG676" s="38"/>
      <c r="EH676" s="38"/>
      <c r="EI676" s="38"/>
      <c r="EJ676" s="38"/>
      <c r="EK676" s="38"/>
      <c r="EL676" s="38"/>
      <c r="EM676" s="38"/>
      <c r="EN676" s="38"/>
      <c r="EO676" s="38"/>
      <c r="EP676" s="38"/>
      <c r="EQ676" s="38"/>
      <c r="ER676" s="38"/>
      <c r="ES676" s="38"/>
      <c r="ET676" s="38"/>
      <c r="EU676" s="38"/>
      <c r="EV676" s="38"/>
      <c r="EW676" s="38"/>
      <c r="EX676" s="38"/>
      <c r="EY676" s="38"/>
      <c r="EZ676" s="38"/>
      <c r="FA676" s="38"/>
      <c r="FB676" s="38"/>
      <c r="FC676" s="38"/>
      <c r="FD676" s="38"/>
      <c r="FE676" s="38"/>
      <c r="FF676" s="38"/>
      <c r="FG676" s="38"/>
      <c r="FH676" s="38"/>
      <c r="FI676" s="38"/>
      <c r="FJ676" s="38"/>
      <c r="FK676" s="38"/>
      <c r="FL676" s="38"/>
      <c r="FM676" s="38"/>
      <c r="FN676" s="38"/>
      <c r="FO676" s="38"/>
      <c r="FP676" s="38"/>
      <c r="FQ676" s="38"/>
      <c r="FR676" s="38"/>
      <c r="FS676" s="38"/>
      <c r="FT676" s="38"/>
      <c r="FU676" s="38"/>
      <c r="FV676" s="38"/>
      <c r="FW676" s="38"/>
      <c r="FX676" s="38"/>
    </row>
    <row r="677" spans="1:180" x14ac:dyDescent="0.25">
      <c r="A677" s="5" t="s">
        <v>331</v>
      </c>
      <c r="B677" s="5" t="s">
        <v>142</v>
      </c>
      <c r="C677" s="48">
        <v>43807</v>
      </c>
      <c r="D677" s="76">
        <v>43830</v>
      </c>
      <c r="E677" s="77">
        <v>-3.2479593460008838E-2</v>
      </c>
      <c r="F677" s="77">
        <v>0.38231229413019963</v>
      </c>
      <c r="G677" s="77">
        <v>0.24097582795116979</v>
      </c>
      <c r="H677" s="77">
        <v>1.0830647178814434</v>
      </c>
      <c r="I677" s="77">
        <v>0.33634016129032257</v>
      </c>
      <c r="J677" s="77">
        <v>8.1608677419354833E-2</v>
      </c>
      <c r="K677" s="77">
        <v>0</v>
      </c>
      <c r="L677" s="77">
        <v>1.5084185934962517E-2</v>
      </c>
      <c r="M677" s="77">
        <v>0.32390129051748101</v>
      </c>
      <c r="N677" s="77">
        <v>0.36801423882650497</v>
      </c>
      <c r="O677" s="77">
        <v>2.5161686999999999E-2</v>
      </c>
      <c r="P677" s="77">
        <v>0.22813494874060664</v>
      </c>
      <c r="Q677" s="77">
        <v>2.800660537322113E-3</v>
      </c>
      <c r="R677" s="77">
        <v>0.12328767123287675</v>
      </c>
      <c r="S677" s="77">
        <v>3.1782067680022359</v>
      </c>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M677" s="38"/>
      <c r="CN677" s="38"/>
      <c r="CO677" s="38"/>
      <c r="CP677" s="38"/>
      <c r="CQ677" s="38"/>
      <c r="CR677" s="38"/>
      <c r="CS677" s="38"/>
      <c r="CT677" s="38"/>
      <c r="CU677" s="38"/>
      <c r="CV677" s="38"/>
      <c r="CW677" s="38"/>
      <c r="CX677" s="38"/>
      <c r="CY677" s="38"/>
      <c r="CZ677" s="38"/>
      <c r="DA677" s="38"/>
      <c r="DB677" s="38"/>
      <c r="DC677" s="38"/>
      <c r="DD677" s="38"/>
      <c r="DE677" s="38"/>
      <c r="DF677" s="38"/>
      <c r="DG677" s="38"/>
      <c r="DH677" s="38"/>
      <c r="DI677" s="38"/>
      <c r="DJ677" s="38"/>
      <c r="DK677" s="38"/>
      <c r="DL677" s="38"/>
      <c r="DM677" s="38"/>
      <c r="DN677" s="38"/>
      <c r="DO677" s="38"/>
      <c r="DP677" s="38"/>
      <c r="DQ677" s="38"/>
      <c r="DR677" s="38"/>
      <c r="DS677" s="38"/>
      <c r="DT677" s="38"/>
      <c r="DU677" s="38"/>
      <c r="DV677" s="38"/>
      <c r="DW677" s="38"/>
      <c r="DX677" s="38"/>
      <c r="DY677" s="38"/>
      <c r="DZ677" s="38"/>
      <c r="EA677" s="38"/>
      <c r="EB677" s="38"/>
      <c r="EC677" s="38"/>
      <c r="ED677" s="38"/>
      <c r="EE677" s="38"/>
      <c r="EF677" s="38"/>
      <c r="EG677" s="38"/>
      <c r="EH677" s="38"/>
      <c r="EI677" s="38"/>
      <c r="EJ677" s="38"/>
      <c r="EK677" s="38"/>
      <c r="EL677" s="38"/>
      <c r="EM677" s="38"/>
      <c r="EN677" s="38"/>
      <c r="EO677" s="38"/>
      <c r="EP677" s="38"/>
      <c r="EQ677" s="38"/>
      <c r="ER677" s="38"/>
      <c r="ES677" s="38"/>
      <c r="ET677" s="38"/>
      <c r="EU677" s="38"/>
      <c r="EV677" s="38"/>
      <c r="EW677" s="38"/>
      <c r="EX677" s="38"/>
      <c r="EY677" s="38"/>
      <c r="EZ677" s="38"/>
      <c r="FA677" s="38"/>
      <c r="FB677" s="38"/>
      <c r="FC677" s="38"/>
      <c r="FD677" s="38"/>
      <c r="FE677" s="38"/>
      <c r="FF677" s="38"/>
      <c r="FG677" s="38"/>
      <c r="FH677" s="38"/>
      <c r="FI677" s="38"/>
      <c r="FJ677" s="38"/>
      <c r="FK677" s="38"/>
      <c r="FL677" s="38"/>
      <c r="FM677" s="38"/>
      <c r="FN677" s="38"/>
      <c r="FO677" s="38"/>
      <c r="FP677" s="38"/>
      <c r="FQ677" s="38"/>
      <c r="FR677" s="38"/>
      <c r="FS677" s="38"/>
      <c r="FT677" s="38"/>
      <c r="FU677" s="38"/>
      <c r="FV677" s="38"/>
      <c r="FW677" s="38"/>
      <c r="FX677" s="38"/>
    </row>
    <row r="678" spans="1:180" x14ac:dyDescent="0.25">
      <c r="A678" s="5" t="s">
        <v>332</v>
      </c>
      <c r="B678" s="5" t="s">
        <v>142</v>
      </c>
      <c r="C678" s="48">
        <v>43808</v>
      </c>
      <c r="D678" s="76">
        <v>43830</v>
      </c>
      <c r="E678" s="77">
        <v>-3.2479593460008838E-2</v>
      </c>
      <c r="F678" s="77">
        <v>0.38231229413019963</v>
      </c>
      <c r="G678" s="77">
        <v>0.24097582795116979</v>
      </c>
      <c r="H678" s="77">
        <v>1.0830647178814434</v>
      </c>
      <c r="I678" s="77">
        <v>0.33634016129032257</v>
      </c>
      <c r="J678" s="77">
        <v>8.1608677419354833E-2</v>
      </c>
      <c r="K678" s="77">
        <v>0</v>
      </c>
      <c r="L678" s="77">
        <v>1.5084185934962517E-2</v>
      </c>
      <c r="M678" s="77">
        <v>0.32390129051748101</v>
      </c>
      <c r="N678" s="77">
        <v>0.36801423882650502</v>
      </c>
      <c r="O678" s="77">
        <v>2.3793722999999999E-2</v>
      </c>
      <c r="P678" s="77">
        <v>0.22813494874060664</v>
      </c>
      <c r="Q678" s="77">
        <v>4.1686245373221105E-3</v>
      </c>
      <c r="R678" s="77">
        <v>0.12328767123287675</v>
      </c>
      <c r="S678" s="77">
        <v>3.1782067680022354</v>
      </c>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M678" s="38"/>
      <c r="CN678" s="38"/>
      <c r="CO678" s="38"/>
      <c r="CP678" s="38"/>
      <c r="CQ678" s="38"/>
      <c r="CR678" s="38"/>
      <c r="CS678" s="38"/>
      <c r="CT678" s="38"/>
      <c r="CU678" s="38"/>
      <c r="CV678" s="38"/>
      <c r="CW678" s="38"/>
      <c r="CX678" s="38"/>
      <c r="CY678" s="38"/>
      <c r="CZ678" s="38"/>
      <c r="DA678" s="38"/>
      <c r="DB678" s="38"/>
      <c r="DC678" s="38"/>
      <c r="DD678" s="38"/>
      <c r="DE678" s="38"/>
      <c r="DF678" s="38"/>
      <c r="DG678" s="38"/>
      <c r="DH678" s="38"/>
      <c r="DI678" s="38"/>
      <c r="DJ678" s="38"/>
      <c r="DK678" s="38"/>
      <c r="DL678" s="38"/>
      <c r="DM678" s="38"/>
      <c r="DN678" s="38"/>
      <c r="DO678" s="38"/>
      <c r="DP678" s="38"/>
      <c r="DQ678" s="38"/>
      <c r="DR678" s="38"/>
      <c r="DS678" s="38"/>
      <c r="DT678" s="38"/>
      <c r="DU678" s="38"/>
      <c r="DV678" s="38"/>
      <c r="DW678" s="38"/>
      <c r="DX678" s="38"/>
      <c r="DY678" s="38"/>
      <c r="DZ678" s="38"/>
      <c r="EA678" s="38"/>
      <c r="EB678" s="38"/>
      <c r="EC678" s="38"/>
      <c r="ED678" s="38"/>
      <c r="EE678" s="38"/>
      <c r="EF678" s="38"/>
      <c r="EG678" s="38"/>
      <c r="EH678" s="38"/>
      <c r="EI678" s="38"/>
      <c r="EJ678" s="38"/>
      <c r="EK678" s="38"/>
      <c r="EL678" s="38"/>
      <c r="EM678" s="38"/>
      <c r="EN678" s="38"/>
      <c r="EO678" s="38"/>
      <c r="EP678" s="38"/>
      <c r="EQ678" s="38"/>
      <c r="ER678" s="38"/>
      <c r="ES678" s="38"/>
      <c r="ET678" s="38"/>
      <c r="EU678" s="38"/>
      <c r="EV678" s="38"/>
      <c r="EW678" s="38"/>
      <c r="EX678" s="38"/>
      <c r="EY678" s="38"/>
      <c r="EZ678" s="38"/>
      <c r="FA678" s="38"/>
      <c r="FB678" s="38"/>
      <c r="FC678" s="38"/>
      <c r="FD678" s="38"/>
      <c r="FE678" s="38"/>
      <c r="FF678" s="38"/>
      <c r="FG678" s="38"/>
      <c r="FH678" s="38"/>
      <c r="FI678" s="38"/>
      <c r="FJ678" s="38"/>
      <c r="FK678" s="38"/>
      <c r="FL678" s="38"/>
      <c r="FM678" s="38"/>
      <c r="FN678" s="38"/>
      <c r="FO678" s="38"/>
      <c r="FP678" s="38"/>
      <c r="FQ678" s="38"/>
      <c r="FR678" s="38"/>
      <c r="FS678" s="38"/>
      <c r="FT678" s="38"/>
      <c r="FU678" s="38"/>
      <c r="FV678" s="38"/>
      <c r="FW678" s="38"/>
      <c r="FX678" s="38"/>
    </row>
    <row r="679" spans="1:180" x14ac:dyDescent="0.25">
      <c r="A679" s="5" t="s">
        <v>332</v>
      </c>
      <c r="B679" s="5" t="s">
        <v>142</v>
      </c>
      <c r="C679" s="48">
        <v>43809</v>
      </c>
      <c r="D679" s="76">
        <v>43830</v>
      </c>
      <c r="E679" s="77">
        <v>-3.2479593460008838E-2</v>
      </c>
      <c r="F679" s="77">
        <v>0.38231229413019963</v>
      </c>
      <c r="G679" s="77">
        <v>0.24097582795116979</v>
      </c>
      <c r="H679" s="77">
        <v>1.0830647178814434</v>
      </c>
      <c r="I679" s="77">
        <v>0.33634016129032257</v>
      </c>
      <c r="J679" s="77">
        <v>8.1608677419354833E-2</v>
      </c>
      <c r="K679" s="77">
        <v>0</v>
      </c>
      <c r="L679" s="77">
        <v>1.5084185934962517E-2</v>
      </c>
      <c r="M679" s="77">
        <v>0.32390129051748101</v>
      </c>
      <c r="N679" s="77">
        <v>0.36801423882650502</v>
      </c>
      <c r="O679" s="77">
        <v>3.2345001000000005E-2</v>
      </c>
      <c r="P679" s="77">
        <v>0.22813494874060664</v>
      </c>
      <c r="Q679" s="77">
        <v>-4.3826534626778841E-3</v>
      </c>
      <c r="R679" s="77">
        <v>0.12328767123287675</v>
      </c>
      <c r="S679" s="77">
        <v>3.1782067680022354</v>
      </c>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M679" s="38"/>
      <c r="CN679" s="38"/>
      <c r="CO679" s="38"/>
      <c r="CP679" s="38"/>
      <c r="CQ679" s="38"/>
      <c r="CR679" s="38"/>
      <c r="CS679" s="38"/>
      <c r="CT679" s="38"/>
      <c r="CU679" s="38"/>
      <c r="CV679" s="38"/>
      <c r="CW679" s="38"/>
      <c r="CX679" s="38"/>
      <c r="CY679" s="38"/>
      <c r="CZ679" s="38"/>
      <c r="DA679" s="38"/>
      <c r="DB679" s="38"/>
      <c r="DC679" s="38"/>
      <c r="DD679" s="38"/>
      <c r="DE679" s="38"/>
      <c r="DF679" s="38"/>
      <c r="DG679" s="38"/>
      <c r="DH679" s="38"/>
      <c r="DI679" s="38"/>
      <c r="DJ679" s="38"/>
      <c r="DK679" s="38"/>
      <c r="DL679" s="38"/>
      <c r="DM679" s="38"/>
      <c r="DN679" s="38"/>
      <c r="DO679" s="38"/>
      <c r="DP679" s="38"/>
      <c r="DQ679" s="38"/>
      <c r="DR679" s="38"/>
      <c r="DS679" s="38"/>
      <c r="DT679" s="38"/>
      <c r="DU679" s="38"/>
      <c r="DV679" s="38"/>
      <c r="DW679" s="38"/>
      <c r="DX679" s="38"/>
      <c r="DY679" s="38"/>
      <c r="DZ679" s="38"/>
      <c r="EA679" s="38"/>
      <c r="EB679" s="38"/>
      <c r="EC679" s="38"/>
      <c r="ED679" s="38"/>
      <c r="EE679" s="38"/>
      <c r="EF679" s="38"/>
      <c r="EG679" s="38"/>
      <c r="EH679" s="38"/>
      <c r="EI679" s="38"/>
      <c r="EJ679" s="38"/>
      <c r="EK679" s="38"/>
      <c r="EL679" s="38"/>
      <c r="EM679" s="38"/>
      <c r="EN679" s="38"/>
      <c r="EO679" s="38"/>
      <c r="EP679" s="38"/>
      <c r="EQ679" s="38"/>
      <c r="ER679" s="38"/>
      <c r="ES679" s="38"/>
      <c r="ET679" s="38"/>
      <c r="EU679" s="38"/>
      <c r="EV679" s="38"/>
      <c r="EW679" s="38"/>
      <c r="EX679" s="38"/>
      <c r="EY679" s="38"/>
      <c r="EZ679" s="38"/>
      <c r="FA679" s="38"/>
      <c r="FB679" s="38"/>
      <c r="FC679" s="38"/>
      <c r="FD679" s="38"/>
      <c r="FE679" s="38"/>
      <c r="FF679" s="38"/>
      <c r="FG679" s="38"/>
      <c r="FH679" s="38"/>
      <c r="FI679" s="38"/>
      <c r="FJ679" s="38"/>
      <c r="FK679" s="38"/>
      <c r="FL679" s="38"/>
      <c r="FM679" s="38"/>
      <c r="FN679" s="38"/>
      <c r="FO679" s="38"/>
      <c r="FP679" s="38"/>
      <c r="FQ679" s="38"/>
      <c r="FR679" s="38"/>
      <c r="FS679" s="38"/>
      <c r="FT679" s="38"/>
      <c r="FU679" s="38"/>
      <c r="FV679" s="38"/>
      <c r="FW679" s="38"/>
      <c r="FX679" s="38"/>
    </row>
    <row r="680" spans="1:180" x14ac:dyDescent="0.25">
      <c r="A680" s="5" t="s">
        <v>332</v>
      </c>
      <c r="B680" s="5" t="s">
        <v>142</v>
      </c>
      <c r="C680" s="48">
        <v>43810</v>
      </c>
      <c r="D680" s="76">
        <v>43830</v>
      </c>
      <c r="E680" s="77">
        <v>-3.2479593460008838E-2</v>
      </c>
      <c r="F680" s="77">
        <v>0.38231229413019963</v>
      </c>
      <c r="G680" s="77">
        <v>0.24097582795116979</v>
      </c>
      <c r="H680" s="77">
        <v>1.0830647178814434</v>
      </c>
      <c r="I680" s="77">
        <v>0.33634016129032257</v>
      </c>
      <c r="J680" s="77">
        <v>8.1608677419354833E-2</v>
      </c>
      <c r="K680" s="77">
        <v>0</v>
      </c>
      <c r="L680" s="77">
        <v>1.5084185934962517E-2</v>
      </c>
      <c r="M680" s="77">
        <v>0.32390129051748101</v>
      </c>
      <c r="N680" s="77">
        <v>0.36801423882650502</v>
      </c>
      <c r="O680" s="77">
        <v>3.1632633E-2</v>
      </c>
      <c r="P680" s="77">
        <v>0.22813494874060664</v>
      </c>
      <c r="Q680" s="77">
        <v>-3.6702854626778835E-3</v>
      </c>
      <c r="R680" s="77">
        <v>0.12328767123287675</v>
      </c>
      <c r="S680" s="77">
        <v>3.1782067680022354</v>
      </c>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M680" s="38"/>
      <c r="CN680" s="38"/>
      <c r="CO680" s="38"/>
      <c r="CP680" s="38"/>
      <c r="CQ680" s="38"/>
      <c r="CR680" s="38"/>
      <c r="CS680" s="38"/>
      <c r="CT680" s="38"/>
      <c r="CU680" s="38"/>
      <c r="CV680" s="38"/>
      <c r="CW680" s="38"/>
      <c r="CX680" s="38"/>
      <c r="CY680" s="38"/>
      <c r="CZ680" s="38"/>
      <c r="DA680" s="38"/>
      <c r="DB680" s="38"/>
      <c r="DC680" s="38"/>
      <c r="DD680" s="38"/>
      <c r="DE680" s="38"/>
      <c r="DF680" s="38"/>
      <c r="DG680" s="38"/>
      <c r="DH680" s="38"/>
      <c r="DI680" s="38"/>
      <c r="DJ680" s="38"/>
      <c r="DK680" s="38"/>
      <c r="DL680" s="38"/>
      <c r="DM680" s="38"/>
      <c r="DN680" s="38"/>
      <c r="DO680" s="38"/>
      <c r="DP680" s="38"/>
      <c r="DQ680" s="38"/>
      <c r="DR680" s="38"/>
      <c r="DS680" s="38"/>
      <c r="DT680" s="38"/>
      <c r="DU680" s="38"/>
      <c r="DV680" s="38"/>
      <c r="DW680" s="38"/>
      <c r="DX680" s="38"/>
      <c r="DY680" s="38"/>
      <c r="DZ680" s="38"/>
      <c r="EA680" s="38"/>
      <c r="EB680" s="38"/>
      <c r="EC680" s="38"/>
      <c r="ED680" s="38"/>
      <c r="EE680" s="38"/>
      <c r="EF680" s="38"/>
      <c r="EG680" s="38"/>
      <c r="EH680" s="38"/>
      <c r="EI680" s="38"/>
      <c r="EJ680" s="38"/>
      <c r="EK680" s="38"/>
      <c r="EL680" s="38"/>
      <c r="EM680" s="38"/>
      <c r="EN680" s="38"/>
      <c r="EO680" s="38"/>
      <c r="EP680" s="38"/>
      <c r="EQ680" s="38"/>
      <c r="ER680" s="38"/>
      <c r="ES680" s="38"/>
      <c r="ET680" s="38"/>
      <c r="EU680" s="38"/>
      <c r="EV680" s="38"/>
      <c r="EW680" s="38"/>
      <c r="EX680" s="38"/>
      <c r="EY680" s="38"/>
      <c r="EZ680" s="38"/>
      <c r="FA680" s="38"/>
      <c r="FB680" s="38"/>
      <c r="FC680" s="38"/>
      <c r="FD680" s="38"/>
      <c r="FE680" s="38"/>
      <c r="FF680" s="38"/>
      <c r="FG680" s="38"/>
      <c r="FH680" s="38"/>
      <c r="FI680" s="38"/>
      <c r="FJ680" s="38"/>
      <c r="FK680" s="38"/>
      <c r="FL680" s="38"/>
      <c r="FM680" s="38"/>
      <c r="FN680" s="38"/>
      <c r="FO680" s="38"/>
      <c r="FP680" s="38"/>
      <c r="FQ680" s="38"/>
      <c r="FR680" s="38"/>
      <c r="FS680" s="38"/>
      <c r="FT680" s="38"/>
      <c r="FU680" s="38"/>
      <c r="FV680" s="38"/>
      <c r="FW680" s="38"/>
      <c r="FX680" s="38"/>
    </row>
    <row r="681" spans="1:180" x14ac:dyDescent="0.25">
      <c r="A681" s="5" t="s">
        <v>332</v>
      </c>
      <c r="B681" s="5" t="s">
        <v>142</v>
      </c>
      <c r="C681" s="48">
        <v>43811</v>
      </c>
      <c r="D681" s="76">
        <v>43830</v>
      </c>
      <c r="E681" s="77">
        <v>-3.2479593460008838E-2</v>
      </c>
      <c r="F681" s="77">
        <v>0.38231229413019963</v>
      </c>
      <c r="G681" s="77">
        <v>0.24097582795116979</v>
      </c>
      <c r="H681" s="77">
        <v>1.0830647178814434</v>
      </c>
      <c r="I681" s="77">
        <v>0.33634016129032257</v>
      </c>
      <c r="J681" s="77">
        <v>8.1608677419354833E-2</v>
      </c>
      <c r="K681" s="77">
        <v>0</v>
      </c>
      <c r="L681" s="77">
        <v>1.5084185934962517E-2</v>
      </c>
      <c r="M681" s="77">
        <v>0.32390129051748101</v>
      </c>
      <c r="N681" s="77">
        <v>0.36801423882650502</v>
      </c>
      <c r="O681" s="77">
        <v>3.1048353000000001E-2</v>
      </c>
      <c r="P681" s="77">
        <v>0.22813494874060664</v>
      </c>
      <c r="Q681" s="77">
        <v>-3.0860054626779005E-3</v>
      </c>
      <c r="R681" s="77">
        <v>0.12328767123287675</v>
      </c>
      <c r="S681" s="77">
        <v>3.1782067680022354</v>
      </c>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M681" s="38"/>
      <c r="CN681" s="38"/>
      <c r="CO681" s="38"/>
      <c r="CP681" s="38"/>
      <c r="CQ681" s="38"/>
      <c r="CR681" s="38"/>
      <c r="CS681" s="38"/>
      <c r="CT681" s="38"/>
      <c r="CU681" s="38"/>
      <c r="CV681" s="38"/>
      <c r="CW681" s="38"/>
      <c r="CX681" s="38"/>
      <c r="CY681" s="38"/>
      <c r="CZ681" s="38"/>
      <c r="DA681" s="38"/>
      <c r="DB681" s="38"/>
      <c r="DC681" s="38"/>
      <c r="DD681" s="38"/>
      <c r="DE681" s="38"/>
      <c r="DF681" s="38"/>
      <c r="DG681" s="38"/>
      <c r="DH681" s="38"/>
      <c r="DI681" s="38"/>
      <c r="DJ681" s="38"/>
      <c r="DK681" s="38"/>
      <c r="DL681" s="38"/>
      <c r="DM681" s="38"/>
      <c r="DN681" s="38"/>
      <c r="DO681" s="38"/>
      <c r="DP681" s="38"/>
      <c r="DQ681" s="38"/>
      <c r="DR681" s="38"/>
      <c r="DS681" s="38"/>
      <c r="DT681" s="38"/>
      <c r="DU681" s="38"/>
      <c r="DV681" s="38"/>
      <c r="DW681" s="38"/>
      <c r="DX681" s="38"/>
      <c r="DY681" s="38"/>
      <c r="DZ681" s="38"/>
      <c r="EA681" s="38"/>
      <c r="EB681" s="38"/>
      <c r="EC681" s="38"/>
      <c r="ED681" s="38"/>
      <c r="EE681" s="38"/>
      <c r="EF681" s="38"/>
      <c r="EG681" s="38"/>
      <c r="EH681" s="38"/>
      <c r="EI681" s="38"/>
      <c r="EJ681" s="38"/>
      <c r="EK681" s="38"/>
      <c r="EL681" s="38"/>
      <c r="EM681" s="38"/>
      <c r="EN681" s="38"/>
      <c r="EO681" s="38"/>
      <c r="EP681" s="38"/>
      <c r="EQ681" s="38"/>
      <c r="ER681" s="38"/>
      <c r="ES681" s="38"/>
      <c r="ET681" s="38"/>
      <c r="EU681" s="38"/>
      <c r="EV681" s="38"/>
      <c r="EW681" s="38"/>
      <c r="EX681" s="38"/>
      <c r="EY681" s="38"/>
      <c r="EZ681" s="38"/>
      <c r="FA681" s="38"/>
      <c r="FB681" s="38"/>
      <c r="FC681" s="38"/>
      <c r="FD681" s="38"/>
      <c r="FE681" s="38"/>
      <c r="FF681" s="38"/>
      <c r="FG681" s="38"/>
      <c r="FH681" s="38"/>
      <c r="FI681" s="38"/>
      <c r="FJ681" s="38"/>
      <c r="FK681" s="38"/>
      <c r="FL681" s="38"/>
      <c r="FM681" s="38"/>
      <c r="FN681" s="38"/>
      <c r="FO681" s="38"/>
      <c r="FP681" s="38"/>
      <c r="FQ681" s="38"/>
      <c r="FR681" s="38"/>
      <c r="FS681" s="38"/>
      <c r="FT681" s="38"/>
      <c r="FU681" s="38"/>
      <c r="FV681" s="38"/>
      <c r="FW681" s="38"/>
      <c r="FX681" s="38"/>
    </row>
    <row r="682" spans="1:180" x14ac:dyDescent="0.25">
      <c r="A682" s="5" t="s">
        <v>332</v>
      </c>
      <c r="B682" s="5" t="s">
        <v>142</v>
      </c>
      <c r="C682" s="48">
        <v>43812</v>
      </c>
      <c r="D682" s="76">
        <v>43830</v>
      </c>
      <c r="E682" s="77">
        <v>-3.2479593460008838E-2</v>
      </c>
      <c r="F682" s="77">
        <v>0.38231229413019963</v>
      </c>
      <c r="G682" s="77">
        <v>0.24097582795116979</v>
      </c>
      <c r="H682" s="77">
        <v>1.0830647178814434</v>
      </c>
      <c r="I682" s="77">
        <v>0.33634016129032257</v>
      </c>
      <c r="J682" s="77">
        <v>8.1608677419354833E-2</v>
      </c>
      <c r="K682" s="77">
        <v>0</v>
      </c>
      <c r="L682" s="77">
        <v>1.5084185934962517E-2</v>
      </c>
      <c r="M682" s="77">
        <v>0.32390129051748101</v>
      </c>
      <c r="N682" s="77">
        <v>0.36801423882650502</v>
      </c>
      <c r="O682" s="77">
        <v>2.3037426000000003E-2</v>
      </c>
      <c r="P682" s="77">
        <v>0.22813494874060664</v>
      </c>
      <c r="Q682" s="77">
        <v>4.9249215373221075E-3</v>
      </c>
      <c r="R682" s="77">
        <v>0.12328767123287675</v>
      </c>
      <c r="S682" s="77">
        <v>3.1782067680022354</v>
      </c>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M682" s="38"/>
      <c r="CN682" s="38"/>
      <c r="CO682" s="38"/>
      <c r="CP682" s="38"/>
      <c r="CQ682" s="38"/>
      <c r="CR682" s="38"/>
      <c r="CS682" s="38"/>
      <c r="CT682" s="38"/>
      <c r="CU682" s="38"/>
      <c r="CV682" s="38"/>
      <c r="CW682" s="38"/>
      <c r="CX682" s="38"/>
      <c r="CY682" s="38"/>
      <c r="CZ682" s="38"/>
      <c r="DA682" s="38"/>
      <c r="DB682" s="38"/>
      <c r="DC682" s="38"/>
      <c r="DD682" s="38"/>
      <c r="DE682" s="38"/>
      <c r="DF682" s="38"/>
      <c r="DG682" s="38"/>
      <c r="DH682" s="38"/>
      <c r="DI682" s="38"/>
      <c r="DJ682" s="38"/>
      <c r="DK682" s="38"/>
      <c r="DL682" s="38"/>
      <c r="DM682" s="38"/>
      <c r="DN682" s="38"/>
      <c r="DO682" s="38"/>
      <c r="DP682" s="38"/>
      <c r="DQ682" s="38"/>
      <c r="DR682" s="38"/>
      <c r="DS682" s="38"/>
      <c r="DT682" s="38"/>
      <c r="DU682" s="38"/>
      <c r="DV682" s="38"/>
      <c r="DW682" s="38"/>
      <c r="DX682" s="38"/>
      <c r="DY682" s="38"/>
      <c r="DZ682" s="38"/>
      <c r="EA682" s="38"/>
      <c r="EB682" s="38"/>
      <c r="EC682" s="38"/>
      <c r="ED682" s="38"/>
      <c r="EE682" s="38"/>
      <c r="EF682" s="38"/>
      <c r="EG682" s="38"/>
      <c r="EH682" s="38"/>
      <c r="EI682" s="38"/>
      <c r="EJ682" s="38"/>
      <c r="EK682" s="38"/>
      <c r="EL682" s="38"/>
      <c r="EM682" s="38"/>
      <c r="EN682" s="38"/>
      <c r="EO682" s="38"/>
      <c r="EP682" s="38"/>
      <c r="EQ682" s="38"/>
      <c r="ER682" s="38"/>
      <c r="ES682" s="38"/>
      <c r="ET682" s="38"/>
      <c r="EU682" s="38"/>
      <c r="EV682" s="38"/>
      <c r="EW682" s="38"/>
      <c r="EX682" s="38"/>
      <c r="EY682" s="38"/>
      <c r="EZ682" s="38"/>
      <c r="FA682" s="38"/>
      <c r="FB682" s="38"/>
      <c r="FC682" s="38"/>
      <c r="FD682" s="38"/>
      <c r="FE682" s="38"/>
      <c r="FF682" s="38"/>
      <c r="FG682" s="38"/>
      <c r="FH682" s="38"/>
      <c r="FI682" s="38"/>
      <c r="FJ682" s="38"/>
      <c r="FK682" s="38"/>
      <c r="FL682" s="38"/>
      <c r="FM682" s="38"/>
      <c r="FN682" s="38"/>
      <c r="FO682" s="38"/>
      <c r="FP682" s="38"/>
      <c r="FQ682" s="38"/>
      <c r="FR682" s="38"/>
      <c r="FS682" s="38"/>
      <c r="FT682" s="38"/>
      <c r="FU682" s="38"/>
      <c r="FV682" s="38"/>
      <c r="FW682" s="38"/>
      <c r="FX682" s="38"/>
    </row>
    <row r="683" spans="1:180" x14ac:dyDescent="0.25">
      <c r="A683" s="5" t="s">
        <v>332</v>
      </c>
      <c r="B683" s="5" t="s">
        <v>142</v>
      </c>
      <c r="C683" s="48">
        <v>43813</v>
      </c>
      <c r="D683" s="76">
        <v>43830</v>
      </c>
      <c r="E683" s="77">
        <v>-3.2479593460008838E-2</v>
      </c>
      <c r="F683" s="77">
        <v>0.38231229413019963</v>
      </c>
      <c r="G683" s="77">
        <v>0.24097582795116979</v>
      </c>
      <c r="H683" s="77">
        <v>1.0830647178814434</v>
      </c>
      <c r="I683" s="77">
        <v>0.33634016129032257</v>
      </c>
      <c r="J683" s="77">
        <v>8.1608677419354833E-2</v>
      </c>
      <c r="K683" s="77">
        <v>0</v>
      </c>
      <c r="L683" s="77">
        <v>1.5084185934962517E-2</v>
      </c>
      <c r="M683" s="77">
        <v>0.32390129051748101</v>
      </c>
      <c r="N683" s="77">
        <v>0.36801423882650502</v>
      </c>
      <c r="O683" s="77">
        <v>2.5938189E-2</v>
      </c>
      <c r="P683" s="77">
        <v>0.22813494874060664</v>
      </c>
      <c r="Q683" s="77">
        <v>2.0241585373220973E-3</v>
      </c>
      <c r="R683" s="77">
        <v>0.12328767123287675</v>
      </c>
      <c r="S683" s="77">
        <v>3.1782067680022354</v>
      </c>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M683" s="38"/>
      <c r="CN683" s="38"/>
      <c r="CO683" s="38"/>
      <c r="CP683" s="38"/>
      <c r="CQ683" s="38"/>
      <c r="CR683" s="38"/>
      <c r="CS683" s="38"/>
      <c r="CT683" s="38"/>
      <c r="CU683" s="38"/>
      <c r="CV683" s="38"/>
      <c r="CW683" s="38"/>
      <c r="CX683" s="38"/>
      <c r="CY683" s="38"/>
      <c r="CZ683" s="38"/>
      <c r="DA683" s="38"/>
      <c r="DB683" s="38"/>
      <c r="DC683" s="38"/>
      <c r="DD683" s="38"/>
      <c r="DE683" s="38"/>
      <c r="DF683" s="38"/>
      <c r="DG683" s="38"/>
      <c r="DH683" s="38"/>
      <c r="DI683" s="38"/>
      <c r="DJ683" s="38"/>
      <c r="DK683" s="38"/>
      <c r="DL683" s="38"/>
      <c r="DM683" s="38"/>
      <c r="DN683" s="38"/>
      <c r="DO683" s="38"/>
      <c r="DP683" s="38"/>
      <c r="DQ683" s="38"/>
      <c r="DR683" s="38"/>
      <c r="DS683" s="38"/>
      <c r="DT683" s="38"/>
      <c r="DU683" s="38"/>
      <c r="DV683" s="38"/>
      <c r="DW683" s="38"/>
      <c r="DX683" s="38"/>
      <c r="DY683" s="38"/>
      <c r="DZ683" s="38"/>
      <c r="EA683" s="38"/>
      <c r="EB683" s="38"/>
      <c r="EC683" s="38"/>
      <c r="ED683" s="38"/>
      <c r="EE683" s="38"/>
      <c r="EF683" s="38"/>
      <c r="EG683" s="38"/>
      <c r="EH683" s="38"/>
      <c r="EI683" s="38"/>
      <c r="EJ683" s="38"/>
      <c r="EK683" s="38"/>
      <c r="EL683" s="38"/>
      <c r="EM683" s="38"/>
      <c r="EN683" s="38"/>
      <c r="EO683" s="38"/>
      <c r="EP683" s="38"/>
      <c r="EQ683" s="38"/>
      <c r="ER683" s="38"/>
      <c r="ES683" s="38"/>
      <c r="ET683" s="38"/>
      <c r="EU683" s="38"/>
      <c r="EV683" s="38"/>
      <c r="EW683" s="38"/>
      <c r="EX683" s="38"/>
      <c r="EY683" s="38"/>
      <c r="EZ683" s="38"/>
      <c r="FA683" s="38"/>
      <c r="FB683" s="38"/>
      <c r="FC683" s="38"/>
      <c r="FD683" s="38"/>
      <c r="FE683" s="38"/>
      <c r="FF683" s="38"/>
      <c r="FG683" s="38"/>
      <c r="FH683" s="38"/>
      <c r="FI683" s="38"/>
      <c r="FJ683" s="38"/>
      <c r="FK683" s="38"/>
      <c r="FL683" s="38"/>
      <c r="FM683" s="38"/>
      <c r="FN683" s="38"/>
      <c r="FO683" s="38"/>
      <c r="FP683" s="38"/>
      <c r="FQ683" s="38"/>
      <c r="FR683" s="38"/>
      <c r="FS683" s="38"/>
      <c r="FT683" s="38"/>
      <c r="FU683" s="38"/>
      <c r="FV683" s="38"/>
      <c r="FW683" s="38"/>
      <c r="FX683" s="38"/>
    </row>
    <row r="684" spans="1:180" x14ac:dyDescent="0.25">
      <c r="A684" s="5" t="s">
        <v>332</v>
      </c>
      <c r="B684" s="5" t="s">
        <v>142</v>
      </c>
      <c r="C684" s="48">
        <v>43814</v>
      </c>
      <c r="D684" s="76">
        <v>43830</v>
      </c>
      <c r="E684" s="77">
        <v>-3.2479593460008838E-2</v>
      </c>
      <c r="F684" s="77">
        <v>0.38231229413019963</v>
      </c>
      <c r="G684" s="77">
        <v>0.24097582795116979</v>
      </c>
      <c r="H684" s="77">
        <v>1.0830647178814434</v>
      </c>
      <c r="I684" s="77">
        <v>0.33634016129032257</v>
      </c>
      <c r="J684" s="77">
        <v>8.1608677419354833E-2</v>
      </c>
      <c r="K684" s="77">
        <v>0</v>
      </c>
      <c r="L684" s="77">
        <v>1.5084185934962517E-2</v>
      </c>
      <c r="M684" s="77">
        <v>0.32390129051748101</v>
      </c>
      <c r="N684" s="77">
        <v>0.36801423882650497</v>
      </c>
      <c r="O684" s="77">
        <v>2.1083544000000003E-2</v>
      </c>
      <c r="P684" s="77">
        <v>0.22813494874060664</v>
      </c>
      <c r="Q684" s="77">
        <v>6.8788035373220984E-3</v>
      </c>
      <c r="R684" s="77">
        <v>0.12328767123287675</v>
      </c>
      <c r="S684" s="77">
        <v>3.1782067680022354</v>
      </c>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M684" s="38"/>
      <c r="CN684" s="38"/>
      <c r="CO684" s="38"/>
      <c r="CP684" s="38"/>
      <c r="CQ684" s="38"/>
      <c r="CR684" s="38"/>
      <c r="CS684" s="38"/>
      <c r="CT684" s="38"/>
      <c r="CU684" s="38"/>
      <c r="CV684" s="38"/>
      <c r="CW684" s="38"/>
      <c r="CX684" s="38"/>
      <c r="CY684" s="38"/>
      <c r="CZ684" s="38"/>
      <c r="DA684" s="38"/>
      <c r="DB684" s="38"/>
      <c r="DC684" s="38"/>
      <c r="DD684" s="38"/>
      <c r="DE684" s="38"/>
      <c r="DF684" s="38"/>
      <c r="DG684" s="38"/>
      <c r="DH684" s="38"/>
      <c r="DI684" s="38"/>
      <c r="DJ684" s="38"/>
      <c r="DK684" s="38"/>
      <c r="DL684" s="38"/>
      <c r="DM684" s="38"/>
      <c r="DN684" s="38"/>
      <c r="DO684" s="38"/>
      <c r="DP684" s="38"/>
      <c r="DQ684" s="38"/>
      <c r="DR684" s="38"/>
      <c r="DS684" s="38"/>
      <c r="DT684" s="38"/>
      <c r="DU684" s="38"/>
      <c r="DV684" s="38"/>
      <c r="DW684" s="38"/>
      <c r="DX684" s="38"/>
      <c r="DY684" s="38"/>
      <c r="DZ684" s="38"/>
      <c r="EA684" s="38"/>
      <c r="EB684" s="38"/>
      <c r="EC684" s="38"/>
      <c r="ED684" s="38"/>
      <c r="EE684" s="38"/>
      <c r="EF684" s="38"/>
      <c r="EG684" s="38"/>
      <c r="EH684" s="38"/>
      <c r="EI684" s="38"/>
      <c r="EJ684" s="38"/>
      <c r="EK684" s="38"/>
      <c r="EL684" s="38"/>
      <c r="EM684" s="38"/>
      <c r="EN684" s="38"/>
      <c r="EO684" s="38"/>
      <c r="EP684" s="38"/>
      <c r="EQ684" s="38"/>
      <c r="ER684" s="38"/>
      <c r="ES684" s="38"/>
      <c r="ET684" s="38"/>
      <c r="EU684" s="38"/>
      <c r="EV684" s="38"/>
      <c r="EW684" s="38"/>
      <c r="EX684" s="38"/>
      <c r="EY684" s="38"/>
      <c r="EZ684" s="38"/>
      <c r="FA684" s="38"/>
      <c r="FB684" s="38"/>
      <c r="FC684" s="38"/>
      <c r="FD684" s="38"/>
      <c r="FE684" s="38"/>
      <c r="FF684" s="38"/>
      <c r="FG684" s="38"/>
      <c r="FH684" s="38"/>
      <c r="FI684" s="38"/>
      <c r="FJ684" s="38"/>
      <c r="FK684" s="38"/>
      <c r="FL684" s="38"/>
      <c r="FM684" s="38"/>
      <c r="FN684" s="38"/>
      <c r="FO684" s="38"/>
      <c r="FP684" s="38"/>
      <c r="FQ684" s="38"/>
      <c r="FR684" s="38"/>
      <c r="FS684" s="38"/>
      <c r="FT684" s="38"/>
      <c r="FU684" s="38"/>
      <c r="FV684" s="38"/>
      <c r="FW684" s="38"/>
      <c r="FX684" s="38"/>
    </row>
    <row r="685" spans="1:180" x14ac:dyDescent="0.25">
      <c r="A685" s="5" t="s">
        <v>333</v>
      </c>
      <c r="B685" s="5" t="s">
        <v>142</v>
      </c>
      <c r="C685" s="48">
        <v>43815</v>
      </c>
      <c r="D685" s="76">
        <v>43830</v>
      </c>
      <c r="E685" s="77">
        <v>-3.2479593460008838E-2</v>
      </c>
      <c r="F685" s="77">
        <v>0.38231229413019963</v>
      </c>
      <c r="G685" s="77">
        <v>0.24097582795116979</v>
      </c>
      <c r="H685" s="77">
        <v>1.0830647178814434</v>
      </c>
      <c r="I685" s="77">
        <v>0.33634016129032257</v>
      </c>
      <c r="J685" s="77">
        <v>8.1608677419354833E-2</v>
      </c>
      <c r="K685" s="77">
        <v>0</v>
      </c>
      <c r="L685" s="77">
        <v>1.5084185934962517E-2</v>
      </c>
      <c r="M685" s="77">
        <v>0.32390129051748101</v>
      </c>
      <c r="N685" s="77">
        <v>0.36801423882650502</v>
      </c>
      <c r="O685" s="77">
        <v>1.6277067000000003E-2</v>
      </c>
      <c r="P685" s="77">
        <v>0.22813494874060664</v>
      </c>
      <c r="Q685" s="77">
        <v>1.1685280537322101E-2</v>
      </c>
      <c r="R685" s="77">
        <v>0.12328767123287675</v>
      </c>
      <c r="S685" s="77">
        <v>3.1782067680022354</v>
      </c>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M685" s="38"/>
      <c r="CN685" s="38"/>
      <c r="CO685" s="38"/>
      <c r="CP685" s="38"/>
      <c r="CQ685" s="38"/>
      <c r="CR685" s="38"/>
      <c r="CS685" s="38"/>
      <c r="CT685" s="38"/>
      <c r="CU685" s="38"/>
      <c r="CV685" s="38"/>
      <c r="CW685" s="38"/>
      <c r="CX685" s="38"/>
      <c r="CY685" s="38"/>
      <c r="CZ685" s="38"/>
      <c r="DA685" s="38"/>
      <c r="DB685" s="38"/>
      <c r="DC685" s="38"/>
      <c r="DD685" s="38"/>
      <c r="DE685" s="38"/>
      <c r="DF685" s="38"/>
      <c r="DG685" s="38"/>
      <c r="DH685" s="38"/>
      <c r="DI685" s="38"/>
      <c r="DJ685" s="38"/>
      <c r="DK685" s="38"/>
      <c r="DL685" s="38"/>
      <c r="DM685" s="38"/>
      <c r="DN685" s="38"/>
      <c r="DO685" s="38"/>
      <c r="DP685" s="38"/>
      <c r="DQ685" s="38"/>
      <c r="DR685" s="38"/>
      <c r="DS685" s="38"/>
      <c r="DT685" s="38"/>
      <c r="DU685" s="38"/>
      <c r="DV685" s="38"/>
      <c r="DW685" s="38"/>
      <c r="DX685" s="38"/>
      <c r="DY685" s="38"/>
      <c r="DZ685" s="38"/>
      <c r="EA685" s="38"/>
      <c r="EB685" s="38"/>
      <c r="EC685" s="38"/>
      <c r="ED685" s="38"/>
      <c r="EE685" s="38"/>
      <c r="EF685" s="38"/>
      <c r="EG685" s="38"/>
      <c r="EH685" s="38"/>
      <c r="EI685" s="38"/>
      <c r="EJ685" s="38"/>
      <c r="EK685" s="38"/>
      <c r="EL685" s="38"/>
      <c r="EM685" s="38"/>
      <c r="EN685" s="38"/>
      <c r="EO685" s="38"/>
      <c r="EP685" s="38"/>
      <c r="EQ685" s="38"/>
      <c r="ER685" s="38"/>
      <c r="ES685" s="38"/>
      <c r="ET685" s="38"/>
      <c r="EU685" s="38"/>
      <c r="EV685" s="38"/>
      <c r="EW685" s="38"/>
      <c r="EX685" s="38"/>
      <c r="EY685" s="38"/>
      <c r="EZ685" s="38"/>
      <c r="FA685" s="38"/>
      <c r="FB685" s="38"/>
      <c r="FC685" s="38"/>
      <c r="FD685" s="38"/>
      <c r="FE685" s="38"/>
      <c r="FF685" s="38"/>
      <c r="FG685" s="38"/>
      <c r="FH685" s="38"/>
      <c r="FI685" s="38"/>
      <c r="FJ685" s="38"/>
      <c r="FK685" s="38"/>
      <c r="FL685" s="38"/>
      <c r="FM685" s="38"/>
      <c r="FN685" s="38"/>
      <c r="FO685" s="38"/>
      <c r="FP685" s="38"/>
      <c r="FQ685" s="38"/>
      <c r="FR685" s="38"/>
      <c r="FS685" s="38"/>
      <c r="FT685" s="38"/>
      <c r="FU685" s="38"/>
      <c r="FV685" s="38"/>
      <c r="FW685" s="38"/>
      <c r="FX685" s="38"/>
    </row>
    <row r="686" spans="1:180" x14ac:dyDescent="0.25">
      <c r="A686" s="5" t="s">
        <v>333</v>
      </c>
      <c r="B686" s="5" t="s">
        <v>142</v>
      </c>
      <c r="C686" s="48">
        <v>43816</v>
      </c>
      <c r="D686" s="76">
        <v>43830</v>
      </c>
      <c r="E686" s="77">
        <v>-3.2479593460008838E-2</v>
      </c>
      <c r="F686" s="77">
        <v>0.36756228413019965</v>
      </c>
      <c r="G686" s="77">
        <v>0.24097582795116979</v>
      </c>
      <c r="H686" s="77">
        <v>1.0830647178814434</v>
      </c>
      <c r="I686" s="77">
        <v>0.33634016129032257</v>
      </c>
      <c r="J686" s="77">
        <v>8.1608677419354833E-2</v>
      </c>
      <c r="K686" s="77">
        <v>0</v>
      </c>
      <c r="L686" s="77">
        <v>1.5084185934962517E-2</v>
      </c>
      <c r="M686" s="77">
        <v>0.32390129051748101</v>
      </c>
      <c r="N686" s="77">
        <v>0.36801423882650497</v>
      </c>
      <c r="O686" s="77">
        <v>3.6333009000000006E-2</v>
      </c>
      <c r="P686" s="77">
        <v>0.22813494874060664</v>
      </c>
      <c r="Q686" s="77">
        <v>6.3793485373221112E-3</v>
      </c>
      <c r="R686" s="77">
        <v>0.12328767123287675</v>
      </c>
      <c r="S686" s="77">
        <v>3.178206768002235</v>
      </c>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M686" s="38"/>
      <c r="CN686" s="38"/>
      <c r="CO686" s="38"/>
      <c r="CP686" s="38"/>
      <c r="CQ686" s="38"/>
      <c r="CR686" s="38"/>
      <c r="CS686" s="38"/>
      <c r="CT686" s="38"/>
      <c r="CU686" s="38"/>
      <c r="CV686" s="38"/>
      <c r="CW686" s="38"/>
      <c r="CX686" s="38"/>
      <c r="CY686" s="38"/>
      <c r="CZ686" s="38"/>
      <c r="DA686" s="38"/>
      <c r="DB686" s="38"/>
      <c r="DC686" s="38"/>
      <c r="DD686" s="38"/>
      <c r="DE686" s="38"/>
      <c r="DF686" s="38"/>
      <c r="DG686" s="38"/>
      <c r="DH686" s="38"/>
      <c r="DI686" s="38"/>
      <c r="DJ686" s="38"/>
      <c r="DK686" s="38"/>
      <c r="DL686" s="38"/>
      <c r="DM686" s="38"/>
      <c r="DN686" s="38"/>
      <c r="DO686" s="38"/>
      <c r="DP686" s="38"/>
      <c r="DQ686" s="38"/>
      <c r="DR686" s="38"/>
      <c r="DS686" s="38"/>
      <c r="DT686" s="38"/>
      <c r="DU686" s="38"/>
      <c r="DV686" s="38"/>
      <c r="DW686" s="38"/>
      <c r="DX686" s="38"/>
      <c r="DY686" s="38"/>
      <c r="DZ686" s="38"/>
      <c r="EA686" s="38"/>
      <c r="EB686" s="38"/>
      <c r="EC686" s="38"/>
      <c r="ED686" s="38"/>
      <c r="EE686" s="38"/>
      <c r="EF686" s="38"/>
      <c r="EG686" s="38"/>
      <c r="EH686" s="38"/>
      <c r="EI686" s="38"/>
      <c r="EJ686" s="38"/>
      <c r="EK686" s="38"/>
      <c r="EL686" s="38"/>
      <c r="EM686" s="38"/>
      <c r="EN686" s="38"/>
      <c r="EO686" s="38"/>
      <c r="EP686" s="38"/>
      <c r="EQ686" s="38"/>
      <c r="ER686" s="38"/>
      <c r="ES686" s="38"/>
      <c r="ET686" s="38"/>
      <c r="EU686" s="38"/>
      <c r="EV686" s="38"/>
      <c r="EW686" s="38"/>
      <c r="EX686" s="38"/>
      <c r="EY686" s="38"/>
      <c r="EZ686" s="38"/>
      <c r="FA686" s="38"/>
      <c r="FB686" s="38"/>
      <c r="FC686" s="38"/>
      <c r="FD686" s="38"/>
      <c r="FE686" s="38"/>
      <c r="FF686" s="38"/>
      <c r="FG686" s="38"/>
      <c r="FH686" s="38"/>
      <c r="FI686" s="38"/>
      <c r="FJ686" s="38"/>
      <c r="FK686" s="38"/>
      <c r="FL686" s="38"/>
      <c r="FM686" s="38"/>
      <c r="FN686" s="38"/>
      <c r="FO686" s="38"/>
      <c r="FP686" s="38"/>
      <c r="FQ686" s="38"/>
      <c r="FR686" s="38"/>
      <c r="FS686" s="38"/>
      <c r="FT686" s="38"/>
      <c r="FU686" s="38"/>
      <c r="FV686" s="38"/>
      <c r="FW686" s="38"/>
      <c r="FX686" s="38"/>
    </row>
    <row r="687" spans="1:180" x14ac:dyDescent="0.25">
      <c r="A687" s="5" t="s">
        <v>333</v>
      </c>
      <c r="B687" s="5" t="s">
        <v>142</v>
      </c>
      <c r="C687" s="48">
        <v>43817</v>
      </c>
      <c r="D687" s="76">
        <v>43830</v>
      </c>
      <c r="E687" s="77">
        <v>-3.2479593460008838E-2</v>
      </c>
      <c r="F687" s="77">
        <v>0.37461229413019959</v>
      </c>
      <c r="G687" s="77">
        <v>0.24097582795116979</v>
      </c>
      <c r="H687" s="77">
        <v>1.0830647178814434</v>
      </c>
      <c r="I687" s="77">
        <v>0.33634016129032257</v>
      </c>
      <c r="J687" s="77">
        <v>8.1608677419354833E-2</v>
      </c>
      <c r="K687" s="77">
        <v>0</v>
      </c>
      <c r="L687" s="77">
        <v>1.5084185934962517E-2</v>
      </c>
      <c r="M687" s="77">
        <v>0.32390129051748101</v>
      </c>
      <c r="N687" s="77">
        <v>0.36801423882650497</v>
      </c>
      <c r="O687" s="77">
        <v>3.6199076000000004E-2</v>
      </c>
      <c r="P687" s="77">
        <v>0.22813494874060664</v>
      </c>
      <c r="Q687" s="77">
        <v>-5.367284626778988E-4</v>
      </c>
      <c r="R687" s="77">
        <v>0.12328767123287675</v>
      </c>
      <c r="S687" s="77">
        <v>3.1782067680022354</v>
      </c>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M687" s="38"/>
      <c r="CN687" s="38"/>
      <c r="CO687" s="38"/>
      <c r="CP687" s="38"/>
      <c r="CQ687" s="38"/>
      <c r="CR687" s="38"/>
      <c r="CS687" s="38"/>
      <c r="CT687" s="38"/>
      <c r="CU687" s="38"/>
      <c r="CV687" s="38"/>
      <c r="CW687" s="38"/>
      <c r="CX687" s="38"/>
      <c r="CY687" s="38"/>
      <c r="CZ687" s="38"/>
      <c r="DA687" s="38"/>
      <c r="DB687" s="38"/>
      <c r="DC687" s="38"/>
      <c r="DD687" s="38"/>
      <c r="DE687" s="38"/>
      <c r="DF687" s="38"/>
      <c r="DG687" s="38"/>
      <c r="DH687" s="38"/>
      <c r="DI687" s="38"/>
      <c r="DJ687" s="38"/>
      <c r="DK687" s="38"/>
      <c r="DL687" s="38"/>
      <c r="DM687" s="38"/>
      <c r="DN687" s="38"/>
      <c r="DO687" s="38"/>
      <c r="DP687" s="38"/>
      <c r="DQ687" s="38"/>
      <c r="DR687" s="38"/>
      <c r="DS687" s="38"/>
      <c r="DT687" s="38"/>
      <c r="DU687" s="38"/>
      <c r="DV687" s="38"/>
      <c r="DW687" s="38"/>
      <c r="DX687" s="38"/>
      <c r="DY687" s="38"/>
      <c r="DZ687" s="38"/>
      <c r="EA687" s="38"/>
      <c r="EB687" s="38"/>
      <c r="EC687" s="38"/>
      <c r="ED687" s="38"/>
      <c r="EE687" s="38"/>
      <c r="EF687" s="38"/>
      <c r="EG687" s="38"/>
      <c r="EH687" s="38"/>
      <c r="EI687" s="38"/>
      <c r="EJ687" s="38"/>
      <c r="EK687" s="38"/>
      <c r="EL687" s="38"/>
      <c r="EM687" s="38"/>
      <c r="EN687" s="38"/>
      <c r="EO687" s="38"/>
      <c r="EP687" s="38"/>
      <c r="EQ687" s="38"/>
      <c r="ER687" s="38"/>
      <c r="ES687" s="38"/>
      <c r="ET687" s="38"/>
      <c r="EU687" s="38"/>
      <c r="EV687" s="38"/>
      <c r="EW687" s="38"/>
      <c r="EX687" s="38"/>
      <c r="EY687" s="38"/>
      <c r="EZ687" s="38"/>
      <c r="FA687" s="38"/>
      <c r="FB687" s="38"/>
      <c r="FC687" s="38"/>
      <c r="FD687" s="38"/>
      <c r="FE687" s="38"/>
      <c r="FF687" s="38"/>
      <c r="FG687" s="38"/>
      <c r="FH687" s="38"/>
      <c r="FI687" s="38"/>
      <c r="FJ687" s="38"/>
      <c r="FK687" s="38"/>
      <c r="FL687" s="38"/>
      <c r="FM687" s="38"/>
      <c r="FN687" s="38"/>
      <c r="FO687" s="38"/>
      <c r="FP687" s="38"/>
      <c r="FQ687" s="38"/>
      <c r="FR687" s="38"/>
      <c r="FS687" s="38"/>
      <c r="FT687" s="38"/>
      <c r="FU687" s="38"/>
      <c r="FV687" s="38"/>
      <c r="FW687" s="38"/>
      <c r="FX687" s="38"/>
    </row>
    <row r="688" spans="1:180" x14ac:dyDescent="0.25">
      <c r="A688" s="5" t="s">
        <v>333</v>
      </c>
      <c r="B688" s="5" t="s">
        <v>142</v>
      </c>
      <c r="C688" s="48">
        <v>43818</v>
      </c>
      <c r="D688" s="76">
        <v>43830</v>
      </c>
      <c r="E688" s="77">
        <v>-3.2479593460008838E-2</v>
      </c>
      <c r="F688" s="77">
        <v>0.37836729413019965</v>
      </c>
      <c r="G688" s="77">
        <v>0.24097582795116979</v>
      </c>
      <c r="H688" s="77">
        <v>1.0830647178814434</v>
      </c>
      <c r="I688" s="77">
        <v>0.33634016129032257</v>
      </c>
      <c r="J688" s="77">
        <v>8.1608677419354833E-2</v>
      </c>
      <c r="K688" s="77">
        <v>0</v>
      </c>
      <c r="L688" s="77">
        <v>1.5084185934962517E-2</v>
      </c>
      <c r="M688" s="77">
        <v>0.32390129051748101</v>
      </c>
      <c r="N688" s="77">
        <v>0.36801423882650497</v>
      </c>
      <c r="O688" s="77">
        <v>2.9114130000000002E-2</v>
      </c>
      <c r="P688" s="77">
        <v>0.22813494874060664</v>
      </c>
      <c r="Q688" s="77">
        <v>2.793217537322108E-3</v>
      </c>
      <c r="R688" s="77">
        <v>0.12328767123287675</v>
      </c>
      <c r="S688" s="77">
        <v>3.1782067680022354</v>
      </c>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M688" s="38"/>
      <c r="CN688" s="38"/>
      <c r="CO688" s="38"/>
      <c r="CP688" s="38"/>
      <c r="CQ688" s="38"/>
      <c r="CR688" s="38"/>
      <c r="CS688" s="38"/>
      <c r="CT688" s="38"/>
      <c r="CU688" s="38"/>
      <c r="CV688" s="38"/>
      <c r="CW688" s="38"/>
      <c r="CX688" s="38"/>
      <c r="CY688" s="38"/>
      <c r="CZ688" s="38"/>
      <c r="DA688" s="38"/>
      <c r="DB688" s="38"/>
      <c r="DC688" s="38"/>
      <c r="DD688" s="38"/>
      <c r="DE688" s="38"/>
      <c r="DF688" s="38"/>
      <c r="DG688" s="38"/>
      <c r="DH688" s="38"/>
      <c r="DI688" s="38"/>
      <c r="DJ688" s="38"/>
      <c r="DK688" s="38"/>
      <c r="DL688" s="38"/>
      <c r="DM688" s="38"/>
      <c r="DN688" s="38"/>
      <c r="DO688" s="38"/>
      <c r="DP688" s="38"/>
      <c r="DQ688" s="38"/>
      <c r="DR688" s="38"/>
      <c r="DS688" s="38"/>
      <c r="DT688" s="38"/>
      <c r="DU688" s="38"/>
      <c r="DV688" s="38"/>
      <c r="DW688" s="38"/>
      <c r="DX688" s="38"/>
      <c r="DY688" s="38"/>
      <c r="DZ688" s="38"/>
      <c r="EA688" s="38"/>
      <c r="EB688" s="38"/>
      <c r="EC688" s="38"/>
      <c r="ED688" s="38"/>
      <c r="EE688" s="38"/>
      <c r="EF688" s="38"/>
      <c r="EG688" s="38"/>
      <c r="EH688" s="38"/>
      <c r="EI688" s="38"/>
      <c r="EJ688" s="38"/>
      <c r="EK688" s="38"/>
      <c r="EL688" s="38"/>
      <c r="EM688" s="38"/>
      <c r="EN688" s="38"/>
      <c r="EO688" s="38"/>
      <c r="EP688" s="38"/>
      <c r="EQ688" s="38"/>
      <c r="ER688" s="38"/>
      <c r="ES688" s="38"/>
      <c r="ET688" s="38"/>
      <c r="EU688" s="38"/>
      <c r="EV688" s="38"/>
      <c r="EW688" s="38"/>
      <c r="EX688" s="38"/>
      <c r="EY688" s="38"/>
      <c r="EZ688" s="38"/>
      <c r="FA688" s="38"/>
      <c r="FB688" s="38"/>
      <c r="FC688" s="38"/>
      <c r="FD688" s="38"/>
      <c r="FE688" s="38"/>
      <c r="FF688" s="38"/>
      <c r="FG688" s="38"/>
      <c r="FH688" s="38"/>
      <c r="FI688" s="38"/>
      <c r="FJ688" s="38"/>
      <c r="FK688" s="38"/>
      <c r="FL688" s="38"/>
      <c r="FM688" s="38"/>
      <c r="FN688" s="38"/>
      <c r="FO688" s="38"/>
      <c r="FP688" s="38"/>
      <c r="FQ688" s="38"/>
      <c r="FR688" s="38"/>
      <c r="FS688" s="38"/>
      <c r="FT688" s="38"/>
      <c r="FU688" s="38"/>
      <c r="FV688" s="38"/>
      <c r="FW688" s="38"/>
      <c r="FX688" s="38"/>
    </row>
    <row r="689" spans="1:180" x14ac:dyDescent="0.25">
      <c r="A689" s="5" t="s">
        <v>333</v>
      </c>
      <c r="B689" s="5" t="s">
        <v>142</v>
      </c>
      <c r="C689" s="48">
        <v>43819</v>
      </c>
      <c r="D689" s="76">
        <v>43830</v>
      </c>
      <c r="E689" s="77">
        <v>-3.2479593460008838E-2</v>
      </c>
      <c r="F689" s="77">
        <v>0.38231229413019963</v>
      </c>
      <c r="G689" s="77">
        <v>0.24097582795116979</v>
      </c>
      <c r="H689" s="77">
        <v>1.0830647178814434</v>
      </c>
      <c r="I689" s="77">
        <v>0.33634016129032257</v>
      </c>
      <c r="J689" s="77">
        <v>8.1608677419354833E-2</v>
      </c>
      <c r="K689" s="77">
        <v>0</v>
      </c>
      <c r="L689" s="77">
        <v>1.5084185934962517E-2</v>
      </c>
      <c r="M689" s="77">
        <v>0.32390129051748101</v>
      </c>
      <c r="N689" s="77">
        <v>0.36801423882650502</v>
      </c>
      <c r="O689" s="77">
        <v>2.6732952000000004E-2</v>
      </c>
      <c r="P689" s="77">
        <v>0.22813494874060664</v>
      </c>
      <c r="Q689" s="77">
        <v>1.2293955373221012E-3</v>
      </c>
      <c r="R689" s="77">
        <v>0.12328767123287675</v>
      </c>
      <c r="S689" s="77">
        <v>3.1782067680022354</v>
      </c>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M689" s="38"/>
      <c r="CN689" s="38"/>
      <c r="CO689" s="38"/>
      <c r="CP689" s="38"/>
      <c r="CQ689" s="38"/>
      <c r="CR689" s="38"/>
      <c r="CS689" s="38"/>
      <c r="CT689" s="38"/>
      <c r="CU689" s="38"/>
      <c r="CV689" s="38"/>
      <c r="CW689" s="38"/>
      <c r="CX689" s="38"/>
      <c r="CY689" s="38"/>
      <c r="CZ689" s="38"/>
      <c r="DA689" s="38"/>
      <c r="DB689" s="38"/>
      <c r="DC689" s="38"/>
      <c r="DD689" s="38"/>
      <c r="DE689" s="38"/>
      <c r="DF689" s="38"/>
      <c r="DG689" s="38"/>
      <c r="DH689" s="38"/>
      <c r="DI689" s="38"/>
      <c r="DJ689" s="38"/>
      <c r="DK689" s="38"/>
      <c r="DL689" s="38"/>
      <c r="DM689" s="38"/>
      <c r="DN689" s="38"/>
      <c r="DO689" s="38"/>
      <c r="DP689" s="38"/>
      <c r="DQ689" s="38"/>
      <c r="DR689" s="38"/>
      <c r="DS689" s="38"/>
      <c r="DT689" s="38"/>
      <c r="DU689" s="38"/>
      <c r="DV689" s="38"/>
      <c r="DW689" s="38"/>
      <c r="DX689" s="38"/>
      <c r="DY689" s="38"/>
      <c r="DZ689" s="38"/>
      <c r="EA689" s="38"/>
      <c r="EB689" s="38"/>
      <c r="EC689" s="38"/>
      <c r="ED689" s="38"/>
      <c r="EE689" s="38"/>
      <c r="EF689" s="38"/>
      <c r="EG689" s="38"/>
      <c r="EH689" s="38"/>
      <c r="EI689" s="38"/>
      <c r="EJ689" s="38"/>
      <c r="EK689" s="38"/>
      <c r="EL689" s="38"/>
      <c r="EM689" s="38"/>
      <c r="EN689" s="38"/>
      <c r="EO689" s="38"/>
      <c r="EP689" s="38"/>
      <c r="EQ689" s="38"/>
      <c r="ER689" s="38"/>
      <c r="ES689" s="38"/>
      <c r="ET689" s="38"/>
      <c r="EU689" s="38"/>
      <c r="EV689" s="38"/>
      <c r="EW689" s="38"/>
      <c r="EX689" s="38"/>
      <c r="EY689" s="38"/>
      <c r="EZ689" s="38"/>
      <c r="FA689" s="38"/>
      <c r="FB689" s="38"/>
      <c r="FC689" s="38"/>
      <c r="FD689" s="38"/>
      <c r="FE689" s="38"/>
      <c r="FF689" s="38"/>
      <c r="FG689" s="38"/>
      <c r="FH689" s="38"/>
      <c r="FI689" s="38"/>
      <c r="FJ689" s="38"/>
      <c r="FK689" s="38"/>
      <c r="FL689" s="38"/>
      <c r="FM689" s="38"/>
      <c r="FN689" s="38"/>
      <c r="FO689" s="38"/>
      <c r="FP689" s="38"/>
      <c r="FQ689" s="38"/>
      <c r="FR689" s="38"/>
      <c r="FS689" s="38"/>
      <c r="FT689" s="38"/>
      <c r="FU689" s="38"/>
      <c r="FV689" s="38"/>
      <c r="FW689" s="38"/>
      <c r="FX689" s="38"/>
    </row>
    <row r="690" spans="1:180" x14ac:dyDescent="0.25">
      <c r="A690" s="5" t="s">
        <v>333</v>
      </c>
      <c r="B690" s="5" t="s">
        <v>142</v>
      </c>
      <c r="C690" s="48">
        <v>43820</v>
      </c>
      <c r="D690" s="76">
        <v>43830</v>
      </c>
      <c r="E690" s="77">
        <v>-3.2479593460008838E-2</v>
      </c>
      <c r="F690" s="77">
        <v>0.38231229413019963</v>
      </c>
      <c r="G690" s="77">
        <v>0.24097582795116979</v>
      </c>
      <c r="H690" s="77">
        <v>1.0830647178814434</v>
      </c>
      <c r="I690" s="77">
        <v>0.33634016129032257</v>
      </c>
      <c r="J690" s="77">
        <v>8.1608677419354833E-2</v>
      </c>
      <c r="K690" s="77">
        <v>0</v>
      </c>
      <c r="L690" s="77">
        <v>1.5084185934962517E-2</v>
      </c>
      <c r="M690" s="77">
        <v>0.32390129051748101</v>
      </c>
      <c r="N690" s="77">
        <v>0.36801423882650502</v>
      </c>
      <c r="O690" s="77">
        <v>3.0727278E-2</v>
      </c>
      <c r="P690" s="77">
        <v>0.22813494874060664</v>
      </c>
      <c r="Q690" s="77">
        <v>-2.7649304626779065E-3</v>
      </c>
      <c r="R690" s="77">
        <v>0.12328767123287675</v>
      </c>
      <c r="S690" s="77">
        <v>3.1782067680022354</v>
      </c>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M690" s="38"/>
      <c r="CN690" s="38"/>
      <c r="CO690" s="38"/>
      <c r="CP690" s="38"/>
      <c r="CQ690" s="38"/>
      <c r="CR690" s="38"/>
      <c r="CS690" s="38"/>
      <c r="CT690" s="38"/>
      <c r="CU690" s="38"/>
      <c r="CV690" s="38"/>
      <c r="CW690" s="38"/>
      <c r="CX690" s="38"/>
      <c r="CY690" s="38"/>
      <c r="CZ690" s="38"/>
      <c r="DA690" s="38"/>
      <c r="DB690" s="38"/>
      <c r="DC690" s="38"/>
      <c r="DD690" s="38"/>
      <c r="DE690" s="38"/>
      <c r="DF690" s="38"/>
      <c r="DG690" s="38"/>
      <c r="DH690" s="38"/>
      <c r="DI690" s="38"/>
      <c r="DJ690" s="38"/>
      <c r="DK690" s="38"/>
      <c r="DL690" s="38"/>
      <c r="DM690" s="38"/>
      <c r="DN690" s="38"/>
      <c r="DO690" s="38"/>
      <c r="DP690" s="38"/>
      <c r="DQ690" s="38"/>
      <c r="DR690" s="38"/>
      <c r="DS690" s="38"/>
      <c r="DT690" s="38"/>
      <c r="DU690" s="38"/>
      <c r="DV690" s="38"/>
      <c r="DW690" s="38"/>
      <c r="DX690" s="38"/>
      <c r="DY690" s="38"/>
      <c r="DZ690" s="38"/>
      <c r="EA690" s="38"/>
      <c r="EB690" s="38"/>
      <c r="EC690" s="38"/>
      <c r="ED690" s="38"/>
      <c r="EE690" s="38"/>
      <c r="EF690" s="38"/>
      <c r="EG690" s="38"/>
      <c r="EH690" s="38"/>
      <c r="EI690" s="38"/>
      <c r="EJ690" s="38"/>
      <c r="EK690" s="38"/>
      <c r="EL690" s="38"/>
      <c r="EM690" s="38"/>
      <c r="EN690" s="38"/>
      <c r="EO690" s="38"/>
      <c r="EP690" s="38"/>
      <c r="EQ690" s="38"/>
      <c r="ER690" s="38"/>
      <c r="ES690" s="38"/>
      <c r="ET690" s="38"/>
      <c r="EU690" s="38"/>
      <c r="EV690" s="38"/>
      <c r="EW690" s="38"/>
      <c r="EX690" s="38"/>
      <c r="EY690" s="38"/>
      <c r="EZ690" s="38"/>
      <c r="FA690" s="38"/>
      <c r="FB690" s="38"/>
      <c r="FC690" s="38"/>
      <c r="FD690" s="38"/>
      <c r="FE690" s="38"/>
      <c r="FF690" s="38"/>
      <c r="FG690" s="38"/>
      <c r="FH690" s="38"/>
      <c r="FI690" s="38"/>
      <c r="FJ690" s="38"/>
      <c r="FK690" s="38"/>
      <c r="FL690" s="38"/>
      <c r="FM690" s="38"/>
      <c r="FN690" s="38"/>
      <c r="FO690" s="38"/>
      <c r="FP690" s="38"/>
      <c r="FQ690" s="38"/>
      <c r="FR690" s="38"/>
      <c r="FS690" s="38"/>
      <c r="FT690" s="38"/>
      <c r="FU690" s="38"/>
      <c r="FV690" s="38"/>
      <c r="FW690" s="38"/>
      <c r="FX690" s="38"/>
    </row>
    <row r="691" spans="1:180" x14ac:dyDescent="0.25">
      <c r="A691" s="5" t="s">
        <v>333</v>
      </c>
      <c r="B691" s="5" t="s">
        <v>142</v>
      </c>
      <c r="C691" s="48">
        <v>43821</v>
      </c>
      <c r="D691" s="76">
        <v>43830</v>
      </c>
      <c r="E691" s="77">
        <v>-3.2479593460008838E-2</v>
      </c>
      <c r="F691" s="77">
        <v>0.38231229413019963</v>
      </c>
      <c r="G691" s="77">
        <v>0.24097582795116979</v>
      </c>
      <c r="H691" s="77">
        <v>1.0830647178814434</v>
      </c>
      <c r="I691" s="77">
        <v>0.33634016129032257</v>
      </c>
      <c r="J691" s="77">
        <v>8.1608677419354833E-2</v>
      </c>
      <c r="K691" s="77">
        <v>0</v>
      </c>
      <c r="L691" s="77">
        <v>1.5084185934962517E-2</v>
      </c>
      <c r="M691" s="77">
        <v>0.32390129051748101</v>
      </c>
      <c r="N691" s="77">
        <v>0.36801423882650502</v>
      </c>
      <c r="O691" s="77">
        <v>3.0994452000000006E-2</v>
      </c>
      <c r="P691" s="77">
        <v>0.22813494874060664</v>
      </c>
      <c r="Q691" s="77">
        <v>-3.0321044626779115E-3</v>
      </c>
      <c r="R691" s="77">
        <v>0.12328767123287675</v>
      </c>
      <c r="S691" s="77">
        <v>3.1782067680022354</v>
      </c>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M691" s="38"/>
      <c r="CN691" s="38"/>
      <c r="CO691" s="38"/>
      <c r="CP691" s="38"/>
      <c r="CQ691" s="38"/>
      <c r="CR691" s="38"/>
      <c r="CS691" s="38"/>
      <c r="CT691" s="38"/>
      <c r="CU691" s="38"/>
      <c r="CV691" s="38"/>
      <c r="CW691" s="38"/>
      <c r="CX691" s="38"/>
      <c r="CY691" s="38"/>
      <c r="CZ691" s="38"/>
      <c r="DA691" s="38"/>
      <c r="DB691" s="38"/>
      <c r="DC691" s="38"/>
      <c r="DD691" s="38"/>
      <c r="DE691" s="38"/>
      <c r="DF691" s="38"/>
      <c r="DG691" s="38"/>
      <c r="DH691" s="38"/>
      <c r="DI691" s="38"/>
      <c r="DJ691" s="38"/>
      <c r="DK691" s="38"/>
      <c r="DL691" s="38"/>
      <c r="DM691" s="38"/>
      <c r="DN691" s="38"/>
      <c r="DO691" s="38"/>
      <c r="DP691" s="38"/>
      <c r="DQ691" s="38"/>
      <c r="DR691" s="38"/>
      <c r="DS691" s="38"/>
      <c r="DT691" s="38"/>
      <c r="DU691" s="38"/>
      <c r="DV691" s="38"/>
      <c r="DW691" s="38"/>
      <c r="DX691" s="38"/>
      <c r="DY691" s="38"/>
      <c r="DZ691" s="38"/>
      <c r="EA691" s="38"/>
      <c r="EB691" s="38"/>
      <c r="EC691" s="38"/>
      <c r="ED691" s="38"/>
      <c r="EE691" s="38"/>
      <c r="EF691" s="38"/>
      <c r="EG691" s="38"/>
      <c r="EH691" s="38"/>
      <c r="EI691" s="38"/>
      <c r="EJ691" s="38"/>
      <c r="EK691" s="38"/>
      <c r="EL691" s="38"/>
      <c r="EM691" s="38"/>
      <c r="EN691" s="38"/>
      <c r="EO691" s="38"/>
      <c r="EP691" s="38"/>
      <c r="EQ691" s="38"/>
      <c r="ER691" s="38"/>
      <c r="ES691" s="38"/>
      <c r="ET691" s="38"/>
      <c r="EU691" s="38"/>
      <c r="EV691" s="38"/>
      <c r="EW691" s="38"/>
      <c r="EX691" s="38"/>
      <c r="EY691" s="38"/>
      <c r="EZ691" s="38"/>
      <c r="FA691" s="38"/>
      <c r="FB691" s="38"/>
      <c r="FC691" s="38"/>
      <c r="FD691" s="38"/>
      <c r="FE691" s="38"/>
      <c r="FF691" s="38"/>
      <c r="FG691" s="38"/>
      <c r="FH691" s="38"/>
      <c r="FI691" s="38"/>
      <c r="FJ691" s="38"/>
      <c r="FK691" s="38"/>
      <c r="FL691" s="38"/>
      <c r="FM691" s="38"/>
      <c r="FN691" s="38"/>
      <c r="FO691" s="38"/>
      <c r="FP691" s="38"/>
      <c r="FQ691" s="38"/>
      <c r="FR691" s="38"/>
      <c r="FS691" s="38"/>
      <c r="FT691" s="38"/>
      <c r="FU691" s="38"/>
      <c r="FV691" s="38"/>
      <c r="FW691" s="38"/>
      <c r="FX691" s="38"/>
    </row>
    <row r="692" spans="1:180" x14ac:dyDescent="0.25">
      <c r="A692" s="5" t="s">
        <v>334</v>
      </c>
      <c r="B692" s="5" t="s">
        <v>142</v>
      </c>
      <c r="C692" s="48">
        <v>43822</v>
      </c>
      <c r="D692" s="76">
        <v>43830</v>
      </c>
      <c r="E692" s="77">
        <v>-3.2479593460008838E-2</v>
      </c>
      <c r="F692" s="77">
        <v>0.37647895413019961</v>
      </c>
      <c r="G692" s="77">
        <v>0.24097582795116979</v>
      </c>
      <c r="H692" s="77">
        <v>1.0830647178814434</v>
      </c>
      <c r="I692" s="77">
        <v>0.33634016129032257</v>
      </c>
      <c r="J692" s="77">
        <v>8.1608677419354833E-2</v>
      </c>
      <c r="K692" s="77">
        <v>0</v>
      </c>
      <c r="L692" s="77">
        <v>1.5084185934962517E-2</v>
      </c>
      <c r="M692" s="77">
        <v>0.32390129051748101</v>
      </c>
      <c r="N692" s="77">
        <v>0.36801423882650502</v>
      </c>
      <c r="O692" s="77">
        <v>3.2595740000000005E-2</v>
      </c>
      <c r="P692" s="77">
        <v>0.22813494874060664</v>
      </c>
      <c r="Q692" s="77">
        <v>1.1999475373221052E-3</v>
      </c>
      <c r="R692" s="77">
        <v>0.12328767123287675</v>
      </c>
      <c r="S692" s="77">
        <v>3.1782067680022354</v>
      </c>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M692" s="38"/>
      <c r="CN692" s="38"/>
      <c r="CO692" s="38"/>
      <c r="CP692" s="38"/>
      <c r="CQ692" s="38"/>
      <c r="CR692" s="38"/>
      <c r="CS692" s="38"/>
      <c r="CT692" s="38"/>
      <c r="CU692" s="38"/>
      <c r="CV692" s="38"/>
      <c r="CW692" s="38"/>
      <c r="CX692" s="38"/>
      <c r="CY692" s="38"/>
      <c r="CZ692" s="38"/>
      <c r="DA692" s="38"/>
      <c r="DB692" s="38"/>
      <c r="DC692" s="38"/>
      <c r="DD692" s="38"/>
      <c r="DE692" s="38"/>
      <c r="DF692" s="38"/>
      <c r="DG692" s="38"/>
      <c r="DH692" s="38"/>
      <c r="DI692" s="38"/>
      <c r="DJ692" s="38"/>
      <c r="DK692" s="38"/>
      <c r="DL692" s="38"/>
      <c r="DM692" s="38"/>
      <c r="DN692" s="38"/>
      <c r="DO692" s="38"/>
      <c r="DP692" s="38"/>
      <c r="DQ692" s="38"/>
      <c r="DR692" s="38"/>
      <c r="DS692" s="38"/>
      <c r="DT692" s="38"/>
      <c r="DU692" s="38"/>
      <c r="DV692" s="38"/>
      <c r="DW692" s="38"/>
      <c r="DX692" s="38"/>
      <c r="DY692" s="38"/>
      <c r="DZ692" s="38"/>
      <c r="EA692" s="38"/>
      <c r="EB692" s="38"/>
      <c r="EC692" s="38"/>
      <c r="ED692" s="38"/>
      <c r="EE692" s="38"/>
      <c r="EF692" s="38"/>
      <c r="EG692" s="38"/>
      <c r="EH692" s="38"/>
      <c r="EI692" s="38"/>
      <c r="EJ692" s="38"/>
      <c r="EK692" s="38"/>
      <c r="EL692" s="38"/>
      <c r="EM692" s="38"/>
      <c r="EN692" s="38"/>
      <c r="EO692" s="38"/>
      <c r="EP692" s="38"/>
      <c r="EQ692" s="38"/>
      <c r="ER692" s="38"/>
      <c r="ES692" s="38"/>
      <c r="ET692" s="38"/>
      <c r="EU692" s="38"/>
      <c r="EV692" s="38"/>
      <c r="EW692" s="38"/>
      <c r="EX692" s="38"/>
      <c r="EY692" s="38"/>
      <c r="EZ692" s="38"/>
      <c r="FA692" s="38"/>
      <c r="FB692" s="38"/>
      <c r="FC692" s="38"/>
      <c r="FD692" s="38"/>
      <c r="FE692" s="38"/>
      <c r="FF692" s="38"/>
      <c r="FG692" s="38"/>
      <c r="FH692" s="38"/>
      <c r="FI692" s="38"/>
      <c r="FJ692" s="38"/>
      <c r="FK692" s="38"/>
      <c r="FL692" s="38"/>
      <c r="FM692" s="38"/>
      <c r="FN692" s="38"/>
      <c r="FO692" s="38"/>
      <c r="FP692" s="38"/>
      <c r="FQ692" s="38"/>
      <c r="FR692" s="38"/>
      <c r="FS692" s="38"/>
      <c r="FT692" s="38"/>
      <c r="FU692" s="38"/>
      <c r="FV692" s="38"/>
      <c r="FW692" s="38"/>
      <c r="FX692" s="38"/>
    </row>
    <row r="693" spans="1:180" x14ac:dyDescent="0.25">
      <c r="A693" s="5" t="s">
        <v>334</v>
      </c>
      <c r="B693" s="5" t="s">
        <v>142</v>
      </c>
      <c r="C693" s="48">
        <v>43823</v>
      </c>
      <c r="D693" s="76">
        <v>43830</v>
      </c>
      <c r="E693" s="77">
        <v>-3.2479593460008838E-2</v>
      </c>
      <c r="F693" s="77">
        <v>0.37647895413019961</v>
      </c>
      <c r="G693" s="77">
        <v>0.24097582795116979</v>
      </c>
      <c r="H693" s="77">
        <v>1.0830647178814434</v>
      </c>
      <c r="I693" s="77">
        <v>0.33634016129032257</v>
      </c>
      <c r="J693" s="77">
        <v>8.1608677419354833E-2</v>
      </c>
      <c r="K693" s="77">
        <v>0</v>
      </c>
      <c r="L693" s="77">
        <v>1.5084185934962517E-2</v>
      </c>
      <c r="M693" s="77">
        <v>0.32390129051748101</v>
      </c>
      <c r="N693" s="77">
        <v>0.36801423882650502</v>
      </c>
      <c r="O693" s="77">
        <v>4.1684777000000006E-2</v>
      </c>
      <c r="P693" s="77">
        <v>0.22813494874060664</v>
      </c>
      <c r="Q693" s="77">
        <v>-7.8890894626778927E-3</v>
      </c>
      <c r="R693" s="77">
        <v>0.12328767123287675</v>
      </c>
      <c r="S693" s="77">
        <v>3.1782067680022354</v>
      </c>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M693" s="38"/>
      <c r="CN693" s="38"/>
      <c r="CO693" s="38"/>
      <c r="CP693" s="38"/>
      <c r="CQ693" s="38"/>
      <c r="CR693" s="38"/>
      <c r="CS693" s="38"/>
      <c r="CT693" s="38"/>
      <c r="CU693" s="38"/>
      <c r="CV693" s="38"/>
      <c r="CW693" s="38"/>
      <c r="CX693" s="38"/>
      <c r="CY693" s="38"/>
      <c r="CZ693" s="38"/>
      <c r="DA693" s="38"/>
      <c r="DB693" s="38"/>
      <c r="DC693" s="38"/>
      <c r="DD693" s="38"/>
      <c r="DE693" s="38"/>
      <c r="DF693" s="38"/>
      <c r="DG693" s="38"/>
      <c r="DH693" s="38"/>
      <c r="DI693" s="38"/>
      <c r="DJ693" s="38"/>
      <c r="DK693" s="38"/>
      <c r="DL693" s="38"/>
      <c r="DM693" s="38"/>
      <c r="DN693" s="38"/>
      <c r="DO693" s="38"/>
      <c r="DP693" s="38"/>
      <c r="DQ693" s="38"/>
      <c r="DR693" s="38"/>
      <c r="DS693" s="38"/>
      <c r="DT693" s="38"/>
      <c r="DU693" s="38"/>
      <c r="DV693" s="38"/>
      <c r="DW693" s="38"/>
      <c r="DX693" s="38"/>
      <c r="DY693" s="38"/>
      <c r="DZ693" s="38"/>
      <c r="EA693" s="38"/>
      <c r="EB693" s="38"/>
      <c r="EC693" s="38"/>
      <c r="ED693" s="38"/>
      <c r="EE693" s="38"/>
      <c r="EF693" s="38"/>
      <c r="EG693" s="38"/>
      <c r="EH693" s="38"/>
      <c r="EI693" s="38"/>
      <c r="EJ693" s="38"/>
      <c r="EK693" s="38"/>
      <c r="EL693" s="38"/>
      <c r="EM693" s="38"/>
      <c r="EN693" s="38"/>
      <c r="EO693" s="38"/>
      <c r="EP693" s="38"/>
      <c r="EQ693" s="38"/>
      <c r="ER693" s="38"/>
      <c r="ES693" s="38"/>
      <c r="ET693" s="38"/>
      <c r="EU693" s="38"/>
      <c r="EV693" s="38"/>
      <c r="EW693" s="38"/>
      <c r="EX693" s="38"/>
      <c r="EY693" s="38"/>
      <c r="EZ693" s="38"/>
      <c r="FA693" s="38"/>
      <c r="FB693" s="38"/>
      <c r="FC693" s="38"/>
      <c r="FD693" s="38"/>
      <c r="FE693" s="38"/>
      <c r="FF693" s="38"/>
      <c r="FG693" s="38"/>
      <c r="FH693" s="38"/>
      <c r="FI693" s="38"/>
      <c r="FJ693" s="38"/>
      <c r="FK693" s="38"/>
      <c r="FL693" s="38"/>
      <c r="FM693" s="38"/>
      <c r="FN693" s="38"/>
      <c r="FO693" s="38"/>
      <c r="FP693" s="38"/>
      <c r="FQ693" s="38"/>
      <c r="FR693" s="38"/>
      <c r="FS693" s="38"/>
      <c r="FT693" s="38"/>
      <c r="FU693" s="38"/>
      <c r="FV693" s="38"/>
      <c r="FW693" s="38"/>
      <c r="FX693" s="38"/>
    </row>
    <row r="694" spans="1:180" x14ac:dyDescent="0.25">
      <c r="A694" s="5" t="s">
        <v>334</v>
      </c>
      <c r="B694" s="5" t="s">
        <v>142</v>
      </c>
      <c r="C694" s="48">
        <v>43824</v>
      </c>
      <c r="D694" s="76">
        <v>43830</v>
      </c>
      <c r="E694" s="77">
        <v>-3.2479593460008838E-2</v>
      </c>
      <c r="F694" s="77">
        <v>0.37939562413019956</v>
      </c>
      <c r="G694" s="77">
        <v>0.24097582795116979</v>
      </c>
      <c r="H694" s="77">
        <v>1.0830647178814434</v>
      </c>
      <c r="I694" s="77">
        <v>0.33634016129032257</v>
      </c>
      <c r="J694" s="77">
        <v>8.1608677419354833E-2</v>
      </c>
      <c r="K694" s="77">
        <v>0</v>
      </c>
      <c r="L694" s="77">
        <v>1.5084185934962517E-2</v>
      </c>
      <c r="M694" s="77">
        <v>0.32390129051748101</v>
      </c>
      <c r="N694" s="77">
        <v>0.36801423882650497</v>
      </c>
      <c r="O694" s="77">
        <v>4.0813060000000005E-2</v>
      </c>
      <c r="P694" s="77">
        <v>0.22813494874060664</v>
      </c>
      <c r="Q694" s="77">
        <v>-9.9340424626779E-3</v>
      </c>
      <c r="R694" s="77">
        <v>0.12328767123287675</v>
      </c>
      <c r="S694" s="77">
        <v>3.1782067680022359</v>
      </c>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M694" s="38"/>
      <c r="CN694" s="38"/>
      <c r="CO694" s="38"/>
      <c r="CP694" s="38"/>
      <c r="CQ694" s="38"/>
      <c r="CR694" s="38"/>
      <c r="CS694" s="38"/>
      <c r="CT694" s="38"/>
      <c r="CU694" s="38"/>
      <c r="CV694" s="38"/>
      <c r="CW694" s="38"/>
      <c r="CX694" s="38"/>
      <c r="CY694" s="38"/>
      <c r="CZ694" s="38"/>
      <c r="DA694" s="38"/>
      <c r="DB694" s="38"/>
      <c r="DC694" s="38"/>
      <c r="DD694" s="38"/>
      <c r="DE694" s="38"/>
      <c r="DF694" s="38"/>
      <c r="DG694" s="38"/>
      <c r="DH694" s="38"/>
      <c r="DI694" s="38"/>
      <c r="DJ694" s="38"/>
      <c r="DK694" s="38"/>
      <c r="DL694" s="38"/>
      <c r="DM694" s="38"/>
      <c r="DN694" s="38"/>
      <c r="DO694" s="38"/>
      <c r="DP694" s="38"/>
      <c r="DQ694" s="38"/>
      <c r="DR694" s="38"/>
      <c r="DS694" s="38"/>
      <c r="DT694" s="38"/>
      <c r="DU694" s="38"/>
      <c r="DV694" s="38"/>
      <c r="DW694" s="38"/>
      <c r="DX694" s="38"/>
      <c r="DY694" s="38"/>
      <c r="DZ694" s="38"/>
      <c r="EA694" s="38"/>
      <c r="EB694" s="38"/>
      <c r="EC694" s="38"/>
      <c r="ED694" s="38"/>
      <c r="EE694" s="38"/>
      <c r="EF694" s="38"/>
      <c r="EG694" s="38"/>
      <c r="EH694" s="38"/>
      <c r="EI694" s="38"/>
      <c r="EJ694" s="38"/>
      <c r="EK694" s="38"/>
      <c r="EL694" s="38"/>
      <c r="EM694" s="38"/>
      <c r="EN694" s="38"/>
      <c r="EO694" s="38"/>
      <c r="EP694" s="38"/>
      <c r="EQ694" s="38"/>
      <c r="ER694" s="38"/>
      <c r="ES694" s="38"/>
      <c r="ET694" s="38"/>
      <c r="EU694" s="38"/>
      <c r="EV694" s="38"/>
      <c r="EW694" s="38"/>
      <c r="EX694" s="38"/>
      <c r="EY694" s="38"/>
      <c r="EZ694" s="38"/>
      <c r="FA694" s="38"/>
      <c r="FB694" s="38"/>
      <c r="FC694" s="38"/>
      <c r="FD694" s="38"/>
      <c r="FE694" s="38"/>
      <c r="FF694" s="38"/>
      <c r="FG694" s="38"/>
      <c r="FH694" s="38"/>
      <c r="FI694" s="38"/>
      <c r="FJ694" s="38"/>
      <c r="FK694" s="38"/>
      <c r="FL694" s="38"/>
      <c r="FM694" s="38"/>
      <c r="FN694" s="38"/>
      <c r="FO694" s="38"/>
      <c r="FP694" s="38"/>
      <c r="FQ694" s="38"/>
      <c r="FR694" s="38"/>
      <c r="FS694" s="38"/>
      <c r="FT694" s="38"/>
      <c r="FU694" s="38"/>
      <c r="FV694" s="38"/>
      <c r="FW694" s="38"/>
      <c r="FX694" s="38"/>
    </row>
    <row r="695" spans="1:180" x14ac:dyDescent="0.25">
      <c r="A695" s="5" t="s">
        <v>334</v>
      </c>
      <c r="B695" s="5" t="s">
        <v>142</v>
      </c>
      <c r="C695" s="48">
        <v>43825</v>
      </c>
      <c r="D695" s="76">
        <v>43830</v>
      </c>
      <c r="E695" s="77">
        <v>-3.2479593460008838E-2</v>
      </c>
      <c r="F695" s="77">
        <v>0.38231229413019963</v>
      </c>
      <c r="G695" s="77">
        <v>0.24097582795116979</v>
      </c>
      <c r="H695" s="77">
        <v>1.0830647178814434</v>
      </c>
      <c r="I695" s="77">
        <v>0.33634016129032257</v>
      </c>
      <c r="J695" s="77">
        <v>8.1608677419354833E-2</v>
      </c>
      <c r="K695" s="77">
        <v>0</v>
      </c>
      <c r="L695" s="77">
        <v>1.5084185934962517E-2</v>
      </c>
      <c r="M695" s="77">
        <v>0.32390129051748101</v>
      </c>
      <c r="N695" s="77">
        <v>0.36801423882650497</v>
      </c>
      <c r="O695" s="77">
        <v>4.0061358000000005E-2</v>
      </c>
      <c r="P695" s="77">
        <v>0.22813494874060664</v>
      </c>
      <c r="Q695" s="77">
        <v>-1.2099010462677884E-2</v>
      </c>
      <c r="R695" s="77">
        <v>0.12328767123287675</v>
      </c>
      <c r="S695" s="77">
        <v>3.1782067680022354</v>
      </c>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M695" s="38"/>
      <c r="CN695" s="38"/>
      <c r="CO695" s="38"/>
      <c r="CP695" s="38"/>
      <c r="CQ695" s="38"/>
      <c r="CR695" s="38"/>
      <c r="CS695" s="38"/>
      <c r="CT695" s="38"/>
      <c r="CU695" s="38"/>
      <c r="CV695" s="38"/>
      <c r="CW695" s="38"/>
      <c r="CX695" s="38"/>
      <c r="CY695" s="38"/>
      <c r="CZ695" s="38"/>
      <c r="DA695" s="38"/>
      <c r="DB695" s="38"/>
      <c r="DC695" s="38"/>
      <c r="DD695" s="38"/>
      <c r="DE695" s="38"/>
      <c r="DF695" s="38"/>
      <c r="DG695" s="38"/>
      <c r="DH695" s="38"/>
      <c r="DI695" s="38"/>
      <c r="DJ695" s="38"/>
      <c r="DK695" s="38"/>
      <c r="DL695" s="38"/>
      <c r="DM695" s="38"/>
      <c r="DN695" s="38"/>
      <c r="DO695" s="38"/>
      <c r="DP695" s="38"/>
      <c r="DQ695" s="38"/>
      <c r="DR695" s="38"/>
      <c r="DS695" s="38"/>
      <c r="DT695" s="38"/>
      <c r="DU695" s="38"/>
      <c r="DV695" s="38"/>
      <c r="DW695" s="38"/>
      <c r="DX695" s="38"/>
      <c r="DY695" s="38"/>
      <c r="DZ695" s="38"/>
      <c r="EA695" s="38"/>
      <c r="EB695" s="38"/>
      <c r="EC695" s="38"/>
      <c r="ED695" s="38"/>
      <c r="EE695" s="38"/>
      <c r="EF695" s="38"/>
      <c r="EG695" s="38"/>
      <c r="EH695" s="38"/>
      <c r="EI695" s="38"/>
      <c r="EJ695" s="38"/>
      <c r="EK695" s="38"/>
      <c r="EL695" s="38"/>
      <c r="EM695" s="38"/>
      <c r="EN695" s="38"/>
      <c r="EO695" s="38"/>
      <c r="EP695" s="38"/>
      <c r="EQ695" s="38"/>
      <c r="ER695" s="38"/>
      <c r="ES695" s="38"/>
      <c r="ET695" s="38"/>
      <c r="EU695" s="38"/>
      <c r="EV695" s="38"/>
      <c r="EW695" s="38"/>
      <c r="EX695" s="38"/>
      <c r="EY695" s="38"/>
      <c r="EZ695" s="38"/>
      <c r="FA695" s="38"/>
      <c r="FB695" s="38"/>
      <c r="FC695" s="38"/>
      <c r="FD695" s="38"/>
      <c r="FE695" s="38"/>
      <c r="FF695" s="38"/>
      <c r="FG695" s="38"/>
      <c r="FH695" s="38"/>
      <c r="FI695" s="38"/>
      <c r="FJ695" s="38"/>
      <c r="FK695" s="38"/>
      <c r="FL695" s="38"/>
      <c r="FM695" s="38"/>
      <c r="FN695" s="38"/>
      <c r="FO695" s="38"/>
      <c r="FP695" s="38"/>
      <c r="FQ695" s="38"/>
      <c r="FR695" s="38"/>
      <c r="FS695" s="38"/>
      <c r="FT695" s="38"/>
      <c r="FU695" s="38"/>
      <c r="FV695" s="38"/>
      <c r="FW695" s="38"/>
      <c r="FX695" s="38"/>
    </row>
    <row r="696" spans="1:180" x14ac:dyDescent="0.25">
      <c r="A696" s="5" t="s">
        <v>334</v>
      </c>
      <c r="B696" s="5" t="s">
        <v>142</v>
      </c>
      <c r="C696" s="48">
        <v>43826</v>
      </c>
      <c r="D696" s="76">
        <v>43830</v>
      </c>
      <c r="E696" s="77">
        <v>-3.2479593460008838E-2</v>
      </c>
      <c r="F696" s="77">
        <v>0.38231229413019963</v>
      </c>
      <c r="G696" s="77">
        <v>0.24097582795116979</v>
      </c>
      <c r="H696" s="77">
        <v>1.0830647178814434</v>
      </c>
      <c r="I696" s="77">
        <v>0.33634016129032257</v>
      </c>
      <c r="J696" s="77">
        <v>8.1608677419354833E-2</v>
      </c>
      <c r="K696" s="77">
        <v>0</v>
      </c>
      <c r="L696" s="77">
        <v>1.5084185934962517E-2</v>
      </c>
      <c r="M696" s="77">
        <v>0.32390129051748101</v>
      </c>
      <c r="N696" s="77">
        <v>0.36801423882650497</v>
      </c>
      <c r="O696" s="77">
        <v>3.3468903000000001E-2</v>
      </c>
      <c r="P696" s="77">
        <v>0.22813494874060664</v>
      </c>
      <c r="Q696" s="77">
        <v>-5.5065554626778984E-3</v>
      </c>
      <c r="R696" s="77">
        <v>0.12328767123287675</v>
      </c>
      <c r="S696" s="77">
        <v>3.1782067680022354</v>
      </c>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M696" s="38"/>
      <c r="CN696" s="38"/>
      <c r="CO696" s="38"/>
      <c r="CP696" s="38"/>
      <c r="CQ696" s="38"/>
      <c r="CR696" s="38"/>
      <c r="CS696" s="38"/>
      <c r="CT696" s="38"/>
      <c r="CU696" s="38"/>
      <c r="CV696" s="38"/>
      <c r="CW696" s="38"/>
      <c r="CX696" s="38"/>
      <c r="CY696" s="38"/>
      <c r="CZ696" s="38"/>
      <c r="DA696" s="38"/>
      <c r="DB696" s="38"/>
      <c r="DC696" s="38"/>
      <c r="DD696" s="38"/>
      <c r="DE696" s="38"/>
      <c r="DF696" s="38"/>
      <c r="DG696" s="38"/>
      <c r="DH696" s="38"/>
      <c r="DI696" s="38"/>
      <c r="DJ696" s="38"/>
      <c r="DK696" s="38"/>
      <c r="DL696" s="38"/>
      <c r="DM696" s="38"/>
      <c r="DN696" s="38"/>
      <c r="DO696" s="38"/>
      <c r="DP696" s="38"/>
      <c r="DQ696" s="38"/>
      <c r="DR696" s="38"/>
      <c r="DS696" s="38"/>
      <c r="DT696" s="38"/>
      <c r="DU696" s="38"/>
      <c r="DV696" s="38"/>
      <c r="DW696" s="38"/>
      <c r="DX696" s="38"/>
      <c r="DY696" s="38"/>
      <c r="DZ696" s="38"/>
      <c r="EA696" s="38"/>
      <c r="EB696" s="38"/>
      <c r="EC696" s="38"/>
      <c r="ED696" s="38"/>
      <c r="EE696" s="38"/>
      <c r="EF696" s="38"/>
      <c r="EG696" s="38"/>
      <c r="EH696" s="38"/>
      <c r="EI696" s="38"/>
      <c r="EJ696" s="38"/>
      <c r="EK696" s="38"/>
      <c r="EL696" s="38"/>
      <c r="EM696" s="38"/>
      <c r="EN696" s="38"/>
      <c r="EO696" s="38"/>
      <c r="EP696" s="38"/>
      <c r="EQ696" s="38"/>
      <c r="ER696" s="38"/>
      <c r="ES696" s="38"/>
      <c r="ET696" s="38"/>
      <c r="EU696" s="38"/>
      <c r="EV696" s="38"/>
      <c r="EW696" s="38"/>
      <c r="EX696" s="38"/>
      <c r="EY696" s="38"/>
      <c r="EZ696" s="38"/>
      <c r="FA696" s="38"/>
      <c r="FB696" s="38"/>
      <c r="FC696" s="38"/>
      <c r="FD696" s="38"/>
      <c r="FE696" s="38"/>
      <c r="FF696" s="38"/>
      <c r="FG696" s="38"/>
      <c r="FH696" s="38"/>
      <c r="FI696" s="38"/>
      <c r="FJ696" s="38"/>
      <c r="FK696" s="38"/>
      <c r="FL696" s="38"/>
      <c r="FM696" s="38"/>
      <c r="FN696" s="38"/>
      <c r="FO696" s="38"/>
      <c r="FP696" s="38"/>
      <c r="FQ696" s="38"/>
      <c r="FR696" s="38"/>
      <c r="FS696" s="38"/>
      <c r="FT696" s="38"/>
      <c r="FU696" s="38"/>
      <c r="FV696" s="38"/>
      <c r="FW696" s="38"/>
      <c r="FX696" s="38"/>
    </row>
    <row r="697" spans="1:180" x14ac:dyDescent="0.25">
      <c r="A697" s="5" t="s">
        <v>334</v>
      </c>
      <c r="B697" s="5" t="s">
        <v>142</v>
      </c>
      <c r="C697" s="48">
        <v>43827</v>
      </c>
      <c r="D697" s="76">
        <v>43830</v>
      </c>
      <c r="E697" s="77">
        <v>-3.2479593460008838E-2</v>
      </c>
      <c r="F697" s="77">
        <v>0.37939562413019956</v>
      </c>
      <c r="G697" s="77">
        <v>0.24097582795116979</v>
      </c>
      <c r="H697" s="77">
        <v>1.0830647178814434</v>
      </c>
      <c r="I697" s="77">
        <v>0.33634016129032257</v>
      </c>
      <c r="J697" s="77">
        <v>8.1608677419354833E-2</v>
      </c>
      <c r="K697" s="77">
        <v>0</v>
      </c>
      <c r="L697" s="77">
        <v>1.5084185934962517E-2</v>
      </c>
      <c r="M697" s="77">
        <v>0.32390129051748101</v>
      </c>
      <c r="N697" s="77">
        <v>0.36801423882650502</v>
      </c>
      <c r="O697" s="77">
        <v>2.7307354000000002E-2</v>
      </c>
      <c r="P697" s="77">
        <v>0.22813494874060664</v>
      </c>
      <c r="Q697" s="77">
        <v>3.5716635373221049E-3</v>
      </c>
      <c r="R697" s="77">
        <v>0.12328767123287675</v>
      </c>
      <c r="S697" s="77">
        <v>3.1782067680022354</v>
      </c>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M697" s="38"/>
      <c r="CN697" s="38"/>
      <c r="CO697" s="38"/>
      <c r="CP697" s="38"/>
      <c r="CQ697" s="38"/>
      <c r="CR697" s="38"/>
      <c r="CS697" s="38"/>
      <c r="CT697" s="38"/>
      <c r="CU697" s="38"/>
      <c r="CV697" s="38"/>
      <c r="CW697" s="38"/>
      <c r="CX697" s="38"/>
      <c r="CY697" s="38"/>
      <c r="CZ697" s="38"/>
      <c r="DA697" s="38"/>
      <c r="DB697" s="38"/>
      <c r="DC697" s="38"/>
      <c r="DD697" s="38"/>
      <c r="DE697" s="38"/>
      <c r="DF697" s="38"/>
      <c r="DG697" s="38"/>
      <c r="DH697" s="38"/>
      <c r="DI697" s="38"/>
      <c r="DJ697" s="38"/>
      <c r="DK697" s="38"/>
      <c r="DL697" s="38"/>
      <c r="DM697" s="38"/>
      <c r="DN697" s="38"/>
      <c r="DO697" s="38"/>
      <c r="DP697" s="38"/>
      <c r="DQ697" s="38"/>
      <c r="DR697" s="38"/>
      <c r="DS697" s="38"/>
      <c r="DT697" s="38"/>
      <c r="DU697" s="38"/>
      <c r="DV697" s="38"/>
      <c r="DW697" s="38"/>
      <c r="DX697" s="38"/>
      <c r="DY697" s="38"/>
      <c r="DZ697" s="38"/>
      <c r="EA697" s="38"/>
      <c r="EB697" s="38"/>
      <c r="EC697" s="38"/>
      <c r="ED697" s="38"/>
      <c r="EE697" s="38"/>
      <c r="EF697" s="38"/>
      <c r="EG697" s="38"/>
      <c r="EH697" s="38"/>
      <c r="EI697" s="38"/>
      <c r="EJ697" s="38"/>
      <c r="EK697" s="38"/>
      <c r="EL697" s="38"/>
      <c r="EM697" s="38"/>
      <c r="EN697" s="38"/>
      <c r="EO697" s="38"/>
      <c r="EP697" s="38"/>
      <c r="EQ697" s="38"/>
      <c r="ER697" s="38"/>
      <c r="ES697" s="38"/>
      <c r="ET697" s="38"/>
      <c r="EU697" s="38"/>
      <c r="EV697" s="38"/>
      <c r="EW697" s="38"/>
      <c r="EX697" s="38"/>
      <c r="EY697" s="38"/>
      <c r="EZ697" s="38"/>
      <c r="FA697" s="38"/>
      <c r="FB697" s="38"/>
      <c r="FC697" s="38"/>
      <c r="FD697" s="38"/>
      <c r="FE697" s="38"/>
      <c r="FF697" s="38"/>
      <c r="FG697" s="38"/>
      <c r="FH697" s="38"/>
      <c r="FI697" s="38"/>
      <c r="FJ697" s="38"/>
      <c r="FK697" s="38"/>
      <c r="FL697" s="38"/>
      <c r="FM697" s="38"/>
      <c r="FN697" s="38"/>
      <c r="FO697" s="38"/>
      <c r="FP697" s="38"/>
      <c r="FQ697" s="38"/>
      <c r="FR697" s="38"/>
      <c r="FS697" s="38"/>
      <c r="FT697" s="38"/>
      <c r="FU697" s="38"/>
      <c r="FV697" s="38"/>
      <c r="FW697" s="38"/>
      <c r="FX697" s="38"/>
    </row>
    <row r="698" spans="1:180" x14ac:dyDescent="0.25">
      <c r="A698" s="5" t="s">
        <v>334</v>
      </c>
      <c r="B698" s="5" t="s">
        <v>142</v>
      </c>
      <c r="C698" s="48">
        <v>43828</v>
      </c>
      <c r="D698" s="76">
        <v>43830</v>
      </c>
      <c r="E698" s="77">
        <v>-3.2479593460008838E-2</v>
      </c>
      <c r="F698" s="77">
        <v>0.38231229413019963</v>
      </c>
      <c r="G698" s="77">
        <v>0.24097582795116979</v>
      </c>
      <c r="H698" s="77">
        <v>1.0830647178814434</v>
      </c>
      <c r="I698" s="77">
        <v>0.33634016129032257</v>
      </c>
      <c r="J698" s="77">
        <v>8.1608677419354833E-2</v>
      </c>
      <c r="K698" s="77">
        <v>0</v>
      </c>
      <c r="L698" s="77">
        <v>1.5084185934962517E-2</v>
      </c>
      <c r="M698" s="77">
        <v>0.32390129051748101</v>
      </c>
      <c r="N698" s="77">
        <v>0.36801423882650497</v>
      </c>
      <c r="O698" s="77">
        <v>2.7091485000000002E-2</v>
      </c>
      <c r="P698" s="77">
        <v>0.22813494874060664</v>
      </c>
      <c r="Q698" s="77">
        <v>8.7086253732210491E-4</v>
      </c>
      <c r="R698" s="77">
        <v>0.12328767123287675</v>
      </c>
      <c r="S698" s="77">
        <v>3.1782067680022354</v>
      </c>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M698" s="38"/>
      <c r="CN698" s="38"/>
      <c r="CO698" s="38"/>
      <c r="CP698" s="38"/>
      <c r="CQ698" s="38"/>
      <c r="CR698" s="38"/>
      <c r="CS698" s="38"/>
      <c r="CT698" s="38"/>
      <c r="CU698" s="38"/>
      <c r="CV698" s="38"/>
      <c r="CW698" s="38"/>
      <c r="CX698" s="38"/>
      <c r="CY698" s="38"/>
      <c r="CZ698" s="38"/>
      <c r="DA698" s="38"/>
      <c r="DB698" s="38"/>
      <c r="DC698" s="38"/>
      <c r="DD698" s="38"/>
      <c r="DE698" s="38"/>
      <c r="DF698" s="38"/>
      <c r="DG698" s="38"/>
      <c r="DH698" s="38"/>
      <c r="DI698" s="38"/>
      <c r="DJ698" s="38"/>
      <c r="DK698" s="38"/>
      <c r="DL698" s="38"/>
      <c r="DM698" s="38"/>
      <c r="DN698" s="38"/>
      <c r="DO698" s="38"/>
      <c r="DP698" s="38"/>
      <c r="DQ698" s="38"/>
      <c r="DR698" s="38"/>
      <c r="DS698" s="38"/>
      <c r="DT698" s="38"/>
      <c r="DU698" s="38"/>
      <c r="DV698" s="38"/>
      <c r="DW698" s="38"/>
      <c r="DX698" s="38"/>
      <c r="DY698" s="38"/>
      <c r="DZ698" s="38"/>
      <c r="EA698" s="38"/>
      <c r="EB698" s="38"/>
      <c r="EC698" s="38"/>
      <c r="ED698" s="38"/>
      <c r="EE698" s="38"/>
      <c r="EF698" s="38"/>
      <c r="EG698" s="38"/>
      <c r="EH698" s="38"/>
      <c r="EI698" s="38"/>
      <c r="EJ698" s="38"/>
      <c r="EK698" s="38"/>
      <c r="EL698" s="38"/>
      <c r="EM698" s="38"/>
      <c r="EN698" s="38"/>
      <c r="EO698" s="38"/>
      <c r="EP698" s="38"/>
      <c r="EQ698" s="38"/>
      <c r="ER698" s="38"/>
      <c r="ES698" s="38"/>
      <c r="ET698" s="38"/>
      <c r="EU698" s="38"/>
      <c r="EV698" s="38"/>
      <c r="EW698" s="38"/>
      <c r="EX698" s="38"/>
      <c r="EY698" s="38"/>
      <c r="EZ698" s="38"/>
      <c r="FA698" s="38"/>
      <c r="FB698" s="38"/>
      <c r="FC698" s="38"/>
      <c r="FD698" s="38"/>
      <c r="FE698" s="38"/>
      <c r="FF698" s="38"/>
      <c r="FG698" s="38"/>
      <c r="FH698" s="38"/>
      <c r="FI698" s="38"/>
      <c r="FJ698" s="38"/>
      <c r="FK698" s="38"/>
      <c r="FL698" s="38"/>
      <c r="FM698" s="38"/>
      <c r="FN698" s="38"/>
      <c r="FO698" s="38"/>
      <c r="FP698" s="38"/>
      <c r="FQ698" s="38"/>
      <c r="FR698" s="38"/>
      <c r="FS698" s="38"/>
      <c r="FT698" s="38"/>
      <c r="FU698" s="38"/>
      <c r="FV698" s="38"/>
      <c r="FW698" s="38"/>
      <c r="FX698" s="38"/>
    </row>
    <row r="699" spans="1:180" x14ac:dyDescent="0.25">
      <c r="A699" s="5" t="s">
        <v>335</v>
      </c>
      <c r="B699" s="5" t="s">
        <v>142</v>
      </c>
      <c r="C699" s="48">
        <v>43829</v>
      </c>
      <c r="D699" s="76">
        <v>43830</v>
      </c>
      <c r="E699" s="77">
        <v>-3.2479593460008838E-2</v>
      </c>
      <c r="F699" s="77">
        <v>0.38231229413019963</v>
      </c>
      <c r="G699" s="77">
        <v>0.24097582795116979</v>
      </c>
      <c r="H699" s="77">
        <v>1.0830647178814434</v>
      </c>
      <c r="I699" s="77">
        <v>0.33634016129032257</v>
      </c>
      <c r="J699" s="77">
        <v>8.1608677419354833E-2</v>
      </c>
      <c r="K699" s="77">
        <v>0</v>
      </c>
      <c r="L699" s="77">
        <v>1.5084185934962517E-2</v>
      </c>
      <c r="M699" s="77">
        <v>0.32390129051748101</v>
      </c>
      <c r="N699" s="77">
        <v>0.36801423882650497</v>
      </c>
      <c r="O699" s="77">
        <v>2.5534053000000001E-2</v>
      </c>
      <c r="P699" s="77">
        <v>0.22813494874060664</v>
      </c>
      <c r="Q699" s="77">
        <v>2.4282945373220993E-3</v>
      </c>
      <c r="R699" s="77">
        <v>0.12328767123287675</v>
      </c>
      <c r="S699" s="77">
        <v>3.1782067680022354</v>
      </c>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M699" s="38"/>
      <c r="CN699" s="38"/>
      <c r="CO699" s="38"/>
      <c r="CP699" s="38"/>
      <c r="CQ699" s="38"/>
      <c r="CR699" s="38"/>
      <c r="CS699" s="38"/>
      <c r="CT699" s="38"/>
      <c r="CU699" s="38"/>
      <c r="CV699" s="38"/>
      <c r="CW699" s="38"/>
      <c r="CX699" s="38"/>
      <c r="CY699" s="38"/>
      <c r="CZ699" s="38"/>
      <c r="DA699" s="38"/>
      <c r="DB699" s="38"/>
      <c r="DC699" s="38"/>
      <c r="DD699" s="38"/>
      <c r="DE699" s="38"/>
      <c r="DF699" s="38"/>
      <c r="DG699" s="38"/>
      <c r="DH699" s="38"/>
      <c r="DI699" s="38"/>
      <c r="DJ699" s="38"/>
      <c r="DK699" s="38"/>
      <c r="DL699" s="38"/>
      <c r="DM699" s="38"/>
      <c r="DN699" s="38"/>
      <c r="DO699" s="38"/>
      <c r="DP699" s="38"/>
      <c r="DQ699" s="38"/>
      <c r="DR699" s="38"/>
      <c r="DS699" s="38"/>
      <c r="DT699" s="38"/>
      <c r="DU699" s="38"/>
      <c r="DV699" s="38"/>
      <c r="DW699" s="38"/>
      <c r="DX699" s="38"/>
      <c r="DY699" s="38"/>
      <c r="DZ699" s="38"/>
      <c r="EA699" s="38"/>
      <c r="EB699" s="38"/>
      <c r="EC699" s="38"/>
      <c r="ED699" s="38"/>
      <c r="EE699" s="38"/>
      <c r="EF699" s="38"/>
      <c r="EG699" s="38"/>
      <c r="EH699" s="38"/>
      <c r="EI699" s="38"/>
      <c r="EJ699" s="38"/>
      <c r="EK699" s="38"/>
      <c r="EL699" s="38"/>
      <c r="EM699" s="38"/>
      <c r="EN699" s="38"/>
      <c r="EO699" s="38"/>
      <c r="EP699" s="38"/>
      <c r="EQ699" s="38"/>
      <c r="ER699" s="38"/>
      <c r="ES699" s="38"/>
      <c r="ET699" s="38"/>
      <c r="EU699" s="38"/>
      <c r="EV699" s="38"/>
      <c r="EW699" s="38"/>
      <c r="EX699" s="38"/>
      <c r="EY699" s="38"/>
      <c r="EZ699" s="38"/>
      <c r="FA699" s="38"/>
      <c r="FB699" s="38"/>
      <c r="FC699" s="38"/>
      <c r="FD699" s="38"/>
      <c r="FE699" s="38"/>
      <c r="FF699" s="38"/>
      <c r="FG699" s="38"/>
      <c r="FH699" s="38"/>
      <c r="FI699" s="38"/>
      <c r="FJ699" s="38"/>
      <c r="FK699" s="38"/>
      <c r="FL699" s="38"/>
      <c r="FM699" s="38"/>
      <c r="FN699" s="38"/>
      <c r="FO699" s="38"/>
      <c r="FP699" s="38"/>
      <c r="FQ699" s="38"/>
      <c r="FR699" s="38"/>
      <c r="FS699" s="38"/>
      <c r="FT699" s="38"/>
      <c r="FU699" s="38"/>
      <c r="FV699" s="38"/>
      <c r="FW699" s="38"/>
      <c r="FX699" s="38"/>
    </row>
    <row r="700" spans="1:180" x14ac:dyDescent="0.25">
      <c r="A700" s="5" t="s">
        <v>335</v>
      </c>
      <c r="B700" s="5" t="s">
        <v>142</v>
      </c>
      <c r="C700" s="48">
        <v>43830</v>
      </c>
      <c r="D700" s="76">
        <v>43830</v>
      </c>
      <c r="E700" s="77">
        <v>-3.2479593460008838E-2</v>
      </c>
      <c r="F700" s="77">
        <v>0.37939562413019956</v>
      </c>
      <c r="G700" s="77">
        <v>0.24097582795116979</v>
      </c>
      <c r="H700" s="77">
        <v>1.0830647178814434</v>
      </c>
      <c r="I700" s="77">
        <v>0.33634016129032257</v>
      </c>
      <c r="J700" s="77">
        <v>8.1608677419354833E-2</v>
      </c>
      <c r="K700" s="77">
        <v>0</v>
      </c>
      <c r="L700" s="77">
        <v>1.5084185934962517E-2</v>
      </c>
      <c r="M700" s="77">
        <v>0.32390129051748101</v>
      </c>
      <c r="N700" s="77">
        <v>0.36801423882650502</v>
      </c>
      <c r="O700" s="77">
        <v>3.4596139000000005E-2</v>
      </c>
      <c r="P700" s="77">
        <v>0.22813494874060664</v>
      </c>
      <c r="Q700" s="77">
        <v>-3.7171214626778924E-3</v>
      </c>
      <c r="R700" s="77">
        <v>0.12328767123287675</v>
      </c>
      <c r="S700" s="77">
        <v>3.1782067680022354</v>
      </c>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M700" s="38"/>
      <c r="CN700" s="38"/>
      <c r="CO700" s="38"/>
      <c r="CP700" s="38"/>
      <c r="CQ700" s="38"/>
      <c r="CR700" s="38"/>
      <c r="CS700" s="38"/>
      <c r="CT700" s="38"/>
      <c r="CU700" s="38"/>
      <c r="CV700" s="38"/>
      <c r="CW700" s="38"/>
      <c r="CX700" s="38"/>
      <c r="CY700" s="38"/>
      <c r="CZ700" s="38"/>
      <c r="DA700" s="38"/>
      <c r="DB700" s="38"/>
      <c r="DC700" s="38"/>
      <c r="DD700" s="38"/>
      <c r="DE700" s="38"/>
      <c r="DF700" s="38"/>
      <c r="DG700" s="38"/>
      <c r="DH700" s="38"/>
      <c r="DI700" s="38"/>
      <c r="DJ700" s="38"/>
      <c r="DK700" s="38"/>
      <c r="DL700" s="38"/>
      <c r="DM700" s="38"/>
      <c r="DN700" s="38"/>
      <c r="DO700" s="38"/>
      <c r="DP700" s="38"/>
      <c r="DQ700" s="38"/>
      <c r="DR700" s="38"/>
      <c r="DS700" s="38"/>
      <c r="DT700" s="38"/>
      <c r="DU700" s="38"/>
      <c r="DV700" s="38"/>
      <c r="DW700" s="38"/>
      <c r="DX700" s="38"/>
      <c r="DY700" s="38"/>
      <c r="DZ700" s="38"/>
      <c r="EA700" s="38"/>
      <c r="EB700" s="38"/>
      <c r="EC700" s="38"/>
      <c r="ED700" s="38"/>
      <c r="EE700" s="38"/>
      <c r="EF700" s="38"/>
      <c r="EG700" s="38"/>
      <c r="EH700" s="38"/>
      <c r="EI700" s="38"/>
      <c r="EJ700" s="38"/>
      <c r="EK700" s="38"/>
      <c r="EL700" s="38"/>
      <c r="EM700" s="38"/>
      <c r="EN700" s="38"/>
      <c r="EO700" s="38"/>
      <c r="EP700" s="38"/>
      <c r="EQ700" s="38"/>
      <c r="ER700" s="38"/>
      <c r="ES700" s="38"/>
      <c r="ET700" s="38"/>
      <c r="EU700" s="38"/>
      <c r="EV700" s="38"/>
      <c r="EW700" s="38"/>
      <c r="EX700" s="38"/>
      <c r="EY700" s="38"/>
      <c r="EZ700" s="38"/>
      <c r="FA700" s="38"/>
      <c r="FB700" s="38"/>
      <c r="FC700" s="38"/>
      <c r="FD700" s="38"/>
      <c r="FE700" s="38"/>
      <c r="FF700" s="38"/>
      <c r="FG700" s="38"/>
      <c r="FH700" s="38"/>
      <c r="FI700" s="38"/>
      <c r="FJ700" s="38"/>
      <c r="FK700" s="38"/>
      <c r="FL700" s="38"/>
      <c r="FM700" s="38"/>
      <c r="FN700" s="38"/>
      <c r="FO700" s="38"/>
      <c r="FP700" s="38"/>
      <c r="FQ700" s="38"/>
      <c r="FR700" s="38"/>
      <c r="FS700" s="38"/>
      <c r="FT700" s="38"/>
      <c r="FU700" s="38"/>
      <c r="FV700" s="38"/>
      <c r="FW700" s="38"/>
      <c r="FX700" s="38"/>
    </row>
    <row r="701" spans="1:180" x14ac:dyDescent="0.25">
      <c r="A701" s="5" t="s">
        <v>336</v>
      </c>
      <c r="B701" s="5" t="s">
        <v>143</v>
      </c>
      <c r="C701" s="48">
        <v>43831</v>
      </c>
      <c r="D701" s="76">
        <v>43861</v>
      </c>
      <c r="E701" s="77">
        <v>-7.0624966858152879E-3</v>
      </c>
      <c r="F701" s="77">
        <v>0.32288606976785594</v>
      </c>
      <c r="G701" s="77">
        <v>0.24433996216377582</v>
      </c>
      <c r="H701" s="77">
        <v>0.9277558469137015</v>
      </c>
      <c r="I701" s="77">
        <v>0.28757083870967742</v>
      </c>
      <c r="J701" s="77">
        <v>6.9775419354838719E-2</v>
      </c>
      <c r="K701" s="77">
        <v>0</v>
      </c>
      <c r="L701" s="77">
        <v>2.0768205283883418E-2</v>
      </c>
      <c r="M701" s="77">
        <v>0.33216614730394334</v>
      </c>
      <c r="N701" s="77">
        <v>0.36045327728680798</v>
      </c>
      <c r="O701" s="77">
        <v>4.2189061000000007E-2</v>
      </c>
      <c r="P701" s="77">
        <v>0.2260810320124961</v>
      </c>
      <c r="Q701" s="77">
        <v>-6.3886404936707206E-2</v>
      </c>
      <c r="R701" s="77">
        <v>0.12328767123287675</v>
      </c>
      <c r="S701" s="77">
        <v>2.8863246294073344</v>
      </c>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M701" s="38"/>
      <c r="CN701" s="38"/>
      <c r="CO701" s="38"/>
      <c r="CP701" s="38"/>
      <c r="CQ701" s="38"/>
      <c r="CR701" s="38"/>
      <c r="CS701" s="38"/>
      <c r="CT701" s="38"/>
      <c r="CU701" s="38"/>
      <c r="CV701" s="38"/>
      <c r="CW701" s="38"/>
      <c r="CX701" s="38"/>
      <c r="CY701" s="38"/>
      <c r="CZ701" s="38"/>
      <c r="DA701" s="38"/>
      <c r="DB701" s="38"/>
      <c r="DC701" s="38"/>
      <c r="DD701" s="38"/>
      <c r="DE701" s="38"/>
      <c r="DF701" s="38"/>
      <c r="DG701" s="38"/>
      <c r="DH701" s="38"/>
      <c r="DI701" s="38"/>
      <c r="DJ701" s="38"/>
      <c r="DK701" s="38"/>
      <c r="DL701" s="38"/>
      <c r="DM701" s="38"/>
      <c r="DN701" s="38"/>
      <c r="DO701" s="38"/>
      <c r="DP701" s="38"/>
      <c r="DQ701" s="38"/>
      <c r="DR701" s="38"/>
      <c r="DS701" s="38"/>
      <c r="DT701" s="38"/>
      <c r="DU701" s="38"/>
      <c r="DV701" s="38"/>
      <c r="DW701" s="38"/>
      <c r="DX701" s="38"/>
      <c r="DY701" s="38"/>
      <c r="DZ701" s="38"/>
      <c r="EA701" s="38"/>
      <c r="EB701" s="38"/>
      <c r="EC701" s="38"/>
      <c r="ED701" s="38"/>
      <c r="EE701" s="38"/>
      <c r="EF701" s="38"/>
      <c r="EG701" s="38"/>
      <c r="EH701" s="38"/>
      <c r="EI701" s="38"/>
      <c r="EJ701" s="38"/>
      <c r="EK701" s="38"/>
      <c r="EL701" s="38"/>
      <c r="EM701" s="38"/>
      <c r="EN701" s="38"/>
      <c r="EO701" s="38"/>
      <c r="EP701" s="38"/>
      <c r="EQ701" s="38"/>
      <c r="ER701" s="38"/>
      <c r="ES701" s="38"/>
      <c r="ET701" s="38"/>
      <c r="EU701" s="38"/>
      <c r="EV701" s="38"/>
      <c r="EW701" s="38"/>
      <c r="EX701" s="38"/>
      <c r="EY701" s="38"/>
      <c r="EZ701" s="38"/>
      <c r="FA701" s="38"/>
      <c r="FB701" s="38"/>
      <c r="FC701" s="38"/>
      <c r="FD701" s="38"/>
      <c r="FE701" s="38"/>
      <c r="FF701" s="38"/>
      <c r="FG701" s="38"/>
      <c r="FH701" s="38"/>
      <c r="FI701" s="38"/>
      <c r="FJ701" s="38"/>
      <c r="FK701" s="38"/>
      <c r="FL701" s="38"/>
      <c r="FM701" s="38"/>
      <c r="FN701" s="38"/>
      <c r="FO701" s="38"/>
      <c r="FP701" s="38"/>
      <c r="FQ701" s="38"/>
      <c r="FR701" s="38"/>
      <c r="FS701" s="38"/>
      <c r="FT701" s="38"/>
      <c r="FU701" s="38"/>
      <c r="FV701" s="38"/>
      <c r="FW701" s="38"/>
      <c r="FX701" s="38"/>
    </row>
    <row r="702" spans="1:180" x14ac:dyDescent="0.25">
      <c r="A702" s="5" t="s">
        <v>336</v>
      </c>
      <c r="B702" s="5" t="s">
        <v>143</v>
      </c>
      <c r="C702" s="48">
        <v>43832</v>
      </c>
      <c r="D702" s="76">
        <v>43861</v>
      </c>
      <c r="E702" s="77">
        <v>-7.0624966858152879E-3</v>
      </c>
      <c r="F702" s="77">
        <v>0.31288606976785593</v>
      </c>
      <c r="G702" s="77">
        <v>0.24433996216377582</v>
      </c>
      <c r="H702" s="77">
        <v>0.9277558469137015</v>
      </c>
      <c r="I702" s="77">
        <v>0.28757083870967742</v>
      </c>
      <c r="J702" s="77">
        <v>6.9775419354838719E-2</v>
      </c>
      <c r="K702" s="77">
        <v>0</v>
      </c>
      <c r="L702" s="77">
        <v>2.0768205283883418E-2</v>
      </c>
      <c r="M702" s="77">
        <v>0.33216614730394334</v>
      </c>
      <c r="N702" s="77">
        <v>0.36045327728680798</v>
      </c>
      <c r="O702" s="77">
        <v>4.2486520999999999E-2</v>
      </c>
      <c r="P702" s="77">
        <v>0.2260810320124961</v>
      </c>
      <c r="Q702" s="77">
        <v>-5.4183864936707203E-2</v>
      </c>
      <c r="R702" s="77">
        <v>0.12328767123287675</v>
      </c>
      <c r="S702" s="77">
        <v>2.8863246294073339</v>
      </c>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M702" s="38"/>
      <c r="CN702" s="38"/>
      <c r="CO702" s="38"/>
      <c r="CP702" s="38"/>
      <c r="CQ702" s="38"/>
      <c r="CR702" s="38"/>
      <c r="CS702" s="38"/>
      <c r="CT702" s="38"/>
      <c r="CU702" s="38"/>
      <c r="CV702" s="38"/>
      <c r="CW702" s="38"/>
      <c r="CX702" s="38"/>
      <c r="CY702" s="38"/>
      <c r="CZ702" s="38"/>
      <c r="DA702" s="38"/>
      <c r="DB702" s="38"/>
      <c r="DC702" s="38"/>
      <c r="DD702" s="38"/>
      <c r="DE702" s="38"/>
      <c r="DF702" s="38"/>
      <c r="DG702" s="38"/>
      <c r="DH702" s="38"/>
      <c r="DI702" s="38"/>
      <c r="DJ702" s="38"/>
      <c r="DK702" s="38"/>
      <c r="DL702" s="38"/>
      <c r="DM702" s="38"/>
      <c r="DN702" s="38"/>
      <c r="DO702" s="38"/>
      <c r="DP702" s="38"/>
      <c r="DQ702" s="38"/>
      <c r="DR702" s="38"/>
      <c r="DS702" s="38"/>
      <c r="DT702" s="38"/>
      <c r="DU702" s="38"/>
      <c r="DV702" s="38"/>
      <c r="DW702" s="38"/>
      <c r="DX702" s="38"/>
      <c r="DY702" s="38"/>
      <c r="DZ702" s="38"/>
      <c r="EA702" s="38"/>
      <c r="EB702" s="38"/>
      <c r="EC702" s="38"/>
      <c r="ED702" s="38"/>
      <c r="EE702" s="38"/>
      <c r="EF702" s="38"/>
      <c r="EG702" s="38"/>
      <c r="EH702" s="38"/>
      <c r="EI702" s="38"/>
      <c r="EJ702" s="38"/>
      <c r="EK702" s="38"/>
      <c r="EL702" s="38"/>
      <c r="EM702" s="38"/>
      <c r="EN702" s="38"/>
      <c r="EO702" s="38"/>
      <c r="EP702" s="38"/>
      <c r="EQ702" s="38"/>
      <c r="ER702" s="38"/>
      <c r="ES702" s="38"/>
      <c r="ET702" s="38"/>
      <c r="EU702" s="38"/>
      <c r="EV702" s="38"/>
      <c r="EW702" s="38"/>
      <c r="EX702" s="38"/>
      <c r="EY702" s="38"/>
      <c r="EZ702" s="38"/>
      <c r="FA702" s="38"/>
      <c r="FB702" s="38"/>
      <c r="FC702" s="38"/>
      <c r="FD702" s="38"/>
      <c r="FE702" s="38"/>
      <c r="FF702" s="38"/>
      <c r="FG702" s="38"/>
      <c r="FH702" s="38"/>
      <c r="FI702" s="38"/>
      <c r="FJ702" s="38"/>
      <c r="FK702" s="38"/>
      <c r="FL702" s="38"/>
      <c r="FM702" s="38"/>
      <c r="FN702" s="38"/>
      <c r="FO702" s="38"/>
      <c r="FP702" s="38"/>
      <c r="FQ702" s="38"/>
      <c r="FR702" s="38"/>
      <c r="FS702" s="38"/>
      <c r="FT702" s="38"/>
      <c r="FU702" s="38"/>
      <c r="FV702" s="38"/>
      <c r="FW702" s="38"/>
      <c r="FX702" s="38"/>
    </row>
    <row r="703" spans="1:180" x14ac:dyDescent="0.25">
      <c r="A703" s="5" t="s">
        <v>336</v>
      </c>
      <c r="B703" s="5" t="s">
        <v>143</v>
      </c>
      <c r="C703" s="48">
        <v>43833</v>
      </c>
      <c r="D703" s="76">
        <v>43861</v>
      </c>
      <c r="E703" s="77">
        <v>-7.0624966858152879E-3</v>
      </c>
      <c r="F703" s="77">
        <v>0.32038606976785594</v>
      </c>
      <c r="G703" s="77">
        <v>0.24433996216377582</v>
      </c>
      <c r="H703" s="77">
        <v>0.9277558469137015</v>
      </c>
      <c r="I703" s="77">
        <v>0.28757083870967742</v>
      </c>
      <c r="J703" s="77">
        <v>6.9775419354838719E-2</v>
      </c>
      <c r="K703" s="77">
        <v>0</v>
      </c>
      <c r="L703" s="77">
        <v>2.0768205283883418E-2</v>
      </c>
      <c r="M703" s="77">
        <v>0.33216614730394334</v>
      </c>
      <c r="N703" s="77">
        <v>0.36045327728680798</v>
      </c>
      <c r="O703" s="77">
        <v>3.2274686000000004E-2</v>
      </c>
      <c r="P703" s="77">
        <v>0.2260810320124961</v>
      </c>
      <c r="Q703" s="77">
        <v>-5.1472029936707193E-2</v>
      </c>
      <c r="R703" s="77">
        <v>0.12328767123287675</v>
      </c>
      <c r="S703" s="77">
        <v>2.8863246294073344</v>
      </c>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M703" s="38"/>
      <c r="CN703" s="38"/>
      <c r="CO703" s="38"/>
      <c r="CP703" s="38"/>
      <c r="CQ703" s="38"/>
      <c r="CR703" s="38"/>
      <c r="CS703" s="38"/>
      <c r="CT703" s="38"/>
      <c r="CU703" s="38"/>
      <c r="CV703" s="38"/>
      <c r="CW703" s="38"/>
      <c r="CX703" s="38"/>
      <c r="CY703" s="38"/>
      <c r="CZ703" s="38"/>
      <c r="DA703" s="38"/>
      <c r="DB703" s="38"/>
      <c r="DC703" s="38"/>
      <c r="DD703" s="38"/>
      <c r="DE703" s="38"/>
      <c r="DF703" s="38"/>
      <c r="DG703" s="38"/>
      <c r="DH703" s="38"/>
      <c r="DI703" s="38"/>
      <c r="DJ703" s="38"/>
      <c r="DK703" s="38"/>
      <c r="DL703" s="38"/>
      <c r="DM703" s="38"/>
      <c r="DN703" s="38"/>
      <c r="DO703" s="38"/>
      <c r="DP703" s="38"/>
      <c r="DQ703" s="38"/>
      <c r="DR703" s="38"/>
      <c r="DS703" s="38"/>
      <c r="DT703" s="38"/>
      <c r="DU703" s="38"/>
      <c r="DV703" s="38"/>
      <c r="DW703" s="38"/>
      <c r="DX703" s="38"/>
      <c r="DY703" s="38"/>
      <c r="DZ703" s="38"/>
      <c r="EA703" s="38"/>
      <c r="EB703" s="38"/>
      <c r="EC703" s="38"/>
      <c r="ED703" s="38"/>
      <c r="EE703" s="38"/>
      <c r="EF703" s="38"/>
      <c r="EG703" s="38"/>
      <c r="EH703" s="38"/>
      <c r="EI703" s="38"/>
      <c r="EJ703" s="38"/>
      <c r="EK703" s="38"/>
      <c r="EL703" s="38"/>
      <c r="EM703" s="38"/>
      <c r="EN703" s="38"/>
      <c r="EO703" s="38"/>
      <c r="EP703" s="38"/>
      <c r="EQ703" s="38"/>
      <c r="ER703" s="38"/>
      <c r="ES703" s="38"/>
      <c r="ET703" s="38"/>
      <c r="EU703" s="38"/>
      <c r="EV703" s="38"/>
      <c r="EW703" s="38"/>
      <c r="EX703" s="38"/>
      <c r="EY703" s="38"/>
      <c r="EZ703" s="38"/>
      <c r="FA703" s="38"/>
      <c r="FB703" s="38"/>
      <c r="FC703" s="38"/>
      <c r="FD703" s="38"/>
      <c r="FE703" s="38"/>
      <c r="FF703" s="38"/>
      <c r="FG703" s="38"/>
      <c r="FH703" s="38"/>
      <c r="FI703" s="38"/>
      <c r="FJ703" s="38"/>
      <c r="FK703" s="38"/>
      <c r="FL703" s="38"/>
      <c r="FM703" s="38"/>
      <c r="FN703" s="38"/>
      <c r="FO703" s="38"/>
      <c r="FP703" s="38"/>
      <c r="FQ703" s="38"/>
      <c r="FR703" s="38"/>
      <c r="FS703" s="38"/>
      <c r="FT703" s="38"/>
      <c r="FU703" s="38"/>
      <c r="FV703" s="38"/>
      <c r="FW703" s="38"/>
      <c r="FX703" s="38"/>
    </row>
    <row r="704" spans="1:180" x14ac:dyDescent="0.25">
      <c r="A704" s="5" t="s">
        <v>336</v>
      </c>
      <c r="B704" s="5" t="s">
        <v>143</v>
      </c>
      <c r="C704" s="48">
        <v>43834</v>
      </c>
      <c r="D704" s="76">
        <v>43861</v>
      </c>
      <c r="E704" s="77">
        <v>-7.0624966858152879E-3</v>
      </c>
      <c r="F704" s="77">
        <v>0.32580273976785595</v>
      </c>
      <c r="G704" s="77">
        <v>0.24433996216377582</v>
      </c>
      <c r="H704" s="77">
        <v>0.9277558469137015</v>
      </c>
      <c r="I704" s="77">
        <v>0.28757083870967742</v>
      </c>
      <c r="J704" s="77">
        <v>6.9775419354838719E-2</v>
      </c>
      <c r="K704" s="77">
        <v>0</v>
      </c>
      <c r="L704" s="77">
        <v>2.0768205283883418E-2</v>
      </c>
      <c r="M704" s="77">
        <v>0.33216614730394334</v>
      </c>
      <c r="N704" s="77">
        <v>0.36045327728680798</v>
      </c>
      <c r="O704" s="77">
        <v>3.4450866000000004E-2</v>
      </c>
      <c r="P704" s="77">
        <v>0.2260810320124961</v>
      </c>
      <c r="Q704" s="77">
        <v>-5.9064879936707192E-2</v>
      </c>
      <c r="R704" s="77">
        <v>0.12328767123287675</v>
      </c>
      <c r="S704" s="77">
        <v>2.8863246294073339</v>
      </c>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M704" s="38"/>
      <c r="CN704" s="38"/>
      <c r="CO704" s="38"/>
      <c r="CP704" s="38"/>
      <c r="CQ704" s="38"/>
      <c r="CR704" s="38"/>
      <c r="CS704" s="38"/>
      <c r="CT704" s="38"/>
      <c r="CU704" s="38"/>
      <c r="CV704" s="38"/>
      <c r="CW704" s="38"/>
      <c r="CX704" s="38"/>
      <c r="CY704" s="38"/>
      <c r="CZ704" s="38"/>
      <c r="DA704" s="38"/>
      <c r="DB704" s="38"/>
      <c r="DC704" s="38"/>
      <c r="DD704" s="38"/>
      <c r="DE704" s="38"/>
      <c r="DF704" s="38"/>
      <c r="DG704" s="38"/>
      <c r="DH704" s="38"/>
      <c r="DI704" s="38"/>
      <c r="DJ704" s="38"/>
      <c r="DK704" s="38"/>
      <c r="DL704" s="38"/>
      <c r="DM704" s="38"/>
      <c r="DN704" s="38"/>
      <c r="DO704" s="38"/>
      <c r="DP704" s="38"/>
      <c r="DQ704" s="38"/>
      <c r="DR704" s="38"/>
      <c r="DS704" s="38"/>
      <c r="DT704" s="38"/>
      <c r="DU704" s="38"/>
      <c r="DV704" s="38"/>
      <c r="DW704" s="38"/>
      <c r="DX704" s="38"/>
      <c r="DY704" s="38"/>
      <c r="DZ704" s="38"/>
      <c r="EA704" s="38"/>
      <c r="EB704" s="38"/>
      <c r="EC704" s="38"/>
      <c r="ED704" s="38"/>
      <c r="EE704" s="38"/>
      <c r="EF704" s="38"/>
      <c r="EG704" s="38"/>
      <c r="EH704" s="38"/>
      <c r="EI704" s="38"/>
      <c r="EJ704" s="38"/>
      <c r="EK704" s="38"/>
      <c r="EL704" s="38"/>
      <c r="EM704" s="38"/>
      <c r="EN704" s="38"/>
      <c r="EO704" s="38"/>
      <c r="EP704" s="38"/>
      <c r="EQ704" s="38"/>
      <c r="ER704" s="38"/>
      <c r="ES704" s="38"/>
      <c r="ET704" s="38"/>
      <c r="EU704" s="38"/>
      <c r="EV704" s="38"/>
      <c r="EW704" s="38"/>
      <c r="EX704" s="38"/>
      <c r="EY704" s="38"/>
      <c r="EZ704" s="38"/>
      <c r="FA704" s="38"/>
      <c r="FB704" s="38"/>
      <c r="FC704" s="38"/>
      <c r="FD704" s="38"/>
      <c r="FE704" s="38"/>
      <c r="FF704" s="38"/>
      <c r="FG704" s="38"/>
      <c r="FH704" s="38"/>
      <c r="FI704" s="38"/>
      <c r="FJ704" s="38"/>
      <c r="FK704" s="38"/>
      <c r="FL704" s="38"/>
      <c r="FM704" s="38"/>
      <c r="FN704" s="38"/>
      <c r="FO704" s="38"/>
      <c r="FP704" s="38"/>
      <c r="FQ704" s="38"/>
      <c r="FR704" s="38"/>
      <c r="FS704" s="38"/>
      <c r="FT704" s="38"/>
      <c r="FU704" s="38"/>
      <c r="FV704" s="38"/>
      <c r="FW704" s="38"/>
      <c r="FX704" s="38"/>
    </row>
    <row r="705" spans="1:180" x14ac:dyDescent="0.25">
      <c r="A705" s="5" t="s">
        <v>336</v>
      </c>
      <c r="B705" s="5" t="s">
        <v>143</v>
      </c>
      <c r="C705" s="48">
        <v>43835</v>
      </c>
      <c r="D705" s="76">
        <v>43861</v>
      </c>
      <c r="E705" s="77">
        <v>-7.0624966858152879E-3</v>
      </c>
      <c r="F705" s="77">
        <v>0.32580273976785595</v>
      </c>
      <c r="G705" s="77">
        <v>0.24433996216377582</v>
      </c>
      <c r="H705" s="77">
        <v>0.9277558469137015</v>
      </c>
      <c r="I705" s="77">
        <v>0.28757083870967742</v>
      </c>
      <c r="J705" s="77">
        <v>6.9775419354838719E-2</v>
      </c>
      <c r="K705" s="77">
        <v>0</v>
      </c>
      <c r="L705" s="77">
        <v>2.0768205283883418E-2</v>
      </c>
      <c r="M705" s="77">
        <v>0.33216614730394334</v>
      </c>
      <c r="N705" s="77">
        <v>0.36045327728680798</v>
      </c>
      <c r="O705" s="77">
        <v>3.0307896000000001E-2</v>
      </c>
      <c r="P705" s="77">
        <v>0.2260810320124961</v>
      </c>
      <c r="Q705" s="77">
        <v>-5.4921909936707203E-2</v>
      </c>
      <c r="R705" s="77">
        <v>0.12328767123287675</v>
      </c>
      <c r="S705" s="77">
        <v>2.8863246294073344</v>
      </c>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M705" s="38"/>
      <c r="CN705" s="38"/>
      <c r="CO705" s="38"/>
      <c r="CP705" s="38"/>
      <c r="CQ705" s="38"/>
      <c r="CR705" s="38"/>
      <c r="CS705" s="38"/>
      <c r="CT705" s="38"/>
      <c r="CU705" s="38"/>
      <c r="CV705" s="38"/>
      <c r="CW705" s="38"/>
      <c r="CX705" s="38"/>
      <c r="CY705" s="38"/>
      <c r="CZ705" s="38"/>
      <c r="DA705" s="38"/>
      <c r="DB705" s="38"/>
      <c r="DC705" s="38"/>
      <c r="DD705" s="38"/>
      <c r="DE705" s="38"/>
      <c r="DF705" s="38"/>
      <c r="DG705" s="38"/>
      <c r="DH705" s="38"/>
      <c r="DI705" s="38"/>
      <c r="DJ705" s="38"/>
      <c r="DK705" s="38"/>
      <c r="DL705" s="38"/>
      <c r="DM705" s="38"/>
      <c r="DN705" s="38"/>
      <c r="DO705" s="38"/>
      <c r="DP705" s="38"/>
      <c r="DQ705" s="38"/>
      <c r="DR705" s="38"/>
      <c r="DS705" s="38"/>
      <c r="DT705" s="38"/>
      <c r="DU705" s="38"/>
      <c r="DV705" s="38"/>
      <c r="DW705" s="38"/>
      <c r="DX705" s="38"/>
      <c r="DY705" s="38"/>
      <c r="DZ705" s="38"/>
      <c r="EA705" s="38"/>
      <c r="EB705" s="38"/>
      <c r="EC705" s="38"/>
      <c r="ED705" s="38"/>
      <c r="EE705" s="38"/>
      <c r="EF705" s="38"/>
      <c r="EG705" s="38"/>
      <c r="EH705" s="38"/>
      <c r="EI705" s="38"/>
      <c r="EJ705" s="38"/>
      <c r="EK705" s="38"/>
      <c r="EL705" s="38"/>
      <c r="EM705" s="38"/>
      <c r="EN705" s="38"/>
      <c r="EO705" s="38"/>
      <c r="EP705" s="38"/>
      <c r="EQ705" s="38"/>
      <c r="ER705" s="38"/>
      <c r="ES705" s="38"/>
      <c r="ET705" s="38"/>
      <c r="EU705" s="38"/>
      <c r="EV705" s="38"/>
      <c r="EW705" s="38"/>
      <c r="EX705" s="38"/>
      <c r="EY705" s="38"/>
      <c r="EZ705" s="38"/>
      <c r="FA705" s="38"/>
      <c r="FB705" s="38"/>
      <c r="FC705" s="38"/>
      <c r="FD705" s="38"/>
      <c r="FE705" s="38"/>
      <c r="FF705" s="38"/>
      <c r="FG705" s="38"/>
      <c r="FH705" s="38"/>
      <c r="FI705" s="38"/>
      <c r="FJ705" s="38"/>
      <c r="FK705" s="38"/>
      <c r="FL705" s="38"/>
      <c r="FM705" s="38"/>
      <c r="FN705" s="38"/>
      <c r="FO705" s="38"/>
      <c r="FP705" s="38"/>
      <c r="FQ705" s="38"/>
      <c r="FR705" s="38"/>
      <c r="FS705" s="38"/>
      <c r="FT705" s="38"/>
      <c r="FU705" s="38"/>
      <c r="FV705" s="38"/>
      <c r="FW705" s="38"/>
      <c r="FX705" s="38"/>
    </row>
    <row r="706" spans="1:180" x14ac:dyDescent="0.25">
      <c r="A706" s="5" t="s">
        <v>337</v>
      </c>
      <c r="B706" s="5" t="s">
        <v>143</v>
      </c>
      <c r="C706" s="48">
        <v>43836</v>
      </c>
      <c r="D706" s="76">
        <v>43861</v>
      </c>
      <c r="E706" s="77">
        <v>-7.0624966858152879E-3</v>
      </c>
      <c r="F706" s="77">
        <v>0.31788606976785594</v>
      </c>
      <c r="G706" s="77">
        <v>0.24433996216377582</v>
      </c>
      <c r="H706" s="77">
        <v>0.9277558469137015</v>
      </c>
      <c r="I706" s="77">
        <v>0.28757083870967742</v>
      </c>
      <c r="J706" s="77">
        <v>6.9775419354838719E-2</v>
      </c>
      <c r="K706" s="77">
        <v>0</v>
      </c>
      <c r="L706" s="77">
        <v>2.0768205283883418E-2</v>
      </c>
      <c r="M706" s="77">
        <v>0.33216614730394334</v>
      </c>
      <c r="N706" s="77">
        <v>0.36045327728680798</v>
      </c>
      <c r="O706" s="77">
        <v>3.2520276000000001E-2</v>
      </c>
      <c r="P706" s="77">
        <v>0.2260810320124961</v>
      </c>
      <c r="Q706" s="77">
        <v>-4.9217619936707195E-2</v>
      </c>
      <c r="R706" s="77">
        <v>0.12328767123287675</v>
      </c>
      <c r="S706" s="77">
        <v>2.8863246294073344</v>
      </c>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M706" s="38"/>
      <c r="CN706" s="38"/>
      <c r="CO706" s="38"/>
      <c r="CP706" s="38"/>
      <c r="CQ706" s="38"/>
      <c r="CR706" s="38"/>
      <c r="CS706" s="38"/>
      <c r="CT706" s="38"/>
      <c r="CU706" s="38"/>
      <c r="CV706" s="38"/>
      <c r="CW706" s="38"/>
      <c r="CX706" s="38"/>
      <c r="CY706" s="38"/>
      <c r="CZ706" s="38"/>
      <c r="DA706" s="38"/>
      <c r="DB706" s="38"/>
      <c r="DC706" s="38"/>
      <c r="DD706" s="38"/>
      <c r="DE706" s="38"/>
      <c r="DF706" s="38"/>
      <c r="DG706" s="38"/>
      <c r="DH706" s="38"/>
      <c r="DI706" s="38"/>
      <c r="DJ706" s="38"/>
      <c r="DK706" s="38"/>
      <c r="DL706" s="38"/>
      <c r="DM706" s="38"/>
      <c r="DN706" s="38"/>
      <c r="DO706" s="38"/>
      <c r="DP706" s="38"/>
      <c r="DQ706" s="38"/>
      <c r="DR706" s="38"/>
      <c r="DS706" s="38"/>
      <c r="DT706" s="38"/>
      <c r="DU706" s="38"/>
      <c r="DV706" s="38"/>
      <c r="DW706" s="38"/>
      <c r="DX706" s="38"/>
      <c r="DY706" s="38"/>
      <c r="DZ706" s="38"/>
      <c r="EA706" s="38"/>
      <c r="EB706" s="38"/>
      <c r="EC706" s="38"/>
      <c r="ED706" s="38"/>
      <c r="EE706" s="38"/>
      <c r="EF706" s="38"/>
      <c r="EG706" s="38"/>
      <c r="EH706" s="38"/>
      <c r="EI706" s="38"/>
      <c r="EJ706" s="38"/>
      <c r="EK706" s="38"/>
      <c r="EL706" s="38"/>
      <c r="EM706" s="38"/>
      <c r="EN706" s="38"/>
      <c r="EO706" s="38"/>
      <c r="EP706" s="38"/>
      <c r="EQ706" s="38"/>
      <c r="ER706" s="38"/>
      <c r="ES706" s="38"/>
      <c r="ET706" s="38"/>
      <c r="EU706" s="38"/>
      <c r="EV706" s="38"/>
      <c r="EW706" s="38"/>
      <c r="EX706" s="38"/>
      <c r="EY706" s="38"/>
      <c r="EZ706" s="38"/>
      <c r="FA706" s="38"/>
      <c r="FB706" s="38"/>
      <c r="FC706" s="38"/>
      <c r="FD706" s="38"/>
      <c r="FE706" s="38"/>
      <c r="FF706" s="38"/>
      <c r="FG706" s="38"/>
      <c r="FH706" s="38"/>
      <c r="FI706" s="38"/>
      <c r="FJ706" s="38"/>
      <c r="FK706" s="38"/>
      <c r="FL706" s="38"/>
      <c r="FM706" s="38"/>
      <c r="FN706" s="38"/>
      <c r="FO706" s="38"/>
      <c r="FP706" s="38"/>
      <c r="FQ706" s="38"/>
      <c r="FR706" s="38"/>
      <c r="FS706" s="38"/>
      <c r="FT706" s="38"/>
      <c r="FU706" s="38"/>
      <c r="FV706" s="38"/>
      <c r="FW706" s="38"/>
      <c r="FX706" s="38"/>
    </row>
    <row r="707" spans="1:180" x14ac:dyDescent="0.25">
      <c r="A707" s="5" t="s">
        <v>337</v>
      </c>
      <c r="B707" s="5" t="s">
        <v>143</v>
      </c>
      <c r="C707" s="48">
        <v>43837</v>
      </c>
      <c r="D707" s="76">
        <v>43861</v>
      </c>
      <c r="E707" s="77">
        <v>-7.0624966858152879E-3</v>
      </c>
      <c r="F707" s="77">
        <v>0.32580273976785595</v>
      </c>
      <c r="G707" s="77">
        <v>0.24433996216377582</v>
      </c>
      <c r="H707" s="77">
        <v>0.9277558469137015</v>
      </c>
      <c r="I707" s="77">
        <v>0.28757083870967742</v>
      </c>
      <c r="J707" s="77">
        <v>6.9775419354838719E-2</v>
      </c>
      <c r="K707" s="77">
        <v>0</v>
      </c>
      <c r="L707" s="77">
        <v>2.0768205283883418E-2</v>
      </c>
      <c r="M707" s="77">
        <v>0.33216614730394334</v>
      </c>
      <c r="N707" s="77">
        <v>0.36045327728680798</v>
      </c>
      <c r="O707" s="77">
        <v>2.4098076000000003E-2</v>
      </c>
      <c r="P707" s="77">
        <v>0.2260810320124961</v>
      </c>
      <c r="Q707" s="77">
        <v>-4.8712089936707191E-2</v>
      </c>
      <c r="R707" s="77">
        <v>0.12328767123287675</v>
      </c>
      <c r="S707" s="77">
        <v>2.8863246294073344</v>
      </c>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M707" s="38"/>
      <c r="CN707" s="38"/>
      <c r="CO707" s="38"/>
      <c r="CP707" s="38"/>
      <c r="CQ707" s="38"/>
      <c r="CR707" s="38"/>
      <c r="CS707" s="38"/>
      <c r="CT707" s="38"/>
      <c r="CU707" s="38"/>
      <c r="CV707" s="38"/>
      <c r="CW707" s="38"/>
      <c r="CX707" s="38"/>
      <c r="CY707" s="38"/>
      <c r="CZ707" s="38"/>
      <c r="DA707" s="38"/>
      <c r="DB707" s="38"/>
      <c r="DC707" s="38"/>
      <c r="DD707" s="38"/>
      <c r="DE707" s="38"/>
      <c r="DF707" s="38"/>
      <c r="DG707" s="38"/>
      <c r="DH707" s="38"/>
      <c r="DI707" s="38"/>
      <c r="DJ707" s="38"/>
      <c r="DK707" s="38"/>
      <c r="DL707" s="38"/>
      <c r="DM707" s="38"/>
      <c r="DN707" s="38"/>
      <c r="DO707" s="38"/>
      <c r="DP707" s="38"/>
      <c r="DQ707" s="38"/>
      <c r="DR707" s="38"/>
      <c r="DS707" s="38"/>
      <c r="DT707" s="38"/>
      <c r="DU707" s="38"/>
      <c r="DV707" s="38"/>
      <c r="DW707" s="38"/>
      <c r="DX707" s="38"/>
      <c r="DY707" s="38"/>
      <c r="DZ707" s="38"/>
      <c r="EA707" s="38"/>
      <c r="EB707" s="38"/>
      <c r="EC707" s="38"/>
      <c r="ED707" s="38"/>
      <c r="EE707" s="38"/>
      <c r="EF707" s="38"/>
      <c r="EG707" s="38"/>
      <c r="EH707" s="38"/>
      <c r="EI707" s="38"/>
      <c r="EJ707" s="38"/>
      <c r="EK707" s="38"/>
      <c r="EL707" s="38"/>
      <c r="EM707" s="38"/>
      <c r="EN707" s="38"/>
      <c r="EO707" s="38"/>
      <c r="EP707" s="38"/>
      <c r="EQ707" s="38"/>
      <c r="ER707" s="38"/>
      <c r="ES707" s="38"/>
      <c r="ET707" s="38"/>
      <c r="EU707" s="38"/>
      <c r="EV707" s="38"/>
      <c r="EW707" s="38"/>
      <c r="EX707" s="38"/>
      <c r="EY707" s="38"/>
      <c r="EZ707" s="38"/>
      <c r="FA707" s="38"/>
      <c r="FB707" s="38"/>
      <c r="FC707" s="38"/>
      <c r="FD707" s="38"/>
      <c r="FE707" s="38"/>
      <c r="FF707" s="38"/>
      <c r="FG707" s="38"/>
      <c r="FH707" s="38"/>
      <c r="FI707" s="38"/>
      <c r="FJ707" s="38"/>
      <c r="FK707" s="38"/>
      <c r="FL707" s="38"/>
      <c r="FM707" s="38"/>
      <c r="FN707" s="38"/>
      <c r="FO707" s="38"/>
      <c r="FP707" s="38"/>
      <c r="FQ707" s="38"/>
      <c r="FR707" s="38"/>
      <c r="FS707" s="38"/>
      <c r="FT707" s="38"/>
      <c r="FU707" s="38"/>
      <c r="FV707" s="38"/>
      <c r="FW707" s="38"/>
      <c r="FX707" s="38"/>
    </row>
    <row r="708" spans="1:180" x14ac:dyDescent="0.25">
      <c r="A708" s="5" t="s">
        <v>337</v>
      </c>
      <c r="B708" s="5" t="s">
        <v>143</v>
      </c>
      <c r="C708" s="48">
        <v>43838</v>
      </c>
      <c r="D708" s="76">
        <v>43861</v>
      </c>
      <c r="E708" s="77">
        <v>-7.0624966858152879E-3</v>
      </c>
      <c r="F708" s="77">
        <v>0.32580273976785595</v>
      </c>
      <c r="G708" s="77">
        <v>0.24433996216377582</v>
      </c>
      <c r="H708" s="77">
        <v>0.9277558469137015</v>
      </c>
      <c r="I708" s="77">
        <v>0.28757083870967742</v>
      </c>
      <c r="J708" s="77">
        <v>6.9775419354838719E-2</v>
      </c>
      <c r="K708" s="77">
        <v>0</v>
      </c>
      <c r="L708" s="77">
        <v>2.0768205283883418E-2</v>
      </c>
      <c r="M708" s="77">
        <v>0.33216614730394334</v>
      </c>
      <c r="N708" s="77">
        <v>0.36045327728680798</v>
      </c>
      <c r="O708" s="77">
        <v>2.8984418999999997E-2</v>
      </c>
      <c r="P708" s="77">
        <v>0.2260810320124961</v>
      </c>
      <c r="Q708" s="77">
        <v>-5.3598432936707192E-2</v>
      </c>
      <c r="R708" s="77">
        <v>0.12328767123287675</v>
      </c>
      <c r="S708" s="77">
        <v>2.8863246294073339</v>
      </c>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M708" s="38"/>
      <c r="CN708" s="38"/>
      <c r="CO708" s="38"/>
      <c r="CP708" s="38"/>
      <c r="CQ708" s="38"/>
      <c r="CR708" s="38"/>
      <c r="CS708" s="38"/>
      <c r="CT708" s="38"/>
      <c r="CU708" s="38"/>
      <c r="CV708" s="38"/>
      <c r="CW708" s="38"/>
      <c r="CX708" s="38"/>
      <c r="CY708" s="38"/>
      <c r="CZ708" s="38"/>
      <c r="DA708" s="38"/>
      <c r="DB708" s="38"/>
      <c r="DC708" s="38"/>
      <c r="DD708" s="38"/>
      <c r="DE708" s="38"/>
      <c r="DF708" s="38"/>
      <c r="DG708" s="38"/>
      <c r="DH708" s="38"/>
      <c r="DI708" s="38"/>
      <c r="DJ708" s="38"/>
      <c r="DK708" s="38"/>
      <c r="DL708" s="38"/>
      <c r="DM708" s="38"/>
      <c r="DN708" s="38"/>
      <c r="DO708" s="38"/>
      <c r="DP708" s="38"/>
      <c r="DQ708" s="38"/>
      <c r="DR708" s="38"/>
      <c r="DS708" s="38"/>
      <c r="DT708" s="38"/>
      <c r="DU708" s="38"/>
      <c r="DV708" s="38"/>
      <c r="DW708" s="38"/>
      <c r="DX708" s="38"/>
      <c r="DY708" s="38"/>
      <c r="DZ708" s="38"/>
      <c r="EA708" s="38"/>
      <c r="EB708" s="38"/>
      <c r="EC708" s="38"/>
      <c r="ED708" s="38"/>
      <c r="EE708" s="38"/>
      <c r="EF708" s="38"/>
      <c r="EG708" s="38"/>
      <c r="EH708" s="38"/>
      <c r="EI708" s="38"/>
      <c r="EJ708" s="38"/>
      <c r="EK708" s="38"/>
      <c r="EL708" s="38"/>
      <c r="EM708" s="38"/>
      <c r="EN708" s="38"/>
      <c r="EO708" s="38"/>
      <c r="EP708" s="38"/>
      <c r="EQ708" s="38"/>
      <c r="ER708" s="38"/>
      <c r="ES708" s="38"/>
      <c r="ET708" s="38"/>
      <c r="EU708" s="38"/>
      <c r="EV708" s="38"/>
      <c r="EW708" s="38"/>
      <c r="EX708" s="38"/>
      <c r="EY708" s="38"/>
      <c r="EZ708" s="38"/>
      <c r="FA708" s="38"/>
      <c r="FB708" s="38"/>
      <c r="FC708" s="38"/>
      <c r="FD708" s="38"/>
      <c r="FE708" s="38"/>
      <c r="FF708" s="38"/>
      <c r="FG708" s="38"/>
      <c r="FH708" s="38"/>
      <c r="FI708" s="38"/>
      <c r="FJ708" s="38"/>
      <c r="FK708" s="38"/>
      <c r="FL708" s="38"/>
      <c r="FM708" s="38"/>
      <c r="FN708" s="38"/>
      <c r="FO708" s="38"/>
      <c r="FP708" s="38"/>
      <c r="FQ708" s="38"/>
      <c r="FR708" s="38"/>
      <c r="FS708" s="38"/>
      <c r="FT708" s="38"/>
      <c r="FU708" s="38"/>
      <c r="FV708" s="38"/>
      <c r="FW708" s="38"/>
      <c r="FX708" s="38"/>
    </row>
    <row r="709" spans="1:180" x14ac:dyDescent="0.25">
      <c r="A709" s="5" t="s">
        <v>337</v>
      </c>
      <c r="B709" s="5" t="s">
        <v>143</v>
      </c>
      <c r="C709" s="48">
        <v>43839</v>
      </c>
      <c r="D709" s="76">
        <v>43861</v>
      </c>
      <c r="E709" s="77">
        <v>-7.0624966858152879E-3</v>
      </c>
      <c r="F709" s="77">
        <v>0.32580273976785595</v>
      </c>
      <c r="G709" s="77">
        <v>0.24433996216377582</v>
      </c>
      <c r="H709" s="77">
        <v>0.9277558469137015</v>
      </c>
      <c r="I709" s="77">
        <v>0.28757083870967742</v>
      </c>
      <c r="J709" s="77">
        <v>6.9775419354838719E-2</v>
      </c>
      <c r="K709" s="77">
        <v>0</v>
      </c>
      <c r="L709" s="77">
        <v>2.0768205283883418E-2</v>
      </c>
      <c r="M709" s="77">
        <v>0.33216614730394334</v>
      </c>
      <c r="N709" s="77">
        <v>0.36045327728680798</v>
      </c>
      <c r="O709" s="77">
        <v>2.0857185E-2</v>
      </c>
      <c r="P709" s="77">
        <v>0.2260810320124961</v>
      </c>
      <c r="Q709" s="77">
        <v>-4.5471198936707195E-2</v>
      </c>
      <c r="R709" s="77">
        <v>0.12328767123287675</v>
      </c>
      <c r="S709" s="77">
        <v>2.8863246294073344</v>
      </c>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M709" s="38"/>
      <c r="CN709" s="38"/>
      <c r="CO709" s="38"/>
      <c r="CP709" s="38"/>
      <c r="CQ709" s="38"/>
      <c r="CR709" s="38"/>
      <c r="CS709" s="38"/>
      <c r="CT709" s="38"/>
      <c r="CU709" s="38"/>
      <c r="CV709" s="38"/>
      <c r="CW709" s="38"/>
      <c r="CX709" s="38"/>
      <c r="CY709" s="38"/>
      <c r="CZ709" s="38"/>
      <c r="DA709" s="38"/>
      <c r="DB709" s="38"/>
      <c r="DC709" s="38"/>
      <c r="DD709" s="38"/>
      <c r="DE709" s="38"/>
      <c r="DF709" s="38"/>
      <c r="DG709" s="38"/>
      <c r="DH709" s="38"/>
      <c r="DI709" s="38"/>
      <c r="DJ709" s="38"/>
      <c r="DK709" s="38"/>
      <c r="DL709" s="38"/>
      <c r="DM709" s="38"/>
      <c r="DN709" s="38"/>
      <c r="DO709" s="38"/>
      <c r="DP709" s="38"/>
      <c r="DQ709" s="38"/>
      <c r="DR709" s="38"/>
      <c r="DS709" s="38"/>
      <c r="DT709" s="38"/>
      <c r="DU709" s="38"/>
      <c r="DV709" s="38"/>
      <c r="DW709" s="38"/>
      <c r="DX709" s="38"/>
      <c r="DY709" s="38"/>
      <c r="DZ709" s="38"/>
      <c r="EA709" s="38"/>
      <c r="EB709" s="38"/>
      <c r="EC709" s="38"/>
      <c r="ED709" s="38"/>
      <c r="EE709" s="38"/>
      <c r="EF709" s="38"/>
      <c r="EG709" s="38"/>
      <c r="EH709" s="38"/>
      <c r="EI709" s="38"/>
      <c r="EJ709" s="38"/>
      <c r="EK709" s="38"/>
      <c r="EL709" s="38"/>
      <c r="EM709" s="38"/>
      <c r="EN709" s="38"/>
      <c r="EO709" s="38"/>
      <c r="EP709" s="38"/>
      <c r="EQ709" s="38"/>
      <c r="ER709" s="38"/>
      <c r="ES709" s="38"/>
      <c r="ET709" s="38"/>
      <c r="EU709" s="38"/>
      <c r="EV709" s="38"/>
      <c r="EW709" s="38"/>
      <c r="EX709" s="38"/>
      <c r="EY709" s="38"/>
      <c r="EZ709" s="38"/>
      <c r="FA709" s="38"/>
      <c r="FB709" s="38"/>
      <c r="FC709" s="38"/>
      <c r="FD709" s="38"/>
      <c r="FE709" s="38"/>
      <c r="FF709" s="38"/>
      <c r="FG709" s="38"/>
      <c r="FH709" s="38"/>
      <c r="FI709" s="38"/>
      <c r="FJ709" s="38"/>
      <c r="FK709" s="38"/>
      <c r="FL709" s="38"/>
      <c r="FM709" s="38"/>
      <c r="FN709" s="38"/>
      <c r="FO709" s="38"/>
      <c r="FP709" s="38"/>
      <c r="FQ709" s="38"/>
      <c r="FR709" s="38"/>
      <c r="FS709" s="38"/>
      <c r="FT709" s="38"/>
      <c r="FU709" s="38"/>
      <c r="FV709" s="38"/>
      <c r="FW709" s="38"/>
      <c r="FX709" s="38"/>
    </row>
    <row r="710" spans="1:180" x14ac:dyDescent="0.25">
      <c r="A710" s="5" t="s">
        <v>337</v>
      </c>
      <c r="B710" s="5" t="s">
        <v>143</v>
      </c>
      <c r="C710" s="48">
        <v>43840</v>
      </c>
      <c r="D710" s="76">
        <v>43861</v>
      </c>
      <c r="E710" s="77">
        <v>-7.0624966858152879E-3</v>
      </c>
      <c r="F710" s="77">
        <v>0.32580273976785595</v>
      </c>
      <c r="G710" s="77">
        <v>0.24433996216377582</v>
      </c>
      <c r="H710" s="77">
        <v>0.9277558469137015</v>
      </c>
      <c r="I710" s="77">
        <v>0.28757083870967742</v>
      </c>
      <c r="J710" s="77">
        <v>6.9775419354838719E-2</v>
      </c>
      <c r="K710" s="77">
        <v>0</v>
      </c>
      <c r="L710" s="77">
        <v>2.0768205283883418E-2</v>
      </c>
      <c r="M710" s="77">
        <v>0.33216614730394334</v>
      </c>
      <c r="N710" s="77">
        <v>0.36045327728680798</v>
      </c>
      <c r="O710" s="77">
        <v>2.6908983000000001E-2</v>
      </c>
      <c r="P710" s="77">
        <v>0.2260810320124961</v>
      </c>
      <c r="Q710" s="77">
        <v>-5.1522996936707192E-2</v>
      </c>
      <c r="R710" s="77">
        <v>0.12328767123287675</v>
      </c>
      <c r="S710" s="77">
        <v>2.8863246294073344</v>
      </c>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M710" s="38"/>
      <c r="CN710" s="38"/>
      <c r="CO710" s="38"/>
      <c r="CP710" s="38"/>
      <c r="CQ710" s="38"/>
      <c r="CR710" s="38"/>
      <c r="CS710" s="38"/>
      <c r="CT710" s="38"/>
      <c r="CU710" s="38"/>
      <c r="CV710" s="38"/>
      <c r="CW710" s="38"/>
      <c r="CX710" s="38"/>
      <c r="CY710" s="38"/>
      <c r="CZ710" s="38"/>
      <c r="DA710" s="38"/>
      <c r="DB710" s="38"/>
      <c r="DC710" s="38"/>
      <c r="DD710" s="38"/>
      <c r="DE710" s="38"/>
      <c r="DF710" s="38"/>
      <c r="DG710" s="38"/>
      <c r="DH710" s="38"/>
      <c r="DI710" s="38"/>
      <c r="DJ710" s="38"/>
      <c r="DK710" s="38"/>
      <c r="DL710" s="38"/>
      <c r="DM710" s="38"/>
      <c r="DN710" s="38"/>
      <c r="DO710" s="38"/>
      <c r="DP710" s="38"/>
      <c r="DQ710" s="38"/>
      <c r="DR710" s="38"/>
      <c r="DS710" s="38"/>
      <c r="DT710" s="38"/>
      <c r="DU710" s="38"/>
      <c r="DV710" s="38"/>
      <c r="DW710" s="38"/>
      <c r="DX710" s="38"/>
      <c r="DY710" s="38"/>
      <c r="DZ710" s="38"/>
      <c r="EA710" s="38"/>
      <c r="EB710" s="38"/>
      <c r="EC710" s="38"/>
      <c r="ED710" s="38"/>
      <c r="EE710" s="38"/>
      <c r="EF710" s="38"/>
      <c r="EG710" s="38"/>
      <c r="EH710" s="38"/>
      <c r="EI710" s="38"/>
      <c r="EJ710" s="38"/>
      <c r="EK710" s="38"/>
      <c r="EL710" s="38"/>
      <c r="EM710" s="38"/>
      <c r="EN710" s="38"/>
      <c r="EO710" s="38"/>
      <c r="EP710" s="38"/>
      <c r="EQ710" s="38"/>
      <c r="ER710" s="38"/>
      <c r="ES710" s="38"/>
      <c r="ET710" s="38"/>
      <c r="EU710" s="38"/>
      <c r="EV710" s="38"/>
      <c r="EW710" s="38"/>
      <c r="EX710" s="38"/>
      <c r="EY710" s="38"/>
      <c r="EZ710" s="38"/>
      <c r="FA710" s="38"/>
      <c r="FB710" s="38"/>
      <c r="FC710" s="38"/>
      <c r="FD710" s="38"/>
      <c r="FE710" s="38"/>
      <c r="FF710" s="38"/>
      <c r="FG710" s="38"/>
      <c r="FH710" s="38"/>
      <c r="FI710" s="38"/>
      <c r="FJ710" s="38"/>
      <c r="FK710" s="38"/>
      <c r="FL710" s="38"/>
      <c r="FM710" s="38"/>
      <c r="FN710" s="38"/>
      <c r="FO710" s="38"/>
      <c r="FP710" s="38"/>
      <c r="FQ710" s="38"/>
      <c r="FR710" s="38"/>
      <c r="FS710" s="38"/>
      <c r="FT710" s="38"/>
      <c r="FU710" s="38"/>
      <c r="FV710" s="38"/>
      <c r="FW710" s="38"/>
      <c r="FX710" s="38"/>
    </row>
    <row r="711" spans="1:180" x14ac:dyDescent="0.25">
      <c r="A711" s="5" t="s">
        <v>337</v>
      </c>
      <c r="B711" s="5" t="s">
        <v>143</v>
      </c>
      <c r="C711" s="48">
        <v>43841</v>
      </c>
      <c r="D711" s="76">
        <v>43861</v>
      </c>
      <c r="E711" s="77">
        <v>-7.0624966858152879E-3</v>
      </c>
      <c r="F711" s="77">
        <v>0.32580273976785595</v>
      </c>
      <c r="G711" s="77">
        <v>0.24433996216377582</v>
      </c>
      <c r="H711" s="77">
        <v>0.9277558469137015</v>
      </c>
      <c r="I711" s="77">
        <v>0.28757083870967742</v>
      </c>
      <c r="J711" s="77">
        <v>6.9775419354838719E-2</v>
      </c>
      <c r="K711" s="77">
        <v>0</v>
      </c>
      <c r="L711" s="77">
        <v>2.0768205283883418E-2</v>
      </c>
      <c r="M711" s="77">
        <v>0.33216614730394334</v>
      </c>
      <c r="N711" s="77">
        <v>0.36045327728680798</v>
      </c>
      <c r="O711" s="77">
        <v>3.0081492000000001E-2</v>
      </c>
      <c r="P711" s="77">
        <v>0.2260810320124961</v>
      </c>
      <c r="Q711" s="77">
        <v>-5.4695505936707196E-2</v>
      </c>
      <c r="R711" s="77">
        <v>0.12328767123287675</v>
      </c>
      <c r="S711" s="77">
        <v>2.8863246294073339</v>
      </c>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M711" s="38"/>
      <c r="CN711" s="38"/>
      <c r="CO711" s="38"/>
      <c r="CP711" s="38"/>
      <c r="CQ711" s="38"/>
      <c r="CR711" s="38"/>
      <c r="CS711" s="38"/>
      <c r="CT711" s="38"/>
      <c r="CU711" s="38"/>
      <c r="CV711" s="38"/>
      <c r="CW711" s="38"/>
      <c r="CX711" s="38"/>
      <c r="CY711" s="38"/>
      <c r="CZ711" s="38"/>
      <c r="DA711" s="38"/>
      <c r="DB711" s="38"/>
      <c r="DC711" s="38"/>
      <c r="DD711" s="38"/>
      <c r="DE711" s="38"/>
      <c r="DF711" s="38"/>
      <c r="DG711" s="38"/>
      <c r="DH711" s="38"/>
      <c r="DI711" s="38"/>
      <c r="DJ711" s="38"/>
      <c r="DK711" s="38"/>
      <c r="DL711" s="38"/>
      <c r="DM711" s="38"/>
      <c r="DN711" s="38"/>
      <c r="DO711" s="38"/>
      <c r="DP711" s="38"/>
      <c r="DQ711" s="38"/>
      <c r="DR711" s="38"/>
      <c r="DS711" s="38"/>
      <c r="DT711" s="38"/>
      <c r="DU711" s="38"/>
      <c r="DV711" s="38"/>
      <c r="DW711" s="38"/>
      <c r="DX711" s="38"/>
      <c r="DY711" s="38"/>
      <c r="DZ711" s="38"/>
      <c r="EA711" s="38"/>
      <c r="EB711" s="38"/>
      <c r="EC711" s="38"/>
      <c r="ED711" s="38"/>
      <c r="EE711" s="38"/>
      <c r="EF711" s="38"/>
      <c r="EG711" s="38"/>
      <c r="EH711" s="38"/>
      <c r="EI711" s="38"/>
      <c r="EJ711" s="38"/>
      <c r="EK711" s="38"/>
      <c r="EL711" s="38"/>
      <c r="EM711" s="38"/>
      <c r="EN711" s="38"/>
      <c r="EO711" s="38"/>
      <c r="EP711" s="38"/>
      <c r="EQ711" s="38"/>
      <c r="ER711" s="38"/>
      <c r="ES711" s="38"/>
      <c r="ET711" s="38"/>
      <c r="EU711" s="38"/>
      <c r="EV711" s="38"/>
      <c r="EW711" s="38"/>
      <c r="EX711" s="38"/>
      <c r="EY711" s="38"/>
      <c r="EZ711" s="38"/>
      <c r="FA711" s="38"/>
      <c r="FB711" s="38"/>
      <c r="FC711" s="38"/>
      <c r="FD711" s="38"/>
      <c r="FE711" s="38"/>
      <c r="FF711" s="38"/>
      <c r="FG711" s="38"/>
      <c r="FH711" s="38"/>
      <c r="FI711" s="38"/>
      <c r="FJ711" s="38"/>
      <c r="FK711" s="38"/>
      <c r="FL711" s="38"/>
      <c r="FM711" s="38"/>
      <c r="FN711" s="38"/>
      <c r="FO711" s="38"/>
      <c r="FP711" s="38"/>
      <c r="FQ711" s="38"/>
      <c r="FR711" s="38"/>
      <c r="FS711" s="38"/>
      <c r="FT711" s="38"/>
      <c r="FU711" s="38"/>
      <c r="FV711" s="38"/>
      <c r="FW711" s="38"/>
      <c r="FX711" s="38"/>
    </row>
    <row r="712" spans="1:180" x14ac:dyDescent="0.25">
      <c r="A712" s="5" t="s">
        <v>337</v>
      </c>
      <c r="B712" s="5" t="s">
        <v>143</v>
      </c>
      <c r="C712" s="48">
        <v>43842</v>
      </c>
      <c r="D712" s="76">
        <v>43861</v>
      </c>
      <c r="E712" s="77">
        <v>-7.0624966858152879E-3</v>
      </c>
      <c r="F712" s="77">
        <v>0.32580273976785595</v>
      </c>
      <c r="G712" s="77">
        <v>0.24433996216377582</v>
      </c>
      <c r="H712" s="77">
        <v>0.9277558469137015</v>
      </c>
      <c r="I712" s="77">
        <v>0.28757083870967742</v>
      </c>
      <c r="J712" s="77">
        <v>6.9775419354838719E-2</v>
      </c>
      <c r="K712" s="77">
        <v>0</v>
      </c>
      <c r="L712" s="77">
        <v>2.0768205283883418E-2</v>
      </c>
      <c r="M712" s="77">
        <v>0.33216614730394334</v>
      </c>
      <c r="N712" s="77">
        <v>0.36045327728680798</v>
      </c>
      <c r="O712" s="77">
        <v>2.9450700000000003E-2</v>
      </c>
      <c r="P712" s="77">
        <v>0.2260810320124961</v>
      </c>
      <c r="Q712" s="77">
        <v>-5.4064713936707191E-2</v>
      </c>
      <c r="R712" s="77">
        <v>0.12328767123287675</v>
      </c>
      <c r="S712" s="77">
        <v>2.8863246294073344</v>
      </c>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M712" s="38"/>
      <c r="CN712" s="38"/>
      <c r="CO712" s="38"/>
      <c r="CP712" s="38"/>
      <c r="CQ712" s="38"/>
      <c r="CR712" s="38"/>
      <c r="CS712" s="38"/>
      <c r="CT712" s="38"/>
      <c r="CU712" s="38"/>
      <c r="CV712" s="38"/>
      <c r="CW712" s="38"/>
      <c r="CX712" s="38"/>
      <c r="CY712" s="38"/>
      <c r="CZ712" s="38"/>
      <c r="DA712" s="38"/>
      <c r="DB712" s="38"/>
      <c r="DC712" s="38"/>
      <c r="DD712" s="38"/>
      <c r="DE712" s="38"/>
      <c r="DF712" s="38"/>
      <c r="DG712" s="38"/>
      <c r="DH712" s="38"/>
      <c r="DI712" s="38"/>
      <c r="DJ712" s="38"/>
      <c r="DK712" s="38"/>
      <c r="DL712" s="38"/>
      <c r="DM712" s="38"/>
      <c r="DN712" s="38"/>
      <c r="DO712" s="38"/>
      <c r="DP712" s="38"/>
      <c r="DQ712" s="38"/>
      <c r="DR712" s="38"/>
      <c r="DS712" s="38"/>
      <c r="DT712" s="38"/>
      <c r="DU712" s="38"/>
      <c r="DV712" s="38"/>
      <c r="DW712" s="38"/>
      <c r="DX712" s="38"/>
      <c r="DY712" s="38"/>
      <c r="DZ712" s="38"/>
      <c r="EA712" s="38"/>
      <c r="EB712" s="38"/>
      <c r="EC712" s="38"/>
      <c r="ED712" s="38"/>
      <c r="EE712" s="38"/>
      <c r="EF712" s="38"/>
      <c r="EG712" s="38"/>
      <c r="EH712" s="38"/>
      <c r="EI712" s="38"/>
      <c r="EJ712" s="38"/>
      <c r="EK712" s="38"/>
      <c r="EL712" s="38"/>
      <c r="EM712" s="38"/>
      <c r="EN712" s="38"/>
      <c r="EO712" s="38"/>
      <c r="EP712" s="38"/>
      <c r="EQ712" s="38"/>
      <c r="ER712" s="38"/>
      <c r="ES712" s="38"/>
      <c r="ET712" s="38"/>
      <c r="EU712" s="38"/>
      <c r="EV712" s="38"/>
      <c r="EW712" s="38"/>
      <c r="EX712" s="38"/>
      <c r="EY712" s="38"/>
      <c r="EZ712" s="38"/>
      <c r="FA712" s="38"/>
      <c r="FB712" s="38"/>
      <c r="FC712" s="38"/>
      <c r="FD712" s="38"/>
      <c r="FE712" s="38"/>
      <c r="FF712" s="38"/>
      <c r="FG712" s="38"/>
      <c r="FH712" s="38"/>
      <c r="FI712" s="38"/>
      <c r="FJ712" s="38"/>
      <c r="FK712" s="38"/>
      <c r="FL712" s="38"/>
      <c r="FM712" s="38"/>
      <c r="FN712" s="38"/>
      <c r="FO712" s="38"/>
      <c r="FP712" s="38"/>
      <c r="FQ712" s="38"/>
      <c r="FR712" s="38"/>
      <c r="FS712" s="38"/>
      <c r="FT712" s="38"/>
      <c r="FU712" s="38"/>
      <c r="FV712" s="38"/>
      <c r="FW712" s="38"/>
      <c r="FX712" s="38"/>
    </row>
    <row r="713" spans="1:180" x14ac:dyDescent="0.25">
      <c r="A713" s="5" t="s">
        <v>338</v>
      </c>
      <c r="B713" s="5" t="s">
        <v>143</v>
      </c>
      <c r="C713" s="48">
        <v>43843</v>
      </c>
      <c r="D713" s="76">
        <v>43861</v>
      </c>
      <c r="E713" s="77">
        <v>-7.0624966858152879E-3</v>
      </c>
      <c r="F713" s="77">
        <v>0.32580273976785595</v>
      </c>
      <c r="G713" s="77">
        <v>0.24433996216377582</v>
      </c>
      <c r="H713" s="77">
        <v>0.9277558469137015</v>
      </c>
      <c r="I713" s="77">
        <v>0.28757083870967742</v>
      </c>
      <c r="J713" s="77">
        <v>6.9775419354838719E-2</v>
      </c>
      <c r="K713" s="77">
        <v>0</v>
      </c>
      <c r="L713" s="77">
        <v>2.0768205283883418E-2</v>
      </c>
      <c r="M713" s="77">
        <v>0.33216614730394334</v>
      </c>
      <c r="N713" s="77">
        <v>0.36045327728680798</v>
      </c>
      <c r="O713" s="77">
        <v>2.8490382000000002E-2</v>
      </c>
      <c r="P713" s="77">
        <v>0.2260810320124961</v>
      </c>
      <c r="Q713" s="77">
        <v>-5.3104395936707204E-2</v>
      </c>
      <c r="R713" s="77">
        <v>0.12328767123287675</v>
      </c>
      <c r="S713" s="77">
        <v>2.8863246294073344</v>
      </c>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M713" s="38"/>
      <c r="CN713" s="38"/>
      <c r="CO713" s="38"/>
      <c r="CP713" s="38"/>
      <c r="CQ713" s="38"/>
      <c r="CR713" s="38"/>
      <c r="CS713" s="38"/>
      <c r="CT713" s="38"/>
      <c r="CU713" s="38"/>
      <c r="CV713" s="38"/>
      <c r="CW713" s="38"/>
      <c r="CX713" s="38"/>
      <c r="CY713" s="38"/>
      <c r="CZ713" s="38"/>
      <c r="DA713" s="38"/>
      <c r="DB713" s="38"/>
      <c r="DC713" s="38"/>
      <c r="DD713" s="38"/>
      <c r="DE713" s="38"/>
      <c r="DF713" s="38"/>
      <c r="DG713" s="38"/>
      <c r="DH713" s="38"/>
      <c r="DI713" s="38"/>
      <c r="DJ713" s="38"/>
      <c r="DK713" s="38"/>
      <c r="DL713" s="38"/>
      <c r="DM713" s="38"/>
      <c r="DN713" s="38"/>
      <c r="DO713" s="38"/>
      <c r="DP713" s="38"/>
      <c r="DQ713" s="38"/>
      <c r="DR713" s="38"/>
      <c r="DS713" s="38"/>
      <c r="DT713" s="38"/>
      <c r="DU713" s="38"/>
      <c r="DV713" s="38"/>
      <c r="DW713" s="38"/>
      <c r="DX713" s="38"/>
      <c r="DY713" s="38"/>
      <c r="DZ713" s="38"/>
      <c r="EA713" s="38"/>
      <c r="EB713" s="38"/>
      <c r="EC713" s="38"/>
      <c r="ED713" s="38"/>
      <c r="EE713" s="38"/>
      <c r="EF713" s="38"/>
      <c r="EG713" s="38"/>
      <c r="EH713" s="38"/>
      <c r="EI713" s="38"/>
      <c r="EJ713" s="38"/>
      <c r="EK713" s="38"/>
      <c r="EL713" s="38"/>
      <c r="EM713" s="38"/>
      <c r="EN713" s="38"/>
      <c r="EO713" s="38"/>
      <c r="EP713" s="38"/>
      <c r="EQ713" s="38"/>
      <c r="ER713" s="38"/>
      <c r="ES713" s="38"/>
      <c r="ET713" s="38"/>
      <c r="EU713" s="38"/>
      <c r="EV713" s="38"/>
      <c r="EW713" s="38"/>
      <c r="EX713" s="38"/>
      <c r="EY713" s="38"/>
      <c r="EZ713" s="38"/>
      <c r="FA713" s="38"/>
      <c r="FB713" s="38"/>
      <c r="FC713" s="38"/>
      <c r="FD713" s="38"/>
      <c r="FE713" s="38"/>
      <c r="FF713" s="38"/>
      <c r="FG713" s="38"/>
      <c r="FH713" s="38"/>
      <c r="FI713" s="38"/>
      <c r="FJ713" s="38"/>
      <c r="FK713" s="38"/>
      <c r="FL713" s="38"/>
      <c r="FM713" s="38"/>
      <c r="FN713" s="38"/>
      <c r="FO713" s="38"/>
      <c r="FP713" s="38"/>
      <c r="FQ713" s="38"/>
      <c r="FR713" s="38"/>
      <c r="FS713" s="38"/>
      <c r="FT713" s="38"/>
      <c r="FU713" s="38"/>
      <c r="FV713" s="38"/>
      <c r="FW713" s="38"/>
      <c r="FX713" s="38"/>
    </row>
    <row r="714" spans="1:180" x14ac:dyDescent="0.25">
      <c r="A714" s="5" t="s">
        <v>338</v>
      </c>
      <c r="B714" s="5" t="s">
        <v>143</v>
      </c>
      <c r="C714" s="48">
        <v>43844</v>
      </c>
      <c r="D714" s="76">
        <v>43861</v>
      </c>
      <c r="E714" s="77">
        <v>-7.0624966858152879E-3</v>
      </c>
      <c r="F714" s="77">
        <v>0.32580273976785595</v>
      </c>
      <c r="G714" s="77">
        <v>0.24433996216377582</v>
      </c>
      <c r="H714" s="77">
        <v>0.9277558469137015</v>
      </c>
      <c r="I714" s="77">
        <v>0.28757083870967742</v>
      </c>
      <c r="J714" s="77">
        <v>6.9775419354838719E-2</v>
      </c>
      <c r="K714" s="77">
        <v>0</v>
      </c>
      <c r="L714" s="77">
        <v>2.0768205283883418E-2</v>
      </c>
      <c r="M714" s="77">
        <v>0.33216614730394334</v>
      </c>
      <c r="N714" s="77">
        <v>0.36045327728680798</v>
      </c>
      <c r="O714" s="77">
        <v>2.9782557000000001E-2</v>
      </c>
      <c r="P714" s="77">
        <v>0.2260810320124961</v>
      </c>
      <c r="Q714" s="77">
        <v>-5.4396570936707196E-2</v>
      </c>
      <c r="R714" s="77">
        <v>0.12328767123287675</v>
      </c>
      <c r="S714" s="77">
        <v>2.8863246294073339</v>
      </c>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M714" s="38"/>
      <c r="CN714" s="38"/>
      <c r="CO714" s="38"/>
      <c r="CP714" s="38"/>
      <c r="CQ714" s="38"/>
      <c r="CR714" s="38"/>
      <c r="CS714" s="38"/>
      <c r="CT714" s="38"/>
      <c r="CU714" s="38"/>
      <c r="CV714" s="38"/>
      <c r="CW714" s="38"/>
      <c r="CX714" s="38"/>
      <c r="CY714" s="38"/>
      <c r="CZ714" s="38"/>
      <c r="DA714" s="38"/>
      <c r="DB714" s="38"/>
      <c r="DC714" s="38"/>
      <c r="DD714" s="38"/>
      <c r="DE714" s="38"/>
      <c r="DF714" s="38"/>
      <c r="DG714" s="38"/>
      <c r="DH714" s="38"/>
      <c r="DI714" s="38"/>
      <c r="DJ714" s="38"/>
      <c r="DK714" s="38"/>
      <c r="DL714" s="38"/>
      <c r="DM714" s="38"/>
      <c r="DN714" s="38"/>
      <c r="DO714" s="38"/>
      <c r="DP714" s="38"/>
      <c r="DQ714" s="38"/>
      <c r="DR714" s="38"/>
      <c r="DS714" s="38"/>
      <c r="DT714" s="38"/>
      <c r="DU714" s="38"/>
      <c r="DV714" s="38"/>
      <c r="DW714" s="38"/>
      <c r="DX714" s="38"/>
      <c r="DY714" s="38"/>
      <c r="DZ714" s="38"/>
      <c r="EA714" s="38"/>
      <c r="EB714" s="38"/>
      <c r="EC714" s="38"/>
      <c r="ED714" s="38"/>
      <c r="EE714" s="38"/>
      <c r="EF714" s="38"/>
      <c r="EG714" s="38"/>
      <c r="EH714" s="38"/>
      <c r="EI714" s="38"/>
      <c r="EJ714" s="38"/>
      <c r="EK714" s="38"/>
      <c r="EL714" s="38"/>
      <c r="EM714" s="38"/>
      <c r="EN714" s="38"/>
      <c r="EO714" s="38"/>
      <c r="EP714" s="38"/>
      <c r="EQ714" s="38"/>
      <c r="ER714" s="38"/>
      <c r="ES714" s="38"/>
      <c r="ET714" s="38"/>
      <c r="EU714" s="38"/>
      <c r="EV714" s="38"/>
      <c r="EW714" s="38"/>
      <c r="EX714" s="38"/>
      <c r="EY714" s="38"/>
      <c r="EZ714" s="38"/>
      <c r="FA714" s="38"/>
      <c r="FB714" s="38"/>
      <c r="FC714" s="38"/>
      <c r="FD714" s="38"/>
      <c r="FE714" s="38"/>
      <c r="FF714" s="38"/>
      <c r="FG714" s="38"/>
      <c r="FH714" s="38"/>
      <c r="FI714" s="38"/>
      <c r="FJ714" s="38"/>
      <c r="FK714" s="38"/>
      <c r="FL714" s="38"/>
      <c r="FM714" s="38"/>
      <c r="FN714" s="38"/>
      <c r="FO714" s="38"/>
      <c r="FP714" s="38"/>
      <c r="FQ714" s="38"/>
      <c r="FR714" s="38"/>
      <c r="FS714" s="38"/>
      <c r="FT714" s="38"/>
      <c r="FU714" s="38"/>
      <c r="FV714" s="38"/>
      <c r="FW714" s="38"/>
      <c r="FX714" s="38"/>
    </row>
    <row r="715" spans="1:180" x14ac:dyDescent="0.25">
      <c r="A715" s="5" t="s">
        <v>338</v>
      </c>
      <c r="B715" s="5" t="s">
        <v>143</v>
      </c>
      <c r="C715" s="48">
        <v>43845</v>
      </c>
      <c r="D715" s="76">
        <v>43861</v>
      </c>
      <c r="E715" s="77">
        <v>-7.0624966858152879E-3</v>
      </c>
      <c r="F715" s="77">
        <v>0.32580273976785595</v>
      </c>
      <c r="G715" s="77">
        <v>0.24433996216377582</v>
      </c>
      <c r="H715" s="77">
        <v>0.9277558469137015</v>
      </c>
      <c r="I715" s="77">
        <v>0.28757083870967742</v>
      </c>
      <c r="J715" s="77">
        <v>6.9775419354838719E-2</v>
      </c>
      <c r="K715" s="77">
        <v>0</v>
      </c>
      <c r="L715" s="77">
        <v>2.0768205283883418E-2</v>
      </c>
      <c r="M715" s="77">
        <v>0.33216614730394334</v>
      </c>
      <c r="N715" s="77">
        <v>0.36045327728680798</v>
      </c>
      <c r="O715" s="77">
        <v>3.5053226999999999E-2</v>
      </c>
      <c r="P715" s="77">
        <v>0.2260810320124961</v>
      </c>
      <c r="Q715" s="77">
        <v>-5.966724093670718E-2</v>
      </c>
      <c r="R715" s="77">
        <v>0.12328767123287675</v>
      </c>
      <c r="S715" s="77">
        <v>2.8863246294073344</v>
      </c>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M715" s="38"/>
      <c r="CN715" s="38"/>
      <c r="CO715" s="38"/>
      <c r="CP715" s="38"/>
      <c r="CQ715" s="38"/>
      <c r="CR715" s="38"/>
      <c r="CS715" s="38"/>
      <c r="CT715" s="38"/>
      <c r="CU715" s="38"/>
      <c r="CV715" s="38"/>
      <c r="CW715" s="38"/>
      <c r="CX715" s="38"/>
      <c r="CY715" s="38"/>
      <c r="CZ715" s="38"/>
      <c r="DA715" s="38"/>
      <c r="DB715" s="38"/>
      <c r="DC715" s="38"/>
      <c r="DD715" s="38"/>
      <c r="DE715" s="38"/>
      <c r="DF715" s="38"/>
      <c r="DG715" s="38"/>
      <c r="DH715" s="38"/>
      <c r="DI715" s="38"/>
      <c r="DJ715" s="38"/>
      <c r="DK715" s="38"/>
      <c r="DL715" s="38"/>
      <c r="DM715" s="38"/>
      <c r="DN715" s="38"/>
      <c r="DO715" s="38"/>
      <c r="DP715" s="38"/>
      <c r="DQ715" s="38"/>
      <c r="DR715" s="38"/>
      <c r="DS715" s="38"/>
      <c r="DT715" s="38"/>
      <c r="DU715" s="38"/>
      <c r="DV715" s="38"/>
      <c r="DW715" s="38"/>
      <c r="DX715" s="38"/>
      <c r="DY715" s="38"/>
      <c r="DZ715" s="38"/>
      <c r="EA715" s="38"/>
      <c r="EB715" s="38"/>
      <c r="EC715" s="38"/>
      <c r="ED715" s="38"/>
      <c r="EE715" s="38"/>
      <c r="EF715" s="38"/>
      <c r="EG715" s="38"/>
      <c r="EH715" s="38"/>
      <c r="EI715" s="38"/>
      <c r="EJ715" s="38"/>
      <c r="EK715" s="38"/>
      <c r="EL715" s="38"/>
      <c r="EM715" s="38"/>
      <c r="EN715" s="38"/>
      <c r="EO715" s="38"/>
      <c r="EP715" s="38"/>
      <c r="EQ715" s="38"/>
      <c r="ER715" s="38"/>
      <c r="ES715" s="38"/>
      <c r="ET715" s="38"/>
      <c r="EU715" s="38"/>
      <c r="EV715" s="38"/>
      <c r="EW715" s="38"/>
      <c r="EX715" s="38"/>
      <c r="EY715" s="38"/>
      <c r="EZ715" s="38"/>
      <c r="FA715" s="38"/>
      <c r="FB715" s="38"/>
      <c r="FC715" s="38"/>
      <c r="FD715" s="38"/>
      <c r="FE715" s="38"/>
      <c r="FF715" s="38"/>
      <c r="FG715" s="38"/>
      <c r="FH715" s="38"/>
      <c r="FI715" s="38"/>
      <c r="FJ715" s="38"/>
      <c r="FK715" s="38"/>
      <c r="FL715" s="38"/>
      <c r="FM715" s="38"/>
      <c r="FN715" s="38"/>
      <c r="FO715" s="38"/>
      <c r="FP715" s="38"/>
      <c r="FQ715" s="38"/>
      <c r="FR715" s="38"/>
      <c r="FS715" s="38"/>
      <c r="FT715" s="38"/>
      <c r="FU715" s="38"/>
      <c r="FV715" s="38"/>
      <c r="FW715" s="38"/>
      <c r="FX715" s="38"/>
    </row>
    <row r="716" spans="1:180" x14ac:dyDescent="0.25">
      <c r="A716" s="5" t="s">
        <v>338</v>
      </c>
      <c r="B716" s="5" t="s">
        <v>143</v>
      </c>
      <c r="C716" s="48">
        <v>43846</v>
      </c>
      <c r="D716" s="76">
        <v>43861</v>
      </c>
      <c r="E716" s="77">
        <v>-7.0624966858152879E-3</v>
      </c>
      <c r="F716" s="77">
        <v>0.32580273976785595</v>
      </c>
      <c r="G716" s="77">
        <v>0.24433996216377582</v>
      </c>
      <c r="H716" s="77">
        <v>0.9277558469137015</v>
      </c>
      <c r="I716" s="77">
        <v>0.28757083870967742</v>
      </c>
      <c r="J716" s="77">
        <v>6.9775419354838719E-2</v>
      </c>
      <c r="K716" s="77">
        <v>0</v>
      </c>
      <c r="L716" s="77">
        <v>2.0768205283883418E-2</v>
      </c>
      <c r="M716" s="77">
        <v>0.33216614730394334</v>
      </c>
      <c r="N716" s="77">
        <v>0.36045327728680798</v>
      </c>
      <c r="O716" s="77">
        <v>2.7477693000000001E-2</v>
      </c>
      <c r="P716" s="77">
        <v>0.2260810320124961</v>
      </c>
      <c r="Q716" s="77">
        <v>-5.2091706936707192E-2</v>
      </c>
      <c r="R716" s="77">
        <v>0.12328767123287675</v>
      </c>
      <c r="S716" s="77">
        <v>2.8863246294073339</v>
      </c>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c r="BX716" s="38"/>
      <c r="BY716" s="38"/>
      <c r="BZ716" s="38"/>
      <c r="CA716" s="38"/>
      <c r="CB716" s="38"/>
      <c r="CC716" s="38"/>
      <c r="CD716" s="38"/>
      <c r="CE716" s="38"/>
      <c r="CF716" s="38"/>
      <c r="CG716" s="38"/>
      <c r="CH716" s="38"/>
      <c r="CI716" s="38"/>
      <c r="CJ716" s="38"/>
      <c r="CK716" s="38"/>
      <c r="CL716" s="38"/>
      <c r="CM716" s="38"/>
      <c r="CN716" s="38"/>
      <c r="CO716" s="38"/>
      <c r="CP716" s="38"/>
      <c r="CQ716" s="38"/>
      <c r="CR716" s="38"/>
      <c r="CS716" s="38"/>
      <c r="CT716" s="38"/>
      <c r="CU716" s="38"/>
      <c r="CV716" s="38"/>
      <c r="CW716" s="38"/>
      <c r="CX716" s="38"/>
      <c r="CY716" s="38"/>
      <c r="CZ716" s="38"/>
      <c r="DA716" s="38"/>
      <c r="DB716" s="38"/>
      <c r="DC716" s="38"/>
      <c r="DD716" s="38"/>
      <c r="DE716" s="38"/>
      <c r="DF716" s="38"/>
      <c r="DG716" s="38"/>
      <c r="DH716" s="38"/>
      <c r="DI716" s="38"/>
      <c r="DJ716" s="38"/>
      <c r="DK716" s="38"/>
      <c r="DL716" s="38"/>
      <c r="DM716" s="38"/>
      <c r="DN716" s="38"/>
      <c r="DO716" s="38"/>
      <c r="DP716" s="38"/>
      <c r="DQ716" s="38"/>
      <c r="DR716" s="38"/>
      <c r="DS716" s="38"/>
      <c r="DT716" s="38"/>
      <c r="DU716" s="38"/>
      <c r="DV716" s="38"/>
      <c r="DW716" s="38"/>
      <c r="DX716" s="38"/>
      <c r="DY716" s="38"/>
      <c r="DZ716" s="38"/>
      <c r="EA716" s="38"/>
      <c r="EB716" s="38"/>
      <c r="EC716" s="38"/>
      <c r="ED716" s="38"/>
      <c r="EE716" s="38"/>
      <c r="EF716" s="38"/>
      <c r="EG716" s="38"/>
      <c r="EH716" s="38"/>
      <c r="EI716" s="38"/>
      <c r="EJ716" s="38"/>
      <c r="EK716" s="38"/>
      <c r="EL716" s="38"/>
      <c r="EM716" s="38"/>
      <c r="EN716" s="38"/>
      <c r="EO716" s="38"/>
      <c r="EP716" s="38"/>
      <c r="EQ716" s="38"/>
      <c r="ER716" s="38"/>
      <c r="ES716" s="38"/>
      <c r="ET716" s="38"/>
      <c r="EU716" s="38"/>
      <c r="EV716" s="38"/>
      <c r="EW716" s="38"/>
      <c r="EX716" s="38"/>
      <c r="EY716" s="38"/>
      <c r="EZ716" s="38"/>
      <c r="FA716" s="38"/>
      <c r="FB716" s="38"/>
      <c r="FC716" s="38"/>
      <c r="FD716" s="38"/>
      <c r="FE716" s="38"/>
      <c r="FF716" s="38"/>
      <c r="FG716" s="38"/>
      <c r="FH716" s="38"/>
      <c r="FI716" s="38"/>
      <c r="FJ716" s="38"/>
      <c r="FK716" s="38"/>
      <c r="FL716" s="38"/>
      <c r="FM716" s="38"/>
      <c r="FN716" s="38"/>
      <c r="FO716" s="38"/>
      <c r="FP716" s="38"/>
      <c r="FQ716" s="38"/>
      <c r="FR716" s="38"/>
      <c r="FS716" s="38"/>
      <c r="FT716" s="38"/>
      <c r="FU716" s="38"/>
      <c r="FV716" s="38"/>
      <c r="FW716" s="38"/>
      <c r="FX716" s="38"/>
    </row>
    <row r="717" spans="1:180" x14ac:dyDescent="0.25">
      <c r="A717" s="5" t="s">
        <v>338</v>
      </c>
      <c r="B717" s="5" t="s">
        <v>143</v>
      </c>
      <c r="C717" s="48">
        <v>43847</v>
      </c>
      <c r="D717" s="76">
        <v>43861</v>
      </c>
      <c r="E717" s="77">
        <v>-7.0624966858152879E-3</v>
      </c>
      <c r="F717" s="77">
        <v>0.31993606976785594</v>
      </c>
      <c r="G717" s="77">
        <v>0.24433996216377582</v>
      </c>
      <c r="H717" s="77">
        <v>0.9277558469137015</v>
      </c>
      <c r="I717" s="77">
        <v>0.28757083870967742</v>
      </c>
      <c r="J717" s="77">
        <v>6.9775419354838719E-2</v>
      </c>
      <c r="K717" s="77">
        <v>0</v>
      </c>
      <c r="L717" s="77">
        <v>2.0768205283883418E-2</v>
      </c>
      <c r="M717" s="77">
        <v>0.33216614730394334</v>
      </c>
      <c r="N717" s="77">
        <v>0.36045327728680798</v>
      </c>
      <c r="O717" s="77">
        <v>2.6649838999999998E-2</v>
      </c>
      <c r="P717" s="77">
        <v>0.2260810320124961</v>
      </c>
      <c r="Q717" s="77">
        <v>-4.5397182936707185E-2</v>
      </c>
      <c r="R717" s="77">
        <v>0.12328767123287675</v>
      </c>
      <c r="S717" s="77">
        <v>2.8863246294073344</v>
      </c>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M717" s="38"/>
      <c r="CN717" s="38"/>
      <c r="CO717" s="38"/>
      <c r="CP717" s="38"/>
      <c r="CQ717" s="38"/>
      <c r="CR717" s="38"/>
      <c r="CS717" s="38"/>
      <c r="CT717" s="38"/>
      <c r="CU717" s="38"/>
      <c r="CV717" s="38"/>
      <c r="CW717" s="38"/>
      <c r="CX717" s="38"/>
      <c r="CY717" s="38"/>
      <c r="CZ717" s="38"/>
      <c r="DA717" s="38"/>
      <c r="DB717" s="38"/>
      <c r="DC717" s="38"/>
      <c r="DD717" s="38"/>
      <c r="DE717" s="38"/>
      <c r="DF717" s="38"/>
      <c r="DG717" s="38"/>
      <c r="DH717" s="38"/>
      <c r="DI717" s="38"/>
      <c r="DJ717" s="38"/>
      <c r="DK717" s="38"/>
      <c r="DL717" s="38"/>
      <c r="DM717" s="38"/>
      <c r="DN717" s="38"/>
      <c r="DO717" s="38"/>
      <c r="DP717" s="38"/>
      <c r="DQ717" s="38"/>
      <c r="DR717" s="38"/>
      <c r="DS717" s="38"/>
      <c r="DT717" s="38"/>
      <c r="DU717" s="38"/>
      <c r="DV717" s="38"/>
      <c r="DW717" s="38"/>
      <c r="DX717" s="38"/>
      <c r="DY717" s="38"/>
      <c r="DZ717" s="38"/>
      <c r="EA717" s="38"/>
      <c r="EB717" s="38"/>
      <c r="EC717" s="38"/>
      <c r="ED717" s="38"/>
      <c r="EE717" s="38"/>
      <c r="EF717" s="38"/>
      <c r="EG717" s="38"/>
      <c r="EH717" s="38"/>
      <c r="EI717" s="38"/>
      <c r="EJ717" s="38"/>
      <c r="EK717" s="38"/>
      <c r="EL717" s="38"/>
      <c r="EM717" s="38"/>
      <c r="EN717" s="38"/>
      <c r="EO717" s="38"/>
      <c r="EP717" s="38"/>
      <c r="EQ717" s="38"/>
      <c r="ER717" s="38"/>
      <c r="ES717" s="38"/>
      <c r="ET717" s="38"/>
      <c r="EU717" s="38"/>
      <c r="EV717" s="38"/>
      <c r="EW717" s="38"/>
      <c r="EX717" s="38"/>
      <c r="EY717" s="38"/>
      <c r="EZ717" s="38"/>
      <c r="FA717" s="38"/>
      <c r="FB717" s="38"/>
      <c r="FC717" s="38"/>
      <c r="FD717" s="38"/>
      <c r="FE717" s="38"/>
      <c r="FF717" s="38"/>
      <c r="FG717" s="38"/>
      <c r="FH717" s="38"/>
      <c r="FI717" s="38"/>
      <c r="FJ717" s="38"/>
      <c r="FK717" s="38"/>
      <c r="FL717" s="38"/>
      <c r="FM717" s="38"/>
      <c r="FN717" s="38"/>
      <c r="FO717" s="38"/>
      <c r="FP717" s="38"/>
      <c r="FQ717" s="38"/>
      <c r="FR717" s="38"/>
      <c r="FS717" s="38"/>
      <c r="FT717" s="38"/>
      <c r="FU717" s="38"/>
      <c r="FV717" s="38"/>
      <c r="FW717" s="38"/>
      <c r="FX717" s="38"/>
    </row>
    <row r="718" spans="1:180" x14ac:dyDescent="0.25">
      <c r="A718" s="5" t="s">
        <v>338</v>
      </c>
      <c r="B718" s="5" t="s">
        <v>143</v>
      </c>
      <c r="C718" s="48">
        <v>43848</v>
      </c>
      <c r="D718" s="76">
        <v>43861</v>
      </c>
      <c r="E718" s="77">
        <v>-7.0624966858152879E-3</v>
      </c>
      <c r="F718" s="77">
        <v>0.32580273976785595</v>
      </c>
      <c r="G718" s="77">
        <v>0.24433996216377582</v>
      </c>
      <c r="H718" s="77">
        <v>0.9277558469137015</v>
      </c>
      <c r="I718" s="77">
        <v>0.28757083870967742</v>
      </c>
      <c r="J718" s="77">
        <v>6.9775419354838719E-2</v>
      </c>
      <c r="K718" s="77">
        <v>0</v>
      </c>
      <c r="L718" s="77">
        <v>2.0768205283883418E-2</v>
      </c>
      <c r="M718" s="77">
        <v>0.33216614730394334</v>
      </c>
      <c r="N718" s="77">
        <v>0.36045327728680798</v>
      </c>
      <c r="O718" s="77">
        <v>2.1773646000000001E-2</v>
      </c>
      <c r="P718" s="77">
        <v>0.2260810320124961</v>
      </c>
      <c r="Q718" s="77">
        <v>-4.6387659936707203E-2</v>
      </c>
      <c r="R718" s="77">
        <v>0.12328767123287675</v>
      </c>
      <c r="S718" s="77">
        <v>2.8863246294073344</v>
      </c>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M718" s="38"/>
      <c r="CN718" s="38"/>
      <c r="CO718" s="38"/>
      <c r="CP718" s="38"/>
      <c r="CQ718" s="38"/>
      <c r="CR718" s="38"/>
      <c r="CS718" s="38"/>
      <c r="CT718" s="38"/>
      <c r="CU718" s="38"/>
      <c r="CV718" s="38"/>
      <c r="CW718" s="38"/>
      <c r="CX718" s="38"/>
      <c r="CY718" s="38"/>
      <c r="CZ718" s="38"/>
      <c r="DA718" s="38"/>
      <c r="DB718" s="38"/>
      <c r="DC718" s="38"/>
      <c r="DD718" s="38"/>
      <c r="DE718" s="38"/>
      <c r="DF718" s="38"/>
      <c r="DG718" s="38"/>
      <c r="DH718" s="38"/>
      <c r="DI718" s="38"/>
      <c r="DJ718" s="38"/>
      <c r="DK718" s="38"/>
      <c r="DL718" s="38"/>
      <c r="DM718" s="38"/>
      <c r="DN718" s="38"/>
      <c r="DO718" s="38"/>
      <c r="DP718" s="38"/>
      <c r="DQ718" s="38"/>
      <c r="DR718" s="38"/>
      <c r="DS718" s="38"/>
      <c r="DT718" s="38"/>
      <c r="DU718" s="38"/>
      <c r="DV718" s="38"/>
      <c r="DW718" s="38"/>
      <c r="DX718" s="38"/>
      <c r="DY718" s="38"/>
      <c r="DZ718" s="38"/>
      <c r="EA718" s="38"/>
      <c r="EB718" s="38"/>
      <c r="EC718" s="38"/>
      <c r="ED718" s="38"/>
      <c r="EE718" s="38"/>
      <c r="EF718" s="38"/>
      <c r="EG718" s="38"/>
      <c r="EH718" s="38"/>
      <c r="EI718" s="38"/>
      <c r="EJ718" s="38"/>
      <c r="EK718" s="38"/>
      <c r="EL718" s="38"/>
      <c r="EM718" s="38"/>
      <c r="EN718" s="38"/>
      <c r="EO718" s="38"/>
      <c r="EP718" s="38"/>
      <c r="EQ718" s="38"/>
      <c r="ER718" s="38"/>
      <c r="ES718" s="38"/>
      <c r="ET718" s="38"/>
      <c r="EU718" s="38"/>
      <c r="EV718" s="38"/>
      <c r="EW718" s="38"/>
      <c r="EX718" s="38"/>
      <c r="EY718" s="38"/>
      <c r="EZ718" s="38"/>
      <c r="FA718" s="38"/>
      <c r="FB718" s="38"/>
      <c r="FC718" s="38"/>
      <c r="FD718" s="38"/>
      <c r="FE718" s="38"/>
      <c r="FF718" s="38"/>
      <c r="FG718" s="38"/>
      <c r="FH718" s="38"/>
      <c r="FI718" s="38"/>
      <c r="FJ718" s="38"/>
      <c r="FK718" s="38"/>
      <c r="FL718" s="38"/>
      <c r="FM718" s="38"/>
      <c r="FN718" s="38"/>
      <c r="FO718" s="38"/>
      <c r="FP718" s="38"/>
      <c r="FQ718" s="38"/>
      <c r="FR718" s="38"/>
      <c r="FS718" s="38"/>
      <c r="FT718" s="38"/>
      <c r="FU718" s="38"/>
      <c r="FV718" s="38"/>
      <c r="FW718" s="38"/>
      <c r="FX718" s="38"/>
    </row>
    <row r="719" spans="1:180" x14ac:dyDescent="0.25">
      <c r="A719" s="5" t="s">
        <v>338</v>
      </c>
      <c r="B719" s="5" t="s">
        <v>143</v>
      </c>
      <c r="C719" s="48">
        <v>43849</v>
      </c>
      <c r="D719" s="76">
        <v>43861</v>
      </c>
      <c r="E719" s="77">
        <v>-7.0624966858152879E-3</v>
      </c>
      <c r="F719" s="77">
        <v>0.32580273976785595</v>
      </c>
      <c r="G719" s="77">
        <v>0.24433996216377582</v>
      </c>
      <c r="H719" s="77">
        <v>0.9277558469137015</v>
      </c>
      <c r="I719" s="77">
        <v>0.28757083870967742</v>
      </c>
      <c r="J719" s="77">
        <v>6.9775419354838719E-2</v>
      </c>
      <c r="K719" s="77">
        <v>0</v>
      </c>
      <c r="L719" s="77">
        <v>2.0768205283883418E-2</v>
      </c>
      <c r="M719" s="77">
        <v>0.33216614730394334</v>
      </c>
      <c r="N719" s="77">
        <v>0.36045327728680798</v>
      </c>
      <c r="O719" s="77">
        <v>2.1668283000000003E-2</v>
      </c>
      <c r="P719" s="77">
        <v>0.2260810320124961</v>
      </c>
      <c r="Q719" s="77">
        <v>-4.6282296936707205E-2</v>
      </c>
      <c r="R719" s="77">
        <v>0.12328767123287675</v>
      </c>
      <c r="S719" s="77">
        <v>2.8863246294073339</v>
      </c>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M719" s="38"/>
      <c r="CN719" s="38"/>
      <c r="CO719" s="38"/>
      <c r="CP719" s="38"/>
      <c r="CQ719" s="38"/>
      <c r="CR719" s="38"/>
      <c r="CS719" s="38"/>
      <c r="CT719" s="38"/>
      <c r="CU719" s="38"/>
      <c r="CV719" s="38"/>
      <c r="CW719" s="38"/>
      <c r="CX719" s="38"/>
      <c r="CY719" s="38"/>
      <c r="CZ719" s="38"/>
      <c r="DA719" s="38"/>
      <c r="DB719" s="38"/>
      <c r="DC719" s="38"/>
      <c r="DD719" s="38"/>
      <c r="DE719" s="38"/>
      <c r="DF719" s="38"/>
      <c r="DG719" s="38"/>
      <c r="DH719" s="38"/>
      <c r="DI719" s="38"/>
      <c r="DJ719" s="38"/>
      <c r="DK719" s="38"/>
      <c r="DL719" s="38"/>
      <c r="DM719" s="38"/>
      <c r="DN719" s="38"/>
      <c r="DO719" s="38"/>
      <c r="DP719" s="38"/>
      <c r="DQ719" s="38"/>
      <c r="DR719" s="38"/>
      <c r="DS719" s="38"/>
      <c r="DT719" s="38"/>
      <c r="DU719" s="38"/>
      <c r="DV719" s="38"/>
      <c r="DW719" s="38"/>
      <c r="DX719" s="38"/>
      <c r="DY719" s="38"/>
      <c r="DZ719" s="38"/>
      <c r="EA719" s="38"/>
      <c r="EB719" s="38"/>
      <c r="EC719" s="38"/>
      <c r="ED719" s="38"/>
      <c r="EE719" s="38"/>
      <c r="EF719" s="38"/>
      <c r="EG719" s="38"/>
      <c r="EH719" s="38"/>
      <c r="EI719" s="38"/>
      <c r="EJ719" s="38"/>
      <c r="EK719" s="38"/>
      <c r="EL719" s="38"/>
      <c r="EM719" s="38"/>
      <c r="EN719" s="38"/>
      <c r="EO719" s="38"/>
      <c r="EP719" s="38"/>
      <c r="EQ719" s="38"/>
      <c r="ER719" s="38"/>
      <c r="ES719" s="38"/>
      <c r="ET719" s="38"/>
      <c r="EU719" s="38"/>
      <c r="EV719" s="38"/>
      <c r="EW719" s="38"/>
      <c r="EX719" s="38"/>
      <c r="EY719" s="38"/>
      <c r="EZ719" s="38"/>
      <c r="FA719" s="38"/>
      <c r="FB719" s="38"/>
      <c r="FC719" s="38"/>
      <c r="FD719" s="38"/>
      <c r="FE719" s="38"/>
      <c r="FF719" s="38"/>
      <c r="FG719" s="38"/>
      <c r="FH719" s="38"/>
      <c r="FI719" s="38"/>
      <c r="FJ719" s="38"/>
      <c r="FK719" s="38"/>
      <c r="FL719" s="38"/>
      <c r="FM719" s="38"/>
      <c r="FN719" s="38"/>
      <c r="FO719" s="38"/>
      <c r="FP719" s="38"/>
      <c r="FQ719" s="38"/>
      <c r="FR719" s="38"/>
      <c r="FS719" s="38"/>
      <c r="FT719" s="38"/>
      <c r="FU719" s="38"/>
      <c r="FV719" s="38"/>
      <c r="FW719" s="38"/>
      <c r="FX719" s="38"/>
    </row>
    <row r="720" spans="1:180" x14ac:dyDescent="0.25">
      <c r="A720" s="5" t="s">
        <v>339</v>
      </c>
      <c r="B720" s="5" t="s">
        <v>143</v>
      </c>
      <c r="C720" s="48">
        <v>43850</v>
      </c>
      <c r="D720" s="76">
        <v>43861</v>
      </c>
      <c r="E720" s="77">
        <v>-7.0624966858152879E-3</v>
      </c>
      <c r="F720" s="77">
        <v>0.32580273976785595</v>
      </c>
      <c r="G720" s="77">
        <v>0.24433996216377582</v>
      </c>
      <c r="H720" s="77">
        <v>0.9277558469137015</v>
      </c>
      <c r="I720" s="77">
        <v>0.28757083870967742</v>
      </c>
      <c r="J720" s="77">
        <v>6.9775419354838719E-2</v>
      </c>
      <c r="K720" s="77">
        <v>0</v>
      </c>
      <c r="L720" s="77">
        <v>2.0768205283883418E-2</v>
      </c>
      <c r="M720" s="77">
        <v>0.33216614730394334</v>
      </c>
      <c r="N720" s="77">
        <v>0.36045327728680798</v>
      </c>
      <c r="O720" s="77">
        <v>3.0042351000000002E-2</v>
      </c>
      <c r="P720" s="77">
        <v>0.2260810320124961</v>
      </c>
      <c r="Q720" s="77">
        <v>-5.465636493670719E-2</v>
      </c>
      <c r="R720" s="77">
        <v>0.12328767123287675</v>
      </c>
      <c r="S720" s="77">
        <v>2.8863246294073344</v>
      </c>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M720" s="38"/>
      <c r="CN720" s="38"/>
      <c r="CO720" s="38"/>
      <c r="CP720" s="38"/>
      <c r="CQ720" s="38"/>
      <c r="CR720" s="38"/>
      <c r="CS720" s="38"/>
      <c r="CT720" s="38"/>
      <c r="CU720" s="38"/>
      <c r="CV720" s="38"/>
      <c r="CW720" s="38"/>
      <c r="CX720" s="38"/>
      <c r="CY720" s="38"/>
      <c r="CZ720" s="38"/>
      <c r="DA720" s="38"/>
      <c r="DB720" s="38"/>
      <c r="DC720" s="38"/>
      <c r="DD720" s="38"/>
      <c r="DE720" s="38"/>
      <c r="DF720" s="38"/>
      <c r="DG720" s="38"/>
      <c r="DH720" s="38"/>
      <c r="DI720" s="38"/>
      <c r="DJ720" s="38"/>
      <c r="DK720" s="38"/>
      <c r="DL720" s="38"/>
      <c r="DM720" s="38"/>
      <c r="DN720" s="38"/>
      <c r="DO720" s="38"/>
      <c r="DP720" s="38"/>
      <c r="DQ720" s="38"/>
      <c r="DR720" s="38"/>
      <c r="DS720" s="38"/>
      <c r="DT720" s="38"/>
      <c r="DU720" s="38"/>
      <c r="DV720" s="38"/>
      <c r="DW720" s="38"/>
      <c r="DX720" s="38"/>
      <c r="DY720" s="38"/>
      <c r="DZ720" s="38"/>
      <c r="EA720" s="38"/>
      <c r="EB720" s="38"/>
      <c r="EC720" s="38"/>
      <c r="ED720" s="38"/>
      <c r="EE720" s="38"/>
      <c r="EF720" s="38"/>
      <c r="EG720" s="38"/>
      <c r="EH720" s="38"/>
      <c r="EI720" s="38"/>
      <c r="EJ720" s="38"/>
      <c r="EK720" s="38"/>
      <c r="EL720" s="38"/>
      <c r="EM720" s="38"/>
      <c r="EN720" s="38"/>
      <c r="EO720" s="38"/>
      <c r="EP720" s="38"/>
      <c r="EQ720" s="38"/>
      <c r="ER720" s="38"/>
      <c r="ES720" s="38"/>
      <c r="ET720" s="38"/>
      <c r="EU720" s="38"/>
      <c r="EV720" s="38"/>
      <c r="EW720" s="38"/>
      <c r="EX720" s="38"/>
      <c r="EY720" s="38"/>
      <c r="EZ720" s="38"/>
      <c r="FA720" s="38"/>
      <c r="FB720" s="38"/>
      <c r="FC720" s="38"/>
      <c r="FD720" s="38"/>
      <c r="FE720" s="38"/>
      <c r="FF720" s="38"/>
      <c r="FG720" s="38"/>
      <c r="FH720" s="38"/>
      <c r="FI720" s="38"/>
      <c r="FJ720" s="38"/>
      <c r="FK720" s="38"/>
      <c r="FL720" s="38"/>
      <c r="FM720" s="38"/>
      <c r="FN720" s="38"/>
      <c r="FO720" s="38"/>
      <c r="FP720" s="38"/>
      <c r="FQ720" s="38"/>
      <c r="FR720" s="38"/>
      <c r="FS720" s="38"/>
      <c r="FT720" s="38"/>
      <c r="FU720" s="38"/>
      <c r="FV720" s="38"/>
      <c r="FW720" s="38"/>
      <c r="FX720" s="38"/>
    </row>
    <row r="721" spans="1:180" x14ac:dyDescent="0.25">
      <c r="A721" s="5" t="s">
        <v>339</v>
      </c>
      <c r="B721" s="5" t="s">
        <v>143</v>
      </c>
      <c r="C721" s="48">
        <v>43851</v>
      </c>
      <c r="D721" s="76">
        <v>43861</v>
      </c>
      <c r="E721" s="77">
        <v>-7.0624966858152879E-3</v>
      </c>
      <c r="F721" s="77">
        <v>0.32580273976785595</v>
      </c>
      <c r="G721" s="77">
        <v>0.24433996216377582</v>
      </c>
      <c r="H721" s="77">
        <v>0.9277558469137015</v>
      </c>
      <c r="I721" s="77">
        <v>0.28757083870967742</v>
      </c>
      <c r="J721" s="77">
        <v>6.9775419354838719E-2</v>
      </c>
      <c r="K721" s="77">
        <v>0</v>
      </c>
      <c r="L721" s="77">
        <v>2.0768205283883418E-2</v>
      </c>
      <c r="M721" s="77">
        <v>0.33216614730394334</v>
      </c>
      <c r="N721" s="77">
        <v>0.36045327728680798</v>
      </c>
      <c r="O721" s="77">
        <v>2.5354890000000005E-2</v>
      </c>
      <c r="P721" s="77">
        <v>0.2260810320124961</v>
      </c>
      <c r="Q721" s="77">
        <v>-4.99689039367072E-2</v>
      </c>
      <c r="R721" s="77">
        <v>0.12328767123287675</v>
      </c>
      <c r="S721" s="77">
        <v>2.8863246294073344</v>
      </c>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M721" s="38"/>
      <c r="CN721" s="38"/>
      <c r="CO721" s="38"/>
      <c r="CP721" s="38"/>
      <c r="CQ721" s="38"/>
      <c r="CR721" s="38"/>
      <c r="CS721" s="38"/>
      <c r="CT721" s="38"/>
      <c r="CU721" s="38"/>
      <c r="CV721" s="38"/>
      <c r="CW721" s="38"/>
      <c r="CX721" s="38"/>
      <c r="CY721" s="38"/>
      <c r="CZ721" s="38"/>
      <c r="DA721" s="38"/>
      <c r="DB721" s="38"/>
      <c r="DC721" s="38"/>
      <c r="DD721" s="38"/>
      <c r="DE721" s="38"/>
      <c r="DF721" s="38"/>
      <c r="DG721" s="38"/>
      <c r="DH721" s="38"/>
      <c r="DI721" s="38"/>
      <c r="DJ721" s="38"/>
      <c r="DK721" s="38"/>
      <c r="DL721" s="38"/>
      <c r="DM721" s="38"/>
      <c r="DN721" s="38"/>
      <c r="DO721" s="38"/>
      <c r="DP721" s="38"/>
      <c r="DQ721" s="38"/>
      <c r="DR721" s="38"/>
      <c r="DS721" s="38"/>
      <c r="DT721" s="38"/>
      <c r="DU721" s="38"/>
      <c r="DV721" s="38"/>
      <c r="DW721" s="38"/>
      <c r="DX721" s="38"/>
      <c r="DY721" s="38"/>
      <c r="DZ721" s="38"/>
      <c r="EA721" s="38"/>
      <c r="EB721" s="38"/>
      <c r="EC721" s="38"/>
      <c r="ED721" s="38"/>
      <c r="EE721" s="38"/>
      <c r="EF721" s="38"/>
      <c r="EG721" s="38"/>
      <c r="EH721" s="38"/>
      <c r="EI721" s="38"/>
      <c r="EJ721" s="38"/>
      <c r="EK721" s="38"/>
      <c r="EL721" s="38"/>
      <c r="EM721" s="38"/>
      <c r="EN721" s="38"/>
      <c r="EO721" s="38"/>
      <c r="EP721" s="38"/>
      <c r="EQ721" s="38"/>
      <c r="ER721" s="38"/>
      <c r="ES721" s="38"/>
      <c r="ET721" s="38"/>
      <c r="EU721" s="38"/>
      <c r="EV721" s="38"/>
      <c r="EW721" s="38"/>
      <c r="EX721" s="38"/>
      <c r="EY721" s="38"/>
      <c r="EZ721" s="38"/>
      <c r="FA721" s="38"/>
      <c r="FB721" s="38"/>
      <c r="FC721" s="38"/>
      <c r="FD721" s="38"/>
      <c r="FE721" s="38"/>
      <c r="FF721" s="38"/>
      <c r="FG721" s="38"/>
      <c r="FH721" s="38"/>
      <c r="FI721" s="38"/>
      <c r="FJ721" s="38"/>
      <c r="FK721" s="38"/>
      <c r="FL721" s="38"/>
      <c r="FM721" s="38"/>
      <c r="FN721" s="38"/>
      <c r="FO721" s="38"/>
      <c r="FP721" s="38"/>
      <c r="FQ721" s="38"/>
      <c r="FR721" s="38"/>
      <c r="FS721" s="38"/>
      <c r="FT721" s="38"/>
      <c r="FU721" s="38"/>
      <c r="FV721" s="38"/>
      <c r="FW721" s="38"/>
      <c r="FX721" s="38"/>
    </row>
    <row r="722" spans="1:180" x14ac:dyDescent="0.25">
      <c r="A722" s="5" t="s">
        <v>339</v>
      </c>
      <c r="B722" s="5" t="s">
        <v>143</v>
      </c>
      <c r="C722" s="48">
        <v>43852</v>
      </c>
      <c r="D722" s="76">
        <v>43861</v>
      </c>
      <c r="E722" s="77">
        <v>-7.0624966858152879E-3</v>
      </c>
      <c r="F722" s="77">
        <v>0.32580273976785595</v>
      </c>
      <c r="G722" s="77">
        <v>0.24433996216377582</v>
      </c>
      <c r="H722" s="77">
        <v>0.9277558469137015</v>
      </c>
      <c r="I722" s="77">
        <v>0.28757083870967742</v>
      </c>
      <c r="J722" s="77">
        <v>6.9775419354838719E-2</v>
      </c>
      <c r="K722" s="77">
        <v>0</v>
      </c>
      <c r="L722" s="77">
        <v>2.0768205283883418E-2</v>
      </c>
      <c r="M722" s="77">
        <v>0.33216614730394334</v>
      </c>
      <c r="N722" s="77">
        <v>0.36045327728680798</v>
      </c>
      <c r="O722" s="77">
        <v>3.1244274000000002E-2</v>
      </c>
      <c r="P722" s="77">
        <v>0.2260810320124961</v>
      </c>
      <c r="Q722" s="77">
        <v>-5.5858287936707197E-2</v>
      </c>
      <c r="R722" s="77">
        <v>0.12328767123287675</v>
      </c>
      <c r="S722" s="77">
        <v>2.8863246294073344</v>
      </c>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M722" s="38"/>
      <c r="CN722" s="38"/>
      <c r="CO722" s="38"/>
      <c r="CP722" s="38"/>
      <c r="CQ722" s="38"/>
      <c r="CR722" s="38"/>
      <c r="CS722" s="38"/>
      <c r="CT722" s="38"/>
      <c r="CU722" s="38"/>
      <c r="CV722" s="38"/>
      <c r="CW722" s="38"/>
      <c r="CX722" s="38"/>
      <c r="CY722" s="38"/>
      <c r="CZ722" s="38"/>
      <c r="DA722" s="38"/>
      <c r="DB722" s="38"/>
      <c r="DC722" s="38"/>
      <c r="DD722" s="38"/>
      <c r="DE722" s="38"/>
      <c r="DF722" s="38"/>
      <c r="DG722" s="38"/>
      <c r="DH722" s="38"/>
      <c r="DI722" s="38"/>
      <c r="DJ722" s="38"/>
      <c r="DK722" s="38"/>
      <c r="DL722" s="38"/>
      <c r="DM722" s="38"/>
      <c r="DN722" s="38"/>
      <c r="DO722" s="38"/>
      <c r="DP722" s="38"/>
      <c r="DQ722" s="38"/>
      <c r="DR722" s="38"/>
      <c r="DS722" s="38"/>
      <c r="DT722" s="38"/>
      <c r="DU722" s="38"/>
      <c r="DV722" s="38"/>
      <c r="DW722" s="38"/>
      <c r="DX722" s="38"/>
      <c r="DY722" s="38"/>
      <c r="DZ722" s="38"/>
      <c r="EA722" s="38"/>
      <c r="EB722" s="38"/>
      <c r="EC722" s="38"/>
      <c r="ED722" s="38"/>
      <c r="EE722" s="38"/>
      <c r="EF722" s="38"/>
      <c r="EG722" s="38"/>
      <c r="EH722" s="38"/>
      <c r="EI722" s="38"/>
      <c r="EJ722" s="38"/>
      <c r="EK722" s="38"/>
      <c r="EL722" s="38"/>
      <c r="EM722" s="38"/>
      <c r="EN722" s="38"/>
      <c r="EO722" s="38"/>
      <c r="EP722" s="38"/>
      <c r="EQ722" s="38"/>
      <c r="ER722" s="38"/>
      <c r="ES722" s="38"/>
      <c r="ET722" s="38"/>
      <c r="EU722" s="38"/>
      <c r="EV722" s="38"/>
      <c r="EW722" s="38"/>
      <c r="EX722" s="38"/>
      <c r="EY722" s="38"/>
      <c r="EZ722" s="38"/>
      <c r="FA722" s="38"/>
      <c r="FB722" s="38"/>
      <c r="FC722" s="38"/>
      <c r="FD722" s="38"/>
      <c r="FE722" s="38"/>
      <c r="FF722" s="38"/>
      <c r="FG722" s="38"/>
      <c r="FH722" s="38"/>
      <c r="FI722" s="38"/>
      <c r="FJ722" s="38"/>
      <c r="FK722" s="38"/>
      <c r="FL722" s="38"/>
      <c r="FM722" s="38"/>
      <c r="FN722" s="38"/>
      <c r="FO722" s="38"/>
      <c r="FP722" s="38"/>
      <c r="FQ722" s="38"/>
      <c r="FR722" s="38"/>
      <c r="FS722" s="38"/>
      <c r="FT722" s="38"/>
      <c r="FU722" s="38"/>
      <c r="FV722" s="38"/>
      <c r="FW722" s="38"/>
      <c r="FX722" s="38"/>
    </row>
    <row r="723" spans="1:180" x14ac:dyDescent="0.25">
      <c r="A723" s="5" t="s">
        <v>339</v>
      </c>
      <c r="B723" s="5" t="s">
        <v>143</v>
      </c>
      <c r="C723" s="48">
        <v>43853</v>
      </c>
      <c r="D723" s="76">
        <v>43861</v>
      </c>
      <c r="E723" s="77">
        <v>-7.0624966858152879E-3</v>
      </c>
      <c r="F723" s="77">
        <v>0.32580273976785595</v>
      </c>
      <c r="G723" s="77">
        <v>0.24433996216377582</v>
      </c>
      <c r="H723" s="77">
        <v>0.9277558469137015</v>
      </c>
      <c r="I723" s="77">
        <v>0.28757083870967742</v>
      </c>
      <c r="J723" s="77">
        <v>6.9775419354838719E-2</v>
      </c>
      <c r="K723" s="77">
        <v>0</v>
      </c>
      <c r="L723" s="77">
        <v>2.0768205283883418E-2</v>
      </c>
      <c r="M723" s="77">
        <v>0.33216614730394334</v>
      </c>
      <c r="N723" s="77">
        <v>0.36045327728680798</v>
      </c>
      <c r="O723" s="77">
        <v>2.3753034000000003E-2</v>
      </c>
      <c r="P723" s="77">
        <v>0.2260810320124961</v>
      </c>
      <c r="Q723" s="77">
        <v>-4.8367047936707201E-2</v>
      </c>
      <c r="R723" s="77">
        <v>0.12328767123287675</v>
      </c>
      <c r="S723" s="77">
        <v>2.8863246294073339</v>
      </c>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M723" s="38"/>
      <c r="CN723" s="38"/>
      <c r="CO723" s="38"/>
      <c r="CP723" s="38"/>
      <c r="CQ723" s="38"/>
      <c r="CR723" s="38"/>
      <c r="CS723" s="38"/>
      <c r="CT723" s="38"/>
      <c r="CU723" s="38"/>
      <c r="CV723" s="38"/>
      <c r="CW723" s="38"/>
      <c r="CX723" s="38"/>
      <c r="CY723" s="38"/>
      <c r="CZ723" s="38"/>
      <c r="DA723" s="38"/>
      <c r="DB723" s="38"/>
      <c r="DC723" s="38"/>
      <c r="DD723" s="38"/>
      <c r="DE723" s="38"/>
      <c r="DF723" s="38"/>
      <c r="DG723" s="38"/>
      <c r="DH723" s="38"/>
      <c r="DI723" s="38"/>
      <c r="DJ723" s="38"/>
      <c r="DK723" s="38"/>
      <c r="DL723" s="38"/>
      <c r="DM723" s="38"/>
      <c r="DN723" s="38"/>
      <c r="DO723" s="38"/>
      <c r="DP723" s="38"/>
      <c r="DQ723" s="38"/>
      <c r="DR723" s="38"/>
      <c r="DS723" s="38"/>
      <c r="DT723" s="38"/>
      <c r="DU723" s="38"/>
      <c r="DV723" s="38"/>
      <c r="DW723" s="38"/>
      <c r="DX723" s="38"/>
      <c r="DY723" s="38"/>
      <c r="DZ723" s="38"/>
      <c r="EA723" s="38"/>
      <c r="EB723" s="38"/>
      <c r="EC723" s="38"/>
      <c r="ED723" s="38"/>
      <c r="EE723" s="38"/>
      <c r="EF723" s="38"/>
      <c r="EG723" s="38"/>
      <c r="EH723" s="38"/>
      <c r="EI723" s="38"/>
      <c r="EJ723" s="38"/>
      <c r="EK723" s="38"/>
      <c r="EL723" s="38"/>
      <c r="EM723" s="38"/>
      <c r="EN723" s="38"/>
      <c r="EO723" s="38"/>
      <c r="EP723" s="38"/>
      <c r="EQ723" s="38"/>
      <c r="ER723" s="38"/>
      <c r="ES723" s="38"/>
      <c r="ET723" s="38"/>
      <c r="EU723" s="38"/>
      <c r="EV723" s="38"/>
      <c r="EW723" s="38"/>
      <c r="EX723" s="38"/>
      <c r="EY723" s="38"/>
      <c r="EZ723" s="38"/>
      <c r="FA723" s="38"/>
      <c r="FB723" s="38"/>
      <c r="FC723" s="38"/>
      <c r="FD723" s="38"/>
      <c r="FE723" s="38"/>
      <c r="FF723" s="38"/>
      <c r="FG723" s="38"/>
      <c r="FH723" s="38"/>
      <c r="FI723" s="38"/>
      <c r="FJ723" s="38"/>
      <c r="FK723" s="38"/>
      <c r="FL723" s="38"/>
      <c r="FM723" s="38"/>
      <c r="FN723" s="38"/>
      <c r="FO723" s="38"/>
      <c r="FP723" s="38"/>
      <c r="FQ723" s="38"/>
      <c r="FR723" s="38"/>
      <c r="FS723" s="38"/>
      <c r="FT723" s="38"/>
      <c r="FU723" s="38"/>
      <c r="FV723" s="38"/>
      <c r="FW723" s="38"/>
      <c r="FX723" s="38"/>
    </row>
    <row r="724" spans="1:180" x14ac:dyDescent="0.25">
      <c r="A724" s="5" t="s">
        <v>339</v>
      </c>
      <c r="B724" s="5" t="s">
        <v>143</v>
      </c>
      <c r="C724" s="48">
        <v>43854</v>
      </c>
      <c r="D724" s="76">
        <v>43861</v>
      </c>
      <c r="E724" s="77">
        <v>-7.0624966858152879E-3</v>
      </c>
      <c r="F724" s="77">
        <v>0.32580273976785595</v>
      </c>
      <c r="G724" s="77">
        <v>0.24433996216377582</v>
      </c>
      <c r="H724" s="77">
        <v>0.9277558469137015</v>
      </c>
      <c r="I724" s="77">
        <v>0.28757083870967742</v>
      </c>
      <c r="J724" s="77">
        <v>6.9775419354838719E-2</v>
      </c>
      <c r="K724" s="77">
        <v>0</v>
      </c>
      <c r="L724" s="77">
        <v>2.0768205283883418E-2</v>
      </c>
      <c r="M724" s="77">
        <v>0.33216614730394334</v>
      </c>
      <c r="N724" s="77">
        <v>0.36045327728680798</v>
      </c>
      <c r="O724" s="77">
        <v>1.1303937E-2</v>
      </c>
      <c r="P724" s="77">
        <v>0.2260810320124961</v>
      </c>
      <c r="Q724" s="77">
        <v>-3.5917950936707195E-2</v>
      </c>
      <c r="R724" s="77">
        <v>0.12328767123287675</v>
      </c>
      <c r="S724" s="77">
        <v>2.8863246294073344</v>
      </c>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M724" s="38"/>
      <c r="CN724" s="38"/>
      <c r="CO724" s="38"/>
      <c r="CP724" s="38"/>
      <c r="CQ724" s="38"/>
      <c r="CR724" s="38"/>
      <c r="CS724" s="38"/>
      <c r="CT724" s="38"/>
      <c r="CU724" s="38"/>
      <c r="CV724" s="38"/>
      <c r="CW724" s="38"/>
      <c r="CX724" s="38"/>
      <c r="CY724" s="38"/>
      <c r="CZ724" s="38"/>
      <c r="DA724" s="38"/>
      <c r="DB724" s="38"/>
      <c r="DC724" s="38"/>
      <c r="DD724" s="38"/>
      <c r="DE724" s="38"/>
      <c r="DF724" s="38"/>
      <c r="DG724" s="38"/>
      <c r="DH724" s="38"/>
      <c r="DI724" s="38"/>
      <c r="DJ724" s="38"/>
      <c r="DK724" s="38"/>
      <c r="DL724" s="38"/>
      <c r="DM724" s="38"/>
      <c r="DN724" s="38"/>
      <c r="DO724" s="38"/>
      <c r="DP724" s="38"/>
      <c r="DQ724" s="38"/>
      <c r="DR724" s="38"/>
      <c r="DS724" s="38"/>
      <c r="DT724" s="38"/>
      <c r="DU724" s="38"/>
      <c r="DV724" s="38"/>
      <c r="DW724" s="38"/>
      <c r="DX724" s="38"/>
      <c r="DY724" s="38"/>
      <c r="DZ724" s="38"/>
      <c r="EA724" s="38"/>
      <c r="EB724" s="38"/>
      <c r="EC724" s="38"/>
      <c r="ED724" s="38"/>
      <c r="EE724" s="38"/>
      <c r="EF724" s="38"/>
      <c r="EG724" s="38"/>
      <c r="EH724" s="38"/>
      <c r="EI724" s="38"/>
      <c r="EJ724" s="38"/>
      <c r="EK724" s="38"/>
      <c r="EL724" s="38"/>
      <c r="EM724" s="38"/>
      <c r="EN724" s="38"/>
      <c r="EO724" s="38"/>
      <c r="EP724" s="38"/>
      <c r="EQ724" s="38"/>
      <c r="ER724" s="38"/>
      <c r="ES724" s="38"/>
      <c r="ET724" s="38"/>
      <c r="EU724" s="38"/>
      <c r="EV724" s="38"/>
      <c r="EW724" s="38"/>
      <c r="EX724" s="38"/>
      <c r="EY724" s="38"/>
      <c r="EZ724" s="38"/>
      <c r="FA724" s="38"/>
      <c r="FB724" s="38"/>
      <c r="FC724" s="38"/>
      <c r="FD724" s="38"/>
      <c r="FE724" s="38"/>
      <c r="FF724" s="38"/>
      <c r="FG724" s="38"/>
      <c r="FH724" s="38"/>
      <c r="FI724" s="38"/>
      <c r="FJ724" s="38"/>
      <c r="FK724" s="38"/>
      <c r="FL724" s="38"/>
      <c r="FM724" s="38"/>
      <c r="FN724" s="38"/>
      <c r="FO724" s="38"/>
      <c r="FP724" s="38"/>
      <c r="FQ724" s="38"/>
      <c r="FR724" s="38"/>
      <c r="FS724" s="38"/>
      <c r="FT724" s="38"/>
      <c r="FU724" s="38"/>
      <c r="FV724" s="38"/>
      <c r="FW724" s="38"/>
      <c r="FX724" s="38"/>
    </row>
    <row r="725" spans="1:180" x14ac:dyDescent="0.25">
      <c r="A725" s="5" t="s">
        <v>339</v>
      </c>
      <c r="B725" s="5" t="s">
        <v>143</v>
      </c>
      <c r="C725" s="48">
        <v>43855</v>
      </c>
      <c r="D725" s="76">
        <v>43861</v>
      </c>
      <c r="E725" s="77">
        <v>-7.0624966858152879E-3</v>
      </c>
      <c r="F725" s="77">
        <v>0.32580273976785595</v>
      </c>
      <c r="G725" s="77">
        <v>0.24433996216377582</v>
      </c>
      <c r="H725" s="77">
        <v>0.9277558469137015</v>
      </c>
      <c r="I725" s="77">
        <v>0.28757083870967742</v>
      </c>
      <c r="J725" s="77">
        <v>6.9775419354838719E-2</v>
      </c>
      <c r="K725" s="77">
        <v>0</v>
      </c>
      <c r="L725" s="77">
        <v>2.0768205283883418E-2</v>
      </c>
      <c r="M725" s="77">
        <v>0.33216614730394334</v>
      </c>
      <c r="N725" s="77">
        <v>0.36045327728680798</v>
      </c>
      <c r="O725" s="77">
        <v>1.8950733000000001E-2</v>
      </c>
      <c r="P725" s="77">
        <v>0.2260810320124961</v>
      </c>
      <c r="Q725" s="77">
        <v>-4.3564746936707192E-2</v>
      </c>
      <c r="R725" s="77">
        <v>0.12328767123287675</v>
      </c>
      <c r="S725" s="77">
        <v>2.8863246294073344</v>
      </c>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M725" s="38"/>
      <c r="CN725" s="38"/>
      <c r="CO725" s="38"/>
      <c r="CP725" s="38"/>
      <c r="CQ725" s="38"/>
      <c r="CR725" s="38"/>
      <c r="CS725" s="38"/>
      <c r="CT725" s="38"/>
      <c r="CU725" s="38"/>
      <c r="CV725" s="38"/>
      <c r="CW725" s="38"/>
      <c r="CX725" s="38"/>
      <c r="CY725" s="38"/>
      <c r="CZ725" s="38"/>
      <c r="DA725" s="38"/>
      <c r="DB725" s="38"/>
      <c r="DC725" s="38"/>
      <c r="DD725" s="38"/>
      <c r="DE725" s="38"/>
      <c r="DF725" s="38"/>
      <c r="DG725" s="38"/>
      <c r="DH725" s="38"/>
      <c r="DI725" s="38"/>
      <c r="DJ725" s="38"/>
      <c r="DK725" s="38"/>
      <c r="DL725" s="38"/>
      <c r="DM725" s="38"/>
      <c r="DN725" s="38"/>
      <c r="DO725" s="38"/>
      <c r="DP725" s="38"/>
      <c r="DQ725" s="38"/>
      <c r="DR725" s="38"/>
      <c r="DS725" s="38"/>
      <c r="DT725" s="38"/>
      <c r="DU725" s="38"/>
      <c r="DV725" s="38"/>
      <c r="DW725" s="38"/>
      <c r="DX725" s="38"/>
      <c r="DY725" s="38"/>
      <c r="DZ725" s="38"/>
      <c r="EA725" s="38"/>
      <c r="EB725" s="38"/>
      <c r="EC725" s="38"/>
      <c r="ED725" s="38"/>
      <c r="EE725" s="38"/>
      <c r="EF725" s="38"/>
      <c r="EG725" s="38"/>
      <c r="EH725" s="38"/>
      <c r="EI725" s="38"/>
      <c r="EJ725" s="38"/>
      <c r="EK725" s="38"/>
      <c r="EL725" s="38"/>
      <c r="EM725" s="38"/>
      <c r="EN725" s="38"/>
      <c r="EO725" s="38"/>
      <c r="EP725" s="38"/>
      <c r="EQ725" s="38"/>
      <c r="ER725" s="38"/>
      <c r="ES725" s="38"/>
      <c r="ET725" s="38"/>
      <c r="EU725" s="38"/>
      <c r="EV725" s="38"/>
      <c r="EW725" s="38"/>
      <c r="EX725" s="38"/>
      <c r="EY725" s="38"/>
      <c r="EZ725" s="38"/>
      <c r="FA725" s="38"/>
      <c r="FB725" s="38"/>
      <c r="FC725" s="38"/>
      <c r="FD725" s="38"/>
      <c r="FE725" s="38"/>
      <c r="FF725" s="38"/>
      <c r="FG725" s="38"/>
      <c r="FH725" s="38"/>
      <c r="FI725" s="38"/>
      <c r="FJ725" s="38"/>
      <c r="FK725" s="38"/>
      <c r="FL725" s="38"/>
      <c r="FM725" s="38"/>
      <c r="FN725" s="38"/>
      <c r="FO725" s="38"/>
      <c r="FP725" s="38"/>
      <c r="FQ725" s="38"/>
      <c r="FR725" s="38"/>
      <c r="FS725" s="38"/>
      <c r="FT725" s="38"/>
      <c r="FU725" s="38"/>
      <c r="FV725" s="38"/>
      <c r="FW725" s="38"/>
      <c r="FX725" s="38"/>
    </row>
    <row r="726" spans="1:180" x14ac:dyDescent="0.25">
      <c r="A726" s="5" t="s">
        <v>339</v>
      </c>
      <c r="B726" s="5" t="s">
        <v>143</v>
      </c>
      <c r="C726" s="48">
        <v>43856</v>
      </c>
      <c r="D726" s="76">
        <v>43861</v>
      </c>
      <c r="E726" s="77">
        <v>-7.0624966858152879E-3</v>
      </c>
      <c r="F726" s="77">
        <v>0.32580273976785595</v>
      </c>
      <c r="G726" s="77">
        <v>0.24433996216377582</v>
      </c>
      <c r="H726" s="77">
        <v>0.9277558469137015</v>
      </c>
      <c r="I726" s="77">
        <v>0.28757083870967742</v>
      </c>
      <c r="J726" s="77">
        <v>6.9775419354838719E-2</v>
      </c>
      <c r="K726" s="77">
        <v>0</v>
      </c>
      <c r="L726" s="77">
        <v>2.0768205283883418E-2</v>
      </c>
      <c r="M726" s="77">
        <v>0.33216614730394334</v>
      </c>
      <c r="N726" s="77">
        <v>0.36045327728680798</v>
      </c>
      <c r="O726" s="77">
        <v>1.8884043E-2</v>
      </c>
      <c r="P726" s="77">
        <v>0.2260810320124961</v>
      </c>
      <c r="Q726" s="77">
        <v>-4.3498056936707198E-2</v>
      </c>
      <c r="R726" s="77">
        <v>0.12328767123287675</v>
      </c>
      <c r="S726" s="77">
        <v>2.8863246294073339</v>
      </c>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M726" s="38"/>
      <c r="CN726" s="38"/>
      <c r="CO726" s="38"/>
      <c r="CP726" s="38"/>
      <c r="CQ726" s="38"/>
      <c r="CR726" s="38"/>
      <c r="CS726" s="38"/>
      <c r="CT726" s="38"/>
      <c r="CU726" s="38"/>
      <c r="CV726" s="38"/>
      <c r="CW726" s="38"/>
      <c r="CX726" s="38"/>
      <c r="CY726" s="38"/>
      <c r="CZ726" s="38"/>
      <c r="DA726" s="38"/>
      <c r="DB726" s="38"/>
      <c r="DC726" s="38"/>
      <c r="DD726" s="38"/>
      <c r="DE726" s="38"/>
      <c r="DF726" s="38"/>
      <c r="DG726" s="38"/>
      <c r="DH726" s="38"/>
      <c r="DI726" s="38"/>
      <c r="DJ726" s="38"/>
      <c r="DK726" s="38"/>
      <c r="DL726" s="38"/>
      <c r="DM726" s="38"/>
      <c r="DN726" s="38"/>
      <c r="DO726" s="38"/>
      <c r="DP726" s="38"/>
      <c r="DQ726" s="38"/>
      <c r="DR726" s="38"/>
      <c r="DS726" s="38"/>
      <c r="DT726" s="38"/>
      <c r="DU726" s="38"/>
      <c r="DV726" s="38"/>
      <c r="DW726" s="38"/>
      <c r="DX726" s="38"/>
      <c r="DY726" s="38"/>
      <c r="DZ726" s="38"/>
      <c r="EA726" s="38"/>
      <c r="EB726" s="38"/>
      <c r="EC726" s="38"/>
      <c r="ED726" s="38"/>
      <c r="EE726" s="38"/>
      <c r="EF726" s="38"/>
      <c r="EG726" s="38"/>
      <c r="EH726" s="38"/>
      <c r="EI726" s="38"/>
      <c r="EJ726" s="38"/>
      <c r="EK726" s="38"/>
      <c r="EL726" s="38"/>
      <c r="EM726" s="38"/>
      <c r="EN726" s="38"/>
      <c r="EO726" s="38"/>
      <c r="EP726" s="38"/>
      <c r="EQ726" s="38"/>
      <c r="ER726" s="38"/>
      <c r="ES726" s="38"/>
      <c r="ET726" s="38"/>
      <c r="EU726" s="38"/>
      <c r="EV726" s="38"/>
      <c r="EW726" s="38"/>
      <c r="EX726" s="38"/>
      <c r="EY726" s="38"/>
      <c r="EZ726" s="38"/>
      <c r="FA726" s="38"/>
      <c r="FB726" s="38"/>
      <c r="FC726" s="38"/>
      <c r="FD726" s="38"/>
      <c r="FE726" s="38"/>
      <c r="FF726" s="38"/>
      <c r="FG726" s="38"/>
      <c r="FH726" s="38"/>
      <c r="FI726" s="38"/>
      <c r="FJ726" s="38"/>
      <c r="FK726" s="38"/>
      <c r="FL726" s="38"/>
      <c r="FM726" s="38"/>
      <c r="FN726" s="38"/>
      <c r="FO726" s="38"/>
      <c r="FP726" s="38"/>
      <c r="FQ726" s="38"/>
      <c r="FR726" s="38"/>
      <c r="FS726" s="38"/>
      <c r="FT726" s="38"/>
      <c r="FU726" s="38"/>
      <c r="FV726" s="38"/>
      <c r="FW726" s="38"/>
      <c r="FX726" s="38"/>
    </row>
    <row r="727" spans="1:180" x14ac:dyDescent="0.25">
      <c r="A727" s="5" t="s">
        <v>340</v>
      </c>
      <c r="B727" s="5" t="s">
        <v>143</v>
      </c>
      <c r="C727" s="48">
        <v>43857</v>
      </c>
      <c r="D727" s="76">
        <v>43861</v>
      </c>
      <c r="E727" s="77">
        <v>-7.0624966858152879E-3</v>
      </c>
      <c r="F727" s="77">
        <v>0.32580273976785595</v>
      </c>
      <c r="G727" s="77">
        <v>0.24433996216377582</v>
      </c>
      <c r="H727" s="77">
        <v>0.9277558469137015</v>
      </c>
      <c r="I727" s="77">
        <v>0.28757083870967742</v>
      </c>
      <c r="J727" s="77">
        <v>6.9775419354838719E-2</v>
      </c>
      <c r="K727" s="77">
        <v>0</v>
      </c>
      <c r="L727" s="77">
        <v>2.0768205283883418E-2</v>
      </c>
      <c r="M727" s="77">
        <v>0.33216614730394334</v>
      </c>
      <c r="N727" s="77">
        <v>0.36045327728680798</v>
      </c>
      <c r="O727" s="77">
        <v>1.8376668000000002E-2</v>
      </c>
      <c r="P727" s="77">
        <v>0.2260810320124961</v>
      </c>
      <c r="Q727" s="77">
        <v>-4.2990681936707194E-2</v>
      </c>
      <c r="R727" s="77">
        <v>0.12328767123287675</v>
      </c>
      <c r="S727" s="77">
        <v>2.8863246294073344</v>
      </c>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M727" s="38"/>
      <c r="CN727" s="38"/>
      <c r="CO727" s="38"/>
      <c r="CP727" s="38"/>
      <c r="CQ727" s="38"/>
      <c r="CR727" s="38"/>
      <c r="CS727" s="38"/>
      <c r="CT727" s="38"/>
      <c r="CU727" s="38"/>
      <c r="CV727" s="38"/>
      <c r="CW727" s="38"/>
      <c r="CX727" s="38"/>
      <c r="CY727" s="38"/>
      <c r="CZ727" s="38"/>
      <c r="DA727" s="38"/>
      <c r="DB727" s="38"/>
      <c r="DC727" s="38"/>
      <c r="DD727" s="38"/>
      <c r="DE727" s="38"/>
      <c r="DF727" s="38"/>
      <c r="DG727" s="38"/>
      <c r="DH727" s="38"/>
      <c r="DI727" s="38"/>
      <c r="DJ727" s="38"/>
      <c r="DK727" s="38"/>
      <c r="DL727" s="38"/>
      <c r="DM727" s="38"/>
      <c r="DN727" s="38"/>
      <c r="DO727" s="38"/>
      <c r="DP727" s="38"/>
      <c r="DQ727" s="38"/>
      <c r="DR727" s="38"/>
      <c r="DS727" s="38"/>
      <c r="DT727" s="38"/>
      <c r="DU727" s="38"/>
      <c r="DV727" s="38"/>
      <c r="DW727" s="38"/>
      <c r="DX727" s="38"/>
      <c r="DY727" s="38"/>
      <c r="DZ727" s="38"/>
      <c r="EA727" s="38"/>
      <c r="EB727" s="38"/>
      <c r="EC727" s="38"/>
      <c r="ED727" s="38"/>
      <c r="EE727" s="38"/>
      <c r="EF727" s="38"/>
      <c r="EG727" s="38"/>
      <c r="EH727" s="38"/>
      <c r="EI727" s="38"/>
      <c r="EJ727" s="38"/>
      <c r="EK727" s="38"/>
      <c r="EL727" s="38"/>
      <c r="EM727" s="38"/>
      <c r="EN727" s="38"/>
      <c r="EO727" s="38"/>
      <c r="EP727" s="38"/>
      <c r="EQ727" s="38"/>
      <c r="ER727" s="38"/>
      <c r="ES727" s="38"/>
      <c r="ET727" s="38"/>
      <c r="EU727" s="38"/>
      <c r="EV727" s="38"/>
      <c r="EW727" s="38"/>
      <c r="EX727" s="38"/>
      <c r="EY727" s="38"/>
      <c r="EZ727" s="38"/>
      <c r="FA727" s="38"/>
      <c r="FB727" s="38"/>
      <c r="FC727" s="38"/>
      <c r="FD727" s="38"/>
      <c r="FE727" s="38"/>
      <c r="FF727" s="38"/>
      <c r="FG727" s="38"/>
      <c r="FH727" s="38"/>
      <c r="FI727" s="38"/>
      <c r="FJ727" s="38"/>
      <c r="FK727" s="38"/>
      <c r="FL727" s="38"/>
      <c r="FM727" s="38"/>
      <c r="FN727" s="38"/>
      <c r="FO727" s="38"/>
      <c r="FP727" s="38"/>
      <c r="FQ727" s="38"/>
      <c r="FR727" s="38"/>
      <c r="FS727" s="38"/>
      <c r="FT727" s="38"/>
      <c r="FU727" s="38"/>
      <c r="FV727" s="38"/>
      <c r="FW727" s="38"/>
      <c r="FX727" s="38"/>
    </row>
    <row r="728" spans="1:180" x14ac:dyDescent="0.25">
      <c r="A728" s="5" t="s">
        <v>340</v>
      </c>
      <c r="B728" s="5" t="s">
        <v>143</v>
      </c>
      <c r="C728" s="48">
        <v>43858</v>
      </c>
      <c r="D728" s="76">
        <v>43861</v>
      </c>
      <c r="E728" s="77">
        <v>-7.0624966858152879E-3</v>
      </c>
      <c r="F728" s="77">
        <v>0.32580273976785595</v>
      </c>
      <c r="G728" s="77">
        <v>0.24433996216377582</v>
      </c>
      <c r="H728" s="77">
        <v>0.9277558469137015</v>
      </c>
      <c r="I728" s="77">
        <v>0.28757083870967742</v>
      </c>
      <c r="J728" s="77">
        <v>6.9775419354838719E-2</v>
      </c>
      <c r="K728" s="77">
        <v>0</v>
      </c>
      <c r="L728" s="77">
        <v>2.0768205283883418E-2</v>
      </c>
      <c r="M728" s="77">
        <v>0.33216614730394334</v>
      </c>
      <c r="N728" s="77">
        <v>0.36045327728680798</v>
      </c>
      <c r="O728" s="77">
        <v>2.3640390000000004E-2</v>
      </c>
      <c r="P728" s="77">
        <v>0.2260810320124961</v>
      </c>
      <c r="Q728" s="77">
        <v>-4.8254403936707199E-2</v>
      </c>
      <c r="R728" s="77">
        <v>0.12328767123287675</v>
      </c>
      <c r="S728" s="77">
        <v>2.8863246294073344</v>
      </c>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M728" s="38"/>
      <c r="CN728" s="38"/>
      <c r="CO728" s="38"/>
      <c r="CP728" s="38"/>
      <c r="CQ728" s="38"/>
      <c r="CR728" s="38"/>
      <c r="CS728" s="38"/>
      <c r="CT728" s="38"/>
      <c r="CU728" s="38"/>
      <c r="CV728" s="38"/>
      <c r="CW728" s="38"/>
      <c r="CX728" s="38"/>
      <c r="CY728" s="38"/>
      <c r="CZ728" s="38"/>
      <c r="DA728" s="38"/>
      <c r="DB728" s="38"/>
      <c r="DC728" s="38"/>
      <c r="DD728" s="38"/>
      <c r="DE728" s="38"/>
      <c r="DF728" s="38"/>
      <c r="DG728" s="38"/>
      <c r="DH728" s="38"/>
      <c r="DI728" s="38"/>
      <c r="DJ728" s="38"/>
      <c r="DK728" s="38"/>
      <c r="DL728" s="38"/>
      <c r="DM728" s="38"/>
      <c r="DN728" s="38"/>
      <c r="DO728" s="38"/>
      <c r="DP728" s="38"/>
      <c r="DQ728" s="38"/>
      <c r="DR728" s="38"/>
      <c r="DS728" s="38"/>
      <c r="DT728" s="38"/>
      <c r="DU728" s="38"/>
      <c r="DV728" s="38"/>
      <c r="DW728" s="38"/>
      <c r="DX728" s="38"/>
      <c r="DY728" s="38"/>
      <c r="DZ728" s="38"/>
      <c r="EA728" s="38"/>
      <c r="EB728" s="38"/>
      <c r="EC728" s="38"/>
      <c r="ED728" s="38"/>
      <c r="EE728" s="38"/>
      <c r="EF728" s="38"/>
      <c r="EG728" s="38"/>
      <c r="EH728" s="38"/>
      <c r="EI728" s="38"/>
      <c r="EJ728" s="38"/>
      <c r="EK728" s="38"/>
      <c r="EL728" s="38"/>
      <c r="EM728" s="38"/>
      <c r="EN728" s="38"/>
      <c r="EO728" s="38"/>
      <c r="EP728" s="38"/>
      <c r="EQ728" s="38"/>
      <c r="ER728" s="38"/>
      <c r="ES728" s="38"/>
      <c r="ET728" s="38"/>
      <c r="EU728" s="38"/>
      <c r="EV728" s="38"/>
      <c r="EW728" s="38"/>
      <c r="EX728" s="38"/>
      <c r="EY728" s="38"/>
      <c r="EZ728" s="38"/>
      <c r="FA728" s="38"/>
      <c r="FB728" s="38"/>
      <c r="FC728" s="38"/>
      <c r="FD728" s="38"/>
      <c r="FE728" s="38"/>
      <c r="FF728" s="38"/>
      <c r="FG728" s="38"/>
      <c r="FH728" s="38"/>
      <c r="FI728" s="38"/>
      <c r="FJ728" s="38"/>
      <c r="FK728" s="38"/>
      <c r="FL728" s="38"/>
      <c r="FM728" s="38"/>
      <c r="FN728" s="38"/>
      <c r="FO728" s="38"/>
      <c r="FP728" s="38"/>
      <c r="FQ728" s="38"/>
      <c r="FR728" s="38"/>
      <c r="FS728" s="38"/>
      <c r="FT728" s="38"/>
      <c r="FU728" s="38"/>
      <c r="FV728" s="38"/>
      <c r="FW728" s="38"/>
      <c r="FX728" s="38"/>
    </row>
    <row r="729" spans="1:180" x14ac:dyDescent="0.25">
      <c r="A729" s="5" t="s">
        <v>340</v>
      </c>
      <c r="B729" s="5" t="s">
        <v>143</v>
      </c>
      <c r="C729" s="48">
        <v>43859</v>
      </c>
      <c r="D729" s="76">
        <v>43861</v>
      </c>
      <c r="E729" s="77">
        <v>-7.0624966858152879E-3</v>
      </c>
      <c r="F729" s="77">
        <v>0.31646939976785593</v>
      </c>
      <c r="G729" s="77">
        <v>0.24433996216377582</v>
      </c>
      <c r="H729" s="77">
        <v>0.9277558469137015</v>
      </c>
      <c r="I729" s="77">
        <v>0.28757083870967742</v>
      </c>
      <c r="J729" s="77">
        <v>6.9775419354838719E-2</v>
      </c>
      <c r="K729" s="77">
        <v>0</v>
      </c>
      <c r="L729" s="77">
        <v>2.0768205283883418E-2</v>
      </c>
      <c r="M729" s="77">
        <v>0.33216614730394334</v>
      </c>
      <c r="N729" s="77">
        <v>0.36045327728680798</v>
      </c>
      <c r="O729" s="77">
        <v>3.9600969999999999E-2</v>
      </c>
      <c r="P729" s="77">
        <v>0.2260810320124961</v>
      </c>
      <c r="Q729" s="77">
        <v>-5.4881643936707199E-2</v>
      </c>
      <c r="R729" s="77">
        <v>0.12328767123287675</v>
      </c>
      <c r="S729" s="77">
        <v>2.8863246294073344</v>
      </c>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M729" s="38"/>
      <c r="CN729" s="38"/>
      <c r="CO729" s="38"/>
      <c r="CP729" s="38"/>
      <c r="CQ729" s="38"/>
      <c r="CR729" s="38"/>
      <c r="CS729" s="38"/>
      <c r="CT729" s="38"/>
      <c r="CU729" s="38"/>
      <c r="CV729" s="38"/>
      <c r="CW729" s="38"/>
      <c r="CX729" s="38"/>
      <c r="CY729" s="38"/>
      <c r="CZ729" s="38"/>
      <c r="DA729" s="38"/>
      <c r="DB729" s="38"/>
      <c r="DC729" s="38"/>
      <c r="DD729" s="38"/>
      <c r="DE729" s="38"/>
      <c r="DF729" s="38"/>
      <c r="DG729" s="38"/>
      <c r="DH729" s="38"/>
      <c r="DI729" s="38"/>
      <c r="DJ729" s="38"/>
      <c r="DK729" s="38"/>
      <c r="DL729" s="38"/>
      <c r="DM729" s="38"/>
      <c r="DN729" s="38"/>
      <c r="DO729" s="38"/>
      <c r="DP729" s="38"/>
      <c r="DQ729" s="38"/>
      <c r="DR729" s="38"/>
      <c r="DS729" s="38"/>
      <c r="DT729" s="38"/>
      <c r="DU729" s="38"/>
      <c r="DV729" s="38"/>
      <c r="DW729" s="38"/>
      <c r="DX729" s="38"/>
      <c r="DY729" s="38"/>
      <c r="DZ729" s="38"/>
      <c r="EA729" s="38"/>
      <c r="EB729" s="38"/>
      <c r="EC729" s="38"/>
      <c r="ED729" s="38"/>
      <c r="EE729" s="38"/>
      <c r="EF729" s="38"/>
      <c r="EG729" s="38"/>
      <c r="EH729" s="38"/>
      <c r="EI729" s="38"/>
      <c r="EJ729" s="38"/>
      <c r="EK729" s="38"/>
      <c r="EL729" s="38"/>
      <c r="EM729" s="38"/>
      <c r="EN729" s="38"/>
      <c r="EO729" s="38"/>
      <c r="EP729" s="38"/>
      <c r="EQ729" s="38"/>
      <c r="ER729" s="38"/>
      <c r="ES729" s="38"/>
      <c r="ET729" s="38"/>
      <c r="EU729" s="38"/>
      <c r="EV729" s="38"/>
      <c r="EW729" s="38"/>
      <c r="EX729" s="38"/>
      <c r="EY729" s="38"/>
      <c r="EZ729" s="38"/>
      <c r="FA729" s="38"/>
      <c r="FB729" s="38"/>
      <c r="FC729" s="38"/>
      <c r="FD729" s="38"/>
      <c r="FE729" s="38"/>
      <c r="FF729" s="38"/>
      <c r="FG729" s="38"/>
      <c r="FH729" s="38"/>
      <c r="FI729" s="38"/>
      <c r="FJ729" s="38"/>
      <c r="FK729" s="38"/>
      <c r="FL729" s="38"/>
      <c r="FM729" s="38"/>
      <c r="FN729" s="38"/>
      <c r="FO729" s="38"/>
      <c r="FP729" s="38"/>
      <c r="FQ729" s="38"/>
      <c r="FR729" s="38"/>
      <c r="FS729" s="38"/>
      <c r="FT729" s="38"/>
      <c r="FU729" s="38"/>
      <c r="FV729" s="38"/>
      <c r="FW729" s="38"/>
      <c r="FX729" s="38"/>
    </row>
    <row r="730" spans="1:180" x14ac:dyDescent="0.25">
      <c r="A730" s="5" t="s">
        <v>340</v>
      </c>
      <c r="B730" s="5" t="s">
        <v>143</v>
      </c>
      <c r="C730" s="48">
        <v>43860</v>
      </c>
      <c r="D730" s="76">
        <v>43861</v>
      </c>
      <c r="E730" s="77">
        <v>-7.0624966858152879E-3</v>
      </c>
      <c r="F730" s="77">
        <v>0.31996939976785593</v>
      </c>
      <c r="G730" s="77">
        <v>0.24433996216377582</v>
      </c>
      <c r="H730" s="77">
        <v>0.9277558469137015</v>
      </c>
      <c r="I730" s="77">
        <v>0.28757083870967742</v>
      </c>
      <c r="J730" s="77">
        <v>6.9775419354838719E-2</v>
      </c>
      <c r="K730" s="77">
        <v>0</v>
      </c>
      <c r="L730" s="77">
        <v>2.0768205283883418E-2</v>
      </c>
      <c r="M730" s="77">
        <v>0.33216614730394334</v>
      </c>
      <c r="N730" s="77">
        <v>0.36045327728680798</v>
      </c>
      <c r="O730" s="77">
        <v>2.8145042000000002E-2</v>
      </c>
      <c r="P730" s="77">
        <v>0.2260810320124961</v>
      </c>
      <c r="Q730" s="77">
        <v>-4.6925715936707198E-2</v>
      </c>
      <c r="R730" s="77">
        <v>0.12328767123287675</v>
      </c>
      <c r="S730" s="77">
        <v>2.8863246294073339</v>
      </c>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M730" s="38"/>
      <c r="CN730" s="38"/>
      <c r="CO730" s="38"/>
      <c r="CP730" s="38"/>
      <c r="CQ730" s="38"/>
      <c r="CR730" s="38"/>
      <c r="CS730" s="38"/>
      <c r="CT730" s="38"/>
      <c r="CU730" s="38"/>
      <c r="CV730" s="38"/>
      <c r="CW730" s="38"/>
      <c r="CX730" s="38"/>
      <c r="CY730" s="38"/>
      <c r="CZ730" s="38"/>
      <c r="DA730" s="38"/>
      <c r="DB730" s="38"/>
      <c r="DC730" s="38"/>
      <c r="DD730" s="38"/>
      <c r="DE730" s="38"/>
      <c r="DF730" s="38"/>
      <c r="DG730" s="38"/>
      <c r="DH730" s="38"/>
      <c r="DI730" s="38"/>
      <c r="DJ730" s="38"/>
      <c r="DK730" s="38"/>
      <c r="DL730" s="38"/>
      <c r="DM730" s="38"/>
      <c r="DN730" s="38"/>
      <c r="DO730" s="38"/>
      <c r="DP730" s="38"/>
      <c r="DQ730" s="38"/>
      <c r="DR730" s="38"/>
      <c r="DS730" s="38"/>
      <c r="DT730" s="38"/>
      <c r="DU730" s="38"/>
      <c r="DV730" s="38"/>
      <c r="DW730" s="38"/>
      <c r="DX730" s="38"/>
      <c r="DY730" s="38"/>
      <c r="DZ730" s="38"/>
      <c r="EA730" s="38"/>
      <c r="EB730" s="38"/>
      <c r="EC730" s="38"/>
      <c r="ED730" s="38"/>
      <c r="EE730" s="38"/>
      <c r="EF730" s="38"/>
      <c r="EG730" s="38"/>
      <c r="EH730" s="38"/>
      <c r="EI730" s="38"/>
      <c r="EJ730" s="38"/>
      <c r="EK730" s="38"/>
      <c r="EL730" s="38"/>
      <c r="EM730" s="38"/>
      <c r="EN730" s="38"/>
      <c r="EO730" s="38"/>
      <c r="EP730" s="38"/>
      <c r="EQ730" s="38"/>
      <c r="ER730" s="38"/>
      <c r="ES730" s="38"/>
      <c r="ET730" s="38"/>
      <c r="EU730" s="38"/>
      <c r="EV730" s="38"/>
      <c r="EW730" s="38"/>
      <c r="EX730" s="38"/>
      <c r="EY730" s="38"/>
      <c r="EZ730" s="38"/>
      <c r="FA730" s="38"/>
      <c r="FB730" s="38"/>
      <c r="FC730" s="38"/>
      <c r="FD730" s="38"/>
      <c r="FE730" s="38"/>
      <c r="FF730" s="38"/>
      <c r="FG730" s="38"/>
      <c r="FH730" s="38"/>
      <c r="FI730" s="38"/>
      <c r="FJ730" s="38"/>
      <c r="FK730" s="38"/>
      <c r="FL730" s="38"/>
      <c r="FM730" s="38"/>
      <c r="FN730" s="38"/>
      <c r="FO730" s="38"/>
      <c r="FP730" s="38"/>
      <c r="FQ730" s="38"/>
      <c r="FR730" s="38"/>
      <c r="FS730" s="38"/>
      <c r="FT730" s="38"/>
      <c r="FU730" s="38"/>
      <c r="FV730" s="38"/>
      <c r="FW730" s="38"/>
      <c r="FX730" s="38"/>
    </row>
    <row r="731" spans="1:180" x14ac:dyDescent="0.25">
      <c r="A731" s="5" t="s">
        <v>340</v>
      </c>
      <c r="B731" s="5" t="s">
        <v>143</v>
      </c>
      <c r="C731" s="48">
        <v>43861</v>
      </c>
      <c r="D731" s="76">
        <v>43861</v>
      </c>
      <c r="E731" s="77">
        <v>-7.0624966858152879E-3</v>
      </c>
      <c r="F731" s="77">
        <v>0.32580273976785595</v>
      </c>
      <c r="G731" s="77">
        <v>0.24433996216377582</v>
      </c>
      <c r="H731" s="77">
        <v>0.9277558469137015</v>
      </c>
      <c r="I731" s="77">
        <v>0.28757083870967742</v>
      </c>
      <c r="J731" s="77">
        <v>6.9775419354838719E-2</v>
      </c>
      <c r="K731" s="77">
        <v>0</v>
      </c>
      <c r="L731" s="77">
        <v>2.0768205283883418E-2</v>
      </c>
      <c r="M731" s="77">
        <v>0.33216614730394334</v>
      </c>
      <c r="N731" s="77">
        <v>0.36045327728680798</v>
      </c>
      <c r="O731" s="77">
        <v>1.6768035000000001E-2</v>
      </c>
      <c r="P731" s="77">
        <v>0.2260810320124961</v>
      </c>
      <c r="Q731" s="77">
        <v>-4.1382048936707196E-2</v>
      </c>
      <c r="R731" s="77">
        <v>0.12328767123287675</v>
      </c>
      <c r="S731" s="77">
        <v>2.8863246294073344</v>
      </c>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M731" s="38"/>
      <c r="CN731" s="38"/>
      <c r="CO731" s="38"/>
      <c r="CP731" s="38"/>
      <c r="CQ731" s="38"/>
      <c r="CR731" s="38"/>
      <c r="CS731" s="38"/>
      <c r="CT731" s="38"/>
      <c r="CU731" s="38"/>
      <c r="CV731" s="38"/>
      <c r="CW731" s="38"/>
      <c r="CX731" s="38"/>
      <c r="CY731" s="38"/>
      <c r="CZ731" s="38"/>
      <c r="DA731" s="38"/>
      <c r="DB731" s="38"/>
      <c r="DC731" s="38"/>
      <c r="DD731" s="38"/>
      <c r="DE731" s="38"/>
      <c r="DF731" s="38"/>
      <c r="DG731" s="38"/>
      <c r="DH731" s="38"/>
      <c r="DI731" s="38"/>
      <c r="DJ731" s="38"/>
      <c r="DK731" s="38"/>
      <c r="DL731" s="38"/>
      <c r="DM731" s="38"/>
      <c r="DN731" s="38"/>
      <c r="DO731" s="38"/>
      <c r="DP731" s="38"/>
      <c r="DQ731" s="38"/>
      <c r="DR731" s="38"/>
      <c r="DS731" s="38"/>
      <c r="DT731" s="38"/>
      <c r="DU731" s="38"/>
      <c r="DV731" s="38"/>
      <c r="DW731" s="38"/>
      <c r="DX731" s="38"/>
      <c r="DY731" s="38"/>
      <c r="DZ731" s="38"/>
      <c r="EA731" s="38"/>
      <c r="EB731" s="38"/>
      <c r="EC731" s="38"/>
      <c r="ED731" s="38"/>
      <c r="EE731" s="38"/>
      <c r="EF731" s="38"/>
      <c r="EG731" s="38"/>
      <c r="EH731" s="38"/>
      <c r="EI731" s="38"/>
      <c r="EJ731" s="38"/>
      <c r="EK731" s="38"/>
      <c r="EL731" s="38"/>
      <c r="EM731" s="38"/>
      <c r="EN731" s="38"/>
      <c r="EO731" s="38"/>
      <c r="EP731" s="38"/>
      <c r="EQ731" s="38"/>
      <c r="ER731" s="38"/>
      <c r="ES731" s="38"/>
      <c r="ET731" s="38"/>
      <c r="EU731" s="38"/>
      <c r="EV731" s="38"/>
      <c r="EW731" s="38"/>
      <c r="EX731" s="38"/>
      <c r="EY731" s="38"/>
      <c r="EZ731" s="38"/>
      <c r="FA731" s="38"/>
      <c r="FB731" s="38"/>
      <c r="FC731" s="38"/>
      <c r="FD731" s="38"/>
      <c r="FE731" s="38"/>
      <c r="FF731" s="38"/>
      <c r="FG731" s="38"/>
      <c r="FH731" s="38"/>
      <c r="FI731" s="38"/>
      <c r="FJ731" s="38"/>
      <c r="FK731" s="38"/>
      <c r="FL731" s="38"/>
      <c r="FM731" s="38"/>
      <c r="FN731" s="38"/>
      <c r="FO731" s="38"/>
      <c r="FP731" s="38"/>
      <c r="FQ731" s="38"/>
      <c r="FR731" s="38"/>
      <c r="FS731" s="38"/>
      <c r="FT731" s="38"/>
      <c r="FU731" s="38"/>
      <c r="FV731" s="38"/>
      <c r="FW731" s="38"/>
      <c r="FX731" s="38"/>
    </row>
    <row r="732" spans="1:180" x14ac:dyDescent="0.25">
      <c r="A732" s="5" t="s">
        <v>340</v>
      </c>
      <c r="B732" s="5" t="s">
        <v>144</v>
      </c>
      <c r="C732" s="48">
        <v>43862</v>
      </c>
      <c r="D732" s="76">
        <v>43890</v>
      </c>
      <c r="E732" s="77">
        <v>5.6141283567525374E-2</v>
      </c>
      <c r="F732" s="77">
        <v>0.44585369914007433</v>
      </c>
      <c r="G732" s="77">
        <v>0.22477477242538094</v>
      </c>
      <c r="H732" s="77">
        <v>0.92596452071792845</v>
      </c>
      <c r="I732" s="77">
        <v>0.26965202093596058</v>
      </c>
      <c r="J732" s="77">
        <v>6.5427655172413807E-2</v>
      </c>
      <c r="K732" s="77">
        <v>0</v>
      </c>
      <c r="L732" s="77">
        <v>4.1114148558529656E-3</v>
      </c>
      <c r="M732" s="77">
        <v>0.30043478681711844</v>
      </c>
      <c r="N732" s="77">
        <v>0.38205126320463667</v>
      </c>
      <c r="O732" s="77">
        <v>3.1747703000000002E-2</v>
      </c>
      <c r="P732" s="77">
        <v>0.19724147111130719</v>
      </c>
      <c r="Q732" s="77">
        <v>4.7264537749780754E-2</v>
      </c>
      <c r="R732" s="77">
        <v>0.11903637222484652</v>
      </c>
      <c r="S732" s="77">
        <v>3.0697015009228261</v>
      </c>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M732" s="38"/>
      <c r="CN732" s="38"/>
      <c r="CO732" s="38"/>
      <c r="CP732" s="38"/>
      <c r="CQ732" s="38"/>
      <c r="CR732" s="38"/>
      <c r="CS732" s="38"/>
      <c r="CT732" s="38"/>
      <c r="CU732" s="38"/>
      <c r="CV732" s="38"/>
      <c r="CW732" s="38"/>
      <c r="CX732" s="38"/>
      <c r="CY732" s="38"/>
      <c r="CZ732" s="38"/>
      <c r="DA732" s="38"/>
      <c r="DB732" s="38"/>
      <c r="DC732" s="38"/>
      <c r="DD732" s="38"/>
      <c r="DE732" s="38"/>
      <c r="DF732" s="38"/>
      <c r="DG732" s="38"/>
      <c r="DH732" s="38"/>
      <c r="DI732" s="38"/>
      <c r="DJ732" s="38"/>
      <c r="DK732" s="38"/>
      <c r="DL732" s="38"/>
      <c r="DM732" s="38"/>
      <c r="DN732" s="38"/>
      <c r="DO732" s="38"/>
      <c r="DP732" s="38"/>
      <c r="DQ732" s="38"/>
      <c r="DR732" s="38"/>
      <c r="DS732" s="38"/>
      <c r="DT732" s="38"/>
      <c r="DU732" s="38"/>
      <c r="DV732" s="38"/>
      <c r="DW732" s="38"/>
      <c r="DX732" s="38"/>
      <c r="DY732" s="38"/>
      <c r="DZ732" s="38"/>
      <c r="EA732" s="38"/>
      <c r="EB732" s="38"/>
      <c r="EC732" s="38"/>
      <c r="ED732" s="38"/>
      <c r="EE732" s="38"/>
      <c r="EF732" s="38"/>
      <c r="EG732" s="38"/>
      <c r="EH732" s="38"/>
      <c r="EI732" s="38"/>
      <c r="EJ732" s="38"/>
      <c r="EK732" s="38"/>
      <c r="EL732" s="38"/>
      <c r="EM732" s="38"/>
      <c r="EN732" s="38"/>
      <c r="EO732" s="38"/>
      <c r="EP732" s="38"/>
      <c r="EQ732" s="38"/>
      <c r="ER732" s="38"/>
      <c r="ES732" s="38"/>
      <c r="ET732" s="38"/>
      <c r="EU732" s="38"/>
      <c r="EV732" s="38"/>
      <c r="EW732" s="38"/>
      <c r="EX732" s="38"/>
      <c r="EY732" s="38"/>
      <c r="EZ732" s="38"/>
      <c r="FA732" s="38"/>
      <c r="FB732" s="38"/>
      <c r="FC732" s="38"/>
      <c r="FD732" s="38"/>
      <c r="FE732" s="38"/>
      <c r="FF732" s="38"/>
      <c r="FG732" s="38"/>
      <c r="FH732" s="38"/>
      <c r="FI732" s="38"/>
      <c r="FJ732" s="38"/>
      <c r="FK732" s="38"/>
      <c r="FL732" s="38"/>
      <c r="FM732" s="38"/>
      <c r="FN732" s="38"/>
      <c r="FO732" s="38"/>
      <c r="FP732" s="38"/>
      <c r="FQ732" s="38"/>
      <c r="FR732" s="38"/>
      <c r="FS732" s="38"/>
      <c r="FT732" s="38"/>
      <c r="FU732" s="38"/>
      <c r="FV732" s="38"/>
      <c r="FW732" s="38"/>
      <c r="FX732" s="38"/>
    </row>
    <row r="733" spans="1:180" x14ac:dyDescent="0.25">
      <c r="A733" s="5" t="s">
        <v>340</v>
      </c>
      <c r="B733" s="5" t="s">
        <v>144</v>
      </c>
      <c r="C733" s="48">
        <v>43863</v>
      </c>
      <c r="D733" s="76">
        <v>43890</v>
      </c>
      <c r="E733" s="77">
        <v>5.6141283567525374E-2</v>
      </c>
      <c r="F733" s="77">
        <v>0.45067036914007441</v>
      </c>
      <c r="G733" s="77">
        <v>0.22477477242538094</v>
      </c>
      <c r="H733" s="77">
        <v>0.92596452071792845</v>
      </c>
      <c r="I733" s="77">
        <v>0.26965202093596058</v>
      </c>
      <c r="J733" s="77">
        <v>6.5427655172413807E-2</v>
      </c>
      <c r="K733" s="77">
        <v>0</v>
      </c>
      <c r="L733" s="77">
        <v>4.1114148558529656E-3</v>
      </c>
      <c r="M733" s="77">
        <v>0.30043478681711844</v>
      </c>
      <c r="N733" s="77">
        <v>0.38205126320463673</v>
      </c>
      <c r="O733" s="77">
        <v>2.8653822000000002E-2</v>
      </c>
      <c r="P733" s="77">
        <v>0.19724147111130719</v>
      </c>
      <c r="Q733" s="77">
        <v>4.5541748749780744E-2</v>
      </c>
      <c r="R733" s="77">
        <v>0.11903637222484652</v>
      </c>
      <c r="S733" s="77">
        <v>3.0697015009228266</v>
      </c>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M733" s="38"/>
      <c r="CN733" s="38"/>
      <c r="CO733" s="38"/>
      <c r="CP733" s="38"/>
      <c r="CQ733" s="38"/>
      <c r="CR733" s="38"/>
      <c r="CS733" s="38"/>
      <c r="CT733" s="38"/>
      <c r="CU733" s="38"/>
      <c r="CV733" s="38"/>
      <c r="CW733" s="38"/>
      <c r="CX733" s="38"/>
      <c r="CY733" s="38"/>
      <c r="CZ733" s="38"/>
      <c r="DA733" s="38"/>
      <c r="DB733" s="38"/>
      <c r="DC733" s="38"/>
      <c r="DD733" s="38"/>
      <c r="DE733" s="38"/>
      <c r="DF733" s="38"/>
      <c r="DG733" s="38"/>
      <c r="DH733" s="38"/>
      <c r="DI733" s="38"/>
      <c r="DJ733" s="38"/>
      <c r="DK733" s="38"/>
      <c r="DL733" s="38"/>
      <c r="DM733" s="38"/>
      <c r="DN733" s="38"/>
      <c r="DO733" s="38"/>
      <c r="DP733" s="38"/>
      <c r="DQ733" s="38"/>
      <c r="DR733" s="38"/>
      <c r="DS733" s="38"/>
      <c r="DT733" s="38"/>
      <c r="DU733" s="38"/>
      <c r="DV733" s="38"/>
      <c r="DW733" s="38"/>
      <c r="DX733" s="38"/>
      <c r="DY733" s="38"/>
      <c r="DZ733" s="38"/>
      <c r="EA733" s="38"/>
      <c r="EB733" s="38"/>
      <c r="EC733" s="38"/>
      <c r="ED733" s="38"/>
      <c r="EE733" s="38"/>
      <c r="EF733" s="38"/>
      <c r="EG733" s="38"/>
      <c r="EH733" s="38"/>
      <c r="EI733" s="38"/>
      <c r="EJ733" s="38"/>
      <c r="EK733" s="38"/>
      <c r="EL733" s="38"/>
      <c r="EM733" s="38"/>
      <c r="EN733" s="38"/>
      <c r="EO733" s="38"/>
      <c r="EP733" s="38"/>
      <c r="EQ733" s="38"/>
      <c r="ER733" s="38"/>
      <c r="ES733" s="38"/>
      <c r="ET733" s="38"/>
      <c r="EU733" s="38"/>
      <c r="EV733" s="38"/>
      <c r="EW733" s="38"/>
      <c r="EX733" s="38"/>
      <c r="EY733" s="38"/>
      <c r="EZ733" s="38"/>
      <c r="FA733" s="38"/>
      <c r="FB733" s="38"/>
      <c r="FC733" s="38"/>
      <c r="FD733" s="38"/>
      <c r="FE733" s="38"/>
      <c r="FF733" s="38"/>
      <c r="FG733" s="38"/>
      <c r="FH733" s="38"/>
      <c r="FI733" s="38"/>
      <c r="FJ733" s="38"/>
      <c r="FK733" s="38"/>
      <c r="FL733" s="38"/>
      <c r="FM733" s="38"/>
      <c r="FN733" s="38"/>
      <c r="FO733" s="38"/>
      <c r="FP733" s="38"/>
      <c r="FQ733" s="38"/>
      <c r="FR733" s="38"/>
      <c r="FS733" s="38"/>
      <c r="FT733" s="38"/>
      <c r="FU733" s="38"/>
      <c r="FV733" s="38"/>
      <c r="FW733" s="38"/>
      <c r="FX733" s="38"/>
    </row>
    <row r="734" spans="1:180" x14ac:dyDescent="0.25">
      <c r="A734" s="5" t="s">
        <v>341</v>
      </c>
      <c r="B734" s="5" t="s">
        <v>144</v>
      </c>
      <c r="C734" s="48">
        <v>43864</v>
      </c>
      <c r="D734" s="76">
        <v>43890</v>
      </c>
      <c r="E734" s="77">
        <v>5.6141283567525374E-2</v>
      </c>
      <c r="F734" s="77">
        <v>0.45067036914007441</v>
      </c>
      <c r="G734" s="77">
        <v>0.22477477242538094</v>
      </c>
      <c r="H734" s="77">
        <v>0.92596452071792845</v>
      </c>
      <c r="I734" s="77">
        <v>0.26965202093596058</v>
      </c>
      <c r="J734" s="77">
        <v>6.5427655172413807E-2</v>
      </c>
      <c r="K734" s="77">
        <v>0</v>
      </c>
      <c r="L734" s="77">
        <v>4.1114148558529656E-3</v>
      </c>
      <c r="M734" s="77">
        <v>0.30043478681711844</v>
      </c>
      <c r="N734" s="77">
        <v>0.38205126320463673</v>
      </c>
      <c r="O734" s="77">
        <v>3.0848220000000003E-2</v>
      </c>
      <c r="P734" s="77">
        <v>0.19724147111130719</v>
      </c>
      <c r="Q734" s="77">
        <v>4.3347350749780744E-2</v>
      </c>
      <c r="R734" s="77">
        <v>0.11903637222484652</v>
      </c>
      <c r="S734" s="77">
        <v>3.0697015009228266</v>
      </c>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M734" s="38"/>
      <c r="CN734" s="38"/>
      <c r="CO734" s="38"/>
      <c r="CP734" s="38"/>
      <c r="CQ734" s="38"/>
      <c r="CR734" s="38"/>
      <c r="CS734" s="38"/>
      <c r="CT734" s="38"/>
      <c r="CU734" s="38"/>
      <c r="CV734" s="38"/>
      <c r="CW734" s="38"/>
      <c r="CX734" s="38"/>
      <c r="CY734" s="38"/>
      <c r="CZ734" s="38"/>
      <c r="DA734" s="38"/>
      <c r="DB734" s="38"/>
      <c r="DC734" s="38"/>
      <c r="DD734" s="38"/>
      <c r="DE734" s="38"/>
      <c r="DF734" s="38"/>
      <c r="DG734" s="38"/>
      <c r="DH734" s="38"/>
      <c r="DI734" s="38"/>
      <c r="DJ734" s="38"/>
      <c r="DK734" s="38"/>
      <c r="DL734" s="38"/>
      <c r="DM734" s="38"/>
      <c r="DN734" s="38"/>
      <c r="DO734" s="38"/>
      <c r="DP734" s="38"/>
      <c r="DQ734" s="38"/>
      <c r="DR734" s="38"/>
      <c r="DS734" s="38"/>
      <c r="DT734" s="38"/>
      <c r="DU734" s="38"/>
      <c r="DV734" s="38"/>
      <c r="DW734" s="38"/>
      <c r="DX734" s="38"/>
      <c r="DY734" s="38"/>
      <c r="DZ734" s="38"/>
      <c r="EA734" s="38"/>
      <c r="EB734" s="38"/>
      <c r="EC734" s="38"/>
      <c r="ED734" s="38"/>
      <c r="EE734" s="38"/>
      <c r="EF734" s="38"/>
      <c r="EG734" s="38"/>
      <c r="EH734" s="38"/>
      <c r="EI734" s="38"/>
      <c r="EJ734" s="38"/>
      <c r="EK734" s="38"/>
      <c r="EL734" s="38"/>
      <c r="EM734" s="38"/>
      <c r="EN734" s="38"/>
      <c r="EO734" s="38"/>
      <c r="EP734" s="38"/>
      <c r="EQ734" s="38"/>
      <c r="ER734" s="38"/>
      <c r="ES734" s="38"/>
      <c r="ET734" s="38"/>
      <c r="EU734" s="38"/>
      <c r="EV734" s="38"/>
      <c r="EW734" s="38"/>
      <c r="EX734" s="38"/>
      <c r="EY734" s="38"/>
      <c r="EZ734" s="38"/>
      <c r="FA734" s="38"/>
      <c r="FB734" s="38"/>
      <c r="FC734" s="38"/>
      <c r="FD734" s="38"/>
      <c r="FE734" s="38"/>
      <c r="FF734" s="38"/>
      <c r="FG734" s="38"/>
      <c r="FH734" s="38"/>
      <c r="FI734" s="38"/>
      <c r="FJ734" s="38"/>
      <c r="FK734" s="38"/>
      <c r="FL734" s="38"/>
      <c r="FM734" s="38"/>
      <c r="FN734" s="38"/>
      <c r="FO734" s="38"/>
      <c r="FP734" s="38"/>
      <c r="FQ734" s="38"/>
      <c r="FR734" s="38"/>
      <c r="FS734" s="38"/>
      <c r="FT734" s="38"/>
      <c r="FU734" s="38"/>
      <c r="FV734" s="38"/>
      <c r="FW734" s="38"/>
      <c r="FX734" s="38"/>
    </row>
    <row r="735" spans="1:180" x14ac:dyDescent="0.25">
      <c r="A735" s="5" t="s">
        <v>341</v>
      </c>
      <c r="B735" s="5" t="s">
        <v>144</v>
      </c>
      <c r="C735" s="48">
        <v>43865</v>
      </c>
      <c r="D735" s="76">
        <v>43890</v>
      </c>
      <c r="E735" s="77">
        <v>5.6141283567525374E-2</v>
      </c>
      <c r="F735" s="77">
        <v>0.44667036914007441</v>
      </c>
      <c r="G735" s="77">
        <v>0.22477477242538094</v>
      </c>
      <c r="H735" s="77">
        <v>0.92596452071792845</v>
      </c>
      <c r="I735" s="77">
        <v>0.26965202093596058</v>
      </c>
      <c r="J735" s="77">
        <v>6.5427655172413807E-2</v>
      </c>
      <c r="K735" s="77">
        <v>0</v>
      </c>
      <c r="L735" s="77">
        <v>4.1114148558529656E-3</v>
      </c>
      <c r="M735" s="77">
        <v>0.30043478681711844</v>
      </c>
      <c r="N735" s="77">
        <v>0.38205126320463667</v>
      </c>
      <c r="O735" s="77">
        <v>4.187130700000001E-2</v>
      </c>
      <c r="P735" s="77">
        <v>0.19724147111130719</v>
      </c>
      <c r="Q735" s="77">
        <v>3.6324263749780747E-2</v>
      </c>
      <c r="R735" s="77">
        <v>0.11903637222484652</v>
      </c>
      <c r="S735" s="77">
        <v>3.0697015009228257</v>
      </c>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M735" s="38"/>
      <c r="CN735" s="38"/>
      <c r="CO735" s="38"/>
      <c r="CP735" s="38"/>
      <c r="CQ735" s="38"/>
      <c r="CR735" s="38"/>
      <c r="CS735" s="38"/>
      <c r="CT735" s="38"/>
      <c r="CU735" s="38"/>
      <c r="CV735" s="38"/>
      <c r="CW735" s="38"/>
      <c r="CX735" s="38"/>
      <c r="CY735" s="38"/>
      <c r="CZ735" s="38"/>
      <c r="DA735" s="38"/>
      <c r="DB735" s="38"/>
      <c r="DC735" s="38"/>
      <c r="DD735" s="38"/>
      <c r="DE735" s="38"/>
      <c r="DF735" s="38"/>
      <c r="DG735" s="38"/>
      <c r="DH735" s="38"/>
      <c r="DI735" s="38"/>
      <c r="DJ735" s="38"/>
      <c r="DK735" s="38"/>
      <c r="DL735" s="38"/>
      <c r="DM735" s="38"/>
      <c r="DN735" s="38"/>
      <c r="DO735" s="38"/>
      <c r="DP735" s="38"/>
      <c r="DQ735" s="38"/>
      <c r="DR735" s="38"/>
      <c r="DS735" s="38"/>
      <c r="DT735" s="38"/>
      <c r="DU735" s="38"/>
      <c r="DV735" s="38"/>
      <c r="DW735" s="38"/>
      <c r="DX735" s="38"/>
      <c r="DY735" s="38"/>
      <c r="DZ735" s="38"/>
      <c r="EA735" s="38"/>
      <c r="EB735" s="38"/>
      <c r="EC735" s="38"/>
      <c r="ED735" s="38"/>
      <c r="EE735" s="38"/>
      <c r="EF735" s="38"/>
      <c r="EG735" s="38"/>
      <c r="EH735" s="38"/>
      <c r="EI735" s="38"/>
      <c r="EJ735" s="38"/>
      <c r="EK735" s="38"/>
      <c r="EL735" s="38"/>
      <c r="EM735" s="38"/>
      <c r="EN735" s="38"/>
      <c r="EO735" s="38"/>
      <c r="EP735" s="38"/>
      <c r="EQ735" s="38"/>
      <c r="ER735" s="38"/>
      <c r="ES735" s="38"/>
      <c r="ET735" s="38"/>
      <c r="EU735" s="38"/>
      <c r="EV735" s="38"/>
      <c r="EW735" s="38"/>
      <c r="EX735" s="38"/>
      <c r="EY735" s="38"/>
      <c r="EZ735" s="38"/>
      <c r="FA735" s="38"/>
      <c r="FB735" s="38"/>
      <c r="FC735" s="38"/>
      <c r="FD735" s="38"/>
      <c r="FE735" s="38"/>
      <c r="FF735" s="38"/>
      <c r="FG735" s="38"/>
      <c r="FH735" s="38"/>
      <c r="FI735" s="38"/>
      <c r="FJ735" s="38"/>
      <c r="FK735" s="38"/>
      <c r="FL735" s="38"/>
      <c r="FM735" s="38"/>
      <c r="FN735" s="38"/>
      <c r="FO735" s="38"/>
      <c r="FP735" s="38"/>
      <c r="FQ735" s="38"/>
      <c r="FR735" s="38"/>
      <c r="FS735" s="38"/>
      <c r="FT735" s="38"/>
      <c r="FU735" s="38"/>
      <c r="FV735" s="38"/>
      <c r="FW735" s="38"/>
      <c r="FX735" s="38"/>
    </row>
    <row r="736" spans="1:180" x14ac:dyDescent="0.25">
      <c r="A736" s="5" t="s">
        <v>341</v>
      </c>
      <c r="B736" s="5" t="s">
        <v>144</v>
      </c>
      <c r="C736" s="48">
        <v>43866</v>
      </c>
      <c r="D736" s="76">
        <v>43890</v>
      </c>
      <c r="E736" s="77">
        <v>5.6141283567525374E-2</v>
      </c>
      <c r="F736" s="77">
        <v>0.45067036914007441</v>
      </c>
      <c r="G736" s="77">
        <v>0.22477477242538094</v>
      </c>
      <c r="H736" s="77">
        <v>0.92596452071792845</v>
      </c>
      <c r="I736" s="77">
        <v>0.26965202093596058</v>
      </c>
      <c r="J736" s="77">
        <v>6.5427655172413807E-2</v>
      </c>
      <c r="K736" s="77">
        <v>0</v>
      </c>
      <c r="L736" s="77">
        <v>4.1114148558529656E-3</v>
      </c>
      <c r="M736" s="77">
        <v>0.30043478681711844</v>
      </c>
      <c r="N736" s="77">
        <v>0.38205126320463673</v>
      </c>
      <c r="O736" s="77">
        <v>2.6511660000000006E-2</v>
      </c>
      <c r="P736" s="77">
        <v>0.19724147111130719</v>
      </c>
      <c r="Q736" s="77">
        <v>4.7683910749780734E-2</v>
      </c>
      <c r="R736" s="77">
        <v>0.11903637222484652</v>
      </c>
      <c r="S736" s="77">
        <v>3.0697015009228266</v>
      </c>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M736" s="38"/>
      <c r="CN736" s="38"/>
      <c r="CO736" s="38"/>
      <c r="CP736" s="38"/>
      <c r="CQ736" s="38"/>
      <c r="CR736" s="38"/>
      <c r="CS736" s="38"/>
      <c r="CT736" s="38"/>
      <c r="CU736" s="38"/>
      <c r="CV736" s="38"/>
      <c r="CW736" s="38"/>
      <c r="CX736" s="38"/>
      <c r="CY736" s="38"/>
      <c r="CZ736" s="38"/>
      <c r="DA736" s="38"/>
      <c r="DB736" s="38"/>
      <c r="DC736" s="38"/>
      <c r="DD736" s="38"/>
      <c r="DE736" s="38"/>
      <c r="DF736" s="38"/>
      <c r="DG736" s="38"/>
      <c r="DH736" s="38"/>
      <c r="DI736" s="38"/>
      <c r="DJ736" s="38"/>
      <c r="DK736" s="38"/>
      <c r="DL736" s="38"/>
      <c r="DM736" s="38"/>
      <c r="DN736" s="38"/>
      <c r="DO736" s="38"/>
      <c r="DP736" s="38"/>
      <c r="DQ736" s="38"/>
      <c r="DR736" s="38"/>
      <c r="DS736" s="38"/>
      <c r="DT736" s="38"/>
      <c r="DU736" s="38"/>
      <c r="DV736" s="38"/>
      <c r="DW736" s="38"/>
      <c r="DX736" s="38"/>
      <c r="DY736" s="38"/>
      <c r="DZ736" s="38"/>
      <c r="EA736" s="38"/>
      <c r="EB736" s="38"/>
      <c r="EC736" s="38"/>
      <c r="ED736" s="38"/>
      <c r="EE736" s="38"/>
      <c r="EF736" s="38"/>
      <c r="EG736" s="38"/>
      <c r="EH736" s="38"/>
      <c r="EI736" s="38"/>
      <c r="EJ736" s="38"/>
      <c r="EK736" s="38"/>
      <c r="EL736" s="38"/>
      <c r="EM736" s="38"/>
      <c r="EN736" s="38"/>
      <c r="EO736" s="38"/>
      <c r="EP736" s="38"/>
      <c r="EQ736" s="38"/>
      <c r="ER736" s="38"/>
      <c r="ES736" s="38"/>
      <c r="ET736" s="38"/>
      <c r="EU736" s="38"/>
      <c r="EV736" s="38"/>
      <c r="EW736" s="38"/>
      <c r="EX736" s="38"/>
      <c r="EY736" s="38"/>
      <c r="EZ736" s="38"/>
      <c r="FA736" s="38"/>
      <c r="FB736" s="38"/>
      <c r="FC736" s="38"/>
      <c r="FD736" s="38"/>
      <c r="FE736" s="38"/>
      <c r="FF736" s="38"/>
      <c r="FG736" s="38"/>
      <c r="FH736" s="38"/>
      <c r="FI736" s="38"/>
      <c r="FJ736" s="38"/>
      <c r="FK736" s="38"/>
      <c r="FL736" s="38"/>
      <c r="FM736" s="38"/>
      <c r="FN736" s="38"/>
      <c r="FO736" s="38"/>
      <c r="FP736" s="38"/>
      <c r="FQ736" s="38"/>
      <c r="FR736" s="38"/>
      <c r="FS736" s="38"/>
      <c r="FT736" s="38"/>
      <c r="FU736" s="38"/>
      <c r="FV736" s="38"/>
      <c r="FW736" s="38"/>
      <c r="FX736" s="38"/>
    </row>
    <row r="737" spans="1:180" x14ac:dyDescent="0.25">
      <c r="A737" s="5" t="s">
        <v>341</v>
      </c>
      <c r="B737" s="5" t="s">
        <v>144</v>
      </c>
      <c r="C737" s="48">
        <v>43867</v>
      </c>
      <c r="D737" s="76">
        <v>43890</v>
      </c>
      <c r="E737" s="77">
        <v>5.6141283567525374E-2</v>
      </c>
      <c r="F737" s="77">
        <v>0.44333702914007433</v>
      </c>
      <c r="G737" s="77">
        <v>0.22477477242538094</v>
      </c>
      <c r="H737" s="77">
        <v>0.92596452071792845</v>
      </c>
      <c r="I737" s="77">
        <v>0.26965202093596058</v>
      </c>
      <c r="J737" s="77">
        <v>6.5427655172413807E-2</v>
      </c>
      <c r="K737" s="77">
        <v>0</v>
      </c>
      <c r="L737" s="77">
        <v>4.1114148558529656E-3</v>
      </c>
      <c r="M737" s="77">
        <v>0.30043478681711844</v>
      </c>
      <c r="N737" s="77">
        <v>0.38205126320463667</v>
      </c>
      <c r="O737" s="77">
        <v>3.0653807000000005E-2</v>
      </c>
      <c r="P737" s="77">
        <v>0.19724147111130719</v>
      </c>
      <c r="Q737" s="77">
        <v>5.0875103749780742E-2</v>
      </c>
      <c r="R737" s="77">
        <v>0.11903637222484652</v>
      </c>
      <c r="S737" s="77">
        <v>3.0697015009228257</v>
      </c>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M737" s="38"/>
      <c r="CN737" s="38"/>
      <c r="CO737" s="38"/>
      <c r="CP737" s="38"/>
      <c r="CQ737" s="38"/>
      <c r="CR737" s="38"/>
      <c r="CS737" s="38"/>
      <c r="CT737" s="38"/>
      <c r="CU737" s="38"/>
      <c r="CV737" s="38"/>
      <c r="CW737" s="38"/>
      <c r="CX737" s="38"/>
      <c r="CY737" s="38"/>
      <c r="CZ737" s="38"/>
      <c r="DA737" s="38"/>
      <c r="DB737" s="38"/>
      <c r="DC737" s="38"/>
      <c r="DD737" s="38"/>
      <c r="DE737" s="38"/>
      <c r="DF737" s="38"/>
      <c r="DG737" s="38"/>
      <c r="DH737" s="38"/>
      <c r="DI737" s="38"/>
      <c r="DJ737" s="38"/>
      <c r="DK737" s="38"/>
      <c r="DL737" s="38"/>
      <c r="DM737" s="38"/>
      <c r="DN737" s="38"/>
      <c r="DO737" s="38"/>
      <c r="DP737" s="38"/>
      <c r="DQ737" s="38"/>
      <c r="DR737" s="38"/>
      <c r="DS737" s="38"/>
      <c r="DT737" s="38"/>
      <c r="DU737" s="38"/>
      <c r="DV737" s="38"/>
      <c r="DW737" s="38"/>
      <c r="DX737" s="38"/>
      <c r="DY737" s="38"/>
      <c r="DZ737" s="38"/>
      <c r="EA737" s="38"/>
      <c r="EB737" s="38"/>
      <c r="EC737" s="38"/>
      <c r="ED737" s="38"/>
      <c r="EE737" s="38"/>
      <c r="EF737" s="38"/>
      <c r="EG737" s="38"/>
      <c r="EH737" s="38"/>
      <c r="EI737" s="38"/>
      <c r="EJ737" s="38"/>
      <c r="EK737" s="38"/>
      <c r="EL737" s="38"/>
      <c r="EM737" s="38"/>
      <c r="EN737" s="38"/>
      <c r="EO737" s="38"/>
      <c r="EP737" s="38"/>
      <c r="EQ737" s="38"/>
      <c r="ER737" s="38"/>
      <c r="ES737" s="38"/>
      <c r="ET737" s="38"/>
      <c r="EU737" s="38"/>
      <c r="EV737" s="38"/>
      <c r="EW737" s="38"/>
      <c r="EX737" s="38"/>
      <c r="EY737" s="38"/>
      <c r="EZ737" s="38"/>
      <c r="FA737" s="38"/>
      <c r="FB737" s="38"/>
      <c r="FC737" s="38"/>
      <c r="FD737" s="38"/>
      <c r="FE737" s="38"/>
      <c r="FF737" s="38"/>
      <c r="FG737" s="38"/>
      <c r="FH737" s="38"/>
      <c r="FI737" s="38"/>
      <c r="FJ737" s="38"/>
      <c r="FK737" s="38"/>
      <c r="FL737" s="38"/>
      <c r="FM737" s="38"/>
      <c r="FN737" s="38"/>
      <c r="FO737" s="38"/>
      <c r="FP737" s="38"/>
      <c r="FQ737" s="38"/>
      <c r="FR737" s="38"/>
      <c r="FS737" s="38"/>
      <c r="FT737" s="38"/>
      <c r="FU737" s="38"/>
      <c r="FV737" s="38"/>
      <c r="FW737" s="38"/>
      <c r="FX737" s="38"/>
    </row>
    <row r="738" spans="1:180" x14ac:dyDescent="0.25">
      <c r="A738" s="5" t="s">
        <v>341</v>
      </c>
      <c r="B738" s="5" t="s">
        <v>144</v>
      </c>
      <c r="C738" s="48">
        <v>43868</v>
      </c>
      <c r="D738" s="76">
        <v>43890</v>
      </c>
      <c r="E738" s="77">
        <v>5.6141283567525374E-2</v>
      </c>
      <c r="F738" s="77">
        <v>0.45067036914007441</v>
      </c>
      <c r="G738" s="77">
        <v>0.22477477242538094</v>
      </c>
      <c r="H738" s="77">
        <v>0.92596452071792845</v>
      </c>
      <c r="I738" s="77">
        <v>0.26965202093596058</v>
      </c>
      <c r="J738" s="77">
        <v>6.5427655172413807E-2</v>
      </c>
      <c r="K738" s="77">
        <v>0</v>
      </c>
      <c r="L738" s="77">
        <v>4.1114148558529656E-3</v>
      </c>
      <c r="M738" s="77">
        <v>0.30043478681711844</v>
      </c>
      <c r="N738" s="77">
        <v>0.38205126320463667</v>
      </c>
      <c r="O738" s="77">
        <v>2.1462921000000003E-2</v>
      </c>
      <c r="P738" s="77">
        <v>0.19724147111130719</v>
      </c>
      <c r="Q738" s="77">
        <v>5.2732649749780744E-2</v>
      </c>
      <c r="R738" s="77">
        <v>0.11903637222484652</v>
      </c>
      <c r="S738" s="77">
        <v>3.0697015009228261</v>
      </c>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38"/>
      <c r="CO738" s="38"/>
      <c r="CP738" s="38"/>
      <c r="CQ738" s="38"/>
      <c r="CR738" s="38"/>
      <c r="CS738" s="38"/>
      <c r="CT738" s="38"/>
      <c r="CU738" s="38"/>
      <c r="CV738" s="38"/>
      <c r="CW738" s="38"/>
      <c r="CX738" s="38"/>
      <c r="CY738" s="38"/>
      <c r="CZ738" s="38"/>
      <c r="DA738" s="38"/>
      <c r="DB738" s="38"/>
      <c r="DC738" s="38"/>
      <c r="DD738" s="38"/>
      <c r="DE738" s="38"/>
      <c r="DF738" s="38"/>
      <c r="DG738" s="38"/>
      <c r="DH738" s="38"/>
      <c r="DI738" s="38"/>
      <c r="DJ738" s="38"/>
      <c r="DK738" s="38"/>
      <c r="DL738" s="38"/>
      <c r="DM738" s="38"/>
      <c r="DN738" s="38"/>
      <c r="DO738" s="38"/>
      <c r="DP738" s="38"/>
      <c r="DQ738" s="38"/>
      <c r="DR738" s="38"/>
      <c r="DS738" s="38"/>
      <c r="DT738" s="38"/>
      <c r="DU738" s="38"/>
      <c r="DV738" s="38"/>
      <c r="DW738" s="38"/>
      <c r="DX738" s="38"/>
      <c r="DY738" s="38"/>
      <c r="DZ738" s="38"/>
      <c r="EA738" s="38"/>
      <c r="EB738" s="38"/>
      <c r="EC738" s="38"/>
      <c r="ED738" s="38"/>
      <c r="EE738" s="38"/>
      <c r="EF738" s="38"/>
      <c r="EG738" s="38"/>
      <c r="EH738" s="38"/>
      <c r="EI738" s="38"/>
      <c r="EJ738" s="38"/>
      <c r="EK738" s="38"/>
      <c r="EL738" s="38"/>
      <c r="EM738" s="38"/>
      <c r="EN738" s="38"/>
      <c r="EO738" s="38"/>
      <c r="EP738" s="38"/>
      <c r="EQ738" s="38"/>
      <c r="ER738" s="38"/>
      <c r="ES738" s="38"/>
      <c r="ET738" s="38"/>
      <c r="EU738" s="38"/>
      <c r="EV738" s="38"/>
      <c r="EW738" s="38"/>
      <c r="EX738" s="38"/>
      <c r="EY738" s="38"/>
      <c r="EZ738" s="38"/>
      <c r="FA738" s="38"/>
      <c r="FB738" s="38"/>
      <c r="FC738" s="38"/>
      <c r="FD738" s="38"/>
      <c r="FE738" s="38"/>
      <c r="FF738" s="38"/>
      <c r="FG738" s="38"/>
      <c r="FH738" s="38"/>
      <c r="FI738" s="38"/>
      <c r="FJ738" s="38"/>
      <c r="FK738" s="38"/>
      <c r="FL738" s="38"/>
      <c r="FM738" s="38"/>
      <c r="FN738" s="38"/>
      <c r="FO738" s="38"/>
      <c r="FP738" s="38"/>
      <c r="FQ738" s="38"/>
      <c r="FR738" s="38"/>
      <c r="FS738" s="38"/>
      <c r="FT738" s="38"/>
      <c r="FU738" s="38"/>
      <c r="FV738" s="38"/>
      <c r="FW738" s="38"/>
      <c r="FX738" s="38"/>
    </row>
    <row r="739" spans="1:180" x14ac:dyDescent="0.25">
      <c r="A739" s="5" t="s">
        <v>341</v>
      </c>
      <c r="B739" s="5" t="s">
        <v>144</v>
      </c>
      <c r="C739" s="48">
        <v>43869</v>
      </c>
      <c r="D739" s="76">
        <v>43890</v>
      </c>
      <c r="E739" s="77">
        <v>5.6141283567525374E-2</v>
      </c>
      <c r="F739" s="77">
        <v>0.45067036914007441</v>
      </c>
      <c r="G739" s="77">
        <v>0.22477477242538094</v>
      </c>
      <c r="H739" s="77">
        <v>0.92596452071792845</v>
      </c>
      <c r="I739" s="77">
        <v>0.26965202093596058</v>
      </c>
      <c r="J739" s="77">
        <v>6.5427655172413807E-2</v>
      </c>
      <c r="K739" s="77">
        <v>0</v>
      </c>
      <c r="L739" s="77">
        <v>4.1114148558529656E-3</v>
      </c>
      <c r="M739" s="77">
        <v>0.30043478681711844</v>
      </c>
      <c r="N739" s="77">
        <v>0.38205126320463667</v>
      </c>
      <c r="O739" s="77">
        <v>2.7180738000000003E-2</v>
      </c>
      <c r="P739" s="77">
        <v>0.19724147111130719</v>
      </c>
      <c r="Q739" s="77">
        <v>4.7014832749780737E-2</v>
      </c>
      <c r="R739" s="77">
        <v>0.11903637222484652</v>
      </c>
      <c r="S739" s="77">
        <v>3.0697015009228261</v>
      </c>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M739" s="38"/>
      <c r="CN739" s="38"/>
      <c r="CO739" s="38"/>
      <c r="CP739" s="38"/>
      <c r="CQ739" s="38"/>
      <c r="CR739" s="38"/>
      <c r="CS739" s="38"/>
      <c r="CT739" s="38"/>
      <c r="CU739" s="38"/>
      <c r="CV739" s="38"/>
      <c r="CW739" s="38"/>
      <c r="CX739" s="38"/>
      <c r="CY739" s="38"/>
      <c r="CZ739" s="38"/>
      <c r="DA739" s="38"/>
      <c r="DB739" s="38"/>
      <c r="DC739" s="38"/>
      <c r="DD739" s="38"/>
      <c r="DE739" s="38"/>
      <c r="DF739" s="38"/>
      <c r="DG739" s="38"/>
      <c r="DH739" s="38"/>
      <c r="DI739" s="38"/>
      <c r="DJ739" s="38"/>
      <c r="DK739" s="38"/>
      <c r="DL739" s="38"/>
      <c r="DM739" s="38"/>
      <c r="DN739" s="38"/>
      <c r="DO739" s="38"/>
      <c r="DP739" s="38"/>
      <c r="DQ739" s="38"/>
      <c r="DR739" s="38"/>
      <c r="DS739" s="38"/>
      <c r="DT739" s="38"/>
      <c r="DU739" s="38"/>
      <c r="DV739" s="38"/>
      <c r="DW739" s="38"/>
      <c r="DX739" s="38"/>
      <c r="DY739" s="38"/>
      <c r="DZ739" s="38"/>
      <c r="EA739" s="38"/>
      <c r="EB739" s="38"/>
      <c r="EC739" s="38"/>
      <c r="ED739" s="38"/>
      <c r="EE739" s="38"/>
      <c r="EF739" s="38"/>
      <c r="EG739" s="38"/>
      <c r="EH739" s="38"/>
      <c r="EI739" s="38"/>
      <c r="EJ739" s="38"/>
      <c r="EK739" s="38"/>
      <c r="EL739" s="38"/>
      <c r="EM739" s="38"/>
      <c r="EN739" s="38"/>
      <c r="EO739" s="38"/>
      <c r="EP739" s="38"/>
      <c r="EQ739" s="38"/>
      <c r="ER739" s="38"/>
      <c r="ES739" s="38"/>
      <c r="ET739" s="38"/>
      <c r="EU739" s="38"/>
      <c r="EV739" s="38"/>
      <c r="EW739" s="38"/>
      <c r="EX739" s="38"/>
      <c r="EY739" s="38"/>
      <c r="EZ739" s="38"/>
      <c r="FA739" s="38"/>
      <c r="FB739" s="38"/>
      <c r="FC739" s="38"/>
      <c r="FD739" s="38"/>
      <c r="FE739" s="38"/>
      <c r="FF739" s="38"/>
      <c r="FG739" s="38"/>
      <c r="FH739" s="38"/>
      <c r="FI739" s="38"/>
      <c r="FJ739" s="38"/>
      <c r="FK739" s="38"/>
      <c r="FL739" s="38"/>
      <c r="FM739" s="38"/>
      <c r="FN739" s="38"/>
      <c r="FO739" s="38"/>
      <c r="FP739" s="38"/>
      <c r="FQ739" s="38"/>
      <c r="FR739" s="38"/>
      <c r="FS739" s="38"/>
      <c r="FT739" s="38"/>
      <c r="FU739" s="38"/>
      <c r="FV739" s="38"/>
      <c r="FW739" s="38"/>
      <c r="FX739" s="38"/>
    </row>
    <row r="740" spans="1:180" x14ac:dyDescent="0.25">
      <c r="A740" s="5" t="s">
        <v>341</v>
      </c>
      <c r="B740" s="5" t="s">
        <v>144</v>
      </c>
      <c r="C740" s="48">
        <v>43870</v>
      </c>
      <c r="D740" s="76">
        <v>43890</v>
      </c>
      <c r="E740" s="77">
        <v>5.6141283567525374E-2</v>
      </c>
      <c r="F740" s="77">
        <v>0.45067036914007441</v>
      </c>
      <c r="G740" s="77">
        <v>0.22477477242538094</v>
      </c>
      <c r="H740" s="77">
        <v>0.92596452071792845</v>
      </c>
      <c r="I740" s="77">
        <v>0.26965202093596058</v>
      </c>
      <c r="J740" s="77">
        <v>6.5427655172413807E-2</v>
      </c>
      <c r="K740" s="77">
        <v>0</v>
      </c>
      <c r="L740" s="77">
        <v>4.1114148558529656E-3</v>
      </c>
      <c r="M740" s="77">
        <v>0.30043478681711844</v>
      </c>
      <c r="N740" s="77">
        <v>0.38205126320463667</v>
      </c>
      <c r="O740" s="77">
        <v>2.7834048000000004E-2</v>
      </c>
      <c r="P740" s="77">
        <v>0.19724147111130719</v>
      </c>
      <c r="Q740" s="77">
        <v>4.636152274978074E-2</v>
      </c>
      <c r="R740" s="77">
        <v>0.11903637222484652</v>
      </c>
      <c r="S740" s="77">
        <v>3.0697015009228261</v>
      </c>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M740" s="38"/>
      <c r="CN740" s="38"/>
      <c r="CO740" s="38"/>
      <c r="CP740" s="38"/>
      <c r="CQ740" s="38"/>
      <c r="CR740" s="38"/>
      <c r="CS740" s="38"/>
      <c r="CT740" s="38"/>
      <c r="CU740" s="38"/>
      <c r="CV740" s="38"/>
      <c r="CW740" s="38"/>
      <c r="CX740" s="38"/>
      <c r="CY740" s="38"/>
      <c r="CZ740" s="38"/>
      <c r="DA740" s="38"/>
      <c r="DB740" s="38"/>
      <c r="DC740" s="38"/>
      <c r="DD740" s="38"/>
      <c r="DE740" s="38"/>
      <c r="DF740" s="38"/>
      <c r="DG740" s="38"/>
      <c r="DH740" s="38"/>
      <c r="DI740" s="38"/>
      <c r="DJ740" s="38"/>
      <c r="DK740" s="38"/>
      <c r="DL740" s="38"/>
      <c r="DM740" s="38"/>
      <c r="DN740" s="38"/>
      <c r="DO740" s="38"/>
      <c r="DP740" s="38"/>
      <c r="DQ740" s="38"/>
      <c r="DR740" s="38"/>
      <c r="DS740" s="38"/>
      <c r="DT740" s="38"/>
      <c r="DU740" s="38"/>
      <c r="DV740" s="38"/>
      <c r="DW740" s="38"/>
      <c r="DX740" s="38"/>
      <c r="DY740" s="38"/>
      <c r="DZ740" s="38"/>
      <c r="EA740" s="38"/>
      <c r="EB740" s="38"/>
      <c r="EC740" s="38"/>
      <c r="ED740" s="38"/>
      <c r="EE740" s="38"/>
      <c r="EF740" s="38"/>
      <c r="EG740" s="38"/>
      <c r="EH740" s="38"/>
      <c r="EI740" s="38"/>
      <c r="EJ740" s="38"/>
      <c r="EK740" s="38"/>
      <c r="EL740" s="38"/>
      <c r="EM740" s="38"/>
      <c r="EN740" s="38"/>
      <c r="EO740" s="38"/>
      <c r="EP740" s="38"/>
      <c r="EQ740" s="38"/>
      <c r="ER740" s="38"/>
      <c r="ES740" s="38"/>
      <c r="ET740" s="38"/>
      <c r="EU740" s="38"/>
      <c r="EV740" s="38"/>
      <c r="EW740" s="38"/>
      <c r="EX740" s="38"/>
      <c r="EY740" s="38"/>
      <c r="EZ740" s="38"/>
      <c r="FA740" s="38"/>
      <c r="FB740" s="38"/>
      <c r="FC740" s="38"/>
      <c r="FD740" s="38"/>
      <c r="FE740" s="38"/>
      <c r="FF740" s="38"/>
      <c r="FG740" s="38"/>
      <c r="FH740" s="38"/>
      <c r="FI740" s="38"/>
      <c r="FJ740" s="38"/>
      <c r="FK740" s="38"/>
      <c r="FL740" s="38"/>
      <c r="FM740" s="38"/>
      <c r="FN740" s="38"/>
      <c r="FO740" s="38"/>
      <c r="FP740" s="38"/>
      <c r="FQ740" s="38"/>
      <c r="FR740" s="38"/>
      <c r="FS740" s="38"/>
      <c r="FT740" s="38"/>
      <c r="FU740" s="38"/>
      <c r="FV740" s="38"/>
      <c r="FW740" s="38"/>
      <c r="FX740" s="38"/>
    </row>
    <row r="741" spans="1:180" x14ac:dyDescent="0.25">
      <c r="A741" s="5" t="s">
        <v>342</v>
      </c>
      <c r="B741" s="5" t="s">
        <v>144</v>
      </c>
      <c r="C741" s="48">
        <v>43871</v>
      </c>
      <c r="D741" s="76">
        <v>43890</v>
      </c>
      <c r="E741" s="77">
        <v>5.6141283567525374E-2</v>
      </c>
      <c r="F741" s="77">
        <v>0.44087869914007438</v>
      </c>
      <c r="G741" s="77">
        <v>0.22477477242538094</v>
      </c>
      <c r="H741" s="77">
        <v>0.92596452071792845</v>
      </c>
      <c r="I741" s="77">
        <v>0.26965202093596058</v>
      </c>
      <c r="J741" s="77">
        <v>6.5427655172413807E-2</v>
      </c>
      <c r="K741" s="77">
        <v>0</v>
      </c>
      <c r="L741" s="77">
        <v>4.1114148558529656E-3</v>
      </c>
      <c r="M741" s="77">
        <v>0.30043478681711844</v>
      </c>
      <c r="N741" s="77">
        <v>0.38205126320463667</v>
      </c>
      <c r="O741" s="77">
        <v>3.9823581000000004E-2</v>
      </c>
      <c r="P741" s="77">
        <v>0.19724147111130719</v>
      </c>
      <c r="Q741" s="77">
        <v>4.4163659749780732E-2</v>
      </c>
      <c r="R741" s="77">
        <v>0.11903637222484652</v>
      </c>
      <c r="S741" s="77">
        <v>3.0697015009228257</v>
      </c>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M741" s="38"/>
      <c r="CN741" s="38"/>
      <c r="CO741" s="38"/>
      <c r="CP741" s="38"/>
      <c r="CQ741" s="38"/>
      <c r="CR741" s="38"/>
      <c r="CS741" s="38"/>
      <c r="CT741" s="38"/>
      <c r="CU741" s="38"/>
      <c r="CV741" s="38"/>
      <c r="CW741" s="38"/>
      <c r="CX741" s="38"/>
      <c r="CY741" s="38"/>
      <c r="CZ741" s="38"/>
      <c r="DA741" s="38"/>
      <c r="DB741" s="38"/>
      <c r="DC741" s="38"/>
      <c r="DD741" s="38"/>
      <c r="DE741" s="38"/>
      <c r="DF741" s="38"/>
      <c r="DG741" s="38"/>
      <c r="DH741" s="38"/>
      <c r="DI741" s="38"/>
      <c r="DJ741" s="38"/>
      <c r="DK741" s="38"/>
      <c r="DL741" s="38"/>
      <c r="DM741" s="38"/>
      <c r="DN741" s="38"/>
      <c r="DO741" s="38"/>
      <c r="DP741" s="38"/>
      <c r="DQ741" s="38"/>
      <c r="DR741" s="38"/>
      <c r="DS741" s="38"/>
      <c r="DT741" s="38"/>
      <c r="DU741" s="38"/>
      <c r="DV741" s="38"/>
      <c r="DW741" s="38"/>
      <c r="DX741" s="38"/>
      <c r="DY741" s="38"/>
      <c r="DZ741" s="38"/>
      <c r="EA741" s="38"/>
      <c r="EB741" s="38"/>
      <c r="EC741" s="38"/>
      <c r="ED741" s="38"/>
      <c r="EE741" s="38"/>
      <c r="EF741" s="38"/>
      <c r="EG741" s="38"/>
      <c r="EH741" s="38"/>
      <c r="EI741" s="38"/>
      <c r="EJ741" s="38"/>
      <c r="EK741" s="38"/>
      <c r="EL741" s="38"/>
      <c r="EM741" s="38"/>
      <c r="EN741" s="38"/>
      <c r="EO741" s="38"/>
      <c r="EP741" s="38"/>
      <c r="EQ741" s="38"/>
      <c r="ER741" s="38"/>
      <c r="ES741" s="38"/>
      <c r="ET741" s="38"/>
      <c r="EU741" s="38"/>
      <c r="EV741" s="38"/>
      <c r="EW741" s="38"/>
      <c r="EX741" s="38"/>
      <c r="EY741" s="38"/>
      <c r="EZ741" s="38"/>
      <c r="FA741" s="38"/>
      <c r="FB741" s="38"/>
      <c r="FC741" s="38"/>
      <c r="FD741" s="38"/>
      <c r="FE741" s="38"/>
      <c r="FF741" s="38"/>
      <c r="FG741" s="38"/>
      <c r="FH741" s="38"/>
      <c r="FI741" s="38"/>
      <c r="FJ741" s="38"/>
      <c r="FK741" s="38"/>
      <c r="FL741" s="38"/>
      <c r="FM741" s="38"/>
      <c r="FN741" s="38"/>
      <c r="FO741" s="38"/>
      <c r="FP741" s="38"/>
      <c r="FQ741" s="38"/>
      <c r="FR741" s="38"/>
      <c r="FS741" s="38"/>
      <c r="FT741" s="38"/>
      <c r="FU741" s="38"/>
      <c r="FV741" s="38"/>
      <c r="FW741" s="38"/>
      <c r="FX741" s="38"/>
    </row>
    <row r="742" spans="1:180" x14ac:dyDescent="0.25">
      <c r="A742" s="5" t="s">
        <v>342</v>
      </c>
      <c r="B742" s="5" t="s">
        <v>144</v>
      </c>
      <c r="C742" s="48">
        <v>43872</v>
      </c>
      <c r="D742" s="76">
        <v>43890</v>
      </c>
      <c r="E742" s="77">
        <v>5.6141283567525374E-2</v>
      </c>
      <c r="F742" s="77">
        <v>0.44600369914007443</v>
      </c>
      <c r="G742" s="77">
        <v>0.22477477242538094</v>
      </c>
      <c r="H742" s="77">
        <v>0.92596452071792845</v>
      </c>
      <c r="I742" s="77">
        <v>0.26965202093596058</v>
      </c>
      <c r="J742" s="77">
        <v>6.5427655172413807E-2</v>
      </c>
      <c r="K742" s="77">
        <v>0</v>
      </c>
      <c r="L742" s="77">
        <v>4.1114148558529656E-3</v>
      </c>
      <c r="M742" s="77">
        <v>0.30043478681711844</v>
      </c>
      <c r="N742" s="77">
        <v>0.38205126320463667</v>
      </c>
      <c r="O742" s="77">
        <v>2.6338256000000004E-2</v>
      </c>
      <c r="P742" s="77">
        <v>0.19724147111130719</v>
      </c>
      <c r="Q742" s="77">
        <v>5.2523984749780733E-2</v>
      </c>
      <c r="R742" s="77">
        <v>0.11903637222484652</v>
      </c>
      <c r="S742" s="77">
        <v>3.0697015009228252</v>
      </c>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38"/>
      <c r="CO742" s="38"/>
      <c r="CP742" s="38"/>
      <c r="CQ742" s="38"/>
      <c r="CR742" s="38"/>
      <c r="CS742" s="38"/>
      <c r="CT742" s="38"/>
      <c r="CU742" s="38"/>
      <c r="CV742" s="38"/>
      <c r="CW742" s="38"/>
      <c r="CX742" s="38"/>
      <c r="CY742" s="38"/>
      <c r="CZ742" s="38"/>
      <c r="DA742" s="38"/>
      <c r="DB742" s="38"/>
      <c r="DC742" s="38"/>
      <c r="DD742" s="38"/>
      <c r="DE742" s="38"/>
      <c r="DF742" s="38"/>
      <c r="DG742" s="38"/>
      <c r="DH742" s="38"/>
      <c r="DI742" s="38"/>
      <c r="DJ742" s="38"/>
      <c r="DK742" s="38"/>
      <c r="DL742" s="38"/>
      <c r="DM742" s="38"/>
      <c r="DN742" s="38"/>
      <c r="DO742" s="38"/>
      <c r="DP742" s="38"/>
      <c r="DQ742" s="38"/>
      <c r="DR742" s="38"/>
      <c r="DS742" s="38"/>
      <c r="DT742" s="38"/>
      <c r="DU742" s="38"/>
      <c r="DV742" s="38"/>
      <c r="DW742" s="38"/>
      <c r="DX742" s="38"/>
      <c r="DY742" s="38"/>
      <c r="DZ742" s="38"/>
      <c r="EA742" s="38"/>
      <c r="EB742" s="38"/>
      <c r="EC742" s="38"/>
      <c r="ED742" s="38"/>
      <c r="EE742" s="38"/>
      <c r="EF742" s="38"/>
      <c r="EG742" s="38"/>
      <c r="EH742" s="38"/>
      <c r="EI742" s="38"/>
      <c r="EJ742" s="38"/>
      <c r="EK742" s="38"/>
      <c r="EL742" s="38"/>
      <c r="EM742" s="38"/>
      <c r="EN742" s="38"/>
      <c r="EO742" s="38"/>
      <c r="EP742" s="38"/>
      <c r="EQ742" s="38"/>
      <c r="ER742" s="38"/>
      <c r="ES742" s="38"/>
      <c r="ET742" s="38"/>
      <c r="EU742" s="38"/>
      <c r="EV742" s="38"/>
      <c r="EW742" s="38"/>
      <c r="EX742" s="38"/>
      <c r="EY742" s="38"/>
      <c r="EZ742" s="38"/>
      <c r="FA742" s="38"/>
      <c r="FB742" s="38"/>
      <c r="FC742" s="38"/>
      <c r="FD742" s="38"/>
      <c r="FE742" s="38"/>
      <c r="FF742" s="38"/>
      <c r="FG742" s="38"/>
      <c r="FH742" s="38"/>
      <c r="FI742" s="38"/>
      <c r="FJ742" s="38"/>
      <c r="FK742" s="38"/>
      <c r="FL742" s="38"/>
      <c r="FM742" s="38"/>
      <c r="FN742" s="38"/>
      <c r="FO742" s="38"/>
      <c r="FP742" s="38"/>
      <c r="FQ742" s="38"/>
      <c r="FR742" s="38"/>
      <c r="FS742" s="38"/>
      <c r="FT742" s="38"/>
      <c r="FU742" s="38"/>
      <c r="FV742" s="38"/>
      <c r="FW742" s="38"/>
      <c r="FX742" s="38"/>
    </row>
    <row r="743" spans="1:180" x14ac:dyDescent="0.25">
      <c r="A743" s="5" t="s">
        <v>342</v>
      </c>
      <c r="B743" s="5" t="s">
        <v>144</v>
      </c>
      <c r="C743" s="48">
        <v>43873</v>
      </c>
      <c r="D743" s="76">
        <v>43890</v>
      </c>
      <c r="E743" s="77">
        <v>5.6141283567525374E-2</v>
      </c>
      <c r="F743" s="77">
        <v>0.45067036914007441</v>
      </c>
      <c r="G743" s="77">
        <v>0.22477477242538094</v>
      </c>
      <c r="H743" s="77">
        <v>0.92596452071792845</v>
      </c>
      <c r="I743" s="77">
        <v>0.26965202093596058</v>
      </c>
      <c r="J743" s="77">
        <v>6.5427655172413807E-2</v>
      </c>
      <c r="K743" s="77">
        <v>0</v>
      </c>
      <c r="L743" s="77">
        <v>4.1114148558529656E-3</v>
      </c>
      <c r="M743" s="77">
        <v>0.30043478681711844</v>
      </c>
      <c r="N743" s="77">
        <v>0.38205126320463667</v>
      </c>
      <c r="O743" s="77">
        <v>2.3950953000000001E-2</v>
      </c>
      <c r="P743" s="77">
        <v>0.19724147111130719</v>
      </c>
      <c r="Q743" s="77">
        <v>5.0244617749780757E-2</v>
      </c>
      <c r="R743" s="77">
        <v>0.11903637222484652</v>
      </c>
      <c r="S743" s="77">
        <v>3.0697015009228261</v>
      </c>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M743" s="38"/>
      <c r="CN743" s="38"/>
      <c r="CO743" s="38"/>
      <c r="CP743" s="38"/>
      <c r="CQ743" s="38"/>
      <c r="CR743" s="38"/>
      <c r="CS743" s="38"/>
      <c r="CT743" s="38"/>
      <c r="CU743" s="38"/>
      <c r="CV743" s="38"/>
      <c r="CW743" s="38"/>
      <c r="CX743" s="38"/>
      <c r="CY743" s="38"/>
      <c r="CZ743" s="38"/>
      <c r="DA743" s="38"/>
      <c r="DB743" s="38"/>
      <c r="DC743" s="38"/>
      <c r="DD743" s="38"/>
      <c r="DE743" s="38"/>
      <c r="DF743" s="38"/>
      <c r="DG743" s="38"/>
      <c r="DH743" s="38"/>
      <c r="DI743" s="38"/>
      <c r="DJ743" s="38"/>
      <c r="DK743" s="38"/>
      <c r="DL743" s="38"/>
      <c r="DM743" s="38"/>
      <c r="DN743" s="38"/>
      <c r="DO743" s="38"/>
      <c r="DP743" s="38"/>
      <c r="DQ743" s="38"/>
      <c r="DR743" s="38"/>
      <c r="DS743" s="38"/>
      <c r="DT743" s="38"/>
      <c r="DU743" s="38"/>
      <c r="DV743" s="38"/>
      <c r="DW743" s="38"/>
      <c r="DX743" s="38"/>
      <c r="DY743" s="38"/>
      <c r="DZ743" s="38"/>
      <c r="EA743" s="38"/>
      <c r="EB743" s="38"/>
      <c r="EC743" s="38"/>
      <c r="ED743" s="38"/>
      <c r="EE743" s="38"/>
      <c r="EF743" s="38"/>
      <c r="EG743" s="38"/>
      <c r="EH743" s="38"/>
      <c r="EI743" s="38"/>
      <c r="EJ743" s="38"/>
      <c r="EK743" s="38"/>
      <c r="EL743" s="38"/>
      <c r="EM743" s="38"/>
      <c r="EN743" s="38"/>
      <c r="EO743" s="38"/>
      <c r="EP743" s="38"/>
      <c r="EQ743" s="38"/>
      <c r="ER743" s="38"/>
      <c r="ES743" s="38"/>
      <c r="ET743" s="38"/>
      <c r="EU743" s="38"/>
      <c r="EV743" s="38"/>
      <c r="EW743" s="38"/>
      <c r="EX743" s="38"/>
      <c r="EY743" s="38"/>
      <c r="EZ743" s="38"/>
      <c r="FA743" s="38"/>
      <c r="FB743" s="38"/>
      <c r="FC743" s="38"/>
      <c r="FD743" s="38"/>
      <c r="FE743" s="38"/>
      <c r="FF743" s="38"/>
      <c r="FG743" s="38"/>
      <c r="FH743" s="38"/>
      <c r="FI743" s="38"/>
      <c r="FJ743" s="38"/>
      <c r="FK743" s="38"/>
      <c r="FL743" s="38"/>
      <c r="FM743" s="38"/>
      <c r="FN743" s="38"/>
      <c r="FO743" s="38"/>
      <c r="FP743" s="38"/>
      <c r="FQ743" s="38"/>
      <c r="FR743" s="38"/>
      <c r="FS743" s="38"/>
      <c r="FT743" s="38"/>
      <c r="FU743" s="38"/>
      <c r="FV743" s="38"/>
      <c r="FW743" s="38"/>
      <c r="FX743" s="38"/>
    </row>
    <row r="744" spans="1:180" x14ac:dyDescent="0.25">
      <c r="A744" s="5" t="s">
        <v>342</v>
      </c>
      <c r="B744" s="5" t="s">
        <v>144</v>
      </c>
      <c r="C744" s="48">
        <v>43874</v>
      </c>
      <c r="D744" s="76">
        <v>43890</v>
      </c>
      <c r="E744" s="77">
        <v>5.6141283567525374E-2</v>
      </c>
      <c r="F744" s="77">
        <v>0.45067036914007441</v>
      </c>
      <c r="G744" s="77">
        <v>0.22477477242538094</v>
      </c>
      <c r="H744" s="77">
        <v>0.92596452071792845</v>
      </c>
      <c r="I744" s="77">
        <v>0.26965202093596058</v>
      </c>
      <c r="J744" s="77">
        <v>6.5427655172413807E-2</v>
      </c>
      <c r="K744" s="77">
        <v>0</v>
      </c>
      <c r="L744" s="77">
        <v>4.1114148558529656E-3</v>
      </c>
      <c r="M744" s="77">
        <v>0.30043478681711844</v>
      </c>
      <c r="N744" s="77">
        <v>0.38205126320463673</v>
      </c>
      <c r="O744" s="77">
        <v>2.2932324E-2</v>
      </c>
      <c r="P744" s="77">
        <v>0.19724147111130719</v>
      </c>
      <c r="Q744" s="77">
        <v>5.1263246749780736E-2</v>
      </c>
      <c r="R744" s="77">
        <v>0.11903637222484652</v>
      </c>
      <c r="S744" s="77">
        <v>3.0697015009228266</v>
      </c>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M744" s="38"/>
      <c r="CN744" s="38"/>
      <c r="CO744" s="38"/>
      <c r="CP744" s="38"/>
      <c r="CQ744" s="38"/>
      <c r="CR744" s="38"/>
      <c r="CS744" s="38"/>
      <c r="CT744" s="38"/>
      <c r="CU744" s="38"/>
      <c r="CV744" s="38"/>
      <c r="CW744" s="38"/>
      <c r="CX744" s="38"/>
      <c r="CY744" s="38"/>
      <c r="CZ744" s="38"/>
      <c r="DA744" s="38"/>
      <c r="DB744" s="38"/>
      <c r="DC744" s="38"/>
      <c r="DD744" s="38"/>
      <c r="DE744" s="38"/>
      <c r="DF744" s="38"/>
      <c r="DG744" s="38"/>
      <c r="DH744" s="38"/>
      <c r="DI744" s="38"/>
      <c r="DJ744" s="38"/>
      <c r="DK744" s="38"/>
      <c r="DL744" s="38"/>
      <c r="DM744" s="38"/>
      <c r="DN744" s="38"/>
      <c r="DO744" s="38"/>
      <c r="DP744" s="38"/>
      <c r="DQ744" s="38"/>
      <c r="DR744" s="38"/>
      <c r="DS744" s="38"/>
      <c r="DT744" s="38"/>
      <c r="DU744" s="38"/>
      <c r="DV744" s="38"/>
      <c r="DW744" s="38"/>
      <c r="DX744" s="38"/>
      <c r="DY744" s="38"/>
      <c r="DZ744" s="38"/>
      <c r="EA744" s="38"/>
      <c r="EB744" s="38"/>
      <c r="EC744" s="38"/>
      <c r="ED744" s="38"/>
      <c r="EE744" s="38"/>
      <c r="EF744" s="38"/>
      <c r="EG744" s="38"/>
      <c r="EH744" s="38"/>
      <c r="EI744" s="38"/>
      <c r="EJ744" s="38"/>
      <c r="EK744" s="38"/>
      <c r="EL744" s="38"/>
      <c r="EM744" s="38"/>
      <c r="EN744" s="38"/>
      <c r="EO744" s="38"/>
      <c r="EP744" s="38"/>
      <c r="EQ744" s="38"/>
      <c r="ER744" s="38"/>
      <c r="ES744" s="38"/>
      <c r="ET744" s="38"/>
      <c r="EU744" s="38"/>
      <c r="EV744" s="38"/>
      <c r="EW744" s="38"/>
      <c r="EX744" s="38"/>
      <c r="EY744" s="38"/>
      <c r="EZ744" s="38"/>
      <c r="FA744" s="38"/>
      <c r="FB744" s="38"/>
      <c r="FC744" s="38"/>
      <c r="FD744" s="38"/>
      <c r="FE744" s="38"/>
      <c r="FF744" s="38"/>
      <c r="FG744" s="38"/>
      <c r="FH744" s="38"/>
      <c r="FI744" s="38"/>
      <c r="FJ744" s="38"/>
      <c r="FK744" s="38"/>
      <c r="FL744" s="38"/>
      <c r="FM744" s="38"/>
      <c r="FN744" s="38"/>
      <c r="FO744" s="38"/>
      <c r="FP744" s="38"/>
      <c r="FQ744" s="38"/>
      <c r="FR744" s="38"/>
      <c r="FS744" s="38"/>
      <c r="FT744" s="38"/>
      <c r="FU744" s="38"/>
      <c r="FV744" s="38"/>
      <c r="FW744" s="38"/>
      <c r="FX744" s="38"/>
    </row>
    <row r="745" spans="1:180" x14ac:dyDescent="0.25">
      <c r="A745" s="5" t="s">
        <v>342</v>
      </c>
      <c r="B745" s="5" t="s">
        <v>144</v>
      </c>
      <c r="C745" s="48">
        <v>43875</v>
      </c>
      <c r="D745" s="76">
        <v>43890</v>
      </c>
      <c r="E745" s="77">
        <v>5.6141283567525374E-2</v>
      </c>
      <c r="F745" s="77">
        <v>0.45067036914007441</v>
      </c>
      <c r="G745" s="77">
        <v>0.22477477242538094</v>
      </c>
      <c r="H745" s="77">
        <v>0.92596452071792845</v>
      </c>
      <c r="I745" s="77">
        <v>0.26965202093596058</v>
      </c>
      <c r="J745" s="77">
        <v>6.5427655172413807E-2</v>
      </c>
      <c r="K745" s="77">
        <v>0</v>
      </c>
      <c r="L745" s="77">
        <v>4.1114148558529656E-3</v>
      </c>
      <c r="M745" s="77">
        <v>0.30043478681711844</v>
      </c>
      <c r="N745" s="77">
        <v>0.38205126320463667</v>
      </c>
      <c r="O745" s="77">
        <v>2.9102480999999999E-2</v>
      </c>
      <c r="P745" s="77">
        <v>0.19724147111130719</v>
      </c>
      <c r="Q745" s="77">
        <v>4.509308974978074E-2</v>
      </c>
      <c r="R745" s="77">
        <v>0.11903637222484652</v>
      </c>
      <c r="S745" s="77">
        <v>3.0697015009228257</v>
      </c>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M745" s="38"/>
      <c r="CN745" s="38"/>
      <c r="CO745" s="38"/>
      <c r="CP745" s="38"/>
      <c r="CQ745" s="38"/>
      <c r="CR745" s="38"/>
      <c r="CS745" s="38"/>
      <c r="CT745" s="38"/>
      <c r="CU745" s="38"/>
      <c r="CV745" s="38"/>
      <c r="CW745" s="38"/>
      <c r="CX745" s="38"/>
      <c r="CY745" s="38"/>
      <c r="CZ745" s="38"/>
      <c r="DA745" s="38"/>
      <c r="DB745" s="38"/>
      <c r="DC745" s="38"/>
      <c r="DD745" s="38"/>
      <c r="DE745" s="38"/>
      <c r="DF745" s="38"/>
      <c r="DG745" s="38"/>
      <c r="DH745" s="38"/>
      <c r="DI745" s="38"/>
      <c r="DJ745" s="38"/>
      <c r="DK745" s="38"/>
      <c r="DL745" s="38"/>
      <c r="DM745" s="38"/>
      <c r="DN745" s="38"/>
      <c r="DO745" s="38"/>
      <c r="DP745" s="38"/>
      <c r="DQ745" s="38"/>
      <c r="DR745" s="38"/>
      <c r="DS745" s="38"/>
      <c r="DT745" s="38"/>
      <c r="DU745" s="38"/>
      <c r="DV745" s="38"/>
      <c r="DW745" s="38"/>
      <c r="DX745" s="38"/>
      <c r="DY745" s="38"/>
      <c r="DZ745" s="38"/>
      <c r="EA745" s="38"/>
      <c r="EB745" s="38"/>
      <c r="EC745" s="38"/>
      <c r="ED745" s="38"/>
      <c r="EE745" s="38"/>
      <c r="EF745" s="38"/>
      <c r="EG745" s="38"/>
      <c r="EH745" s="38"/>
      <c r="EI745" s="38"/>
      <c r="EJ745" s="38"/>
      <c r="EK745" s="38"/>
      <c r="EL745" s="38"/>
      <c r="EM745" s="38"/>
      <c r="EN745" s="38"/>
      <c r="EO745" s="38"/>
      <c r="EP745" s="38"/>
      <c r="EQ745" s="38"/>
      <c r="ER745" s="38"/>
      <c r="ES745" s="38"/>
      <c r="ET745" s="38"/>
      <c r="EU745" s="38"/>
      <c r="EV745" s="38"/>
      <c r="EW745" s="38"/>
      <c r="EX745" s="38"/>
      <c r="EY745" s="38"/>
      <c r="EZ745" s="38"/>
      <c r="FA745" s="38"/>
      <c r="FB745" s="38"/>
      <c r="FC745" s="38"/>
      <c r="FD745" s="38"/>
      <c r="FE745" s="38"/>
      <c r="FF745" s="38"/>
      <c r="FG745" s="38"/>
      <c r="FH745" s="38"/>
      <c r="FI745" s="38"/>
      <c r="FJ745" s="38"/>
      <c r="FK745" s="38"/>
      <c r="FL745" s="38"/>
      <c r="FM745" s="38"/>
      <c r="FN745" s="38"/>
      <c r="FO745" s="38"/>
      <c r="FP745" s="38"/>
      <c r="FQ745" s="38"/>
      <c r="FR745" s="38"/>
      <c r="FS745" s="38"/>
      <c r="FT745" s="38"/>
      <c r="FU745" s="38"/>
      <c r="FV745" s="38"/>
      <c r="FW745" s="38"/>
      <c r="FX745" s="38"/>
    </row>
    <row r="746" spans="1:180" x14ac:dyDescent="0.25">
      <c r="A746" s="5" t="s">
        <v>342</v>
      </c>
      <c r="B746" s="5" t="s">
        <v>144</v>
      </c>
      <c r="C746" s="48">
        <v>43876</v>
      </c>
      <c r="D746" s="76">
        <v>43890</v>
      </c>
      <c r="E746" s="77">
        <v>5.6141283567525374E-2</v>
      </c>
      <c r="F746" s="77">
        <v>0.44933703914007439</v>
      </c>
      <c r="G746" s="77">
        <v>0.22477477242538094</v>
      </c>
      <c r="H746" s="77">
        <v>0.92596452071792845</v>
      </c>
      <c r="I746" s="77">
        <v>0.26965202093596058</v>
      </c>
      <c r="J746" s="77">
        <v>6.5427655172413807E-2</v>
      </c>
      <c r="K746" s="77">
        <v>0</v>
      </c>
      <c r="L746" s="77">
        <v>4.1114148558529656E-3</v>
      </c>
      <c r="M746" s="77">
        <v>0.30043478681711844</v>
      </c>
      <c r="N746" s="77">
        <v>0.38205126320463667</v>
      </c>
      <c r="O746" s="77">
        <v>3.0064552000000005E-2</v>
      </c>
      <c r="P746" s="77">
        <v>0.19724147111130719</v>
      </c>
      <c r="Q746" s="77">
        <v>4.5464348749780732E-2</v>
      </c>
      <c r="R746" s="77">
        <v>0.11903637222484652</v>
      </c>
      <c r="S746" s="77">
        <v>3.0697015009228252</v>
      </c>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38"/>
      <c r="CO746" s="38"/>
      <c r="CP746" s="38"/>
      <c r="CQ746" s="38"/>
      <c r="CR746" s="38"/>
      <c r="CS746" s="38"/>
      <c r="CT746" s="38"/>
      <c r="CU746" s="38"/>
      <c r="CV746" s="38"/>
      <c r="CW746" s="38"/>
      <c r="CX746" s="38"/>
      <c r="CY746" s="38"/>
      <c r="CZ746" s="38"/>
      <c r="DA746" s="38"/>
      <c r="DB746" s="38"/>
      <c r="DC746" s="38"/>
      <c r="DD746" s="38"/>
      <c r="DE746" s="38"/>
      <c r="DF746" s="38"/>
      <c r="DG746" s="38"/>
      <c r="DH746" s="38"/>
      <c r="DI746" s="38"/>
      <c r="DJ746" s="38"/>
      <c r="DK746" s="38"/>
      <c r="DL746" s="38"/>
      <c r="DM746" s="38"/>
      <c r="DN746" s="38"/>
      <c r="DO746" s="38"/>
      <c r="DP746" s="38"/>
      <c r="DQ746" s="38"/>
      <c r="DR746" s="38"/>
      <c r="DS746" s="38"/>
      <c r="DT746" s="38"/>
      <c r="DU746" s="38"/>
      <c r="DV746" s="38"/>
      <c r="DW746" s="38"/>
      <c r="DX746" s="38"/>
      <c r="DY746" s="38"/>
      <c r="DZ746" s="38"/>
      <c r="EA746" s="38"/>
      <c r="EB746" s="38"/>
      <c r="EC746" s="38"/>
      <c r="ED746" s="38"/>
      <c r="EE746" s="38"/>
      <c r="EF746" s="38"/>
      <c r="EG746" s="38"/>
      <c r="EH746" s="38"/>
      <c r="EI746" s="38"/>
      <c r="EJ746" s="38"/>
      <c r="EK746" s="38"/>
      <c r="EL746" s="38"/>
      <c r="EM746" s="38"/>
      <c r="EN746" s="38"/>
      <c r="EO746" s="38"/>
      <c r="EP746" s="38"/>
      <c r="EQ746" s="38"/>
      <c r="ER746" s="38"/>
      <c r="ES746" s="38"/>
      <c r="ET746" s="38"/>
      <c r="EU746" s="38"/>
      <c r="EV746" s="38"/>
      <c r="EW746" s="38"/>
      <c r="EX746" s="38"/>
      <c r="EY746" s="38"/>
      <c r="EZ746" s="38"/>
      <c r="FA746" s="38"/>
      <c r="FB746" s="38"/>
      <c r="FC746" s="38"/>
      <c r="FD746" s="38"/>
      <c r="FE746" s="38"/>
      <c r="FF746" s="38"/>
      <c r="FG746" s="38"/>
      <c r="FH746" s="38"/>
      <c r="FI746" s="38"/>
      <c r="FJ746" s="38"/>
      <c r="FK746" s="38"/>
      <c r="FL746" s="38"/>
      <c r="FM746" s="38"/>
      <c r="FN746" s="38"/>
      <c r="FO746" s="38"/>
      <c r="FP746" s="38"/>
      <c r="FQ746" s="38"/>
      <c r="FR746" s="38"/>
      <c r="FS746" s="38"/>
      <c r="FT746" s="38"/>
      <c r="FU746" s="38"/>
      <c r="FV746" s="38"/>
      <c r="FW746" s="38"/>
      <c r="FX746" s="38"/>
    </row>
    <row r="747" spans="1:180" x14ac:dyDescent="0.25">
      <c r="A747" s="5" t="s">
        <v>342</v>
      </c>
      <c r="B747" s="5" t="s">
        <v>144</v>
      </c>
      <c r="C747" s="48">
        <v>43877</v>
      </c>
      <c r="D747" s="76">
        <v>43890</v>
      </c>
      <c r="E747" s="77">
        <v>5.6141283567525374E-2</v>
      </c>
      <c r="F747" s="77">
        <v>0.45067036914007441</v>
      </c>
      <c r="G747" s="77">
        <v>0.22477477242538094</v>
      </c>
      <c r="H747" s="77">
        <v>0.92596452071792845</v>
      </c>
      <c r="I747" s="77">
        <v>0.26965202093596058</v>
      </c>
      <c r="J747" s="77">
        <v>6.5427655172413807E-2</v>
      </c>
      <c r="K747" s="77">
        <v>0</v>
      </c>
      <c r="L747" s="77">
        <v>4.1114148558529656E-3</v>
      </c>
      <c r="M747" s="77">
        <v>0.30043478681711844</v>
      </c>
      <c r="N747" s="77">
        <v>0.38205126320463667</v>
      </c>
      <c r="O747" s="77">
        <v>2.6867277000000002E-2</v>
      </c>
      <c r="P747" s="77">
        <v>0.19724147111130719</v>
      </c>
      <c r="Q747" s="77">
        <v>4.7328293749780745E-2</v>
      </c>
      <c r="R747" s="77">
        <v>0.11903637222484652</v>
      </c>
      <c r="S747" s="77">
        <v>3.0697015009228261</v>
      </c>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M747" s="38"/>
      <c r="CN747" s="38"/>
      <c r="CO747" s="38"/>
      <c r="CP747" s="38"/>
      <c r="CQ747" s="38"/>
      <c r="CR747" s="38"/>
      <c r="CS747" s="38"/>
      <c r="CT747" s="38"/>
      <c r="CU747" s="38"/>
      <c r="CV747" s="38"/>
      <c r="CW747" s="38"/>
      <c r="CX747" s="38"/>
      <c r="CY747" s="38"/>
      <c r="CZ747" s="38"/>
      <c r="DA747" s="38"/>
      <c r="DB747" s="38"/>
      <c r="DC747" s="38"/>
      <c r="DD747" s="38"/>
      <c r="DE747" s="38"/>
      <c r="DF747" s="38"/>
      <c r="DG747" s="38"/>
      <c r="DH747" s="38"/>
      <c r="DI747" s="38"/>
      <c r="DJ747" s="38"/>
      <c r="DK747" s="38"/>
      <c r="DL747" s="38"/>
      <c r="DM747" s="38"/>
      <c r="DN747" s="38"/>
      <c r="DO747" s="38"/>
      <c r="DP747" s="38"/>
      <c r="DQ747" s="38"/>
      <c r="DR747" s="38"/>
      <c r="DS747" s="38"/>
      <c r="DT747" s="38"/>
      <c r="DU747" s="38"/>
      <c r="DV747" s="38"/>
      <c r="DW747" s="38"/>
      <c r="DX747" s="38"/>
      <c r="DY747" s="38"/>
      <c r="DZ747" s="38"/>
      <c r="EA747" s="38"/>
      <c r="EB747" s="38"/>
      <c r="EC747" s="38"/>
      <c r="ED747" s="38"/>
      <c r="EE747" s="38"/>
      <c r="EF747" s="38"/>
      <c r="EG747" s="38"/>
      <c r="EH747" s="38"/>
      <c r="EI747" s="38"/>
      <c r="EJ747" s="38"/>
      <c r="EK747" s="38"/>
      <c r="EL747" s="38"/>
      <c r="EM747" s="38"/>
      <c r="EN747" s="38"/>
      <c r="EO747" s="38"/>
      <c r="EP747" s="38"/>
      <c r="EQ747" s="38"/>
      <c r="ER747" s="38"/>
      <c r="ES747" s="38"/>
      <c r="ET747" s="38"/>
      <c r="EU747" s="38"/>
      <c r="EV747" s="38"/>
      <c r="EW747" s="38"/>
      <c r="EX747" s="38"/>
      <c r="EY747" s="38"/>
      <c r="EZ747" s="38"/>
      <c r="FA747" s="38"/>
      <c r="FB747" s="38"/>
      <c r="FC747" s="38"/>
      <c r="FD747" s="38"/>
      <c r="FE747" s="38"/>
      <c r="FF747" s="38"/>
      <c r="FG747" s="38"/>
      <c r="FH747" s="38"/>
      <c r="FI747" s="38"/>
      <c r="FJ747" s="38"/>
      <c r="FK747" s="38"/>
      <c r="FL747" s="38"/>
      <c r="FM747" s="38"/>
      <c r="FN747" s="38"/>
      <c r="FO747" s="38"/>
      <c r="FP747" s="38"/>
      <c r="FQ747" s="38"/>
      <c r="FR747" s="38"/>
      <c r="FS747" s="38"/>
      <c r="FT747" s="38"/>
      <c r="FU747" s="38"/>
      <c r="FV747" s="38"/>
      <c r="FW747" s="38"/>
      <c r="FX747" s="38"/>
    </row>
    <row r="748" spans="1:180" x14ac:dyDescent="0.25">
      <c r="A748" s="5" t="s">
        <v>343</v>
      </c>
      <c r="B748" s="5" t="s">
        <v>144</v>
      </c>
      <c r="C748" s="48">
        <v>43878</v>
      </c>
      <c r="D748" s="76">
        <v>43890</v>
      </c>
      <c r="E748" s="77">
        <v>5.6141283567525374E-2</v>
      </c>
      <c r="F748" s="77">
        <v>0.45067036914007441</v>
      </c>
      <c r="G748" s="77">
        <v>0.22477477242538094</v>
      </c>
      <c r="H748" s="77">
        <v>0.92596452071792845</v>
      </c>
      <c r="I748" s="77">
        <v>0.26965202093596058</v>
      </c>
      <c r="J748" s="77">
        <v>6.5427655172413807E-2</v>
      </c>
      <c r="K748" s="77">
        <v>0</v>
      </c>
      <c r="L748" s="77">
        <v>4.1114148558529656E-3</v>
      </c>
      <c r="M748" s="77">
        <v>0.30043478681711844</v>
      </c>
      <c r="N748" s="77">
        <v>0.38205126320463667</v>
      </c>
      <c r="O748" s="77">
        <v>3.0201264000000005E-2</v>
      </c>
      <c r="P748" s="77">
        <v>0.19724147111130719</v>
      </c>
      <c r="Q748" s="77">
        <v>4.3994306749780734E-2</v>
      </c>
      <c r="R748" s="77">
        <v>0.11903637222484652</v>
      </c>
      <c r="S748" s="77">
        <v>3.0697015009228261</v>
      </c>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M748" s="38"/>
      <c r="CN748" s="38"/>
      <c r="CO748" s="38"/>
      <c r="CP748" s="38"/>
      <c r="CQ748" s="38"/>
      <c r="CR748" s="38"/>
      <c r="CS748" s="38"/>
      <c r="CT748" s="38"/>
      <c r="CU748" s="38"/>
      <c r="CV748" s="38"/>
      <c r="CW748" s="38"/>
      <c r="CX748" s="38"/>
      <c r="CY748" s="38"/>
      <c r="CZ748" s="38"/>
      <c r="DA748" s="38"/>
      <c r="DB748" s="38"/>
      <c r="DC748" s="38"/>
      <c r="DD748" s="38"/>
      <c r="DE748" s="38"/>
      <c r="DF748" s="38"/>
      <c r="DG748" s="38"/>
      <c r="DH748" s="38"/>
      <c r="DI748" s="38"/>
      <c r="DJ748" s="38"/>
      <c r="DK748" s="38"/>
      <c r="DL748" s="38"/>
      <c r="DM748" s="38"/>
      <c r="DN748" s="38"/>
      <c r="DO748" s="38"/>
      <c r="DP748" s="38"/>
      <c r="DQ748" s="38"/>
      <c r="DR748" s="38"/>
      <c r="DS748" s="38"/>
      <c r="DT748" s="38"/>
      <c r="DU748" s="38"/>
      <c r="DV748" s="38"/>
      <c r="DW748" s="38"/>
      <c r="DX748" s="38"/>
      <c r="DY748" s="38"/>
      <c r="DZ748" s="38"/>
      <c r="EA748" s="38"/>
      <c r="EB748" s="38"/>
      <c r="EC748" s="38"/>
      <c r="ED748" s="38"/>
      <c r="EE748" s="38"/>
      <c r="EF748" s="38"/>
      <c r="EG748" s="38"/>
      <c r="EH748" s="38"/>
      <c r="EI748" s="38"/>
      <c r="EJ748" s="38"/>
      <c r="EK748" s="38"/>
      <c r="EL748" s="38"/>
      <c r="EM748" s="38"/>
      <c r="EN748" s="38"/>
      <c r="EO748" s="38"/>
      <c r="EP748" s="38"/>
      <c r="EQ748" s="38"/>
      <c r="ER748" s="38"/>
      <c r="ES748" s="38"/>
      <c r="ET748" s="38"/>
      <c r="EU748" s="38"/>
      <c r="EV748" s="38"/>
      <c r="EW748" s="38"/>
      <c r="EX748" s="38"/>
      <c r="EY748" s="38"/>
      <c r="EZ748" s="38"/>
      <c r="FA748" s="38"/>
      <c r="FB748" s="38"/>
      <c r="FC748" s="38"/>
      <c r="FD748" s="38"/>
      <c r="FE748" s="38"/>
      <c r="FF748" s="38"/>
      <c r="FG748" s="38"/>
      <c r="FH748" s="38"/>
      <c r="FI748" s="38"/>
      <c r="FJ748" s="38"/>
      <c r="FK748" s="38"/>
      <c r="FL748" s="38"/>
      <c r="FM748" s="38"/>
      <c r="FN748" s="38"/>
      <c r="FO748" s="38"/>
      <c r="FP748" s="38"/>
      <c r="FQ748" s="38"/>
      <c r="FR748" s="38"/>
      <c r="FS748" s="38"/>
      <c r="FT748" s="38"/>
      <c r="FU748" s="38"/>
      <c r="FV748" s="38"/>
      <c r="FW748" s="38"/>
      <c r="FX748" s="38"/>
    </row>
    <row r="749" spans="1:180" x14ac:dyDescent="0.25">
      <c r="A749" s="5" t="s">
        <v>343</v>
      </c>
      <c r="B749" s="5" t="s">
        <v>144</v>
      </c>
      <c r="C749" s="48">
        <v>43879</v>
      </c>
      <c r="D749" s="76">
        <v>43890</v>
      </c>
      <c r="E749" s="77">
        <v>5.6141283567525374E-2</v>
      </c>
      <c r="F749" s="77">
        <v>0.45067036914007441</v>
      </c>
      <c r="G749" s="77">
        <v>0.22477477242538094</v>
      </c>
      <c r="H749" s="77">
        <v>0.92596452071792845</v>
      </c>
      <c r="I749" s="77">
        <v>0.26965202093596058</v>
      </c>
      <c r="J749" s="77">
        <v>6.5427655172413807E-2</v>
      </c>
      <c r="K749" s="77">
        <v>0</v>
      </c>
      <c r="L749" s="77">
        <v>4.1114148558529656E-3</v>
      </c>
      <c r="M749" s="77">
        <v>0.30043478681711844</v>
      </c>
      <c r="N749" s="77">
        <v>0.38205126320463667</v>
      </c>
      <c r="O749" s="77">
        <v>2.1563118000000003E-2</v>
      </c>
      <c r="P749" s="77">
        <v>0.19724147111130719</v>
      </c>
      <c r="Q749" s="77">
        <v>5.2632452749780741E-2</v>
      </c>
      <c r="R749" s="77">
        <v>0.11903637222484652</v>
      </c>
      <c r="S749" s="77">
        <v>3.0697015009228261</v>
      </c>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M749" s="38"/>
      <c r="CN749" s="38"/>
      <c r="CO749" s="38"/>
      <c r="CP749" s="38"/>
      <c r="CQ749" s="38"/>
      <c r="CR749" s="38"/>
      <c r="CS749" s="38"/>
      <c r="CT749" s="38"/>
      <c r="CU749" s="38"/>
      <c r="CV749" s="38"/>
      <c r="CW749" s="38"/>
      <c r="CX749" s="38"/>
      <c r="CY749" s="38"/>
      <c r="CZ749" s="38"/>
      <c r="DA749" s="38"/>
      <c r="DB749" s="38"/>
      <c r="DC749" s="38"/>
      <c r="DD749" s="38"/>
      <c r="DE749" s="38"/>
      <c r="DF749" s="38"/>
      <c r="DG749" s="38"/>
      <c r="DH749" s="38"/>
      <c r="DI749" s="38"/>
      <c r="DJ749" s="38"/>
      <c r="DK749" s="38"/>
      <c r="DL749" s="38"/>
      <c r="DM749" s="38"/>
      <c r="DN749" s="38"/>
      <c r="DO749" s="38"/>
      <c r="DP749" s="38"/>
      <c r="DQ749" s="38"/>
      <c r="DR749" s="38"/>
      <c r="DS749" s="38"/>
      <c r="DT749" s="38"/>
      <c r="DU749" s="38"/>
      <c r="DV749" s="38"/>
      <c r="DW749" s="38"/>
      <c r="DX749" s="38"/>
      <c r="DY749" s="38"/>
      <c r="DZ749" s="38"/>
      <c r="EA749" s="38"/>
      <c r="EB749" s="38"/>
      <c r="EC749" s="38"/>
      <c r="ED749" s="38"/>
      <c r="EE749" s="38"/>
      <c r="EF749" s="38"/>
      <c r="EG749" s="38"/>
      <c r="EH749" s="38"/>
      <c r="EI749" s="38"/>
      <c r="EJ749" s="38"/>
      <c r="EK749" s="38"/>
      <c r="EL749" s="38"/>
      <c r="EM749" s="38"/>
      <c r="EN749" s="38"/>
      <c r="EO749" s="38"/>
      <c r="EP749" s="38"/>
      <c r="EQ749" s="38"/>
      <c r="ER749" s="38"/>
      <c r="ES749" s="38"/>
      <c r="ET749" s="38"/>
      <c r="EU749" s="38"/>
      <c r="EV749" s="38"/>
      <c r="EW749" s="38"/>
      <c r="EX749" s="38"/>
      <c r="EY749" s="38"/>
      <c r="EZ749" s="38"/>
      <c r="FA749" s="38"/>
      <c r="FB749" s="38"/>
      <c r="FC749" s="38"/>
      <c r="FD749" s="38"/>
      <c r="FE749" s="38"/>
      <c r="FF749" s="38"/>
      <c r="FG749" s="38"/>
      <c r="FH749" s="38"/>
      <c r="FI749" s="38"/>
      <c r="FJ749" s="38"/>
      <c r="FK749" s="38"/>
      <c r="FL749" s="38"/>
      <c r="FM749" s="38"/>
      <c r="FN749" s="38"/>
      <c r="FO749" s="38"/>
      <c r="FP749" s="38"/>
      <c r="FQ749" s="38"/>
      <c r="FR749" s="38"/>
      <c r="FS749" s="38"/>
      <c r="FT749" s="38"/>
      <c r="FU749" s="38"/>
      <c r="FV749" s="38"/>
      <c r="FW749" s="38"/>
      <c r="FX749" s="38"/>
    </row>
    <row r="750" spans="1:180" x14ac:dyDescent="0.25">
      <c r="A750" s="5" t="s">
        <v>343</v>
      </c>
      <c r="B750" s="5" t="s">
        <v>144</v>
      </c>
      <c r="C750" s="48">
        <v>43880</v>
      </c>
      <c r="D750" s="76">
        <v>43890</v>
      </c>
      <c r="E750" s="77">
        <v>5.6141283567525374E-2</v>
      </c>
      <c r="F750" s="77">
        <v>0.45067036914007441</v>
      </c>
      <c r="G750" s="77">
        <v>0.22477477242538094</v>
      </c>
      <c r="H750" s="77">
        <v>0.92596452071792845</v>
      </c>
      <c r="I750" s="77">
        <v>0.26965202093596058</v>
      </c>
      <c r="J750" s="77">
        <v>6.5427655172413807E-2</v>
      </c>
      <c r="K750" s="77">
        <v>0</v>
      </c>
      <c r="L750" s="77">
        <v>4.1114148558529656E-3</v>
      </c>
      <c r="M750" s="77">
        <v>0.30043478681711844</v>
      </c>
      <c r="N750" s="77">
        <v>0.38205126320463667</v>
      </c>
      <c r="O750" s="77">
        <v>3.9885219000000006E-2</v>
      </c>
      <c r="P750" s="77">
        <v>0.19724147111130719</v>
      </c>
      <c r="Q750" s="77">
        <v>3.4310351749780754E-2</v>
      </c>
      <c r="R750" s="77">
        <v>0.11903637222484652</v>
      </c>
      <c r="S750" s="77">
        <v>3.0697015009228261</v>
      </c>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M750" s="38"/>
      <c r="CN750" s="38"/>
      <c r="CO750" s="38"/>
      <c r="CP750" s="38"/>
      <c r="CQ750" s="38"/>
      <c r="CR750" s="38"/>
      <c r="CS750" s="38"/>
      <c r="CT750" s="38"/>
      <c r="CU750" s="38"/>
      <c r="CV750" s="38"/>
      <c r="CW750" s="38"/>
      <c r="CX750" s="38"/>
      <c r="CY750" s="38"/>
      <c r="CZ750" s="38"/>
      <c r="DA750" s="38"/>
      <c r="DB750" s="38"/>
      <c r="DC750" s="38"/>
      <c r="DD750" s="38"/>
      <c r="DE750" s="38"/>
      <c r="DF750" s="38"/>
      <c r="DG750" s="38"/>
      <c r="DH750" s="38"/>
      <c r="DI750" s="38"/>
      <c r="DJ750" s="38"/>
      <c r="DK750" s="38"/>
      <c r="DL750" s="38"/>
      <c r="DM750" s="38"/>
      <c r="DN750" s="38"/>
      <c r="DO750" s="38"/>
      <c r="DP750" s="38"/>
      <c r="DQ750" s="38"/>
      <c r="DR750" s="38"/>
      <c r="DS750" s="38"/>
      <c r="DT750" s="38"/>
      <c r="DU750" s="38"/>
      <c r="DV750" s="38"/>
      <c r="DW750" s="38"/>
      <c r="DX750" s="38"/>
      <c r="DY750" s="38"/>
      <c r="DZ750" s="38"/>
      <c r="EA750" s="38"/>
      <c r="EB750" s="38"/>
      <c r="EC750" s="38"/>
      <c r="ED750" s="38"/>
      <c r="EE750" s="38"/>
      <c r="EF750" s="38"/>
      <c r="EG750" s="38"/>
      <c r="EH750" s="38"/>
      <c r="EI750" s="38"/>
      <c r="EJ750" s="38"/>
      <c r="EK750" s="38"/>
      <c r="EL750" s="38"/>
      <c r="EM750" s="38"/>
      <c r="EN750" s="38"/>
      <c r="EO750" s="38"/>
      <c r="EP750" s="38"/>
      <c r="EQ750" s="38"/>
      <c r="ER750" s="38"/>
      <c r="ES750" s="38"/>
      <c r="ET750" s="38"/>
      <c r="EU750" s="38"/>
      <c r="EV750" s="38"/>
      <c r="EW750" s="38"/>
      <c r="EX750" s="38"/>
      <c r="EY750" s="38"/>
      <c r="EZ750" s="38"/>
      <c r="FA750" s="38"/>
      <c r="FB750" s="38"/>
      <c r="FC750" s="38"/>
      <c r="FD750" s="38"/>
      <c r="FE750" s="38"/>
      <c r="FF750" s="38"/>
      <c r="FG750" s="38"/>
      <c r="FH750" s="38"/>
      <c r="FI750" s="38"/>
      <c r="FJ750" s="38"/>
      <c r="FK750" s="38"/>
      <c r="FL750" s="38"/>
      <c r="FM750" s="38"/>
      <c r="FN750" s="38"/>
      <c r="FO750" s="38"/>
      <c r="FP750" s="38"/>
      <c r="FQ750" s="38"/>
      <c r="FR750" s="38"/>
      <c r="FS750" s="38"/>
      <c r="FT750" s="38"/>
      <c r="FU750" s="38"/>
      <c r="FV750" s="38"/>
      <c r="FW750" s="38"/>
      <c r="FX750" s="38"/>
    </row>
    <row r="751" spans="1:180" x14ac:dyDescent="0.25">
      <c r="A751" s="5" t="s">
        <v>343</v>
      </c>
      <c r="B751" s="5" t="s">
        <v>144</v>
      </c>
      <c r="C751" s="48">
        <v>43881</v>
      </c>
      <c r="D751" s="76">
        <v>43890</v>
      </c>
      <c r="E751" s="77">
        <v>5.6141283567525374E-2</v>
      </c>
      <c r="F751" s="77">
        <v>0.44775369914007435</v>
      </c>
      <c r="G751" s="77">
        <v>0.22477477242538094</v>
      </c>
      <c r="H751" s="77">
        <v>0.92596452071792845</v>
      </c>
      <c r="I751" s="77">
        <v>0.26965202093596058</v>
      </c>
      <c r="J751" s="77">
        <v>6.5427655172413807E-2</v>
      </c>
      <c r="K751" s="77">
        <v>0</v>
      </c>
      <c r="L751" s="77">
        <v>4.1114148558529656E-3</v>
      </c>
      <c r="M751" s="77">
        <v>0.30043478681711844</v>
      </c>
      <c r="N751" s="77">
        <v>0.38205126320463673</v>
      </c>
      <c r="O751" s="77">
        <v>3.0259309000000002E-2</v>
      </c>
      <c r="P751" s="77">
        <v>0.19724147111130719</v>
      </c>
      <c r="Q751" s="77">
        <v>4.6852931749780738E-2</v>
      </c>
      <c r="R751" s="77">
        <v>0.11903637222484652</v>
      </c>
      <c r="S751" s="77">
        <v>3.0697015009228261</v>
      </c>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M751" s="38"/>
      <c r="CN751" s="38"/>
      <c r="CO751" s="38"/>
      <c r="CP751" s="38"/>
      <c r="CQ751" s="38"/>
      <c r="CR751" s="38"/>
      <c r="CS751" s="38"/>
      <c r="CT751" s="38"/>
      <c r="CU751" s="38"/>
      <c r="CV751" s="38"/>
      <c r="CW751" s="38"/>
      <c r="CX751" s="38"/>
      <c r="CY751" s="38"/>
      <c r="CZ751" s="38"/>
      <c r="DA751" s="38"/>
      <c r="DB751" s="38"/>
      <c r="DC751" s="38"/>
      <c r="DD751" s="38"/>
      <c r="DE751" s="38"/>
      <c r="DF751" s="38"/>
      <c r="DG751" s="38"/>
      <c r="DH751" s="38"/>
      <c r="DI751" s="38"/>
      <c r="DJ751" s="38"/>
      <c r="DK751" s="38"/>
      <c r="DL751" s="38"/>
      <c r="DM751" s="38"/>
      <c r="DN751" s="38"/>
      <c r="DO751" s="38"/>
      <c r="DP751" s="38"/>
      <c r="DQ751" s="38"/>
      <c r="DR751" s="38"/>
      <c r="DS751" s="38"/>
      <c r="DT751" s="38"/>
      <c r="DU751" s="38"/>
      <c r="DV751" s="38"/>
      <c r="DW751" s="38"/>
      <c r="DX751" s="38"/>
      <c r="DY751" s="38"/>
      <c r="DZ751" s="38"/>
      <c r="EA751" s="38"/>
      <c r="EB751" s="38"/>
      <c r="EC751" s="38"/>
      <c r="ED751" s="38"/>
      <c r="EE751" s="38"/>
      <c r="EF751" s="38"/>
      <c r="EG751" s="38"/>
      <c r="EH751" s="38"/>
      <c r="EI751" s="38"/>
      <c r="EJ751" s="38"/>
      <c r="EK751" s="38"/>
      <c r="EL751" s="38"/>
      <c r="EM751" s="38"/>
      <c r="EN751" s="38"/>
      <c r="EO751" s="38"/>
      <c r="EP751" s="38"/>
      <c r="EQ751" s="38"/>
      <c r="ER751" s="38"/>
      <c r="ES751" s="38"/>
      <c r="ET751" s="38"/>
      <c r="EU751" s="38"/>
      <c r="EV751" s="38"/>
      <c r="EW751" s="38"/>
      <c r="EX751" s="38"/>
      <c r="EY751" s="38"/>
      <c r="EZ751" s="38"/>
      <c r="FA751" s="38"/>
      <c r="FB751" s="38"/>
      <c r="FC751" s="38"/>
      <c r="FD751" s="38"/>
      <c r="FE751" s="38"/>
      <c r="FF751" s="38"/>
      <c r="FG751" s="38"/>
      <c r="FH751" s="38"/>
      <c r="FI751" s="38"/>
      <c r="FJ751" s="38"/>
      <c r="FK751" s="38"/>
      <c r="FL751" s="38"/>
      <c r="FM751" s="38"/>
      <c r="FN751" s="38"/>
      <c r="FO751" s="38"/>
      <c r="FP751" s="38"/>
      <c r="FQ751" s="38"/>
      <c r="FR751" s="38"/>
      <c r="FS751" s="38"/>
      <c r="FT751" s="38"/>
      <c r="FU751" s="38"/>
      <c r="FV751" s="38"/>
      <c r="FW751" s="38"/>
      <c r="FX751" s="38"/>
    </row>
    <row r="752" spans="1:180" x14ac:dyDescent="0.25">
      <c r="A752" s="5" t="s">
        <v>343</v>
      </c>
      <c r="B752" s="5" t="s">
        <v>144</v>
      </c>
      <c r="C752" s="48">
        <v>43882</v>
      </c>
      <c r="D752" s="76">
        <v>43890</v>
      </c>
      <c r="E752" s="77">
        <v>5.6141283567525374E-2</v>
      </c>
      <c r="F752" s="77">
        <v>0.44760369914007436</v>
      </c>
      <c r="G752" s="77">
        <v>0.22477477242538094</v>
      </c>
      <c r="H752" s="77">
        <v>0.92596452071792845</v>
      </c>
      <c r="I752" s="77">
        <v>0.26965202093596058</v>
      </c>
      <c r="J752" s="77">
        <v>6.5427655172413807E-2</v>
      </c>
      <c r="K752" s="77">
        <v>0</v>
      </c>
      <c r="L752" s="77">
        <v>4.1114148558529656E-3</v>
      </c>
      <c r="M752" s="77">
        <v>0.30043478681711844</v>
      </c>
      <c r="N752" s="77">
        <v>0.38205126320463673</v>
      </c>
      <c r="O752" s="77">
        <v>3.1445839000000003E-2</v>
      </c>
      <c r="P752" s="77">
        <v>0.19724147111130719</v>
      </c>
      <c r="Q752" s="77">
        <v>4.581640174978073E-2</v>
      </c>
      <c r="R752" s="77">
        <v>0.11903637222484652</v>
      </c>
      <c r="S752" s="77">
        <v>3.0697015009228261</v>
      </c>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M752" s="38"/>
      <c r="CN752" s="38"/>
      <c r="CO752" s="38"/>
      <c r="CP752" s="38"/>
      <c r="CQ752" s="38"/>
      <c r="CR752" s="38"/>
      <c r="CS752" s="38"/>
      <c r="CT752" s="38"/>
      <c r="CU752" s="38"/>
      <c r="CV752" s="38"/>
      <c r="CW752" s="38"/>
      <c r="CX752" s="38"/>
      <c r="CY752" s="38"/>
      <c r="CZ752" s="38"/>
      <c r="DA752" s="38"/>
      <c r="DB752" s="38"/>
      <c r="DC752" s="38"/>
      <c r="DD752" s="38"/>
      <c r="DE752" s="38"/>
      <c r="DF752" s="38"/>
      <c r="DG752" s="38"/>
      <c r="DH752" s="38"/>
      <c r="DI752" s="38"/>
      <c r="DJ752" s="38"/>
      <c r="DK752" s="38"/>
      <c r="DL752" s="38"/>
      <c r="DM752" s="38"/>
      <c r="DN752" s="38"/>
      <c r="DO752" s="38"/>
      <c r="DP752" s="38"/>
      <c r="DQ752" s="38"/>
      <c r="DR752" s="38"/>
      <c r="DS752" s="38"/>
      <c r="DT752" s="38"/>
      <c r="DU752" s="38"/>
      <c r="DV752" s="38"/>
      <c r="DW752" s="38"/>
      <c r="DX752" s="38"/>
      <c r="DY752" s="38"/>
      <c r="DZ752" s="38"/>
      <c r="EA752" s="38"/>
      <c r="EB752" s="38"/>
      <c r="EC752" s="38"/>
      <c r="ED752" s="38"/>
      <c r="EE752" s="38"/>
      <c r="EF752" s="38"/>
      <c r="EG752" s="38"/>
      <c r="EH752" s="38"/>
      <c r="EI752" s="38"/>
      <c r="EJ752" s="38"/>
      <c r="EK752" s="38"/>
      <c r="EL752" s="38"/>
      <c r="EM752" s="38"/>
      <c r="EN752" s="38"/>
      <c r="EO752" s="38"/>
      <c r="EP752" s="38"/>
      <c r="EQ752" s="38"/>
      <c r="ER752" s="38"/>
      <c r="ES752" s="38"/>
      <c r="ET752" s="38"/>
      <c r="EU752" s="38"/>
      <c r="EV752" s="38"/>
      <c r="EW752" s="38"/>
      <c r="EX752" s="38"/>
      <c r="EY752" s="38"/>
      <c r="EZ752" s="38"/>
      <c r="FA752" s="38"/>
      <c r="FB752" s="38"/>
      <c r="FC752" s="38"/>
      <c r="FD752" s="38"/>
      <c r="FE752" s="38"/>
      <c r="FF752" s="38"/>
      <c r="FG752" s="38"/>
      <c r="FH752" s="38"/>
      <c r="FI752" s="38"/>
      <c r="FJ752" s="38"/>
      <c r="FK752" s="38"/>
      <c r="FL752" s="38"/>
      <c r="FM752" s="38"/>
      <c r="FN752" s="38"/>
      <c r="FO752" s="38"/>
      <c r="FP752" s="38"/>
      <c r="FQ752" s="38"/>
      <c r="FR752" s="38"/>
      <c r="FS752" s="38"/>
      <c r="FT752" s="38"/>
      <c r="FU752" s="38"/>
      <c r="FV752" s="38"/>
      <c r="FW752" s="38"/>
      <c r="FX752" s="38"/>
    </row>
    <row r="753" spans="1:180" x14ac:dyDescent="0.25">
      <c r="A753" s="5" t="s">
        <v>343</v>
      </c>
      <c r="B753" s="5" t="s">
        <v>144</v>
      </c>
      <c r="C753" s="48">
        <v>43883</v>
      </c>
      <c r="D753" s="76">
        <v>43890</v>
      </c>
      <c r="E753" s="77">
        <v>5.6141283567525374E-2</v>
      </c>
      <c r="F753" s="77">
        <v>0.44275369914007434</v>
      </c>
      <c r="G753" s="77">
        <v>0.22477477242538094</v>
      </c>
      <c r="H753" s="77">
        <v>0.92596452071792845</v>
      </c>
      <c r="I753" s="77">
        <v>0.26965202093596058</v>
      </c>
      <c r="J753" s="77">
        <v>6.5427655172413807E-2</v>
      </c>
      <c r="K753" s="77">
        <v>0</v>
      </c>
      <c r="L753" s="77">
        <v>4.1114148558529656E-3</v>
      </c>
      <c r="M753" s="77">
        <v>0.30043478681711844</v>
      </c>
      <c r="N753" s="77">
        <v>0.38205126320463667</v>
      </c>
      <c r="O753" s="77">
        <v>4.9460571000000002E-2</v>
      </c>
      <c r="P753" s="77">
        <v>0.19724147111130719</v>
      </c>
      <c r="Q753" s="77">
        <v>3.265166974978076E-2</v>
      </c>
      <c r="R753" s="77">
        <v>0.11903637222484652</v>
      </c>
      <c r="S753" s="77">
        <v>3.0697015009228261</v>
      </c>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M753" s="38"/>
      <c r="CN753" s="38"/>
      <c r="CO753" s="38"/>
      <c r="CP753" s="38"/>
      <c r="CQ753" s="38"/>
      <c r="CR753" s="38"/>
      <c r="CS753" s="38"/>
      <c r="CT753" s="38"/>
      <c r="CU753" s="38"/>
      <c r="CV753" s="38"/>
      <c r="CW753" s="38"/>
      <c r="CX753" s="38"/>
      <c r="CY753" s="38"/>
      <c r="CZ753" s="38"/>
      <c r="DA753" s="38"/>
      <c r="DB753" s="38"/>
      <c r="DC753" s="38"/>
      <c r="DD753" s="38"/>
      <c r="DE753" s="38"/>
      <c r="DF753" s="38"/>
      <c r="DG753" s="38"/>
      <c r="DH753" s="38"/>
      <c r="DI753" s="38"/>
      <c r="DJ753" s="38"/>
      <c r="DK753" s="38"/>
      <c r="DL753" s="38"/>
      <c r="DM753" s="38"/>
      <c r="DN753" s="38"/>
      <c r="DO753" s="38"/>
      <c r="DP753" s="38"/>
      <c r="DQ753" s="38"/>
      <c r="DR753" s="38"/>
      <c r="DS753" s="38"/>
      <c r="DT753" s="38"/>
      <c r="DU753" s="38"/>
      <c r="DV753" s="38"/>
      <c r="DW753" s="38"/>
      <c r="DX753" s="38"/>
      <c r="DY753" s="38"/>
      <c r="DZ753" s="38"/>
      <c r="EA753" s="38"/>
      <c r="EB753" s="38"/>
      <c r="EC753" s="38"/>
      <c r="ED753" s="38"/>
      <c r="EE753" s="38"/>
      <c r="EF753" s="38"/>
      <c r="EG753" s="38"/>
      <c r="EH753" s="38"/>
      <c r="EI753" s="38"/>
      <c r="EJ753" s="38"/>
      <c r="EK753" s="38"/>
      <c r="EL753" s="38"/>
      <c r="EM753" s="38"/>
      <c r="EN753" s="38"/>
      <c r="EO753" s="38"/>
      <c r="EP753" s="38"/>
      <c r="EQ753" s="38"/>
      <c r="ER753" s="38"/>
      <c r="ES753" s="38"/>
      <c r="ET753" s="38"/>
      <c r="EU753" s="38"/>
      <c r="EV753" s="38"/>
      <c r="EW753" s="38"/>
      <c r="EX753" s="38"/>
      <c r="EY753" s="38"/>
      <c r="EZ753" s="38"/>
      <c r="FA753" s="38"/>
      <c r="FB753" s="38"/>
      <c r="FC753" s="38"/>
      <c r="FD753" s="38"/>
      <c r="FE753" s="38"/>
      <c r="FF753" s="38"/>
      <c r="FG753" s="38"/>
      <c r="FH753" s="38"/>
      <c r="FI753" s="38"/>
      <c r="FJ753" s="38"/>
      <c r="FK753" s="38"/>
      <c r="FL753" s="38"/>
      <c r="FM753" s="38"/>
      <c r="FN753" s="38"/>
      <c r="FO753" s="38"/>
      <c r="FP753" s="38"/>
      <c r="FQ753" s="38"/>
      <c r="FR753" s="38"/>
      <c r="FS753" s="38"/>
      <c r="FT753" s="38"/>
      <c r="FU753" s="38"/>
      <c r="FV753" s="38"/>
      <c r="FW753" s="38"/>
      <c r="FX753" s="38"/>
    </row>
    <row r="754" spans="1:180" x14ac:dyDescent="0.25">
      <c r="A754" s="5" t="s">
        <v>343</v>
      </c>
      <c r="B754" s="5" t="s">
        <v>144</v>
      </c>
      <c r="C754" s="48">
        <v>43884</v>
      </c>
      <c r="D754" s="76">
        <v>43890</v>
      </c>
      <c r="E754" s="77">
        <v>5.6141283567525374E-2</v>
      </c>
      <c r="F754" s="77">
        <v>0.45067036914007441</v>
      </c>
      <c r="G754" s="77">
        <v>0.22477477242538094</v>
      </c>
      <c r="H754" s="77">
        <v>0.92596452071792845</v>
      </c>
      <c r="I754" s="77">
        <v>0.26965202093596058</v>
      </c>
      <c r="J754" s="77">
        <v>6.5427655172413807E-2</v>
      </c>
      <c r="K754" s="77">
        <v>0</v>
      </c>
      <c r="L754" s="77">
        <v>4.1114148558529656E-3</v>
      </c>
      <c r="M754" s="77">
        <v>0.30043478681711844</v>
      </c>
      <c r="N754" s="77">
        <v>0.38205126320463667</v>
      </c>
      <c r="O754" s="77">
        <v>3.582171E-2</v>
      </c>
      <c r="P754" s="77">
        <v>0.19724147111130719</v>
      </c>
      <c r="Q754" s="77">
        <v>3.837386074978074E-2</v>
      </c>
      <c r="R754" s="77">
        <v>0.11903637222484652</v>
      </c>
      <c r="S754" s="77">
        <v>3.0697015009228261</v>
      </c>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M754" s="38"/>
      <c r="CN754" s="38"/>
      <c r="CO754" s="38"/>
      <c r="CP754" s="38"/>
      <c r="CQ754" s="38"/>
      <c r="CR754" s="38"/>
      <c r="CS754" s="38"/>
      <c r="CT754" s="38"/>
      <c r="CU754" s="38"/>
      <c r="CV754" s="38"/>
      <c r="CW754" s="38"/>
      <c r="CX754" s="38"/>
      <c r="CY754" s="38"/>
      <c r="CZ754" s="38"/>
      <c r="DA754" s="38"/>
      <c r="DB754" s="38"/>
      <c r="DC754" s="38"/>
      <c r="DD754" s="38"/>
      <c r="DE754" s="38"/>
      <c r="DF754" s="38"/>
      <c r="DG754" s="38"/>
      <c r="DH754" s="38"/>
      <c r="DI754" s="38"/>
      <c r="DJ754" s="38"/>
      <c r="DK754" s="38"/>
      <c r="DL754" s="38"/>
      <c r="DM754" s="38"/>
      <c r="DN754" s="38"/>
      <c r="DO754" s="38"/>
      <c r="DP754" s="38"/>
      <c r="DQ754" s="38"/>
      <c r="DR754" s="38"/>
      <c r="DS754" s="38"/>
      <c r="DT754" s="38"/>
      <c r="DU754" s="38"/>
      <c r="DV754" s="38"/>
      <c r="DW754" s="38"/>
      <c r="DX754" s="38"/>
      <c r="DY754" s="38"/>
      <c r="DZ754" s="38"/>
      <c r="EA754" s="38"/>
      <c r="EB754" s="38"/>
      <c r="EC754" s="38"/>
      <c r="ED754" s="38"/>
      <c r="EE754" s="38"/>
      <c r="EF754" s="38"/>
      <c r="EG754" s="38"/>
      <c r="EH754" s="38"/>
      <c r="EI754" s="38"/>
      <c r="EJ754" s="38"/>
      <c r="EK754" s="38"/>
      <c r="EL754" s="38"/>
      <c r="EM754" s="38"/>
      <c r="EN754" s="38"/>
      <c r="EO754" s="38"/>
      <c r="EP754" s="38"/>
      <c r="EQ754" s="38"/>
      <c r="ER754" s="38"/>
      <c r="ES754" s="38"/>
      <c r="ET754" s="38"/>
      <c r="EU754" s="38"/>
      <c r="EV754" s="38"/>
      <c r="EW754" s="38"/>
      <c r="EX754" s="38"/>
      <c r="EY754" s="38"/>
      <c r="EZ754" s="38"/>
      <c r="FA754" s="38"/>
      <c r="FB754" s="38"/>
      <c r="FC754" s="38"/>
      <c r="FD754" s="38"/>
      <c r="FE754" s="38"/>
      <c r="FF754" s="38"/>
      <c r="FG754" s="38"/>
      <c r="FH754" s="38"/>
      <c r="FI754" s="38"/>
      <c r="FJ754" s="38"/>
      <c r="FK754" s="38"/>
      <c r="FL754" s="38"/>
      <c r="FM754" s="38"/>
      <c r="FN754" s="38"/>
      <c r="FO754" s="38"/>
      <c r="FP754" s="38"/>
      <c r="FQ754" s="38"/>
      <c r="FR754" s="38"/>
      <c r="FS754" s="38"/>
      <c r="FT754" s="38"/>
      <c r="FU754" s="38"/>
      <c r="FV754" s="38"/>
      <c r="FW754" s="38"/>
      <c r="FX754" s="38"/>
    </row>
    <row r="755" spans="1:180" x14ac:dyDescent="0.25">
      <c r="A755" s="5" t="s">
        <v>344</v>
      </c>
      <c r="B755" s="5" t="s">
        <v>144</v>
      </c>
      <c r="C755" s="48">
        <v>43885</v>
      </c>
      <c r="D755" s="76">
        <v>43890</v>
      </c>
      <c r="E755" s="77">
        <v>5.6141283567525374E-2</v>
      </c>
      <c r="F755" s="77">
        <v>0.45067036914007441</v>
      </c>
      <c r="G755" s="77">
        <v>0.22477477242538094</v>
      </c>
      <c r="H755" s="77">
        <v>0.92596452071792845</v>
      </c>
      <c r="I755" s="77">
        <v>0.26965202093596058</v>
      </c>
      <c r="J755" s="77">
        <v>6.5427655172413807E-2</v>
      </c>
      <c r="K755" s="77">
        <v>0</v>
      </c>
      <c r="L755" s="77">
        <v>4.1114148558529656E-3</v>
      </c>
      <c r="M755" s="77">
        <v>0.30043478681711844</v>
      </c>
      <c r="N755" s="77">
        <v>0.38205126320463667</v>
      </c>
      <c r="O755" s="77">
        <v>3.7898846999999999E-2</v>
      </c>
      <c r="P755" s="77">
        <v>0.19724147111130719</v>
      </c>
      <c r="Q755" s="77">
        <v>3.629672374978074E-2</v>
      </c>
      <c r="R755" s="77">
        <v>0.11903637222484652</v>
      </c>
      <c r="S755" s="77">
        <v>3.0697015009228261</v>
      </c>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M755" s="38"/>
      <c r="CN755" s="38"/>
      <c r="CO755" s="38"/>
      <c r="CP755" s="38"/>
      <c r="CQ755" s="38"/>
      <c r="CR755" s="38"/>
      <c r="CS755" s="38"/>
      <c r="CT755" s="38"/>
      <c r="CU755" s="38"/>
      <c r="CV755" s="38"/>
      <c r="CW755" s="38"/>
      <c r="CX755" s="38"/>
      <c r="CY755" s="38"/>
      <c r="CZ755" s="38"/>
      <c r="DA755" s="38"/>
      <c r="DB755" s="38"/>
      <c r="DC755" s="38"/>
      <c r="DD755" s="38"/>
      <c r="DE755" s="38"/>
      <c r="DF755" s="38"/>
      <c r="DG755" s="38"/>
      <c r="DH755" s="38"/>
      <c r="DI755" s="38"/>
      <c r="DJ755" s="38"/>
      <c r="DK755" s="38"/>
      <c r="DL755" s="38"/>
      <c r="DM755" s="38"/>
      <c r="DN755" s="38"/>
      <c r="DO755" s="38"/>
      <c r="DP755" s="38"/>
      <c r="DQ755" s="38"/>
      <c r="DR755" s="38"/>
      <c r="DS755" s="38"/>
      <c r="DT755" s="38"/>
      <c r="DU755" s="38"/>
      <c r="DV755" s="38"/>
      <c r="DW755" s="38"/>
      <c r="DX755" s="38"/>
      <c r="DY755" s="38"/>
      <c r="DZ755" s="38"/>
      <c r="EA755" s="38"/>
      <c r="EB755" s="38"/>
      <c r="EC755" s="38"/>
      <c r="ED755" s="38"/>
      <c r="EE755" s="38"/>
      <c r="EF755" s="38"/>
      <c r="EG755" s="38"/>
      <c r="EH755" s="38"/>
      <c r="EI755" s="38"/>
      <c r="EJ755" s="38"/>
      <c r="EK755" s="38"/>
      <c r="EL755" s="38"/>
      <c r="EM755" s="38"/>
      <c r="EN755" s="38"/>
      <c r="EO755" s="38"/>
      <c r="EP755" s="38"/>
      <c r="EQ755" s="38"/>
      <c r="ER755" s="38"/>
      <c r="ES755" s="38"/>
      <c r="ET755" s="38"/>
      <c r="EU755" s="38"/>
      <c r="EV755" s="38"/>
      <c r="EW755" s="38"/>
      <c r="EX755" s="38"/>
      <c r="EY755" s="38"/>
      <c r="EZ755" s="38"/>
      <c r="FA755" s="38"/>
      <c r="FB755" s="38"/>
      <c r="FC755" s="38"/>
      <c r="FD755" s="38"/>
      <c r="FE755" s="38"/>
      <c r="FF755" s="38"/>
      <c r="FG755" s="38"/>
      <c r="FH755" s="38"/>
      <c r="FI755" s="38"/>
      <c r="FJ755" s="38"/>
      <c r="FK755" s="38"/>
      <c r="FL755" s="38"/>
      <c r="FM755" s="38"/>
      <c r="FN755" s="38"/>
      <c r="FO755" s="38"/>
      <c r="FP755" s="38"/>
      <c r="FQ755" s="38"/>
      <c r="FR755" s="38"/>
      <c r="FS755" s="38"/>
      <c r="FT755" s="38"/>
      <c r="FU755" s="38"/>
      <c r="FV755" s="38"/>
      <c r="FW755" s="38"/>
      <c r="FX755" s="38"/>
    </row>
    <row r="756" spans="1:180" x14ac:dyDescent="0.25">
      <c r="A756" s="5" t="s">
        <v>344</v>
      </c>
      <c r="B756" s="5" t="s">
        <v>144</v>
      </c>
      <c r="C756" s="48">
        <v>43886</v>
      </c>
      <c r="D756" s="76">
        <v>43890</v>
      </c>
      <c r="E756" s="77">
        <v>5.6141283567525374E-2</v>
      </c>
      <c r="F756" s="77">
        <v>0.45067036914007441</v>
      </c>
      <c r="G756" s="77">
        <v>0.22477477242538094</v>
      </c>
      <c r="H756" s="77">
        <v>0.92596452071792845</v>
      </c>
      <c r="I756" s="77">
        <v>0.26965202093596058</v>
      </c>
      <c r="J756" s="77">
        <v>6.5427655172413807E-2</v>
      </c>
      <c r="K756" s="77">
        <v>0</v>
      </c>
      <c r="L756" s="77">
        <v>4.1114148558529656E-3</v>
      </c>
      <c r="M756" s="77">
        <v>0.30043478681711844</v>
      </c>
      <c r="N756" s="77">
        <v>0.38205126320463673</v>
      </c>
      <c r="O756" s="77">
        <v>3.0984615E-2</v>
      </c>
      <c r="P756" s="77">
        <v>0.19724147111130719</v>
      </c>
      <c r="Q756" s="77">
        <v>4.3210955749780747E-2</v>
      </c>
      <c r="R756" s="77">
        <v>0.11903637222484652</v>
      </c>
      <c r="S756" s="77">
        <v>3.0697015009228266</v>
      </c>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M756" s="38"/>
      <c r="CN756" s="38"/>
      <c r="CO756" s="38"/>
      <c r="CP756" s="38"/>
      <c r="CQ756" s="38"/>
      <c r="CR756" s="38"/>
      <c r="CS756" s="38"/>
      <c r="CT756" s="38"/>
      <c r="CU756" s="38"/>
      <c r="CV756" s="38"/>
      <c r="CW756" s="38"/>
      <c r="CX756" s="38"/>
      <c r="CY756" s="38"/>
      <c r="CZ756" s="38"/>
      <c r="DA756" s="38"/>
      <c r="DB756" s="38"/>
      <c r="DC756" s="38"/>
      <c r="DD756" s="38"/>
      <c r="DE756" s="38"/>
      <c r="DF756" s="38"/>
      <c r="DG756" s="38"/>
      <c r="DH756" s="38"/>
      <c r="DI756" s="38"/>
      <c r="DJ756" s="38"/>
      <c r="DK756" s="38"/>
      <c r="DL756" s="38"/>
      <c r="DM756" s="38"/>
      <c r="DN756" s="38"/>
      <c r="DO756" s="38"/>
      <c r="DP756" s="38"/>
      <c r="DQ756" s="38"/>
      <c r="DR756" s="38"/>
      <c r="DS756" s="38"/>
      <c r="DT756" s="38"/>
      <c r="DU756" s="38"/>
      <c r="DV756" s="38"/>
      <c r="DW756" s="38"/>
      <c r="DX756" s="38"/>
      <c r="DY756" s="38"/>
      <c r="DZ756" s="38"/>
      <c r="EA756" s="38"/>
      <c r="EB756" s="38"/>
      <c r="EC756" s="38"/>
      <c r="ED756" s="38"/>
      <c r="EE756" s="38"/>
      <c r="EF756" s="38"/>
      <c r="EG756" s="38"/>
      <c r="EH756" s="38"/>
      <c r="EI756" s="38"/>
      <c r="EJ756" s="38"/>
      <c r="EK756" s="38"/>
      <c r="EL756" s="38"/>
      <c r="EM756" s="38"/>
      <c r="EN756" s="38"/>
      <c r="EO756" s="38"/>
      <c r="EP756" s="38"/>
      <c r="EQ756" s="38"/>
      <c r="ER756" s="38"/>
      <c r="ES756" s="38"/>
      <c r="ET756" s="38"/>
      <c r="EU756" s="38"/>
      <c r="EV756" s="38"/>
      <c r="EW756" s="38"/>
      <c r="EX756" s="38"/>
      <c r="EY756" s="38"/>
      <c r="EZ756" s="38"/>
      <c r="FA756" s="38"/>
      <c r="FB756" s="38"/>
      <c r="FC756" s="38"/>
      <c r="FD756" s="38"/>
      <c r="FE756" s="38"/>
      <c r="FF756" s="38"/>
      <c r="FG756" s="38"/>
      <c r="FH756" s="38"/>
      <c r="FI756" s="38"/>
      <c r="FJ756" s="38"/>
      <c r="FK756" s="38"/>
      <c r="FL756" s="38"/>
      <c r="FM756" s="38"/>
      <c r="FN756" s="38"/>
      <c r="FO756" s="38"/>
      <c r="FP756" s="38"/>
      <c r="FQ756" s="38"/>
      <c r="FR756" s="38"/>
      <c r="FS756" s="38"/>
      <c r="FT756" s="38"/>
      <c r="FU756" s="38"/>
      <c r="FV756" s="38"/>
      <c r="FW756" s="38"/>
      <c r="FX756" s="38"/>
    </row>
    <row r="757" spans="1:180" x14ac:dyDescent="0.25">
      <c r="A757" s="5" t="s">
        <v>344</v>
      </c>
      <c r="B757" s="5" t="s">
        <v>144</v>
      </c>
      <c r="C757" s="48">
        <v>43887</v>
      </c>
      <c r="D757" s="76">
        <v>43890</v>
      </c>
      <c r="E757" s="77">
        <v>5.6141283567525374E-2</v>
      </c>
      <c r="F757" s="77">
        <v>0.44452036914007442</v>
      </c>
      <c r="G757" s="77">
        <v>0.22477477242538094</v>
      </c>
      <c r="H757" s="77">
        <v>0.92596452071792845</v>
      </c>
      <c r="I757" s="77">
        <v>0.26965202093596058</v>
      </c>
      <c r="J757" s="77">
        <v>6.5427655172413807E-2</v>
      </c>
      <c r="K757" s="77">
        <v>0</v>
      </c>
      <c r="L757" s="77">
        <v>4.1114148558529656E-3</v>
      </c>
      <c r="M757" s="77">
        <v>0.30043478681711844</v>
      </c>
      <c r="N757" s="77">
        <v>0.38205126320463667</v>
      </c>
      <c r="O757" s="77">
        <v>4.3967811000000009E-2</v>
      </c>
      <c r="P757" s="77">
        <v>0.19724147111130719</v>
      </c>
      <c r="Q757" s="77">
        <v>3.6377759749780733E-2</v>
      </c>
      <c r="R757" s="77">
        <v>0.11903637222484652</v>
      </c>
      <c r="S757" s="77">
        <v>3.0697015009228261</v>
      </c>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M757" s="38"/>
      <c r="CN757" s="38"/>
      <c r="CO757" s="38"/>
      <c r="CP757" s="38"/>
      <c r="CQ757" s="38"/>
      <c r="CR757" s="38"/>
      <c r="CS757" s="38"/>
      <c r="CT757" s="38"/>
      <c r="CU757" s="38"/>
      <c r="CV757" s="38"/>
      <c r="CW757" s="38"/>
      <c r="CX757" s="38"/>
      <c r="CY757" s="38"/>
      <c r="CZ757" s="38"/>
      <c r="DA757" s="38"/>
      <c r="DB757" s="38"/>
      <c r="DC757" s="38"/>
      <c r="DD757" s="38"/>
      <c r="DE757" s="38"/>
      <c r="DF757" s="38"/>
      <c r="DG757" s="38"/>
      <c r="DH757" s="38"/>
      <c r="DI757" s="38"/>
      <c r="DJ757" s="38"/>
      <c r="DK757" s="38"/>
      <c r="DL757" s="38"/>
      <c r="DM757" s="38"/>
      <c r="DN757" s="38"/>
      <c r="DO757" s="38"/>
      <c r="DP757" s="38"/>
      <c r="DQ757" s="38"/>
      <c r="DR757" s="38"/>
      <c r="DS757" s="38"/>
      <c r="DT757" s="38"/>
      <c r="DU757" s="38"/>
      <c r="DV757" s="38"/>
      <c r="DW757" s="38"/>
      <c r="DX757" s="38"/>
      <c r="DY757" s="38"/>
      <c r="DZ757" s="38"/>
      <c r="EA757" s="38"/>
      <c r="EB757" s="38"/>
      <c r="EC757" s="38"/>
      <c r="ED757" s="38"/>
      <c r="EE757" s="38"/>
      <c r="EF757" s="38"/>
      <c r="EG757" s="38"/>
      <c r="EH757" s="38"/>
      <c r="EI757" s="38"/>
      <c r="EJ757" s="38"/>
      <c r="EK757" s="38"/>
      <c r="EL757" s="38"/>
      <c r="EM757" s="38"/>
      <c r="EN757" s="38"/>
      <c r="EO757" s="38"/>
      <c r="EP757" s="38"/>
      <c r="EQ757" s="38"/>
      <c r="ER757" s="38"/>
      <c r="ES757" s="38"/>
      <c r="ET757" s="38"/>
      <c r="EU757" s="38"/>
      <c r="EV757" s="38"/>
      <c r="EW757" s="38"/>
      <c r="EX757" s="38"/>
      <c r="EY757" s="38"/>
      <c r="EZ757" s="38"/>
      <c r="FA757" s="38"/>
      <c r="FB757" s="38"/>
      <c r="FC757" s="38"/>
      <c r="FD757" s="38"/>
      <c r="FE757" s="38"/>
      <c r="FF757" s="38"/>
      <c r="FG757" s="38"/>
      <c r="FH757" s="38"/>
      <c r="FI757" s="38"/>
      <c r="FJ757" s="38"/>
      <c r="FK757" s="38"/>
      <c r="FL757" s="38"/>
      <c r="FM757" s="38"/>
      <c r="FN757" s="38"/>
      <c r="FO757" s="38"/>
      <c r="FP757" s="38"/>
      <c r="FQ757" s="38"/>
      <c r="FR757" s="38"/>
      <c r="FS757" s="38"/>
      <c r="FT757" s="38"/>
      <c r="FU757" s="38"/>
      <c r="FV757" s="38"/>
      <c r="FW757" s="38"/>
      <c r="FX757" s="38"/>
    </row>
    <row r="758" spans="1:180" x14ac:dyDescent="0.25">
      <c r="A758" s="5" t="s">
        <v>344</v>
      </c>
      <c r="B758" s="5" t="s">
        <v>144</v>
      </c>
      <c r="C758" s="48">
        <v>43888</v>
      </c>
      <c r="D758" s="76">
        <v>43890</v>
      </c>
      <c r="E758" s="77">
        <v>5.6141283567525374E-2</v>
      </c>
      <c r="F758" s="77">
        <v>0.43925369914007439</v>
      </c>
      <c r="G758" s="77">
        <v>0.22477477242538094</v>
      </c>
      <c r="H758" s="77">
        <v>0.92596452071792845</v>
      </c>
      <c r="I758" s="77">
        <v>0.26965202093596058</v>
      </c>
      <c r="J758" s="77">
        <v>6.5427655172413807E-2</v>
      </c>
      <c r="K758" s="77">
        <v>0</v>
      </c>
      <c r="L758" s="77">
        <v>4.1114148558529656E-3</v>
      </c>
      <c r="M758" s="77">
        <v>0.30043478681711844</v>
      </c>
      <c r="N758" s="77">
        <v>0.38205126320463667</v>
      </c>
      <c r="O758" s="77">
        <v>4.4305838E-2</v>
      </c>
      <c r="P758" s="77">
        <v>0.19724147111130719</v>
      </c>
      <c r="Q758" s="77">
        <v>4.1306402749780743E-2</v>
      </c>
      <c r="R758" s="77">
        <v>0.11903637222484652</v>
      </c>
      <c r="S758" s="77">
        <v>3.0697015009228261</v>
      </c>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M758" s="38"/>
      <c r="CN758" s="38"/>
      <c r="CO758" s="38"/>
      <c r="CP758" s="38"/>
      <c r="CQ758" s="38"/>
      <c r="CR758" s="38"/>
      <c r="CS758" s="38"/>
      <c r="CT758" s="38"/>
      <c r="CU758" s="38"/>
      <c r="CV758" s="38"/>
      <c r="CW758" s="38"/>
      <c r="CX758" s="38"/>
      <c r="CY758" s="38"/>
      <c r="CZ758" s="38"/>
      <c r="DA758" s="38"/>
      <c r="DB758" s="38"/>
      <c r="DC758" s="38"/>
      <c r="DD758" s="38"/>
      <c r="DE758" s="38"/>
      <c r="DF758" s="38"/>
      <c r="DG758" s="38"/>
      <c r="DH758" s="38"/>
      <c r="DI758" s="38"/>
      <c r="DJ758" s="38"/>
      <c r="DK758" s="38"/>
      <c r="DL758" s="38"/>
      <c r="DM758" s="38"/>
      <c r="DN758" s="38"/>
      <c r="DO758" s="38"/>
      <c r="DP758" s="38"/>
      <c r="DQ758" s="38"/>
      <c r="DR758" s="38"/>
      <c r="DS758" s="38"/>
      <c r="DT758" s="38"/>
      <c r="DU758" s="38"/>
      <c r="DV758" s="38"/>
      <c r="DW758" s="38"/>
      <c r="DX758" s="38"/>
      <c r="DY758" s="38"/>
      <c r="DZ758" s="38"/>
      <c r="EA758" s="38"/>
      <c r="EB758" s="38"/>
      <c r="EC758" s="38"/>
      <c r="ED758" s="38"/>
      <c r="EE758" s="38"/>
      <c r="EF758" s="38"/>
      <c r="EG758" s="38"/>
      <c r="EH758" s="38"/>
      <c r="EI758" s="38"/>
      <c r="EJ758" s="38"/>
      <c r="EK758" s="38"/>
      <c r="EL758" s="38"/>
      <c r="EM758" s="38"/>
      <c r="EN758" s="38"/>
      <c r="EO758" s="38"/>
      <c r="EP758" s="38"/>
      <c r="EQ758" s="38"/>
      <c r="ER758" s="38"/>
      <c r="ES758" s="38"/>
      <c r="ET758" s="38"/>
      <c r="EU758" s="38"/>
      <c r="EV758" s="38"/>
      <c r="EW758" s="38"/>
      <c r="EX758" s="38"/>
      <c r="EY758" s="38"/>
      <c r="EZ758" s="38"/>
      <c r="FA758" s="38"/>
      <c r="FB758" s="38"/>
      <c r="FC758" s="38"/>
      <c r="FD758" s="38"/>
      <c r="FE758" s="38"/>
      <c r="FF758" s="38"/>
      <c r="FG758" s="38"/>
      <c r="FH758" s="38"/>
      <c r="FI758" s="38"/>
      <c r="FJ758" s="38"/>
      <c r="FK758" s="38"/>
      <c r="FL758" s="38"/>
      <c r="FM758" s="38"/>
      <c r="FN758" s="38"/>
      <c r="FO758" s="38"/>
      <c r="FP758" s="38"/>
      <c r="FQ758" s="38"/>
      <c r="FR758" s="38"/>
      <c r="FS758" s="38"/>
      <c r="FT758" s="38"/>
      <c r="FU758" s="38"/>
      <c r="FV758" s="38"/>
      <c r="FW758" s="38"/>
      <c r="FX758" s="38"/>
    </row>
    <row r="759" spans="1:180" x14ac:dyDescent="0.25">
      <c r="A759" s="5" t="s">
        <v>344</v>
      </c>
      <c r="B759" s="5" t="s">
        <v>144</v>
      </c>
      <c r="C759" s="48">
        <v>43889</v>
      </c>
      <c r="D759" s="76">
        <v>43890</v>
      </c>
      <c r="E759" s="77">
        <v>5.6141283567525374E-2</v>
      </c>
      <c r="F759" s="77">
        <v>0.4452536991400744</v>
      </c>
      <c r="G759" s="77">
        <v>0.22477477242538094</v>
      </c>
      <c r="H759" s="77">
        <v>0.92596452071792845</v>
      </c>
      <c r="I759" s="77">
        <v>0.26965202093596058</v>
      </c>
      <c r="J759" s="77">
        <v>6.5427655172413807E-2</v>
      </c>
      <c r="K759" s="77">
        <v>0</v>
      </c>
      <c r="L759" s="77">
        <v>4.1114148558529656E-3</v>
      </c>
      <c r="M759" s="77">
        <v>0.30043478681711844</v>
      </c>
      <c r="N759" s="77">
        <v>0.38205126320463667</v>
      </c>
      <c r="O759" s="77">
        <v>2.9074664E-2</v>
      </c>
      <c r="P759" s="77">
        <v>0.19724147111130719</v>
      </c>
      <c r="Q759" s="77">
        <v>5.0537576749780745E-2</v>
      </c>
      <c r="R759" s="77">
        <v>0.11903637222484652</v>
      </c>
      <c r="S759" s="77">
        <v>3.0697015009228252</v>
      </c>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M759" s="38"/>
      <c r="CN759" s="38"/>
      <c r="CO759" s="38"/>
      <c r="CP759" s="38"/>
      <c r="CQ759" s="38"/>
      <c r="CR759" s="38"/>
      <c r="CS759" s="38"/>
      <c r="CT759" s="38"/>
      <c r="CU759" s="38"/>
      <c r="CV759" s="38"/>
      <c r="CW759" s="38"/>
      <c r="CX759" s="38"/>
      <c r="CY759" s="38"/>
      <c r="CZ759" s="38"/>
      <c r="DA759" s="38"/>
      <c r="DB759" s="38"/>
      <c r="DC759" s="38"/>
      <c r="DD759" s="38"/>
      <c r="DE759" s="38"/>
      <c r="DF759" s="38"/>
      <c r="DG759" s="38"/>
      <c r="DH759" s="38"/>
      <c r="DI759" s="38"/>
      <c r="DJ759" s="38"/>
      <c r="DK759" s="38"/>
      <c r="DL759" s="38"/>
      <c r="DM759" s="38"/>
      <c r="DN759" s="38"/>
      <c r="DO759" s="38"/>
      <c r="DP759" s="38"/>
      <c r="DQ759" s="38"/>
      <c r="DR759" s="38"/>
      <c r="DS759" s="38"/>
      <c r="DT759" s="38"/>
      <c r="DU759" s="38"/>
      <c r="DV759" s="38"/>
      <c r="DW759" s="38"/>
      <c r="DX759" s="38"/>
      <c r="DY759" s="38"/>
      <c r="DZ759" s="38"/>
      <c r="EA759" s="38"/>
      <c r="EB759" s="38"/>
      <c r="EC759" s="38"/>
      <c r="ED759" s="38"/>
      <c r="EE759" s="38"/>
      <c r="EF759" s="38"/>
      <c r="EG759" s="38"/>
      <c r="EH759" s="38"/>
      <c r="EI759" s="38"/>
      <c r="EJ759" s="38"/>
      <c r="EK759" s="38"/>
      <c r="EL759" s="38"/>
      <c r="EM759" s="38"/>
      <c r="EN759" s="38"/>
      <c r="EO759" s="38"/>
      <c r="EP759" s="38"/>
      <c r="EQ759" s="38"/>
      <c r="ER759" s="38"/>
      <c r="ES759" s="38"/>
      <c r="ET759" s="38"/>
      <c r="EU759" s="38"/>
      <c r="EV759" s="38"/>
      <c r="EW759" s="38"/>
      <c r="EX759" s="38"/>
      <c r="EY759" s="38"/>
      <c r="EZ759" s="38"/>
      <c r="FA759" s="38"/>
      <c r="FB759" s="38"/>
      <c r="FC759" s="38"/>
      <c r="FD759" s="38"/>
      <c r="FE759" s="38"/>
      <c r="FF759" s="38"/>
      <c r="FG759" s="38"/>
      <c r="FH759" s="38"/>
      <c r="FI759" s="38"/>
      <c r="FJ759" s="38"/>
      <c r="FK759" s="38"/>
      <c r="FL759" s="38"/>
      <c r="FM759" s="38"/>
      <c r="FN759" s="38"/>
      <c r="FO759" s="38"/>
      <c r="FP759" s="38"/>
      <c r="FQ759" s="38"/>
      <c r="FR759" s="38"/>
      <c r="FS759" s="38"/>
      <c r="FT759" s="38"/>
      <c r="FU759" s="38"/>
      <c r="FV759" s="38"/>
      <c r="FW759" s="38"/>
      <c r="FX759" s="38"/>
    </row>
    <row r="760" spans="1:180" x14ac:dyDescent="0.25">
      <c r="A760" s="5" t="s">
        <v>344</v>
      </c>
      <c r="B760" s="5" t="s">
        <v>144</v>
      </c>
      <c r="C760" s="48">
        <v>43890</v>
      </c>
      <c r="D760" s="76">
        <v>43890</v>
      </c>
      <c r="E760" s="77">
        <v>-4.3962367354133614E-2</v>
      </c>
      <c r="F760" s="77">
        <v>0.4452536991400744</v>
      </c>
      <c r="G760" s="77">
        <v>0.22477477242538094</v>
      </c>
      <c r="H760" s="77">
        <v>0.7438216635750714</v>
      </c>
      <c r="I760" s="77">
        <v>0.26965202093596058</v>
      </c>
      <c r="J760" s="77">
        <v>6.5427655172413807E-2</v>
      </c>
      <c r="K760" s="77">
        <v>0</v>
      </c>
      <c r="L760" s="77">
        <v>4.1114148558529656E-3</v>
      </c>
      <c r="M760" s="77">
        <v>0.30043478681711844</v>
      </c>
      <c r="N760" s="77">
        <v>0.38205126320463667</v>
      </c>
      <c r="O760" s="77">
        <v>3.0204542000000001E-2</v>
      </c>
      <c r="P760" s="77">
        <v>0.19724147111130719</v>
      </c>
      <c r="Q760" s="77">
        <v>4.9407698749780737E-2</v>
      </c>
      <c r="R760" s="77">
        <v>0.11903637222484652</v>
      </c>
      <c r="S760" s="77">
        <v>2.7874549928583097</v>
      </c>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M760" s="38"/>
      <c r="CN760" s="38"/>
      <c r="CO760" s="38"/>
      <c r="CP760" s="38"/>
      <c r="CQ760" s="38"/>
      <c r="CR760" s="38"/>
      <c r="CS760" s="38"/>
      <c r="CT760" s="38"/>
      <c r="CU760" s="38"/>
      <c r="CV760" s="38"/>
      <c r="CW760" s="38"/>
      <c r="CX760" s="38"/>
      <c r="CY760" s="38"/>
      <c r="CZ760" s="38"/>
      <c r="DA760" s="38"/>
      <c r="DB760" s="38"/>
      <c r="DC760" s="38"/>
      <c r="DD760" s="38"/>
      <c r="DE760" s="38"/>
      <c r="DF760" s="38"/>
      <c r="DG760" s="38"/>
      <c r="DH760" s="38"/>
      <c r="DI760" s="38"/>
      <c r="DJ760" s="38"/>
      <c r="DK760" s="38"/>
      <c r="DL760" s="38"/>
      <c r="DM760" s="38"/>
      <c r="DN760" s="38"/>
      <c r="DO760" s="38"/>
      <c r="DP760" s="38"/>
      <c r="DQ760" s="38"/>
      <c r="DR760" s="38"/>
      <c r="DS760" s="38"/>
      <c r="DT760" s="38"/>
      <c r="DU760" s="38"/>
      <c r="DV760" s="38"/>
      <c r="DW760" s="38"/>
      <c r="DX760" s="38"/>
      <c r="DY760" s="38"/>
      <c r="DZ760" s="38"/>
      <c r="EA760" s="38"/>
      <c r="EB760" s="38"/>
      <c r="EC760" s="38"/>
      <c r="ED760" s="38"/>
      <c r="EE760" s="38"/>
      <c r="EF760" s="38"/>
      <c r="EG760" s="38"/>
      <c r="EH760" s="38"/>
      <c r="EI760" s="38"/>
      <c r="EJ760" s="38"/>
      <c r="EK760" s="38"/>
      <c r="EL760" s="38"/>
      <c r="EM760" s="38"/>
      <c r="EN760" s="38"/>
      <c r="EO760" s="38"/>
      <c r="EP760" s="38"/>
      <c r="EQ760" s="38"/>
      <c r="ER760" s="38"/>
      <c r="ES760" s="38"/>
      <c r="ET760" s="38"/>
      <c r="EU760" s="38"/>
      <c r="EV760" s="38"/>
      <c r="EW760" s="38"/>
      <c r="EX760" s="38"/>
      <c r="EY760" s="38"/>
      <c r="EZ760" s="38"/>
      <c r="FA760" s="38"/>
      <c r="FB760" s="38"/>
      <c r="FC760" s="38"/>
      <c r="FD760" s="38"/>
      <c r="FE760" s="38"/>
      <c r="FF760" s="38"/>
      <c r="FG760" s="38"/>
      <c r="FH760" s="38"/>
      <c r="FI760" s="38"/>
      <c r="FJ760" s="38"/>
      <c r="FK760" s="38"/>
      <c r="FL760" s="38"/>
      <c r="FM760" s="38"/>
      <c r="FN760" s="38"/>
      <c r="FO760" s="38"/>
      <c r="FP760" s="38"/>
      <c r="FQ760" s="38"/>
      <c r="FR760" s="38"/>
      <c r="FS760" s="38"/>
      <c r="FT760" s="38"/>
      <c r="FU760" s="38"/>
      <c r="FV760" s="38"/>
      <c r="FW760" s="38"/>
      <c r="FX760" s="38"/>
    </row>
    <row r="761" spans="1:180" x14ac:dyDescent="0.25">
      <c r="A761" s="5" t="s">
        <v>344</v>
      </c>
      <c r="B761" s="5" t="s">
        <v>145</v>
      </c>
      <c r="C761" s="48">
        <v>43891</v>
      </c>
      <c r="D761" s="76">
        <v>43921</v>
      </c>
      <c r="E761" s="77">
        <v>-4.3962367354133614E-2</v>
      </c>
      <c r="F761" s="77">
        <v>0.42546619749292208</v>
      </c>
      <c r="G761" s="77">
        <v>0.23868924862466509</v>
      </c>
      <c r="H761" s="77">
        <v>0.93492855659112095</v>
      </c>
      <c r="I761" s="77">
        <v>0.20180409677419356</v>
      </c>
      <c r="J761" s="77">
        <v>4.8965225806451615E-2</v>
      </c>
      <c r="K761" s="77">
        <v>0</v>
      </c>
      <c r="L761" s="77">
        <v>7.1981898293272239E-3</v>
      </c>
      <c r="M761" s="77">
        <v>0.31333680578623924</v>
      </c>
      <c r="N761" s="77">
        <v>0.36666734705498627</v>
      </c>
      <c r="O761" s="77">
        <v>2.6675388000000001E-2</v>
      </c>
      <c r="P761" s="77">
        <v>0.19639153256185765</v>
      </c>
      <c r="Q761" s="77">
        <v>-2.3076816075242021E-2</v>
      </c>
      <c r="R761" s="77">
        <v>0.12328767123287675</v>
      </c>
      <c r="S761" s="77">
        <v>2.8163710763252645</v>
      </c>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M761" s="38"/>
      <c r="CN761" s="38"/>
      <c r="CO761" s="38"/>
      <c r="CP761" s="38"/>
      <c r="CQ761" s="38"/>
      <c r="CR761" s="38"/>
      <c r="CS761" s="38"/>
      <c r="CT761" s="38"/>
      <c r="CU761" s="38"/>
      <c r="CV761" s="38"/>
      <c r="CW761" s="38"/>
      <c r="CX761" s="38"/>
      <c r="CY761" s="38"/>
      <c r="CZ761" s="38"/>
      <c r="DA761" s="38"/>
      <c r="DB761" s="38"/>
      <c r="DC761" s="38"/>
      <c r="DD761" s="38"/>
      <c r="DE761" s="38"/>
      <c r="DF761" s="38"/>
      <c r="DG761" s="38"/>
      <c r="DH761" s="38"/>
      <c r="DI761" s="38"/>
      <c r="DJ761" s="38"/>
      <c r="DK761" s="38"/>
      <c r="DL761" s="38"/>
      <c r="DM761" s="38"/>
      <c r="DN761" s="38"/>
      <c r="DO761" s="38"/>
      <c r="DP761" s="38"/>
      <c r="DQ761" s="38"/>
      <c r="DR761" s="38"/>
      <c r="DS761" s="38"/>
      <c r="DT761" s="38"/>
      <c r="DU761" s="38"/>
      <c r="DV761" s="38"/>
      <c r="DW761" s="38"/>
      <c r="DX761" s="38"/>
      <c r="DY761" s="38"/>
      <c r="DZ761" s="38"/>
      <c r="EA761" s="38"/>
      <c r="EB761" s="38"/>
      <c r="EC761" s="38"/>
      <c r="ED761" s="38"/>
      <c r="EE761" s="38"/>
      <c r="EF761" s="38"/>
      <c r="EG761" s="38"/>
      <c r="EH761" s="38"/>
      <c r="EI761" s="38"/>
      <c r="EJ761" s="38"/>
      <c r="EK761" s="38"/>
      <c r="EL761" s="38"/>
      <c r="EM761" s="38"/>
      <c r="EN761" s="38"/>
      <c r="EO761" s="38"/>
      <c r="EP761" s="38"/>
      <c r="EQ761" s="38"/>
      <c r="ER761" s="38"/>
      <c r="ES761" s="38"/>
      <c r="ET761" s="38"/>
      <c r="EU761" s="38"/>
      <c r="EV761" s="38"/>
      <c r="EW761" s="38"/>
      <c r="EX761" s="38"/>
      <c r="EY761" s="38"/>
      <c r="EZ761" s="38"/>
      <c r="FA761" s="38"/>
      <c r="FB761" s="38"/>
      <c r="FC761" s="38"/>
      <c r="FD761" s="38"/>
      <c r="FE761" s="38"/>
      <c r="FF761" s="38"/>
      <c r="FG761" s="38"/>
      <c r="FH761" s="38"/>
      <c r="FI761" s="38"/>
      <c r="FJ761" s="38"/>
      <c r="FK761" s="38"/>
      <c r="FL761" s="38"/>
      <c r="FM761" s="38"/>
      <c r="FN761" s="38"/>
      <c r="FO761" s="38"/>
      <c r="FP761" s="38"/>
      <c r="FQ761" s="38"/>
      <c r="FR761" s="38"/>
      <c r="FS761" s="38"/>
      <c r="FT761" s="38"/>
      <c r="FU761" s="38"/>
      <c r="FV761" s="38"/>
      <c r="FW761" s="38"/>
      <c r="FX761" s="38"/>
    </row>
    <row r="762" spans="1:180" x14ac:dyDescent="0.25">
      <c r="A762" s="5" t="s">
        <v>345</v>
      </c>
      <c r="B762" s="5" t="s">
        <v>145</v>
      </c>
      <c r="C762" s="48">
        <v>43892</v>
      </c>
      <c r="D762" s="76">
        <v>43921</v>
      </c>
      <c r="E762" s="77">
        <v>-4.3962367354133614E-2</v>
      </c>
      <c r="F762" s="77">
        <v>0.40442039749292208</v>
      </c>
      <c r="G762" s="77">
        <v>0.23868924862466509</v>
      </c>
      <c r="H762" s="77">
        <v>0.93492855659112095</v>
      </c>
      <c r="I762" s="77">
        <v>0.20180409677419356</v>
      </c>
      <c r="J762" s="77">
        <v>4.8965225806451615E-2</v>
      </c>
      <c r="K762" s="77">
        <v>0</v>
      </c>
      <c r="L762" s="77">
        <v>7.1981898293272239E-3</v>
      </c>
      <c r="M762" s="77">
        <v>0.31333680578623924</v>
      </c>
      <c r="N762" s="77">
        <v>0.36666734705498627</v>
      </c>
      <c r="O762" s="77">
        <v>4.7110466000000004E-2</v>
      </c>
      <c r="P762" s="77">
        <v>0.19639153256185765</v>
      </c>
      <c r="Q762" s="77">
        <v>-2.2466094075242016E-2</v>
      </c>
      <c r="R762" s="77">
        <v>0.12328767123287675</v>
      </c>
      <c r="S762" s="77">
        <v>2.8163710763252645</v>
      </c>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M762" s="38"/>
      <c r="CN762" s="38"/>
      <c r="CO762" s="38"/>
      <c r="CP762" s="38"/>
      <c r="CQ762" s="38"/>
      <c r="CR762" s="38"/>
      <c r="CS762" s="38"/>
      <c r="CT762" s="38"/>
      <c r="CU762" s="38"/>
      <c r="CV762" s="38"/>
      <c r="CW762" s="38"/>
      <c r="CX762" s="38"/>
      <c r="CY762" s="38"/>
      <c r="CZ762" s="38"/>
      <c r="DA762" s="38"/>
      <c r="DB762" s="38"/>
      <c r="DC762" s="38"/>
      <c r="DD762" s="38"/>
      <c r="DE762" s="38"/>
      <c r="DF762" s="38"/>
      <c r="DG762" s="38"/>
      <c r="DH762" s="38"/>
      <c r="DI762" s="38"/>
      <c r="DJ762" s="38"/>
      <c r="DK762" s="38"/>
      <c r="DL762" s="38"/>
      <c r="DM762" s="38"/>
      <c r="DN762" s="38"/>
      <c r="DO762" s="38"/>
      <c r="DP762" s="38"/>
      <c r="DQ762" s="38"/>
      <c r="DR762" s="38"/>
      <c r="DS762" s="38"/>
      <c r="DT762" s="38"/>
      <c r="DU762" s="38"/>
      <c r="DV762" s="38"/>
      <c r="DW762" s="38"/>
      <c r="DX762" s="38"/>
      <c r="DY762" s="38"/>
      <c r="DZ762" s="38"/>
      <c r="EA762" s="38"/>
      <c r="EB762" s="38"/>
      <c r="EC762" s="38"/>
      <c r="ED762" s="38"/>
      <c r="EE762" s="38"/>
      <c r="EF762" s="38"/>
      <c r="EG762" s="38"/>
      <c r="EH762" s="38"/>
      <c r="EI762" s="38"/>
      <c r="EJ762" s="38"/>
      <c r="EK762" s="38"/>
      <c r="EL762" s="38"/>
      <c r="EM762" s="38"/>
      <c r="EN762" s="38"/>
      <c r="EO762" s="38"/>
      <c r="EP762" s="38"/>
      <c r="EQ762" s="38"/>
      <c r="ER762" s="38"/>
      <c r="ES762" s="38"/>
      <c r="ET762" s="38"/>
      <c r="EU762" s="38"/>
      <c r="EV762" s="38"/>
      <c r="EW762" s="38"/>
      <c r="EX762" s="38"/>
      <c r="EY762" s="38"/>
      <c r="EZ762" s="38"/>
      <c r="FA762" s="38"/>
      <c r="FB762" s="38"/>
      <c r="FC762" s="38"/>
      <c r="FD762" s="38"/>
      <c r="FE762" s="38"/>
      <c r="FF762" s="38"/>
      <c r="FG762" s="38"/>
      <c r="FH762" s="38"/>
      <c r="FI762" s="38"/>
      <c r="FJ762" s="38"/>
      <c r="FK762" s="38"/>
      <c r="FL762" s="38"/>
      <c r="FM762" s="38"/>
      <c r="FN762" s="38"/>
      <c r="FO762" s="38"/>
      <c r="FP762" s="38"/>
      <c r="FQ762" s="38"/>
      <c r="FR762" s="38"/>
      <c r="FS762" s="38"/>
      <c r="FT762" s="38"/>
      <c r="FU762" s="38"/>
      <c r="FV762" s="38"/>
      <c r="FW762" s="38"/>
      <c r="FX762" s="38"/>
    </row>
    <row r="763" spans="1:180" x14ac:dyDescent="0.25">
      <c r="A763" s="5" t="s">
        <v>345</v>
      </c>
      <c r="B763" s="5" t="s">
        <v>145</v>
      </c>
      <c r="C763" s="48">
        <v>43893</v>
      </c>
      <c r="D763" s="76">
        <v>43921</v>
      </c>
      <c r="E763" s="77">
        <v>-4.3962367354133614E-2</v>
      </c>
      <c r="F763" s="77">
        <v>0.38119967749292211</v>
      </c>
      <c r="G763" s="77">
        <v>0.23868924862466509</v>
      </c>
      <c r="H763" s="77">
        <v>0.93492855659112095</v>
      </c>
      <c r="I763" s="77">
        <v>0.20180409677419356</v>
      </c>
      <c r="J763" s="77">
        <v>4.8965225806451615E-2</v>
      </c>
      <c r="K763" s="77">
        <v>0</v>
      </c>
      <c r="L763" s="77">
        <v>7.1981898293272239E-3</v>
      </c>
      <c r="M763" s="77">
        <v>0.31333680578623924</v>
      </c>
      <c r="N763" s="77">
        <v>0.36666734705498627</v>
      </c>
      <c r="O763" s="77">
        <v>7.3216001000000003E-2</v>
      </c>
      <c r="P763" s="77">
        <v>0.19639153256185765</v>
      </c>
      <c r="Q763" s="77">
        <v>-2.5350909075242019E-2</v>
      </c>
      <c r="R763" s="77">
        <v>0.12328767123287675</v>
      </c>
      <c r="S763" s="77">
        <v>2.8163710763252645</v>
      </c>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M763" s="38"/>
      <c r="CN763" s="38"/>
      <c r="CO763" s="38"/>
      <c r="CP763" s="38"/>
      <c r="CQ763" s="38"/>
      <c r="CR763" s="38"/>
      <c r="CS763" s="38"/>
      <c r="CT763" s="38"/>
      <c r="CU763" s="38"/>
      <c r="CV763" s="38"/>
      <c r="CW763" s="38"/>
      <c r="CX763" s="38"/>
      <c r="CY763" s="38"/>
      <c r="CZ763" s="38"/>
      <c r="DA763" s="38"/>
      <c r="DB763" s="38"/>
      <c r="DC763" s="38"/>
      <c r="DD763" s="38"/>
      <c r="DE763" s="38"/>
      <c r="DF763" s="38"/>
      <c r="DG763" s="38"/>
      <c r="DH763" s="38"/>
      <c r="DI763" s="38"/>
      <c r="DJ763" s="38"/>
      <c r="DK763" s="38"/>
      <c r="DL763" s="38"/>
      <c r="DM763" s="38"/>
      <c r="DN763" s="38"/>
      <c r="DO763" s="38"/>
      <c r="DP763" s="38"/>
      <c r="DQ763" s="38"/>
      <c r="DR763" s="38"/>
      <c r="DS763" s="38"/>
      <c r="DT763" s="38"/>
      <c r="DU763" s="38"/>
      <c r="DV763" s="38"/>
      <c r="DW763" s="38"/>
      <c r="DX763" s="38"/>
      <c r="DY763" s="38"/>
      <c r="DZ763" s="38"/>
      <c r="EA763" s="38"/>
      <c r="EB763" s="38"/>
      <c r="EC763" s="38"/>
      <c r="ED763" s="38"/>
      <c r="EE763" s="38"/>
      <c r="EF763" s="38"/>
      <c r="EG763" s="38"/>
      <c r="EH763" s="38"/>
      <c r="EI763" s="38"/>
      <c r="EJ763" s="38"/>
      <c r="EK763" s="38"/>
      <c r="EL763" s="38"/>
      <c r="EM763" s="38"/>
      <c r="EN763" s="38"/>
      <c r="EO763" s="38"/>
      <c r="EP763" s="38"/>
      <c r="EQ763" s="38"/>
      <c r="ER763" s="38"/>
      <c r="ES763" s="38"/>
      <c r="ET763" s="38"/>
      <c r="EU763" s="38"/>
      <c r="EV763" s="38"/>
      <c r="EW763" s="38"/>
      <c r="EX763" s="38"/>
      <c r="EY763" s="38"/>
      <c r="EZ763" s="38"/>
      <c r="FA763" s="38"/>
      <c r="FB763" s="38"/>
      <c r="FC763" s="38"/>
      <c r="FD763" s="38"/>
      <c r="FE763" s="38"/>
      <c r="FF763" s="38"/>
      <c r="FG763" s="38"/>
      <c r="FH763" s="38"/>
      <c r="FI763" s="38"/>
      <c r="FJ763" s="38"/>
      <c r="FK763" s="38"/>
      <c r="FL763" s="38"/>
      <c r="FM763" s="38"/>
      <c r="FN763" s="38"/>
      <c r="FO763" s="38"/>
      <c r="FP763" s="38"/>
      <c r="FQ763" s="38"/>
      <c r="FR763" s="38"/>
      <c r="FS763" s="38"/>
      <c r="FT763" s="38"/>
      <c r="FU763" s="38"/>
      <c r="FV763" s="38"/>
      <c r="FW763" s="38"/>
      <c r="FX763" s="38"/>
    </row>
    <row r="764" spans="1:180" x14ac:dyDescent="0.25">
      <c r="A764" s="5" t="s">
        <v>345</v>
      </c>
      <c r="B764" s="5" t="s">
        <v>145</v>
      </c>
      <c r="C764" s="48">
        <v>43894</v>
      </c>
      <c r="D764" s="76">
        <v>43921</v>
      </c>
      <c r="E764" s="77">
        <v>-4.3962367354133614E-2</v>
      </c>
      <c r="F764" s="77">
        <v>0.42546619749292208</v>
      </c>
      <c r="G764" s="77">
        <v>0.23868924862466509</v>
      </c>
      <c r="H764" s="77">
        <v>0.93492855659112095</v>
      </c>
      <c r="I764" s="77">
        <v>0.20180409677419356</v>
      </c>
      <c r="J764" s="77">
        <v>4.8965225806451615E-2</v>
      </c>
      <c r="K764" s="77">
        <v>0</v>
      </c>
      <c r="L764" s="77">
        <v>7.1981898293272239E-3</v>
      </c>
      <c r="M764" s="77">
        <v>0.31333680578623924</v>
      </c>
      <c r="N764" s="77">
        <v>0.36666734705498627</v>
      </c>
      <c r="O764" s="77">
        <v>3.0013704000000002E-2</v>
      </c>
      <c r="P764" s="77">
        <v>0.19639153256185765</v>
      </c>
      <c r="Q764" s="77">
        <v>-2.6415132075242022E-2</v>
      </c>
      <c r="R764" s="77">
        <v>0.12328767123287675</v>
      </c>
      <c r="S764" s="77">
        <v>2.8163710763252645</v>
      </c>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M764" s="38"/>
      <c r="CN764" s="38"/>
      <c r="CO764" s="38"/>
      <c r="CP764" s="38"/>
      <c r="CQ764" s="38"/>
      <c r="CR764" s="38"/>
      <c r="CS764" s="38"/>
      <c r="CT764" s="38"/>
      <c r="CU764" s="38"/>
      <c r="CV764" s="38"/>
      <c r="CW764" s="38"/>
      <c r="CX764" s="38"/>
      <c r="CY764" s="38"/>
      <c r="CZ764" s="38"/>
      <c r="DA764" s="38"/>
      <c r="DB764" s="38"/>
      <c r="DC764" s="38"/>
      <c r="DD764" s="38"/>
      <c r="DE764" s="38"/>
      <c r="DF764" s="38"/>
      <c r="DG764" s="38"/>
      <c r="DH764" s="38"/>
      <c r="DI764" s="38"/>
      <c r="DJ764" s="38"/>
      <c r="DK764" s="38"/>
      <c r="DL764" s="38"/>
      <c r="DM764" s="38"/>
      <c r="DN764" s="38"/>
      <c r="DO764" s="38"/>
      <c r="DP764" s="38"/>
      <c r="DQ764" s="38"/>
      <c r="DR764" s="38"/>
      <c r="DS764" s="38"/>
      <c r="DT764" s="38"/>
      <c r="DU764" s="38"/>
      <c r="DV764" s="38"/>
      <c r="DW764" s="38"/>
      <c r="DX764" s="38"/>
      <c r="DY764" s="38"/>
      <c r="DZ764" s="38"/>
      <c r="EA764" s="38"/>
      <c r="EB764" s="38"/>
      <c r="EC764" s="38"/>
      <c r="ED764" s="38"/>
      <c r="EE764" s="38"/>
      <c r="EF764" s="38"/>
      <c r="EG764" s="38"/>
      <c r="EH764" s="38"/>
      <c r="EI764" s="38"/>
      <c r="EJ764" s="38"/>
      <c r="EK764" s="38"/>
      <c r="EL764" s="38"/>
      <c r="EM764" s="38"/>
      <c r="EN764" s="38"/>
      <c r="EO764" s="38"/>
      <c r="EP764" s="38"/>
      <c r="EQ764" s="38"/>
      <c r="ER764" s="38"/>
      <c r="ES764" s="38"/>
      <c r="ET764" s="38"/>
      <c r="EU764" s="38"/>
      <c r="EV764" s="38"/>
      <c r="EW764" s="38"/>
      <c r="EX764" s="38"/>
      <c r="EY764" s="38"/>
      <c r="EZ764" s="38"/>
      <c r="FA764" s="38"/>
      <c r="FB764" s="38"/>
      <c r="FC764" s="38"/>
      <c r="FD764" s="38"/>
      <c r="FE764" s="38"/>
      <c r="FF764" s="38"/>
      <c r="FG764" s="38"/>
      <c r="FH764" s="38"/>
      <c r="FI764" s="38"/>
      <c r="FJ764" s="38"/>
      <c r="FK764" s="38"/>
      <c r="FL764" s="38"/>
      <c r="FM764" s="38"/>
      <c r="FN764" s="38"/>
      <c r="FO764" s="38"/>
      <c r="FP764" s="38"/>
      <c r="FQ764" s="38"/>
      <c r="FR764" s="38"/>
      <c r="FS764" s="38"/>
      <c r="FT764" s="38"/>
      <c r="FU764" s="38"/>
      <c r="FV764" s="38"/>
      <c r="FW764" s="38"/>
      <c r="FX764" s="38"/>
    </row>
    <row r="765" spans="1:180" x14ac:dyDescent="0.25">
      <c r="A765" s="5" t="s">
        <v>345</v>
      </c>
      <c r="B765" s="5" t="s">
        <v>145</v>
      </c>
      <c r="C765" s="48">
        <v>43895</v>
      </c>
      <c r="D765" s="76">
        <v>43921</v>
      </c>
      <c r="E765" s="77">
        <v>-4.3962367354133614E-2</v>
      </c>
      <c r="F765" s="77">
        <v>0.42546619749292208</v>
      </c>
      <c r="G765" s="77">
        <v>0.23868924862466509</v>
      </c>
      <c r="H765" s="77">
        <v>0.93492855659112095</v>
      </c>
      <c r="I765" s="77">
        <v>0.20180409677419356</v>
      </c>
      <c r="J765" s="77">
        <v>4.8965225806451615E-2</v>
      </c>
      <c r="K765" s="77">
        <v>0</v>
      </c>
      <c r="L765" s="77">
        <v>7.1981898293272239E-3</v>
      </c>
      <c r="M765" s="77">
        <v>0.31333680578623924</v>
      </c>
      <c r="N765" s="77">
        <v>0.36666734705498627</v>
      </c>
      <c r="O765" s="77">
        <v>1.9244807999999999E-2</v>
      </c>
      <c r="P765" s="77">
        <v>0.19639153256185765</v>
      </c>
      <c r="Q765" s="77">
        <v>-1.5646236075242025E-2</v>
      </c>
      <c r="R765" s="77">
        <v>0.12328767123287675</v>
      </c>
      <c r="S765" s="77">
        <v>2.8163710763252645</v>
      </c>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M765" s="38"/>
      <c r="CN765" s="38"/>
      <c r="CO765" s="38"/>
      <c r="CP765" s="38"/>
      <c r="CQ765" s="38"/>
      <c r="CR765" s="38"/>
      <c r="CS765" s="38"/>
      <c r="CT765" s="38"/>
      <c r="CU765" s="38"/>
      <c r="CV765" s="38"/>
      <c r="CW765" s="38"/>
      <c r="CX765" s="38"/>
      <c r="CY765" s="38"/>
      <c r="CZ765" s="38"/>
      <c r="DA765" s="38"/>
      <c r="DB765" s="38"/>
      <c r="DC765" s="38"/>
      <c r="DD765" s="38"/>
      <c r="DE765" s="38"/>
      <c r="DF765" s="38"/>
      <c r="DG765" s="38"/>
      <c r="DH765" s="38"/>
      <c r="DI765" s="38"/>
      <c r="DJ765" s="38"/>
      <c r="DK765" s="38"/>
      <c r="DL765" s="38"/>
      <c r="DM765" s="38"/>
      <c r="DN765" s="38"/>
      <c r="DO765" s="38"/>
      <c r="DP765" s="38"/>
      <c r="DQ765" s="38"/>
      <c r="DR765" s="38"/>
      <c r="DS765" s="38"/>
      <c r="DT765" s="38"/>
      <c r="DU765" s="38"/>
      <c r="DV765" s="38"/>
      <c r="DW765" s="38"/>
      <c r="DX765" s="38"/>
      <c r="DY765" s="38"/>
      <c r="DZ765" s="38"/>
      <c r="EA765" s="38"/>
      <c r="EB765" s="38"/>
      <c r="EC765" s="38"/>
      <c r="ED765" s="38"/>
      <c r="EE765" s="38"/>
      <c r="EF765" s="38"/>
      <c r="EG765" s="38"/>
      <c r="EH765" s="38"/>
      <c r="EI765" s="38"/>
      <c r="EJ765" s="38"/>
      <c r="EK765" s="38"/>
      <c r="EL765" s="38"/>
      <c r="EM765" s="38"/>
      <c r="EN765" s="38"/>
      <c r="EO765" s="38"/>
      <c r="EP765" s="38"/>
      <c r="EQ765" s="38"/>
      <c r="ER765" s="38"/>
      <c r="ES765" s="38"/>
      <c r="ET765" s="38"/>
      <c r="EU765" s="38"/>
      <c r="EV765" s="38"/>
      <c r="EW765" s="38"/>
      <c r="EX765" s="38"/>
      <c r="EY765" s="38"/>
      <c r="EZ765" s="38"/>
      <c r="FA765" s="38"/>
      <c r="FB765" s="38"/>
      <c r="FC765" s="38"/>
      <c r="FD765" s="38"/>
      <c r="FE765" s="38"/>
      <c r="FF765" s="38"/>
      <c r="FG765" s="38"/>
      <c r="FH765" s="38"/>
      <c r="FI765" s="38"/>
      <c r="FJ765" s="38"/>
      <c r="FK765" s="38"/>
      <c r="FL765" s="38"/>
      <c r="FM765" s="38"/>
      <c r="FN765" s="38"/>
      <c r="FO765" s="38"/>
      <c r="FP765" s="38"/>
      <c r="FQ765" s="38"/>
      <c r="FR765" s="38"/>
      <c r="FS765" s="38"/>
      <c r="FT765" s="38"/>
      <c r="FU765" s="38"/>
      <c r="FV765" s="38"/>
      <c r="FW765" s="38"/>
      <c r="FX765" s="38"/>
    </row>
    <row r="766" spans="1:180" x14ac:dyDescent="0.25">
      <c r="A766" s="5" t="s">
        <v>345</v>
      </c>
      <c r="B766" s="5" t="s">
        <v>145</v>
      </c>
      <c r="C766" s="48">
        <v>43896</v>
      </c>
      <c r="D766" s="76">
        <v>43921</v>
      </c>
      <c r="E766" s="77">
        <v>-4.3962367354133614E-2</v>
      </c>
      <c r="F766" s="77">
        <v>0.42254952749292207</v>
      </c>
      <c r="G766" s="77">
        <v>0.23868924862466509</v>
      </c>
      <c r="H766" s="77">
        <v>0.93492855659112095</v>
      </c>
      <c r="I766" s="77">
        <v>0.20180409677419356</v>
      </c>
      <c r="J766" s="77">
        <v>4.8965225806451615E-2</v>
      </c>
      <c r="K766" s="77">
        <v>0</v>
      </c>
      <c r="L766" s="77">
        <v>7.1981898293272239E-3</v>
      </c>
      <c r="M766" s="77">
        <v>0.31333680578623924</v>
      </c>
      <c r="N766" s="77">
        <v>0.36666734705498627</v>
      </c>
      <c r="O766" s="77">
        <v>2.4140344000000001E-2</v>
      </c>
      <c r="P766" s="77">
        <v>0.19639153256185765</v>
      </c>
      <c r="Q766" s="77">
        <v>-1.7625102075242014E-2</v>
      </c>
      <c r="R766" s="77">
        <v>0.12328767123287675</v>
      </c>
      <c r="S766" s="77">
        <v>2.816371076325265</v>
      </c>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M766" s="38"/>
      <c r="CN766" s="38"/>
      <c r="CO766" s="38"/>
      <c r="CP766" s="38"/>
      <c r="CQ766" s="38"/>
      <c r="CR766" s="38"/>
      <c r="CS766" s="38"/>
      <c r="CT766" s="38"/>
      <c r="CU766" s="38"/>
      <c r="CV766" s="38"/>
      <c r="CW766" s="38"/>
      <c r="CX766" s="38"/>
      <c r="CY766" s="38"/>
      <c r="CZ766" s="38"/>
      <c r="DA766" s="38"/>
      <c r="DB766" s="38"/>
      <c r="DC766" s="38"/>
      <c r="DD766" s="38"/>
      <c r="DE766" s="38"/>
      <c r="DF766" s="38"/>
      <c r="DG766" s="38"/>
      <c r="DH766" s="38"/>
      <c r="DI766" s="38"/>
      <c r="DJ766" s="38"/>
      <c r="DK766" s="38"/>
      <c r="DL766" s="38"/>
      <c r="DM766" s="38"/>
      <c r="DN766" s="38"/>
      <c r="DO766" s="38"/>
      <c r="DP766" s="38"/>
      <c r="DQ766" s="38"/>
      <c r="DR766" s="38"/>
      <c r="DS766" s="38"/>
      <c r="DT766" s="38"/>
      <c r="DU766" s="38"/>
      <c r="DV766" s="38"/>
      <c r="DW766" s="38"/>
      <c r="DX766" s="38"/>
      <c r="DY766" s="38"/>
      <c r="DZ766" s="38"/>
      <c r="EA766" s="38"/>
      <c r="EB766" s="38"/>
      <c r="EC766" s="38"/>
      <c r="ED766" s="38"/>
      <c r="EE766" s="38"/>
      <c r="EF766" s="38"/>
      <c r="EG766" s="38"/>
      <c r="EH766" s="38"/>
      <c r="EI766" s="38"/>
      <c r="EJ766" s="38"/>
      <c r="EK766" s="38"/>
      <c r="EL766" s="38"/>
      <c r="EM766" s="38"/>
      <c r="EN766" s="38"/>
      <c r="EO766" s="38"/>
      <c r="EP766" s="38"/>
      <c r="EQ766" s="38"/>
      <c r="ER766" s="38"/>
      <c r="ES766" s="38"/>
      <c r="ET766" s="38"/>
      <c r="EU766" s="38"/>
      <c r="EV766" s="38"/>
      <c r="EW766" s="38"/>
      <c r="EX766" s="38"/>
      <c r="EY766" s="38"/>
      <c r="EZ766" s="38"/>
      <c r="FA766" s="38"/>
      <c r="FB766" s="38"/>
      <c r="FC766" s="38"/>
      <c r="FD766" s="38"/>
      <c r="FE766" s="38"/>
      <c r="FF766" s="38"/>
      <c r="FG766" s="38"/>
      <c r="FH766" s="38"/>
      <c r="FI766" s="38"/>
      <c r="FJ766" s="38"/>
      <c r="FK766" s="38"/>
      <c r="FL766" s="38"/>
      <c r="FM766" s="38"/>
      <c r="FN766" s="38"/>
      <c r="FO766" s="38"/>
      <c r="FP766" s="38"/>
      <c r="FQ766" s="38"/>
      <c r="FR766" s="38"/>
      <c r="FS766" s="38"/>
      <c r="FT766" s="38"/>
      <c r="FU766" s="38"/>
      <c r="FV766" s="38"/>
      <c r="FW766" s="38"/>
      <c r="FX766" s="38"/>
    </row>
    <row r="767" spans="1:180" x14ac:dyDescent="0.25">
      <c r="A767" s="5" t="s">
        <v>345</v>
      </c>
      <c r="B767" s="5" t="s">
        <v>145</v>
      </c>
      <c r="C767" s="48">
        <v>43897</v>
      </c>
      <c r="D767" s="76">
        <v>43921</v>
      </c>
      <c r="E767" s="77">
        <v>-4.3962367354133614E-2</v>
      </c>
      <c r="F767" s="77">
        <v>0.42546619749292208</v>
      </c>
      <c r="G767" s="77">
        <v>0.23868924862466509</v>
      </c>
      <c r="H767" s="77">
        <v>0.93492855659112095</v>
      </c>
      <c r="I767" s="77">
        <v>0.20180409677419356</v>
      </c>
      <c r="J767" s="77">
        <v>4.8965225806451615E-2</v>
      </c>
      <c r="K767" s="77">
        <v>0</v>
      </c>
      <c r="L767" s="77">
        <v>7.1981898293272239E-3</v>
      </c>
      <c r="M767" s="77">
        <v>0.31333680578623924</v>
      </c>
      <c r="N767" s="77">
        <v>0.36666734705498627</v>
      </c>
      <c r="O767" s="77">
        <v>2.4207156000000004E-2</v>
      </c>
      <c r="P767" s="77">
        <v>0.19639153256185765</v>
      </c>
      <c r="Q767" s="77">
        <v>-2.0608584075242031E-2</v>
      </c>
      <c r="R767" s="77">
        <v>0.12328767123287675</v>
      </c>
      <c r="S767" s="77">
        <v>2.8163710763252645</v>
      </c>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M767" s="38"/>
      <c r="CN767" s="38"/>
      <c r="CO767" s="38"/>
      <c r="CP767" s="38"/>
      <c r="CQ767" s="38"/>
      <c r="CR767" s="38"/>
      <c r="CS767" s="38"/>
      <c r="CT767" s="38"/>
      <c r="CU767" s="38"/>
      <c r="CV767" s="38"/>
      <c r="CW767" s="38"/>
      <c r="CX767" s="38"/>
      <c r="CY767" s="38"/>
      <c r="CZ767" s="38"/>
      <c r="DA767" s="38"/>
      <c r="DB767" s="38"/>
      <c r="DC767" s="38"/>
      <c r="DD767" s="38"/>
      <c r="DE767" s="38"/>
      <c r="DF767" s="38"/>
      <c r="DG767" s="38"/>
      <c r="DH767" s="38"/>
      <c r="DI767" s="38"/>
      <c r="DJ767" s="38"/>
      <c r="DK767" s="38"/>
      <c r="DL767" s="38"/>
      <c r="DM767" s="38"/>
      <c r="DN767" s="38"/>
      <c r="DO767" s="38"/>
      <c r="DP767" s="38"/>
      <c r="DQ767" s="38"/>
      <c r="DR767" s="38"/>
      <c r="DS767" s="38"/>
      <c r="DT767" s="38"/>
      <c r="DU767" s="38"/>
      <c r="DV767" s="38"/>
      <c r="DW767" s="38"/>
      <c r="DX767" s="38"/>
      <c r="DY767" s="38"/>
      <c r="DZ767" s="38"/>
      <c r="EA767" s="38"/>
      <c r="EB767" s="38"/>
      <c r="EC767" s="38"/>
      <c r="ED767" s="38"/>
      <c r="EE767" s="38"/>
      <c r="EF767" s="38"/>
      <c r="EG767" s="38"/>
      <c r="EH767" s="38"/>
      <c r="EI767" s="38"/>
      <c r="EJ767" s="38"/>
      <c r="EK767" s="38"/>
      <c r="EL767" s="38"/>
      <c r="EM767" s="38"/>
      <c r="EN767" s="38"/>
      <c r="EO767" s="38"/>
      <c r="EP767" s="38"/>
      <c r="EQ767" s="38"/>
      <c r="ER767" s="38"/>
      <c r="ES767" s="38"/>
      <c r="ET767" s="38"/>
      <c r="EU767" s="38"/>
      <c r="EV767" s="38"/>
      <c r="EW767" s="38"/>
      <c r="EX767" s="38"/>
      <c r="EY767" s="38"/>
      <c r="EZ767" s="38"/>
      <c r="FA767" s="38"/>
      <c r="FB767" s="38"/>
      <c r="FC767" s="38"/>
      <c r="FD767" s="38"/>
      <c r="FE767" s="38"/>
      <c r="FF767" s="38"/>
      <c r="FG767" s="38"/>
      <c r="FH767" s="38"/>
      <c r="FI767" s="38"/>
      <c r="FJ767" s="38"/>
      <c r="FK767" s="38"/>
      <c r="FL767" s="38"/>
      <c r="FM767" s="38"/>
      <c r="FN767" s="38"/>
      <c r="FO767" s="38"/>
      <c r="FP767" s="38"/>
      <c r="FQ767" s="38"/>
      <c r="FR767" s="38"/>
      <c r="FS767" s="38"/>
      <c r="FT767" s="38"/>
      <c r="FU767" s="38"/>
      <c r="FV767" s="38"/>
      <c r="FW767" s="38"/>
      <c r="FX767" s="38"/>
    </row>
    <row r="768" spans="1:180" x14ac:dyDescent="0.25">
      <c r="A768" s="5" t="s">
        <v>345</v>
      </c>
      <c r="B768" s="5" t="s">
        <v>145</v>
      </c>
      <c r="C768" s="48">
        <v>43898</v>
      </c>
      <c r="D768" s="76">
        <v>43921</v>
      </c>
      <c r="E768" s="77">
        <v>-4.3962367354133614E-2</v>
      </c>
      <c r="F768" s="77">
        <v>0.42546619749292208</v>
      </c>
      <c r="G768" s="77">
        <v>0.23868924862466509</v>
      </c>
      <c r="H768" s="77">
        <v>0.93492855659112095</v>
      </c>
      <c r="I768" s="77">
        <v>0.20180409677419356</v>
      </c>
      <c r="J768" s="77">
        <v>4.8965225806451615E-2</v>
      </c>
      <c r="K768" s="77">
        <v>0</v>
      </c>
      <c r="L768" s="77">
        <v>7.1981898293272239E-3</v>
      </c>
      <c r="M768" s="77">
        <v>0.31333680578623924</v>
      </c>
      <c r="N768" s="77">
        <v>0.36666734705498627</v>
      </c>
      <c r="O768" s="77">
        <v>2.7108144000000001E-2</v>
      </c>
      <c r="P768" s="77">
        <v>0.19639153256185765</v>
      </c>
      <c r="Q768" s="77">
        <v>-2.3509572075242013E-2</v>
      </c>
      <c r="R768" s="77">
        <v>0.12328767123287675</v>
      </c>
      <c r="S768" s="77">
        <v>2.8163710763252645</v>
      </c>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M768" s="38"/>
      <c r="CN768" s="38"/>
      <c r="CO768" s="38"/>
      <c r="CP768" s="38"/>
      <c r="CQ768" s="38"/>
      <c r="CR768" s="38"/>
      <c r="CS768" s="38"/>
      <c r="CT768" s="38"/>
      <c r="CU768" s="38"/>
      <c r="CV768" s="38"/>
      <c r="CW768" s="38"/>
      <c r="CX768" s="38"/>
      <c r="CY768" s="38"/>
      <c r="CZ768" s="38"/>
      <c r="DA768" s="38"/>
      <c r="DB768" s="38"/>
      <c r="DC768" s="38"/>
      <c r="DD768" s="38"/>
      <c r="DE768" s="38"/>
      <c r="DF768" s="38"/>
      <c r="DG768" s="38"/>
      <c r="DH768" s="38"/>
      <c r="DI768" s="38"/>
      <c r="DJ768" s="38"/>
      <c r="DK768" s="38"/>
      <c r="DL768" s="38"/>
      <c r="DM768" s="38"/>
      <c r="DN768" s="38"/>
      <c r="DO768" s="38"/>
      <c r="DP768" s="38"/>
      <c r="DQ768" s="38"/>
      <c r="DR768" s="38"/>
      <c r="DS768" s="38"/>
      <c r="DT768" s="38"/>
      <c r="DU768" s="38"/>
      <c r="DV768" s="38"/>
      <c r="DW768" s="38"/>
      <c r="DX768" s="38"/>
      <c r="DY768" s="38"/>
      <c r="DZ768" s="38"/>
      <c r="EA768" s="38"/>
      <c r="EB768" s="38"/>
      <c r="EC768" s="38"/>
      <c r="ED768" s="38"/>
      <c r="EE768" s="38"/>
      <c r="EF768" s="38"/>
      <c r="EG768" s="38"/>
      <c r="EH768" s="38"/>
      <c r="EI768" s="38"/>
      <c r="EJ768" s="38"/>
      <c r="EK768" s="38"/>
      <c r="EL768" s="38"/>
      <c r="EM768" s="38"/>
      <c r="EN768" s="38"/>
      <c r="EO768" s="38"/>
      <c r="EP768" s="38"/>
      <c r="EQ768" s="38"/>
      <c r="ER768" s="38"/>
      <c r="ES768" s="38"/>
      <c r="ET768" s="38"/>
      <c r="EU768" s="38"/>
      <c r="EV768" s="38"/>
      <c r="EW768" s="38"/>
      <c r="EX768" s="38"/>
      <c r="EY768" s="38"/>
      <c r="EZ768" s="38"/>
      <c r="FA768" s="38"/>
      <c r="FB768" s="38"/>
      <c r="FC768" s="38"/>
      <c r="FD768" s="38"/>
      <c r="FE768" s="38"/>
      <c r="FF768" s="38"/>
      <c r="FG768" s="38"/>
      <c r="FH768" s="38"/>
      <c r="FI768" s="38"/>
      <c r="FJ768" s="38"/>
      <c r="FK768" s="38"/>
      <c r="FL768" s="38"/>
      <c r="FM768" s="38"/>
      <c r="FN768" s="38"/>
      <c r="FO768" s="38"/>
      <c r="FP768" s="38"/>
      <c r="FQ768" s="38"/>
      <c r="FR768" s="38"/>
      <c r="FS768" s="38"/>
      <c r="FT768" s="38"/>
      <c r="FU768" s="38"/>
      <c r="FV768" s="38"/>
      <c r="FW768" s="38"/>
      <c r="FX768" s="38"/>
    </row>
    <row r="769" spans="1:180" x14ac:dyDescent="0.25">
      <c r="A769" s="5" t="s">
        <v>346</v>
      </c>
      <c r="B769" s="5" t="s">
        <v>145</v>
      </c>
      <c r="C769" s="48">
        <v>43899</v>
      </c>
      <c r="D769" s="76">
        <v>43921</v>
      </c>
      <c r="E769" s="77">
        <v>-4.3962367354133614E-2</v>
      </c>
      <c r="F769" s="77">
        <v>0.42546619749292208</v>
      </c>
      <c r="G769" s="77">
        <v>0.23868924862466512</v>
      </c>
      <c r="H769" s="77">
        <v>0.93492855659112095</v>
      </c>
      <c r="I769" s="77">
        <v>0.20180409677419356</v>
      </c>
      <c r="J769" s="77">
        <v>4.8965225806451615E-2</v>
      </c>
      <c r="K769" s="77">
        <v>0</v>
      </c>
      <c r="L769" s="77">
        <v>7.1981898293272239E-3</v>
      </c>
      <c r="M769" s="77">
        <v>0.31333680578623924</v>
      </c>
      <c r="N769" s="77">
        <v>0.36666734705498627</v>
      </c>
      <c r="O769" s="77">
        <v>2.5599663000000002E-2</v>
      </c>
      <c r="P769" s="77">
        <v>0.19639153256185765</v>
      </c>
      <c r="Q769" s="77">
        <v>-2.2001091075242018E-2</v>
      </c>
      <c r="R769" s="77">
        <v>0.12328767123287675</v>
      </c>
      <c r="S769" s="77">
        <v>2.8163710763252645</v>
      </c>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M769" s="38"/>
      <c r="CN769" s="38"/>
      <c r="CO769" s="38"/>
      <c r="CP769" s="38"/>
      <c r="CQ769" s="38"/>
      <c r="CR769" s="38"/>
      <c r="CS769" s="38"/>
      <c r="CT769" s="38"/>
      <c r="CU769" s="38"/>
      <c r="CV769" s="38"/>
      <c r="CW769" s="38"/>
      <c r="CX769" s="38"/>
      <c r="CY769" s="38"/>
      <c r="CZ769" s="38"/>
      <c r="DA769" s="38"/>
      <c r="DB769" s="38"/>
      <c r="DC769" s="38"/>
      <c r="DD769" s="38"/>
      <c r="DE769" s="38"/>
      <c r="DF769" s="38"/>
      <c r="DG769" s="38"/>
      <c r="DH769" s="38"/>
      <c r="DI769" s="38"/>
      <c r="DJ769" s="38"/>
      <c r="DK769" s="38"/>
      <c r="DL769" s="38"/>
      <c r="DM769" s="38"/>
      <c r="DN769" s="38"/>
      <c r="DO769" s="38"/>
      <c r="DP769" s="38"/>
      <c r="DQ769" s="38"/>
      <c r="DR769" s="38"/>
      <c r="DS769" s="38"/>
      <c r="DT769" s="38"/>
      <c r="DU769" s="38"/>
      <c r="DV769" s="38"/>
      <c r="DW769" s="38"/>
      <c r="DX769" s="38"/>
      <c r="DY769" s="38"/>
      <c r="DZ769" s="38"/>
      <c r="EA769" s="38"/>
      <c r="EB769" s="38"/>
      <c r="EC769" s="38"/>
      <c r="ED769" s="38"/>
      <c r="EE769" s="38"/>
      <c r="EF769" s="38"/>
      <c r="EG769" s="38"/>
      <c r="EH769" s="38"/>
      <c r="EI769" s="38"/>
      <c r="EJ769" s="38"/>
      <c r="EK769" s="38"/>
      <c r="EL769" s="38"/>
      <c r="EM769" s="38"/>
      <c r="EN769" s="38"/>
      <c r="EO769" s="38"/>
      <c r="EP769" s="38"/>
      <c r="EQ769" s="38"/>
      <c r="ER769" s="38"/>
      <c r="ES769" s="38"/>
      <c r="ET769" s="38"/>
      <c r="EU769" s="38"/>
      <c r="EV769" s="38"/>
      <c r="EW769" s="38"/>
      <c r="EX769" s="38"/>
      <c r="EY769" s="38"/>
      <c r="EZ769" s="38"/>
      <c r="FA769" s="38"/>
      <c r="FB769" s="38"/>
      <c r="FC769" s="38"/>
      <c r="FD769" s="38"/>
      <c r="FE769" s="38"/>
      <c r="FF769" s="38"/>
      <c r="FG769" s="38"/>
      <c r="FH769" s="38"/>
      <c r="FI769" s="38"/>
      <c r="FJ769" s="38"/>
      <c r="FK769" s="38"/>
      <c r="FL769" s="38"/>
      <c r="FM769" s="38"/>
      <c r="FN769" s="38"/>
      <c r="FO769" s="38"/>
      <c r="FP769" s="38"/>
      <c r="FQ769" s="38"/>
      <c r="FR769" s="38"/>
      <c r="FS769" s="38"/>
      <c r="FT769" s="38"/>
      <c r="FU769" s="38"/>
      <c r="FV769" s="38"/>
      <c r="FW769" s="38"/>
      <c r="FX769" s="38"/>
    </row>
    <row r="770" spans="1:180" x14ac:dyDescent="0.25">
      <c r="A770" s="5" t="s">
        <v>346</v>
      </c>
      <c r="B770" s="5" t="s">
        <v>145</v>
      </c>
      <c r="C770" s="48">
        <v>43900</v>
      </c>
      <c r="D770" s="76">
        <v>43921</v>
      </c>
      <c r="E770" s="77">
        <v>-4.3962367354133614E-2</v>
      </c>
      <c r="F770" s="77">
        <v>0.3460128574929221</v>
      </c>
      <c r="G770" s="77">
        <v>0.23868924862466509</v>
      </c>
      <c r="H770" s="77">
        <v>0.93492855659112095</v>
      </c>
      <c r="I770" s="77">
        <v>0.20180409677419356</v>
      </c>
      <c r="J770" s="77">
        <v>4.8965225806451615E-2</v>
      </c>
      <c r="K770" s="77">
        <v>0</v>
      </c>
      <c r="L770" s="77">
        <v>7.1981898293272239E-3</v>
      </c>
      <c r="M770" s="77">
        <v>0.31333680578623924</v>
      </c>
      <c r="N770" s="77">
        <v>0.36666734705498627</v>
      </c>
      <c r="O770" s="77">
        <v>0.109278242</v>
      </c>
      <c r="P770" s="77">
        <v>0.19639153256185765</v>
      </c>
      <c r="Q770" s="77">
        <v>-2.622633007524202E-2</v>
      </c>
      <c r="R770" s="77">
        <v>0.12328767123287675</v>
      </c>
      <c r="S770" s="77">
        <v>2.8163710763252645</v>
      </c>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M770" s="38"/>
      <c r="CN770" s="38"/>
      <c r="CO770" s="38"/>
      <c r="CP770" s="38"/>
      <c r="CQ770" s="38"/>
      <c r="CR770" s="38"/>
      <c r="CS770" s="38"/>
      <c r="CT770" s="38"/>
      <c r="CU770" s="38"/>
      <c r="CV770" s="38"/>
      <c r="CW770" s="38"/>
      <c r="CX770" s="38"/>
      <c r="CY770" s="38"/>
      <c r="CZ770" s="38"/>
      <c r="DA770" s="38"/>
      <c r="DB770" s="38"/>
      <c r="DC770" s="38"/>
      <c r="DD770" s="38"/>
      <c r="DE770" s="38"/>
      <c r="DF770" s="38"/>
      <c r="DG770" s="38"/>
      <c r="DH770" s="38"/>
      <c r="DI770" s="38"/>
      <c r="DJ770" s="38"/>
      <c r="DK770" s="38"/>
      <c r="DL770" s="38"/>
      <c r="DM770" s="38"/>
      <c r="DN770" s="38"/>
      <c r="DO770" s="38"/>
      <c r="DP770" s="38"/>
      <c r="DQ770" s="38"/>
      <c r="DR770" s="38"/>
      <c r="DS770" s="38"/>
      <c r="DT770" s="38"/>
      <c r="DU770" s="38"/>
      <c r="DV770" s="38"/>
      <c r="DW770" s="38"/>
      <c r="DX770" s="38"/>
      <c r="DY770" s="38"/>
      <c r="DZ770" s="38"/>
      <c r="EA770" s="38"/>
      <c r="EB770" s="38"/>
      <c r="EC770" s="38"/>
      <c r="ED770" s="38"/>
      <c r="EE770" s="38"/>
      <c r="EF770" s="38"/>
      <c r="EG770" s="38"/>
      <c r="EH770" s="38"/>
      <c r="EI770" s="38"/>
      <c r="EJ770" s="38"/>
      <c r="EK770" s="38"/>
      <c r="EL770" s="38"/>
      <c r="EM770" s="38"/>
      <c r="EN770" s="38"/>
      <c r="EO770" s="38"/>
      <c r="EP770" s="38"/>
      <c r="EQ770" s="38"/>
      <c r="ER770" s="38"/>
      <c r="ES770" s="38"/>
      <c r="ET770" s="38"/>
      <c r="EU770" s="38"/>
      <c r="EV770" s="38"/>
      <c r="EW770" s="38"/>
      <c r="EX770" s="38"/>
      <c r="EY770" s="38"/>
      <c r="EZ770" s="38"/>
      <c r="FA770" s="38"/>
      <c r="FB770" s="38"/>
      <c r="FC770" s="38"/>
      <c r="FD770" s="38"/>
      <c r="FE770" s="38"/>
      <c r="FF770" s="38"/>
      <c r="FG770" s="38"/>
      <c r="FH770" s="38"/>
      <c r="FI770" s="38"/>
      <c r="FJ770" s="38"/>
      <c r="FK770" s="38"/>
      <c r="FL770" s="38"/>
      <c r="FM770" s="38"/>
      <c r="FN770" s="38"/>
      <c r="FO770" s="38"/>
      <c r="FP770" s="38"/>
      <c r="FQ770" s="38"/>
      <c r="FR770" s="38"/>
      <c r="FS770" s="38"/>
      <c r="FT770" s="38"/>
      <c r="FU770" s="38"/>
      <c r="FV770" s="38"/>
      <c r="FW770" s="38"/>
      <c r="FX770" s="38"/>
    </row>
    <row r="771" spans="1:180" x14ac:dyDescent="0.25">
      <c r="A771" s="5" t="s">
        <v>346</v>
      </c>
      <c r="B771" s="5" t="s">
        <v>145</v>
      </c>
      <c r="C771" s="48">
        <v>43901</v>
      </c>
      <c r="D771" s="76">
        <v>43921</v>
      </c>
      <c r="E771" s="77">
        <v>-4.3962367354133614E-2</v>
      </c>
      <c r="F771" s="77">
        <v>0.4106311974929221</v>
      </c>
      <c r="G771" s="77">
        <v>0.23868924862466509</v>
      </c>
      <c r="H771" s="77">
        <v>0.93492855659112095</v>
      </c>
      <c r="I771" s="77">
        <v>0.20180409677419356</v>
      </c>
      <c r="J771" s="77">
        <v>4.8965225806451615E-2</v>
      </c>
      <c r="K771" s="77">
        <v>0</v>
      </c>
      <c r="L771" s="77">
        <v>7.1981898293272239E-3</v>
      </c>
      <c r="M771" s="77">
        <v>0.31333680578623924</v>
      </c>
      <c r="N771" s="77">
        <v>0.36666734705498627</v>
      </c>
      <c r="O771" s="77">
        <v>5.2105079999999998E-2</v>
      </c>
      <c r="P771" s="77">
        <v>0.19639153256185765</v>
      </c>
      <c r="Q771" s="77">
        <v>-3.3671508075242017E-2</v>
      </c>
      <c r="R771" s="77">
        <v>0.12328767123287675</v>
      </c>
      <c r="S771" s="77">
        <v>2.816371076325265</v>
      </c>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M771" s="38"/>
      <c r="CN771" s="38"/>
      <c r="CO771" s="38"/>
      <c r="CP771" s="38"/>
      <c r="CQ771" s="38"/>
      <c r="CR771" s="38"/>
      <c r="CS771" s="38"/>
      <c r="CT771" s="38"/>
      <c r="CU771" s="38"/>
      <c r="CV771" s="38"/>
      <c r="CW771" s="38"/>
      <c r="CX771" s="38"/>
      <c r="CY771" s="38"/>
      <c r="CZ771" s="38"/>
      <c r="DA771" s="38"/>
      <c r="DB771" s="38"/>
      <c r="DC771" s="38"/>
      <c r="DD771" s="38"/>
      <c r="DE771" s="38"/>
      <c r="DF771" s="38"/>
      <c r="DG771" s="38"/>
      <c r="DH771" s="38"/>
      <c r="DI771" s="38"/>
      <c r="DJ771" s="38"/>
      <c r="DK771" s="38"/>
      <c r="DL771" s="38"/>
      <c r="DM771" s="38"/>
      <c r="DN771" s="38"/>
      <c r="DO771" s="38"/>
      <c r="DP771" s="38"/>
      <c r="DQ771" s="38"/>
      <c r="DR771" s="38"/>
      <c r="DS771" s="38"/>
      <c r="DT771" s="38"/>
      <c r="DU771" s="38"/>
      <c r="DV771" s="38"/>
      <c r="DW771" s="38"/>
      <c r="DX771" s="38"/>
      <c r="DY771" s="38"/>
      <c r="DZ771" s="38"/>
      <c r="EA771" s="38"/>
      <c r="EB771" s="38"/>
      <c r="EC771" s="38"/>
      <c r="ED771" s="38"/>
      <c r="EE771" s="38"/>
      <c r="EF771" s="38"/>
      <c r="EG771" s="38"/>
      <c r="EH771" s="38"/>
      <c r="EI771" s="38"/>
      <c r="EJ771" s="38"/>
      <c r="EK771" s="38"/>
      <c r="EL771" s="38"/>
      <c r="EM771" s="38"/>
      <c r="EN771" s="38"/>
      <c r="EO771" s="38"/>
      <c r="EP771" s="38"/>
      <c r="EQ771" s="38"/>
      <c r="ER771" s="38"/>
      <c r="ES771" s="38"/>
      <c r="ET771" s="38"/>
      <c r="EU771" s="38"/>
      <c r="EV771" s="38"/>
      <c r="EW771" s="38"/>
      <c r="EX771" s="38"/>
      <c r="EY771" s="38"/>
      <c r="EZ771" s="38"/>
      <c r="FA771" s="38"/>
      <c r="FB771" s="38"/>
      <c r="FC771" s="38"/>
      <c r="FD771" s="38"/>
      <c r="FE771" s="38"/>
      <c r="FF771" s="38"/>
      <c r="FG771" s="38"/>
      <c r="FH771" s="38"/>
      <c r="FI771" s="38"/>
      <c r="FJ771" s="38"/>
      <c r="FK771" s="38"/>
      <c r="FL771" s="38"/>
      <c r="FM771" s="38"/>
      <c r="FN771" s="38"/>
      <c r="FO771" s="38"/>
      <c r="FP771" s="38"/>
      <c r="FQ771" s="38"/>
      <c r="FR771" s="38"/>
      <c r="FS771" s="38"/>
      <c r="FT771" s="38"/>
      <c r="FU771" s="38"/>
      <c r="FV771" s="38"/>
      <c r="FW771" s="38"/>
      <c r="FX771" s="38"/>
    </row>
    <row r="772" spans="1:180" x14ac:dyDescent="0.25">
      <c r="A772" s="5" t="s">
        <v>346</v>
      </c>
      <c r="B772" s="5" t="s">
        <v>145</v>
      </c>
      <c r="C772" s="48">
        <v>43902</v>
      </c>
      <c r="D772" s="76">
        <v>43921</v>
      </c>
      <c r="E772" s="77">
        <v>-4.3962367354133614E-2</v>
      </c>
      <c r="F772" s="77">
        <v>0.42546619749292208</v>
      </c>
      <c r="G772" s="77">
        <v>0.23868924862466509</v>
      </c>
      <c r="H772" s="77">
        <v>0.93492855659112095</v>
      </c>
      <c r="I772" s="77">
        <v>0.20180409677419356</v>
      </c>
      <c r="J772" s="77">
        <v>4.8965225806451615E-2</v>
      </c>
      <c r="K772" s="77">
        <v>0</v>
      </c>
      <c r="L772" s="77">
        <v>7.1981898293272239E-3</v>
      </c>
      <c r="M772" s="77">
        <v>0.31333680578623924</v>
      </c>
      <c r="N772" s="77">
        <v>0.36666734705498627</v>
      </c>
      <c r="O772" s="77">
        <v>2.3931513000000001E-2</v>
      </c>
      <c r="P772" s="77">
        <v>0.19639153256185765</v>
      </c>
      <c r="Q772" s="77">
        <v>-2.0332941075242021E-2</v>
      </c>
      <c r="R772" s="77">
        <v>0.12328767123287675</v>
      </c>
      <c r="S772" s="77">
        <v>2.8163710763252645</v>
      </c>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M772" s="38"/>
      <c r="CN772" s="38"/>
      <c r="CO772" s="38"/>
      <c r="CP772" s="38"/>
      <c r="CQ772" s="38"/>
      <c r="CR772" s="38"/>
      <c r="CS772" s="38"/>
      <c r="CT772" s="38"/>
      <c r="CU772" s="38"/>
      <c r="CV772" s="38"/>
      <c r="CW772" s="38"/>
      <c r="CX772" s="38"/>
      <c r="CY772" s="38"/>
      <c r="CZ772" s="38"/>
      <c r="DA772" s="38"/>
      <c r="DB772" s="38"/>
      <c r="DC772" s="38"/>
      <c r="DD772" s="38"/>
      <c r="DE772" s="38"/>
      <c r="DF772" s="38"/>
      <c r="DG772" s="38"/>
      <c r="DH772" s="38"/>
      <c r="DI772" s="38"/>
      <c r="DJ772" s="38"/>
      <c r="DK772" s="38"/>
      <c r="DL772" s="38"/>
      <c r="DM772" s="38"/>
      <c r="DN772" s="38"/>
      <c r="DO772" s="38"/>
      <c r="DP772" s="38"/>
      <c r="DQ772" s="38"/>
      <c r="DR772" s="38"/>
      <c r="DS772" s="38"/>
      <c r="DT772" s="38"/>
      <c r="DU772" s="38"/>
      <c r="DV772" s="38"/>
      <c r="DW772" s="38"/>
      <c r="DX772" s="38"/>
      <c r="DY772" s="38"/>
      <c r="DZ772" s="38"/>
      <c r="EA772" s="38"/>
      <c r="EB772" s="38"/>
      <c r="EC772" s="38"/>
      <c r="ED772" s="38"/>
      <c r="EE772" s="38"/>
      <c r="EF772" s="38"/>
      <c r="EG772" s="38"/>
      <c r="EH772" s="38"/>
      <c r="EI772" s="38"/>
      <c r="EJ772" s="38"/>
      <c r="EK772" s="38"/>
      <c r="EL772" s="38"/>
      <c r="EM772" s="38"/>
      <c r="EN772" s="38"/>
      <c r="EO772" s="38"/>
      <c r="EP772" s="38"/>
      <c r="EQ772" s="38"/>
      <c r="ER772" s="38"/>
      <c r="ES772" s="38"/>
      <c r="ET772" s="38"/>
      <c r="EU772" s="38"/>
      <c r="EV772" s="38"/>
      <c r="EW772" s="38"/>
      <c r="EX772" s="38"/>
      <c r="EY772" s="38"/>
      <c r="EZ772" s="38"/>
      <c r="FA772" s="38"/>
      <c r="FB772" s="38"/>
      <c r="FC772" s="38"/>
      <c r="FD772" s="38"/>
      <c r="FE772" s="38"/>
      <c r="FF772" s="38"/>
      <c r="FG772" s="38"/>
      <c r="FH772" s="38"/>
      <c r="FI772" s="38"/>
      <c r="FJ772" s="38"/>
      <c r="FK772" s="38"/>
      <c r="FL772" s="38"/>
      <c r="FM772" s="38"/>
      <c r="FN772" s="38"/>
      <c r="FO772" s="38"/>
      <c r="FP772" s="38"/>
      <c r="FQ772" s="38"/>
      <c r="FR772" s="38"/>
      <c r="FS772" s="38"/>
      <c r="FT772" s="38"/>
      <c r="FU772" s="38"/>
      <c r="FV772" s="38"/>
      <c r="FW772" s="38"/>
      <c r="FX772" s="38"/>
    </row>
    <row r="773" spans="1:180" x14ac:dyDescent="0.25">
      <c r="A773" s="5" t="s">
        <v>346</v>
      </c>
      <c r="B773" s="5" t="s">
        <v>145</v>
      </c>
      <c r="C773" s="48">
        <v>43903</v>
      </c>
      <c r="D773" s="76">
        <v>43921</v>
      </c>
      <c r="E773" s="77">
        <v>-4.3962367354133614E-2</v>
      </c>
      <c r="F773" s="77">
        <v>0.42546619749292208</v>
      </c>
      <c r="G773" s="77">
        <v>0.23868924862466509</v>
      </c>
      <c r="H773" s="77">
        <v>0.93492855659112095</v>
      </c>
      <c r="I773" s="77">
        <v>0.20180409677419356</v>
      </c>
      <c r="J773" s="77">
        <v>4.8965225806451615E-2</v>
      </c>
      <c r="K773" s="77">
        <v>0</v>
      </c>
      <c r="L773" s="77">
        <v>7.1981898293272239E-3</v>
      </c>
      <c r="M773" s="77">
        <v>0.31333680578623924</v>
      </c>
      <c r="N773" s="77">
        <v>0.36666734705498627</v>
      </c>
      <c r="O773" s="77">
        <v>1.8309554999999998E-2</v>
      </c>
      <c r="P773" s="77">
        <v>0.19639153256185765</v>
      </c>
      <c r="Q773" s="77">
        <v>-1.4710983075242021E-2</v>
      </c>
      <c r="R773" s="77">
        <v>0.12328767123287675</v>
      </c>
      <c r="S773" s="77">
        <v>2.8163710763252645</v>
      </c>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M773" s="38"/>
      <c r="CN773" s="38"/>
      <c r="CO773" s="38"/>
      <c r="CP773" s="38"/>
      <c r="CQ773" s="38"/>
      <c r="CR773" s="38"/>
      <c r="CS773" s="38"/>
      <c r="CT773" s="38"/>
      <c r="CU773" s="38"/>
      <c r="CV773" s="38"/>
      <c r="CW773" s="38"/>
      <c r="CX773" s="38"/>
      <c r="CY773" s="38"/>
      <c r="CZ773" s="38"/>
      <c r="DA773" s="38"/>
      <c r="DB773" s="38"/>
      <c r="DC773" s="38"/>
      <c r="DD773" s="38"/>
      <c r="DE773" s="38"/>
      <c r="DF773" s="38"/>
      <c r="DG773" s="38"/>
      <c r="DH773" s="38"/>
      <c r="DI773" s="38"/>
      <c r="DJ773" s="38"/>
      <c r="DK773" s="38"/>
      <c r="DL773" s="38"/>
      <c r="DM773" s="38"/>
      <c r="DN773" s="38"/>
      <c r="DO773" s="38"/>
      <c r="DP773" s="38"/>
      <c r="DQ773" s="38"/>
      <c r="DR773" s="38"/>
      <c r="DS773" s="38"/>
      <c r="DT773" s="38"/>
      <c r="DU773" s="38"/>
      <c r="DV773" s="38"/>
      <c r="DW773" s="38"/>
      <c r="DX773" s="38"/>
      <c r="DY773" s="38"/>
      <c r="DZ773" s="38"/>
      <c r="EA773" s="38"/>
      <c r="EB773" s="38"/>
      <c r="EC773" s="38"/>
      <c r="ED773" s="38"/>
      <c r="EE773" s="38"/>
      <c r="EF773" s="38"/>
      <c r="EG773" s="38"/>
      <c r="EH773" s="38"/>
      <c r="EI773" s="38"/>
      <c r="EJ773" s="38"/>
      <c r="EK773" s="38"/>
      <c r="EL773" s="38"/>
      <c r="EM773" s="38"/>
      <c r="EN773" s="38"/>
      <c r="EO773" s="38"/>
      <c r="EP773" s="38"/>
      <c r="EQ773" s="38"/>
      <c r="ER773" s="38"/>
      <c r="ES773" s="38"/>
      <c r="ET773" s="38"/>
      <c r="EU773" s="38"/>
      <c r="EV773" s="38"/>
      <c r="EW773" s="38"/>
      <c r="EX773" s="38"/>
      <c r="EY773" s="38"/>
      <c r="EZ773" s="38"/>
      <c r="FA773" s="38"/>
      <c r="FB773" s="38"/>
      <c r="FC773" s="38"/>
      <c r="FD773" s="38"/>
      <c r="FE773" s="38"/>
      <c r="FF773" s="38"/>
      <c r="FG773" s="38"/>
      <c r="FH773" s="38"/>
      <c r="FI773" s="38"/>
      <c r="FJ773" s="38"/>
      <c r="FK773" s="38"/>
      <c r="FL773" s="38"/>
      <c r="FM773" s="38"/>
      <c r="FN773" s="38"/>
      <c r="FO773" s="38"/>
      <c r="FP773" s="38"/>
      <c r="FQ773" s="38"/>
      <c r="FR773" s="38"/>
      <c r="FS773" s="38"/>
      <c r="FT773" s="38"/>
      <c r="FU773" s="38"/>
      <c r="FV773" s="38"/>
      <c r="FW773" s="38"/>
      <c r="FX773" s="38"/>
    </row>
    <row r="774" spans="1:180" x14ac:dyDescent="0.25">
      <c r="A774" s="5" t="s">
        <v>346</v>
      </c>
      <c r="B774" s="5" t="s">
        <v>145</v>
      </c>
      <c r="C774" s="48">
        <v>43904</v>
      </c>
      <c r="D774" s="76">
        <v>43921</v>
      </c>
      <c r="E774" s="77">
        <v>-4.3962367354133614E-2</v>
      </c>
      <c r="F774" s="77">
        <v>0.42546619749292208</v>
      </c>
      <c r="G774" s="77">
        <v>0.23868924862466509</v>
      </c>
      <c r="H774" s="77">
        <v>0.93492855659112095</v>
      </c>
      <c r="I774" s="77">
        <v>0.20180409677419356</v>
      </c>
      <c r="J774" s="77">
        <v>4.8965225806451615E-2</v>
      </c>
      <c r="K774" s="77">
        <v>0</v>
      </c>
      <c r="L774" s="77">
        <v>7.1981898293272239E-3</v>
      </c>
      <c r="M774" s="77">
        <v>0.31333680578623924</v>
      </c>
      <c r="N774" s="77">
        <v>0.36666734705498627</v>
      </c>
      <c r="O774" s="77">
        <v>1.4473260000000002E-2</v>
      </c>
      <c r="P774" s="77">
        <v>0.19639153256185765</v>
      </c>
      <c r="Q774" s="77">
        <v>-1.0874688075242018E-2</v>
      </c>
      <c r="R774" s="77">
        <v>0.12328767123287675</v>
      </c>
      <c r="S774" s="77">
        <v>2.8163710763252645</v>
      </c>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M774" s="38"/>
      <c r="CN774" s="38"/>
      <c r="CO774" s="38"/>
      <c r="CP774" s="38"/>
      <c r="CQ774" s="38"/>
      <c r="CR774" s="38"/>
      <c r="CS774" s="38"/>
      <c r="CT774" s="38"/>
      <c r="CU774" s="38"/>
      <c r="CV774" s="38"/>
      <c r="CW774" s="38"/>
      <c r="CX774" s="38"/>
      <c r="CY774" s="38"/>
      <c r="CZ774" s="38"/>
      <c r="DA774" s="38"/>
      <c r="DB774" s="38"/>
      <c r="DC774" s="38"/>
      <c r="DD774" s="38"/>
      <c r="DE774" s="38"/>
      <c r="DF774" s="38"/>
      <c r="DG774" s="38"/>
      <c r="DH774" s="38"/>
      <c r="DI774" s="38"/>
      <c r="DJ774" s="38"/>
      <c r="DK774" s="38"/>
      <c r="DL774" s="38"/>
      <c r="DM774" s="38"/>
      <c r="DN774" s="38"/>
      <c r="DO774" s="38"/>
      <c r="DP774" s="38"/>
      <c r="DQ774" s="38"/>
      <c r="DR774" s="38"/>
      <c r="DS774" s="38"/>
      <c r="DT774" s="38"/>
      <c r="DU774" s="38"/>
      <c r="DV774" s="38"/>
      <c r="DW774" s="38"/>
      <c r="DX774" s="38"/>
      <c r="DY774" s="38"/>
      <c r="DZ774" s="38"/>
      <c r="EA774" s="38"/>
      <c r="EB774" s="38"/>
      <c r="EC774" s="38"/>
      <c r="ED774" s="38"/>
      <c r="EE774" s="38"/>
      <c r="EF774" s="38"/>
      <c r="EG774" s="38"/>
      <c r="EH774" s="38"/>
      <c r="EI774" s="38"/>
      <c r="EJ774" s="38"/>
      <c r="EK774" s="38"/>
      <c r="EL774" s="38"/>
      <c r="EM774" s="38"/>
      <c r="EN774" s="38"/>
      <c r="EO774" s="38"/>
      <c r="EP774" s="38"/>
      <c r="EQ774" s="38"/>
      <c r="ER774" s="38"/>
      <c r="ES774" s="38"/>
      <c r="ET774" s="38"/>
      <c r="EU774" s="38"/>
      <c r="EV774" s="38"/>
      <c r="EW774" s="38"/>
      <c r="EX774" s="38"/>
      <c r="EY774" s="38"/>
      <c r="EZ774" s="38"/>
      <c r="FA774" s="38"/>
      <c r="FB774" s="38"/>
      <c r="FC774" s="38"/>
      <c r="FD774" s="38"/>
      <c r="FE774" s="38"/>
      <c r="FF774" s="38"/>
      <c r="FG774" s="38"/>
      <c r="FH774" s="38"/>
      <c r="FI774" s="38"/>
      <c r="FJ774" s="38"/>
      <c r="FK774" s="38"/>
      <c r="FL774" s="38"/>
      <c r="FM774" s="38"/>
      <c r="FN774" s="38"/>
      <c r="FO774" s="38"/>
      <c r="FP774" s="38"/>
      <c r="FQ774" s="38"/>
      <c r="FR774" s="38"/>
      <c r="FS774" s="38"/>
      <c r="FT774" s="38"/>
      <c r="FU774" s="38"/>
      <c r="FV774" s="38"/>
      <c r="FW774" s="38"/>
      <c r="FX774" s="38"/>
    </row>
    <row r="775" spans="1:180" x14ac:dyDescent="0.25">
      <c r="A775" s="5" t="s">
        <v>346</v>
      </c>
      <c r="B775" s="5" t="s">
        <v>145</v>
      </c>
      <c r="C775" s="48">
        <v>43905</v>
      </c>
      <c r="D775" s="76">
        <v>43921</v>
      </c>
      <c r="E775" s="77">
        <v>-4.3962367354133614E-2</v>
      </c>
      <c r="F775" s="77">
        <v>0.42546619749292208</v>
      </c>
      <c r="G775" s="77">
        <v>0.23868924862466509</v>
      </c>
      <c r="H775" s="77">
        <v>0.93492855659112095</v>
      </c>
      <c r="I775" s="77">
        <v>0.20180409677419356</v>
      </c>
      <c r="J775" s="77">
        <v>4.8965225806451615E-2</v>
      </c>
      <c r="K775" s="77">
        <v>0</v>
      </c>
      <c r="L775" s="77">
        <v>7.1981898293272239E-3</v>
      </c>
      <c r="M775" s="77">
        <v>0.31333680578623924</v>
      </c>
      <c r="N775" s="77">
        <v>0.36666734705498627</v>
      </c>
      <c r="O775" s="77">
        <v>1.6489881000000001E-2</v>
      </c>
      <c r="P775" s="77">
        <v>0.19639153256185765</v>
      </c>
      <c r="Q775" s="77">
        <v>-1.2891309075242019E-2</v>
      </c>
      <c r="R775" s="77">
        <v>0.12328767123287675</v>
      </c>
      <c r="S775" s="77">
        <v>2.8163710763252645</v>
      </c>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M775" s="38"/>
      <c r="CN775" s="38"/>
      <c r="CO775" s="38"/>
      <c r="CP775" s="38"/>
      <c r="CQ775" s="38"/>
      <c r="CR775" s="38"/>
      <c r="CS775" s="38"/>
      <c r="CT775" s="38"/>
      <c r="CU775" s="38"/>
      <c r="CV775" s="38"/>
      <c r="CW775" s="38"/>
      <c r="CX775" s="38"/>
      <c r="CY775" s="38"/>
      <c r="CZ775" s="38"/>
      <c r="DA775" s="38"/>
      <c r="DB775" s="38"/>
      <c r="DC775" s="38"/>
      <c r="DD775" s="38"/>
      <c r="DE775" s="38"/>
      <c r="DF775" s="38"/>
      <c r="DG775" s="38"/>
      <c r="DH775" s="38"/>
      <c r="DI775" s="38"/>
      <c r="DJ775" s="38"/>
      <c r="DK775" s="38"/>
      <c r="DL775" s="38"/>
      <c r="DM775" s="38"/>
      <c r="DN775" s="38"/>
      <c r="DO775" s="38"/>
      <c r="DP775" s="38"/>
      <c r="DQ775" s="38"/>
      <c r="DR775" s="38"/>
      <c r="DS775" s="38"/>
      <c r="DT775" s="38"/>
      <c r="DU775" s="38"/>
      <c r="DV775" s="38"/>
      <c r="DW775" s="38"/>
      <c r="DX775" s="38"/>
      <c r="DY775" s="38"/>
      <c r="DZ775" s="38"/>
      <c r="EA775" s="38"/>
      <c r="EB775" s="38"/>
      <c r="EC775" s="38"/>
      <c r="ED775" s="38"/>
      <c r="EE775" s="38"/>
      <c r="EF775" s="38"/>
      <c r="EG775" s="38"/>
      <c r="EH775" s="38"/>
      <c r="EI775" s="38"/>
      <c r="EJ775" s="38"/>
      <c r="EK775" s="38"/>
      <c r="EL775" s="38"/>
      <c r="EM775" s="38"/>
      <c r="EN775" s="38"/>
      <c r="EO775" s="38"/>
      <c r="EP775" s="38"/>
      <c r="EQ775" s="38"/>
      <c r="ER775" s="38"/>
      <c r="ES775" s="38"/>
      <c r="ET775" s="38"/>
      <c r="EU775" s="38"/>
      <c r="EV775" s="38"/>
      <c r="EW775" s="38"/>
      <c r="EX775" s="38"/>
      <c r="EY775" s="38"/>
      <c r="EZ775" s="38"/>
      <c r="FA775" s="38"/>
      <c r="FB775" s="38"/>
      <c r="FC775" s="38"/>
      <c r="FD775" s="38"/>
      <c r="FE775" s="38"/>
      <c r="FF775" s="38"/>
      <c r="FG775" s="38"/>
      <c r="FH775" s="38"/>
      <c r="FI775" s="38"/>
      <c r="FJ775" s="38"/>
      <c r="FK775" s="38"/>
      <c r="FL775" s="38"/>
      <c r="FM775" s="38"/>
      <c r="FN775" s="38"/>
      <c r="FO775" s="38"/>
      <c r="FP775" s="38"/>
      <c r="FQ775" s="38"/>
      <c r="FR775" s="38"/>
      <c r="FS775" s="38"/>
      <c r="FT775" s="38"/>
      <c r="FU775" s="38"/>
      <c r="FV775" s="38"/>
      <c r="FW775" s="38"/>
      <c r="FX775" s="38"/>
    </row>
    <row r="776" spans="1:180" x14ac:dyDescent="0.25">
      <c r="A776" s="5" t="s">
        <v>347</v>
      </c>
      <c r="B776" s="5" t="s">
        <v>145</v>
      </c>
      <c r="C776" s="48">
        <v>43906</v>
      </c>
      <c r="D776" s="76">
        <v>43921</v>
      </c>
      <c r="E776" s="77">
        <v>-4.3962367354133614E-2</v>
      </c>
      <c r="F776" s="77">
        <v>0.42546619749292208</v>
      </c>
      <c r="G776" s="77">
        <v>0.23868924862466509</v>
      </c>
      <c r="H776" s="77">
        <v>0.93492855659112095</v>
      </c>
      <c r="I776" s="77">
        <v>0.20180409677419356</v>
      </c>
      <c r="J776" s="77">
        <v>4.8965225806451615E-2</v>
      </c>
      <c r="K776" s="77">
        <v>0</v>
      </c>
      <c r="L776" s="77">
        <v>7.1981898293272239E-3</v>
      </c>
      <c r="M776" s="77">
        <v>0.31333680578623924</v>
      </c>
      <c r="N776" s="77">
        <v>0.36666734705498627</v>
      </c>
      <c r="O776" s="77">
        <v>1.8242945999999999E-2</v>
      </c>
      <c r="P776" s="77">
        <v>0.19639153256185765</v>
      </c>
      <c r="Q776" s="77">
        <v>-1.464437407524201E-2</v>
      </c>
      <c r="R776" s="77">
        <v>0.12328767123287675</v>
      </c>
      <c r="S776" s="77">
        <v>2.8163710763252645</v>
      </c>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M776" s="38"/>
      <c r="CN776" s="38"/>
      <c r="CO776" s="38"/>
      <c r="CP776" s="38"/>
      <c r="CQ776" s="38"/>
      <c r="CR776" s="38"/>
      <c r="CS776" s="38"/>
      <c r="CT776" s="38"/>
      <c r="CU776" s="38"/>
      <c r="CV776" s="38"/>
      <c r="CW776" s="38"/>
      <c r="CX776" s="38"/>
      <c r="CY776" s="38"/>
      <c r="CZ776" s="38"/>
      <c r="DA776" s="38"/>
      <c r="DB776" s="38"/>
      <c r="DC776" s="38"/>
      <c r="DD776" s="38"/>
      <c r="DE776" s="38"/>
      <c r="DF776" s="38"/>
      <c r="DG776" s="38"/>
      <c r="DH776" s="38"/>
      <c r="DI776" s="38"/>
      <c r="DJ776" s="38"/>
      <c r="DK776" s="38"/>
      <c r="DL776" s="38"/>
      <c r="DM776" s="38"/>
      <c r="DN776" s="38"/>
      <c r="DO776" s="38"/>
      <c r="DP776" s="38"/>
      <c r="DQ776" s="38"/>
      <c r="DR776" s="38"/>
      <c r="DS776" s="38"/>
      <c r="DT776" s="38"/>
      <c r="DU776" s="38"/>
      <c r="DV776" s="38"/>
      <c r="DW776" s="38"/>
      <c r="DX776" s="38"/>
      <c r="DY776" s="38"/>
      <c r="DZ776" s="38"/>
      <c r="EA776" s="38"/>
      <c r="EB776" s="38"/>
      <c r="EC776" s="38"/>
      <c r="ED776" s="38"/>
      <c r="EE776" s="38"/>
      <c r="EF776" s="38"/>
      <c r="EG776" s="38"/>
      <c r="EH776" s="38"/>
      <c r="EI776" s="38"/>
      <c r="EJ776" s="38"/>
      <c r="EK776" s="38"/>
      <c r="EL776" s="38"/>
      <c r="EM776" s="38"/>
      <c r="EN776" s="38"/>
      <c r="EO776" s="38"/>
      <c r="EP776" s="38"/>
      <c r="EQ776" s="38"/>
      <c r="ER776" s="38"/>
      <c r="ES776" s="38"/>
      <c r="ET776" s="38"/>
      <c r="EU776" s="38"/>
      <c r="EV776" s="38"/>
      <c r="EW776" s="38"/>
      <c r="EX776" s="38"/>
      <c r="EY776" s="38"/>
      <c r="EZ776" s="38"/>
      <c r="FA776" s="38"/>
      <c r="FB776" s="38"/>
      <c r="FC776" s="38"/>
      <c r="FD776" s="38"/>
      <c r="FE776" s="38"/>
      <c r="FF776" s="38"/>
      <c r="FG776" s="38"/>
      <c r="FH776" s="38"/>
      <c r="FI776" s="38"/>
      <c r="FJ776" s="38"/>
      <c r="FK776" s="38"/>
      <c r="FL776" s="38"/>
      <c r="FM776" s="38"/>
      <c r="FN776" s="38"/>
      <c r="FO776" s="38"/>
      <c r="FP776" s="38"/>
      <c r="FQ776" s="38"/>
      <c r="FR776" s="38"/>
      <c r="FS776" s="38"/>
      <c r="FT776" s="38"/>
      <c r="FU776" s="38"/>
      <c r="FV776" s="38"/>
      <c r="FW776" s="38"/>
      <c r="FX776" s="38"/>
    </row>
    <row r="777" spans="1:180" x14ac:dyDescent="0.25">
      <c r="A777" s="5" t="s">
        <v>347</v>
      </c>
      <c r="B777" s="5" t="s">
        <v>145</v>
      </c>
      <c r="C777" s="48">
        <v>43907</v>
      </c>
      <c r="D777" s="76">
        <v>43921</v>
      </c>
      <c r="E777" s="77">
        <v>-4.3962367354133614E-2</v>
      </c>
      <c r="F777" s="77">
        <v>0.33087353749292209</v>
      </c>
      <c r="G777" s="77">
        <v>0.23868924862466509</v>
      </c>
      <c r="H777" s="77">
        <v>0.93492855659112095</v>
      </c>
      <c r="I777" s="77">
        <v>0.20180409677419356</v>
      </c>
      <c r="J777" s="77">
        <v>4.8965225806451615E-2</v>
      </c>
      <c r="K777" s="77">
        <v>0</v>
      </c>
      <c r="L777" s="77">
        <v>7.1981898293272239E-3</v>
      </c>
      <c r="M777" s="77">
        <v>0.31333680578623924</v>
      </c>
      <c r="N777" s="77">
        <v>0.36666734705498627</v>
      </c>
      <c r="O777" s="77">
        <v>0.11420493800000001</v>
      </c>
      <c r="P777" s="77">
        <v>0.19639153256185765</v>
      </c>
      <c r="Q777" s="77">
        <v>-1.601370607524203E-2</v>
      </c>
      <c r="R777" s="77">
        <v>0.12328767123287675</v>
      </c>
      <c r="S777" s="77">
        <v>2.8163710763252645</v>
      </c>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M777" s="38"/>
      <c r="CN777" s="38"/>
      <c r="CO777" s="38"/>
      <c r="CP777" s="38"/>
      <c r="CQ777" s="38"/>
      <c r="CR777" s="38"/>
      <c r="CS777" s="38"/>
      <c r="CT777" s="38"/>
      <c r="CU777" s="38"/>
      <c r="CV777" s="38"/>
      <c r="CW777" s="38"/>
      <c r="CX777" s="38"/>
      <c r="CY777" s="38"/>
      <c r="CZ777" s="38"/>
      <c r="DA777" s="38"/>
      <c r="DB777" s="38"/>
      <c r="DC777" s="38"/>
      <c r="DD777" s="38"/>
      <c r="DE777" s="38"/>
      <c r="DF777" s="38"/>
      <c r="DG777" s="38"/>
      <c r="DH777" s="38"/>
      <c r="DI777" s="38"/>
      <c r="DJ777" s="38"/>
      <c r="DK777" s="38"/>
      <c r="DL777" s="38"/>
      <c r="DM777" s="38"/>
      <c r="DN777" s="38"/>
      <c r="DO777" s="38"/>
      <c r="DP777" s="38"/>
      <c r="DQ777" s="38"/>
      <c r="DR777" s="38"/>
      <c r="DS777" s="38"/>
      <c r="DT777" s="38"/>
      <c r="DU777" s="38"/>
      <c r="DV777" s="38"/>
      <c r="DW777" s="38"/>
      <c r="DX777" s="38"/>
      <c r="DY777" s="38"/>
      <c r="DZ777" s="38"/>
      <c r="EA777" s="38"/>
      <c r="EB777" s="38"/>
      <c r="EC777" s="38"/>
      <c r="ED777" s="38"/>
      <c r="EE777" s="38"/>
      <c r="EF777" s="38"/>
      <c r="EG777" s="38"/>
      <c r="EH777" s="38"/>
      <c r="EI777" s="38"/>
      <c r="EJ777" s="38"/>
      <c r="EK777" s="38"/>
      <c r="EL777" s="38"/>
      <c r="EM777" s="38"/>
      <c r="EN777" s="38"/>
      <c r="EO777" s="38"/>
      <c r="EP777" s="38"/>
      <c r="EQ777" s="38"/>
      <c r="ER777" s="38"/>
      <c r="ES777" s="38"/>
      <c r="ET777" s="38"/>
      <c r="EU777" s="38"/>
      <c r="EV777" s="38"/>
      <c r="EW777" s="38"/>
      <c r="EX777" s="38"/>
      <c r="EY777" s="38"/>
      <c r="EZ777" s="38"/>
      <c r="FA777" s="38"/>
      <c r="FB777" s="38"/>
      <c r="FC777" s="38"/>
      <c r="FD777" s="38"/>
      <c r="FE777" s="38"/>
      <c r="FF777" s="38"/>
      <c r="FG777" s="38"/>
      <c r="FH777" s="38"/>
      <c r="FI777" s="38"/>
      <c r="FJ777" s="38"/>
      <c r="FK777" s="38"/>
      <c r="FL777" s="38"/>
      <c r="FM777" s="38"/>
      <c r="FN777" s="38"/>
      <c r="FO777" s="38"/>
      <c r="FP777" s="38"/>
      <c r="FQ777" s="38"/>
      <c r="FR777" s="38"/>
      <c r="FS777" s="38"/>
      <c r="FT777" s="38"/>
      <c r="FU777" s="38"/>
      <c r="FV777" s="38"/>
      <c r="FW777" s="38"/>
      <c r="FX777" s="38"/>
    </row>
    <row r="778" spans="1:180" x14ac:dyDescent="0.25">
      <c r="A778" s="5" t="s">
        <v>347</v>
      </c>
      <c r="B778" s="5" t="s">
        <v>145</v>
      </c>
      <c r="C778" s="48">
        <v>43908</v>
      </c>
      <c r="D778" s="76">
        <v>43921</v>
      </c>
      <c r="E778" s="77">
        <v>-4.3962367354133614E-2</v>
      </c>
      <c r="F778" s="77">
        <v>0.41709619749292209</v>
      </c>
      <c r="G778" s="77">
        <v>0.23868924862466509</v>
      </c>
      <c r="H778" s="77">
        <v>0.93492855659112095</v>
      </c>
      <c r="I778" s="77">
        <v>0.20180409677419356</v>
      </c>
      <c r="J778" s="77">
        <v>4.8965225806451615E-2</v>
      </c>
      <c r="K778" s="77">
        <v>0</v>
      </c>
      <c r="L778" s="77">
        <v>7.1981898293272239E-3</v>
      </c>
      <c r="M778" s="77">
        <v>0.31333680578623924</v>
      </c>
      <c r="N778" s="77">
        <v>0.36666734705498627</v>
      </c>
      <c r="O778" s="77">
        <v>3.7522863000000004E-2</v>
      </c>
      <c r="P778" s="77">
        <v>0.19639153256185765</v>
      </c>
      <c r="Q778" s="77">
        <v>-2.5554291075242017E-2</v>
      </c>
      <c r="R778" s="77">
        <v>0.12328767123287675</v>
      </c>
      <c r="S778" s="77">
        <v>2.8163710763252645</v>
      </c>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M778" s="38"/>
      <c r="CN778" s="38"/>
      <c r="CO778" s="38"/>
      <c r="CP778" s="38"/>
      <c r="CQ778" s="38"/>
      <c r="CR778" s="38"/>
      <c r="CS778" s="38"/>
      <c r="CT778" s="38"/>
      <c r="CU778" s="38"/>
      <c r="CV778" s="38"/>
      <c r="CW778" s="38"/>
      <c r="CX778" s="38"/>
      <c r="CY778" s="38"/>
      <c r="CZ778" s="38"/>
      <c r="DA778" s="38"/>
      <c r="DB778" s="38"/>
      <c r="DC778" s="38"/>
      <c r="DD778" s="38"/>
      <c r="DE778" s="38"/>
      <c r="DF778" s="38"/>
      <c r="DG778" s="38"/>
      <c r="DH778" s="38"/>
      <c r="DI778" s="38"/>
      <c r="DJ778" s="38"/>
      <c r="DK778" s="38"/>
      <c r="DL778" s="38"/>
      <c r="DM778" s="38"/>
      <c r="DN778" s="38"/>
      <c r="DO778" s="38"/>
      <c r="DP778" s="38"/>
      <c r="DQ778" s="38"/>
      <c r="DR778" s="38"/>
      <c r="DS778" s="38"/>
      <c r="DT778" s="38"/>
      <c r="DU778" s="38"/>
      <c r="DV778" s="38"/>
      <c r="DW778" s="38"/>
      <c r="DX778" s="38"/>
      <c r="DY778" s="38"/>
      <c r="DZ778" s="38"/>
      <c r="EA778" s="38"/>
      <c r="EB778" s="38"/>
      <c r="EC778" s="38"/>
      <c r="ED778" s="38"/>
      <c r="EE778" s="38"/>
      <c r="EF778" s="38"/>
      <c r="EG778" s="38"/>
      <c r="EH778" s="38"/>
      <c r="EI778" s="38"/>
      <c r="EJ778" s="38"/>
      <c r="EK778" s="38"/>
      <c r="EL778" s="38"/>
      <c r="EM778" s="38"/>
      <c r="EN778" s="38"/>
      <c r="EO778" s="38"/>
      <c r="EP778" s="38"/>
      <c r="EQ778" s="38"/>
      <c r="ER778" s="38"/>
      <c r="ES778" s="38"/>
      <c r="ET778" s="38"/>
      <c r="EU778" s="38"/>
      <c r="EV778" s="38"/>
      <c r="EW778" s="38"/>
      <c r="EX778" s="38"/>
      <c r="EY778" s="38"/>
      <c r="EZ778" s="38"/>
      <c r="FA778" s="38"/>
      <c r="FB778" s="38"/>
      <c r="FC778" s="38"/>
      <c r="FD778" s="38"/>
      <c r="FE778" s="38"/>
      <c r="FF778" s="38"/>
      <c r="FG778" s="38"/>
      <c r="FH778" s="38"/>
      <c r="FI778" s="38"/>
      <c r="FJ778" s="38"/>
      <c r="FK778" s="38"/>
      <c r="FL778" s="38"/>
      <c r="FM778" s="38"/>
      <c r="FN778" s="38"/>
      <c r="FO778" s="38"/>
      <c r="FP778" s="38"/>
      <c r="FQ778" s="38"/>
      <c r="FR778" s="38"/>
      <c r="FS778" s="38"/>
      <c r="FT778" s="38"/>
      <c r="FU778" s="38"/>
      <c r="FV778" s="38"/>
      <c r="FW778" s="38"/>
      <c r="FX778" s="38"/>
    </row>
    <row r="779" spans="1:180" x14ac:dyDescent="0.25">
      <c r="A779" s="5" t="s">
        <v>347</v>
      </c>
      <c r="B779" s="5" t="s">
        <v>145</v>
      </c>
      <c r="C779" s="48">
        <v>43909</v>
      </c>
      <c r="D779" s="76">
        <v>43921</v>
      </c>
      <c r="E779" s="77">
        <v>-4.3962367354133614E-2</v>
      </c>
      <c r="F779" s="77">
        <v>0.42546619749292208</v>
      </c>
      <c r="G779" s="77">
        <v>0.23868924862466509</v>
      </c>
      <c r="H779" s="77">
        <v>0.93492855659112095</v>
      </c>
      <c r="I779" s="77">
        <v>0.20180409677419356</v>
      </c>
      <c r="J779" s="77">
        <v>4.8965225806451615E-2</v>
      </c>
      <c r="K779" s="77">
        <v>0</v>
      </c>
      <c r="L779" s="77">
        <v>7.1981898293272239E-3</v>
      </c>
      <c r="M779" s="77">
        <v>0.31333680578623924</v>
      </c>
      <c r="N779" s="77">
        <v>0.36666734705498627</v>
      </c>
      <c r="O779" s="77">
        <v>2.3931513000000001E-2</v>
      </c>
      <c r="P779" s="77">
        <v>0.19639153256185765</v>
      </c>
      <c r="Q779" s="77">
        <v>-2.0332941075242021E-2</v>
      </c>
      <c r="R779" s="77">
        <v>0.12328767123287675</v>
      </c>
      <c r="S779" s="77">
        <v>2.8163710763252645</v>
      </c>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M779" s="38"/>
      <c r="CN779" s="38"/>
      <c r="CO779" s="38"/>
      <c r="CP779" s="38"/>
      <c r="CQ779" s="38"/>
      <c r="CR779" s="38"/>
      <c r="CS779" s="38"/>
      <c r="CT779" s="38"/>
      <c r="CU779" s="38"/>
      <c r="CV779" s="38"/>
      <c r="CW779" s="38"/>
      <c r="CX779" s="38"/>
      <c r="CY779" s="38"/>
      <c r="CZ779" s="38"/>
      <c r="DA779" s="38"/>
      <c r="DB779" s="38"/>
      <c r="DC779" s="38"/>
      <c r="DD779" s="38"/>
      <c r="DE779" s="38"/>
      <c r="DF779" s="38"/>
      <c r="DG779" s="38"/>
      <c r="DH779" s="38"/>
      <c r="DI779" s="38"/>
      <c r="DJ779" s="38"/>
      <c r="DK779" s="38"/>
      <c r="DL779" s="38"/>
      <c r="DM779" s="38"/>
      <c r="DN779" s="38"/>
      <c r="DO779" s="38"/>
      <c r="DP779" s="38"/>
      <c r="DQ779" s="38"/>
      <c r="DR779" s="38"/>
      <c r="DS779" s="38"/>
      <c r="DT779" s="38"/>
      <c r="DU779" s="38"/>
      <c r="DV779" s="38"/>
      <c r="DW779" s="38"/>
      <c r="DX779" s="38"/>
      <c r="DY779" s="38"/>
      <c r="DZ779" s="38"/>
      <c r="EA779" s="38"/>
      <c r="EB779" s="38"/>
      <c r="EC779" s="38"/>
      <c r="ED779" s="38"/>
      <c r="EE779" s="38"/>
      <c r="EF779" s="38"/>
      <c r="EG779" s="38"/>
      <c r="EH779" s="38"/>
      <c r="EI779" s="38"/>
      <c r="EJ779" s="38"/>
      <c r="EK779" s="38"/>
      <c r="EL779" s="38"/>
      <c r="EM779" s="38"/>
      <c r="EN779" s="38"/>
      <c r="EO779" s="38"/>
      <c r="EP779" s="38"/>
      <c r="EQ779" s="38"/>
      <c r="ER779" s="38"/>
      <c r="ES779" s="38"/>
      <c r="ET779" s="38"/>
      <c r="EU779" s="38"/>
      <c r="EV779" s="38"/>
      <c r="EW779" s="38"/>
      <c r="EX779" s="38"/>
      <c r="EY779" s="38"/>
      <c r="EZ779" s="38"/>
      <c r="FA779" s="38"/>
      <c r="FB779" s="38"/>
      <c r="FC779" s="38"/>
      <c r="FD779" s="38"/>
      <c r="FE779" s="38"/>
      <c r="FF779" s="38"/>
      <c r="FG779" s="38"/>
      <c r="FH779" s="38"/>
      <c r="FI779" s="38"/>
      <c r="FJ779" s="38"/>
      <c r="FK779" s="38"/>
      <c r="FL779" s="38"/>
      <c r="FM779" s="38"/>
      <c r="FN779" s="38"/>
      <c r="FO779" s="38"/>
      <c r="FP779" s="38"/>
      <c r="FQ779" s="38"/>
      <c r="FR779" s="38"/>
      <c r="FS779" s="38"/>
      <c r="FT779" s="38"/>
      <c r="FU779" s="38"/>
      <c r="FV779" s="38"/>
      <c r="FW779" s="38"/>
      <c r="FX779" s="38"/>
    </row>
    <row r="780" spans="1:180" x14ac:dyDescent="0.25">
      <c r="A780" s="5" t="s">
        <v>347</v>
      </c>
      <c r="B780" s="5" t="s">
        <v>145</v>
      </c>
      <c r="C780" s="48">
        <v>43910</v>
      </c>
      <c r="D780" s="76">
        <v>43921</v>
      </c>
      <c r="E780" s="77">
        <v>-4.3962367354133614E-2</v>
      </c>
      <c r="F780" s="77">
        <v>0.42546619749292208</v>
      </c>
      <c r="G780" s="77">
        <v>0.23868924862466509</v>
      </c>
      <c r="H780" s="77">
        <v>0.93492855659112095</v>
      </c>
      <c r="I780" s="77">
        <v>0.20180409677419356</v>
      </c>
      <c r="J780" s="77">
        <v>4.8965225806451615E-2</v>
      </c>
      <c r="K780" s="77">
        <v>0</v>
      </c>
      <c r="L780" s="77">
        <v>7.1981898293272239E-3</v>
      </c>
      <c r="M780" s="77">
        <v>0.31333680578623924</v>
      </c>
      <c r="N780" s="77">
        <v>0.36666734705498627</v>
      </c>
      <c r="O780" s="77">
        <v>1.8309554999999998E-2</v>
      </c>
      <c r="P780" s="77">
        <v>0.19639153256185765</v>
      </c>
      <c r="Q780" s="77">
        <v>-1.4710983075242028E-2</v>
      </c>
      <c r="R780" s="77">
        <v>0.12328767123287675</v>
      </c>
      <c r="S780" s="77">
        <v>2.8163710763252645</v>
      </c>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M780" s="38"/>
      <c r="CN780" s="38"/>
      <c r="CO780" s="38"/>
      <c r="CP780" s="38"/>
      <c r="CQ780" s="38"/>
      <c r="CR780" s="38"/>
      <c r="CS780" s="38"/>
      <c r="CT780" s="38"/>
      <c r="CU780" s="38"/>
      <c r="CV780" s="38"/>
      <c r="CW780" s="38"/>
      <c r="CX780" s="38"/>
      <c r="CY780" s="38"/>
      <c r="CZ780" s="38"/>
      <c r="DA780" s="38"/>
      <c r="DB780" s="38"/>
      <c r="DC780" s="38"/>
      <c r="DD780" s="38"/>
      <c r="DE780" s="38"/>
      <c r="DF780" s="38"/>
      <c r="DG780" s="38"/>
      <c r="DH780" s="38"/>
      <c r="DI780" s="38"/>
      <c r="DJ780" s="38"/>
      <c r="DK780" s="38"/>
      <c r="DL780" s="38"/>
      <c r="DM780" s="38"/>
      <c r="DN780" s="38"/>
      <c r="DO780" s="38"/>
      <c r="DP780" s="38"/>
      <c r="DQ780" s="38"/>
      <c r="DR780" s="38"/>
      <c r="DS780" s="38"/>
      <c r="DT780" s="38"/>
      <c r="DU780" s="38"/>
      <c r="DV780" s="38"/>
      <c r="DW780" s="38"/>
      <c r="DX780" s="38"/>
      <c r="DY780" s="38"/>
      <c r="DZ780" s="38"/>
      <c r="EA780" s="38"/>
      <c r="EB780" s="38"/>
      <c r="EC780" s="38"/>
      <c r="ED780" s="38"/>
      <c r="EE780" s="38"/>
      <c r="EF780" s="38"/>
      <c r="EG780" s="38"/>
      <c r="EH780" s="38"/>
      <c r="EI780" s="38"/>
      <c r="EJ780" s="38"/>
      <c r="EK780" s="38"/>
      <c r="EL780" s="38"/>
      <c r="EM780" s="38"/>
      <c r="EN780" s="38"/>
      <c r="EO780" s="38"/>
      <c r="EP780" s="38"/>
      <c r="EQ780" s="38"/>
      <c r="ER780" s="38"/>
      <c r="ES780" s="38"/>
      <c r="ET780" s="38"/>
      <c r="EU780" s="38"/>
      <c r="EV780" s="38"/>
      <c r="EW780" s="38"/>
      <c r="EX780" s="38"/>
      <c r="EY780" s="38"/>
      <c r="EZ780" s="38"/>
      <c r="FA780" s="38"/>
      <c r="FB780" s="38"/>
      <c r="FC780" s="38"/>
      <c r="FD780" s="38"/>
      <c r="FE780" s="38"/>
      <c r="FF780" s="38"/>
      <c r="FG780" s="38"/>
      <c r="FH780" s="38"/>
      <c r="FI780" s="38"/>
      <c r="FJ780" s="38"/>
      <c r="FK780" s="38"/>
      <c r="FL780" s="38"/>
      <c r="FM780" s="38"/>
      <c r="FN780" s="38"/>
      <c r="FO780" s="38"/>
      <c r="FP780" s="38"/>
      <c r="FQ780" s="38"/>
      <c r="FR780" s="38"/>
      <c r="FS780" s="38"/>
      <c r="FT780" s="38"/>
      <c r="FU780" s="38"/>
      <c r="FV780" s="38"/>
      <c r="FW780" s="38"/>
      <c r="FX780" s="38"/>
    </row>
    <row r="781" spans="1:180" x14ac:dyDescent="0.25">
      <c r="A781" s="5" t="s">
        <v>347</v>
      </c>
      <c r="B781" s="5" t="s">
        <v>145</v>
      </c>
      <c r="C781" s="48">
        <v>43911</v>
      </c>
      <c r="D781" s="76">
        <v>43921</v>
      </c>
      <c r="E781" s="77">
        <v>-4.3962367354133614E-2</v>
      </c>
      <c r="F781" s="77">
        <v>0.42004952749292207</v>
      </c>
      <c r="G781" s="77">
        <v>0.23868924862466509</v>
      </c>
      <c r="H781" s="77">
        <v>0.93492855659112095</v>
      </c>
      <c r="I781" s="77">
        <v>0.20180409677419356</v>
      </c>
      <c r="J781" s="77">
        <v>4.8965225806451615E-2</v>
      </c>
      <c r="K781" s="77">
        <v>0</v>
      </c>
      <c r="L781" s="77">
        <v>7.1981898293272239E-3</v>
      </c>
      <c r="M781" s="77">
        <v>0.31333680578623924</v>
      </c>
      <c r="N781" s="77">
        <v>0.36666734705498627</v>
      </c>
      <c r="O781" s="77">
        <v>1.988993E-2</v>
      </c>
      <c r="P781" s="77">
        <v>0.19639153256185765</v>
      </c>
      <c r="Q781" s="77">
        <v>-1.0874688075242025E-2</v>
      </c>
      <c r="R781" s="77">
        <v>0.12328767123287675</v>
      </c>
      <c r="S781" s="77">
        <v>2.816371076325265</v>
      </c>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M781" s="38"/>
      <c r="CN781" s="38"/>
      <c r="CO781" s="38"/>
      <c r="CP781" s="38"/>
      <c r="CQ781" s="38"/>
      <c r="CR781" s="38"/>
      <c r="CS781" s="38"/>
      <c r="CT781" s="38"/>
      <c r="CU781" s="38"/>
      <c r="CV781" s="38"/>
      <c r="CW781" s="38"/>
      <c r="CX781" s="38"/>
      <c r="CY781" s="38"/>
      <c r="CZ781" s="38"/>
      <c r="DA781" s="38"/>
      <c r="DB781" s="38"/>
      <c r="DC781" s="38"/>
      <c r="DD781" s="38"/>
      <c r="DE781" s="38"/>
      <c r="DF781" s="38"/>
      <c r="DG781" s="38"/>
      <c r="DH781" s="38"/>
      <c r="DI781" s="38"/>
      <c r="DJ781" s="38"/>
      <c r="DK781" s="38"/>
      <c r="DL781" s="38"/>
      <c r="DM781" s="38"/>
      <c r="DN781" s="38"/>
      <c r="DO781" s="38"/>
      <c r="DP781" s="38"/>
      <c r="DQ781" s="38"/>
      <c r="DR781" s="38"/>
      <c r="DS781" s="38"/>
      <c r="DT781" s="38"/>
      <c r="DU781" s="38"/>
      <c r="DV781" s="38"/>
      <c r="DW781" s="38"/>
      <c r="DX781" s="38"/>
      <c r="DY781" s="38"/>
      <c r="DZ781" s="38"/>
      <c r="EA781" s="38"/>
      <c r="EB781" s="38"/>
      <c r="EC781" s="38"/>
      <c r="ED781" s="38"/>
      <c r="EE781" s="38"/>
      <c r="EF781" s="38"/>
      <c r="EG781" s="38"/>
      <c r="EH781" s="38"/>
      <c r="EI781" s="38"/>
      <c r="EJ781" s="38"/>
      <c r="EK781" s="38"/>
      <c r="EL781" s="38"/>
      <c r="EM781" s="38"/>
      <c r="EN781" s="38"/>
      <c r="EO781" s="38"/>
      <c r="EP781" s="38"/>
      <c r="EQ781" s="38"/>
      <c r="ER781" s="38"/>
      <c r="ES781" s="38"/>
      <c r="ET781" s="38"/>
      <c r="EU781" s="38"/>
      <c r="EV781" s="38"/>
      <c r="EW781" s="38"/>
      <c r="EX781" s="38"/>
      <c r="EY781" s="38"/>
      <c r="EZ781" s="38"/>
      <c r="FA781" s="38"/>
      <c r="FB781" s="38"/>
      <c r="FC781" s="38"/>
      <c r="FD781" s="38"/>
      <c r="FE781" s="38"/>
      <c r="FF781" s="38"/>
      <c r="FG781" s="38"/>
      <c r="FH781" s="38"/>
      <c r="FI781" s="38"/>
      <c r="FJ781" s="38"/>
      <c r="FK781" s="38"/>
      <c r="FL781" s="38"/>
      <c r="FM781" s="38"/>
      <c r="FN781" s="38"/>
      <c r="FO781" s="38"/>
      <c r="FP781" s="38"/>
      <c r="FQ781" s="38"/>
      <c r="FR781" s="38"/>
      <c r="FS781" s="38"/>
      <c r="FT781" s="38"/>
      <c r="FU781" s="38"/>
      <c r="FV781" s="38"/>
      <c r="FW781" s="38"/>
      <c r="FX781" s="38"/>
    </row>
    <row r="782" spans="1:180" x14ac:dyDescent="0.25">
      <c r="A782" s="5" t="s">
        <v>347</v>
      </c>
      <c r="B782" s="5" t="s">
        <v>145</v>
      </c>
      <c r="C782" s="48">
        <v>43912</v>
      </c>
      <c r="D782" s="76">
        <v>43921</v>
      </c>
      <c r="E782" s="77">
        <v>-4.3962367354133614E-2</v>
      </c>
      <c r="F782" s="77">
        <v>0.36882202749292209</v>
      </c>
      <c r="G782" s="77">
        <v>0.23868924862466509</v>
      </c>
      <c r="H782" s="77">
        <v>0.93492855659112095</v>
      </c>
      <c r="I782" s="77">
        <v>0.20180409677419356</v>
      </c>
      <c r="J782" s="77">
        <v>4.8965225806451615E-2</v>
      </c>
      <c r="K782" s="77">
        <v>0</v>
      </c>
      <c r="L782" s="77">
        <v>7.1981898293272239E-3</v>
      </c>
      <c r="M782" s="77">
        <v>0.31333680578623924</v>
      </c>
      <c r="N782" s="77">
        <v>0.36666734705498627</v>
      </c>
      <c r="O782" s="77">
        <v>7.3134051000000005E-2</v>
      </c>
      <c r="P782" s="77">
        <v>0.19639153256185765</v>
      </c>
      <c r="Q782" s="77">
        <v>-1.2891309075242018E-2</v>
      </c>
      <c r="R782" s="77">
        <v>0.12328767123287675</v>
      </c>
      <c r="S782" s="77">
        <v>2.8163710763252645</v>
      </c>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M782" s="38"/>
      <c r="CN782" s="38"/>
      <c r="CO782" s="38"/>
      <c r="CP782" s="38"/>
      <c r="CQ782" s="38"/>
      <c r="CR782" s="38"/>
      <c r="CS782" s="38"/>
      <c r="CT782" s="38"/>
      <c r="CU782" s="38"/>
      <c r="CV782" s="38"/>
      <c r="CW782" s="38"/>
      <c r="CX782" s="38"/>
      <c r="CY782" s="38"/>
      <c r="CZ782" s="38"/>
      <c r="DA782" s="38"/>
      <c r="DB782" s="38"/>
      <c r="DC782" s="38"/>
      <c r="DD782" s="38"/>
      <c r="DE782" s="38"/>
      <c r="DF782" s="38"/>
      <c r="DG782" s="38"/>
      <c r="DH782" s="38"/>
      <c r="DI782" s="38"/>
      <c r="DJ782" s="38"/>
      <c r="DK782" s="38"/>
      <c r="DL782" s="38"/>
      <c r="DM782" s="38"/>
      <c r="DN782" s="38"/>
      <c r="DO782" s="38"/>
      <c r="DP782" s="38"/>
      <c r="DQ782" s="38"/>
      <c r="DR782" s="38"/>
      <c r="DS782" s="38"/>
      <c r="DT782" s="38"/>
      <c r="DU782" s="38"/>
      <c r="DV782" s="38"/>
      <c r="DW782" s="38"/>
      <c r="DX782" s="38"/>
      <c r="DY782" s="38"/>
      <c r="DZ782" s="38"/>
      <c r="EA782" s="38"/>
      <c r="EB782" s="38"/>
      <c r="EC782" s="38"/>
      <c r="ED782" s="38"/>
      <c r="EE782" s="38"/>
      <c r="EF782" s="38"/>
      <c r="EG782" s="38"/>
      <c r="EH782" s="38"/>
      <c r="EI782" s="38"/>
      <c r="EJ782" s="38"/>
      <c r="EK782" s="38"/>
      <c r="EL782" s="38"/>
      <c r="EM782" s="38"/>
      <c r="EN782" s="38"/>
      <c r="EO782" s="38"/>
      <c r="EP782" s="38"/>
      <c r="EQ782" s="38"/>
      <c r="ER782" s="38"/>
      <c r="ES782" s="38"/>
      <c r="ET782" s="38"/>
      <c r="EU782" s="38"/>
      <c r="EV782" s="38"/>
      <c r="EW782" s="38"/>
      <c r="EX782" s="38"/>
      <c r="EY782" s="38"/>
      <c r="EZ782" s="38"/>
      <c r="FA782" s="38"/>
      <c r="FB782" s="38"/>
      <c r="FC782" s="38"/>
      <c r="FD782" s="38"/>
      <c r="FE782" s="38"/>
      <c r="FF782" s="38"/>
      <c r="FG782" s="38"/>
      <c r="FH782" s="38"/>
      <c r="FI782" s="38"/>
      <c r="FJ782" s="38"/>
      <c r="FK782" s="38"/>
      <c r="FL782" s="38"/>
      <c r="FM782" s="38"/>
      <c r="FN782" s="38"/>
      <c r="FO782" s="38"/>
      <c r="FP782" s="38"/>
      <c r="FQ782" s="38"/>
      <c r="FR782" s="38"/>
      <c r="FS782" s="38"/>
      <c r="FT782" s="38"/>
      <c r="FU782" s="38"/>
      <c r="FV782" s="38"/>
      <c r="FW782" s="38"/>
      <c r="FX782" s="38"/>
    </row>
    <row r="783" spans="1:180" x14ac:dyDescent="0.25">
      <c r="A783" s="5" t="s">
        <v>348</v>
      </c>
      <c r="B783" s="5" t="s">
        <v>145</v>
      </c>
      <c r="C783" s="48">
        <v>43913</v>
      </c>
      <c r="D783" s="76">
        <v>43921</v>
      </c>
      <c r="E783" s="77">
        <v>-4.3962367354133614E-2</v>
      </c>
      <c r="F783" s="77">
        <v>0.41946619749292208</v>
      </c>
      <c r="G783" s="77">
        <v>0.23868924862466509</v>
      </c>
      <c r="H783" s="77">
        <v>0.93492855659112095</v>
      </c>
      <c r="I783" s="77">
        <v>0.20180409677419356</v>
      </c>
      <c r="J783" s="77">
        <v>4.8965225806451615E-2</v>
      </c>
      <c r="K783" s="77">
        <v>0</v>
      </c>
      <c r="L783" s="77">
        <v>7.1981898293272239E-3</v>
      </c>
      <c r="M783" s="77">
        <v>0.31333680578623924</v>
      </c>
      <c r="N783" s="77">
        <v>0.36666734705498627</v>
      </c>
      <c r="O783" s="77">
        <v>2.4242946000000001E-2</v>
      </c>
      <c r="P783" s="77">
        <v>0.19639153256185765</v>
      </c>
      <c r="Q783" s="77">
        <v>-1.4644374075242012E-2</v>
      </c>
      <c r="R783" s="77">
        <v>0.12328767123287675</v>
      </c>
      <c r="S783" s="77">
        <v>2.816371076325265</v>
      </c>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M783" s="38"/>
      <c r="CN783" s="38"/>
      <c r="CO783" s="38"/>
      <c r="CP783" s="38"/>
      <c r="CQ783" s="38"/>
      <c r="CR783" s="38"/>
      <c r="CS783" s="38"/>
      <c r="CT783" s="38"/>
      <c r="CU783" s="38"/>
      <c r="CV783" s="38"/>
      <c r="CW783" s="38"/>
      <c r="CX783" s="38"/>
      <c r="CY783" s="38"/>
      <c r="CZ783" s="38"/>
      <c r="DA783" s="38"/>
      <c r="DB783" s="38"/>
      <c r="DC783" s="38"/>
      <c r="DD783" s="38"/>
      <c r="DE783" s="38"/>
      <c r="DF783" s="38"/>
      <c r="DG783" s="38"/>
      <c r="DH783" s="38"/>
      <c r="DI783" s="38"/>
      <c r="DJ783" s="38"/>
      <c r="DK783" s="38"/>
      <c r="DL783" s="38"/>
      <c r="DM783" s="38"/>
      <c r="DN783" s="38"/>
      <c r="DO783" s="38"/>
      <c r="DP783" s="38"/>
      <c r="DQ783" s="38"/>
      <c r="DR783" s="38"/>
      <c r="DS783" s="38"/>
      <c r="DT783" s="38"/>
      <c r="DU783" s="38"/>
      <c r="DV783" s="38"/>
      <c r="DW783" s="38"/>
      <c r="DX783" s="38"/>
      <c r="DY783" s="38"/>
      <c r="DZ783" s="38"/>
      <c r="EA783" s="38"/>
      <c r="EB783" s="38"/>
      <c r="EC783" s="38"/>
      <c r="ED783" s="38"/>
      <c r="EE783" s="38"/>
      <c r="EF783" s="38"/>
      <c r="EG783" s="38"/>
      <c r="EH783" s="38"/>
      <c r="EI783" s="38"/>
      <c r="EJ783" s="38"/>
      <c r="EK783" s="38"/>
      <c r="EL783" s="38"/>
      <c r="EM783" s="38"/>
      <c r="EN783" s="38"/>
      <c r="EO783" s="38"/>
      <c r="EP783" s="38"/>
      <c r="EQ783" s="38"/>
      <c r="ER783" s="38"/>
      <c r="ES783" s="38"/>
      <c r="ET783" s="38"/>
      <c r="EU783" s="38"/>
      <c r="EV783" s="38"/>
      <c r="EW783" s="38"/>
      <c r="EX783" s="38"/>
      <c r="EY783" s="38"/>
      <c r="EZ783" s="38"/>
      <c r="FA783" s="38"/>
      <c r="FB783" s="38"/>
      <c r="FC783" s="38"/>
      <c r="FD783" s="38"/>
      <c r="FE783" s="38"/>
      <c r="FF783" s="38"/>
      <c r="FG783" s="38"/>
      <c r="FH783" s="38"/>
      <c r="FI783" s="38"/>
      <c r="FJ783" s="38"/>
      <c r="FK783" s="38"/>
      <c r="FL783" s="38"/>
      <c r="FM783" s="38"/>
      <c r="FN783" s="38"/>
      <c r="FO783" s="38"/>
      <c r="FP783" s="38"/>
      <c r="FQ783" s="38"/>
      <c r="FR783" s="38"/>
      <c r="FS783" s="38"/>
      <c r="FT783" s="38"/>
      <c r="FU783" s="38"/>
      <c r="FV783" s="38"/>
      <c r="FW783" s="38"/>
      <c r="FX783" s="38"/>
    </row>
    <row r="784" spans="1:180" x14ac:dyDescent="0.25">
      <c r="A784" s="5" t="s">
        <v>348</v>
      </c>
      <c r="B784" s="5" t="s">
        <v>145</v>
      </c>
      <c r="C784" s="48">
        <v>43914</v>
      </c>
      <c r="D784" s="76">
        <v>43921</v>
      </c>
      <c r="E784" s="77">
        <v>-4.3962367354133614E-2</v>
      </c>
      <c r="F784" s="77">
        <v>0.42546619749292208</v>
      </c>
      <c r="G784" s="77">
        <v>0.23868924862466509</v>
      </c>
      <c r="H784" s="77">
        <v>0.93492855659112095</v>
      </c>
      <c r="I784" s="77">
        <v>0.20180409677419356</v>
      </c>
      <c r="J784" s="77">
        <v>4.8965225806451615E-2</v>
      </c>
      <c r="K784" s="77">
        <v>0</v>
      </c>
      <c r="L784" s="77">
        <v>7.1981898293272239E-3</v>
      </c>
      <c r="M784" s="77">
        <v>0.31333680578623924</v>
      </c>
      <c r="N784" s="77">
        <v>0.36666734705498627</v>
      </c>
      <c r="O784" s="77">
        <v>1.9612278000000004E-2</v>
      </c>
      <c r="P784" s="77">
        <v>0.19639153256185765</v>
      </c>
      <c r="Q784" s="77">
        <v>-1.601370607524203E-2</v>
      </c>
      <c r="R784" s="77">
        <v>0.12328767123287675</v>
      </c>
      <c r="S784" s="77">
        <v>2.8163710763252645</v>
      </c>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M784" s="38"/>
      <c r="CN784" s="38"/>
      <c r="CO784" s="38"/>
      <c r="CP784" s="38"/>
      <c r="CQ784" s="38"/>
      <c r="CR784" s="38"/>
      <c r="CS784" s="38"/>
      <c r="CT784" s="38"/>
      <c r="CU784" s="38"/>
      <c r="CV784" s="38"/>
      <c r="CW784" s="38"/>
      <c r="CX784" s="38"/>
      <c r="CY784" s="38"/>
      <c r="CZ784" s="38"/>
      <c r="DA784" s="38"/>
      <c r="DB784" s="38"/>
      <c r="DC784" s="38"/>
      <c r="DD784" s="38"/>
      <c r="DE784" s="38"/>
      <c r="DF784" s="38"/>
      <c r="DG784" s="38"/>
      <c r="DH784" s="38"/>
      <c r="DI784" s="38"/>
      <c r="DJ784" s="38"/>
      <c r="DK784" s="38"/>
      <c r="DL784" s="38"/>
      <c r="DM784" s="38"/>
      <c r="DN784" s="38"/>
      <c r="DO784" s="38"/>
      <c r="DP784" s="38"/>
      <c r="DQ784" s="38"/>
      <c r="DR784" s="38"/>
      <c r="DS784" s="38"/>
      <c r="DT784" s="38"/>
      <c r="DU784" s="38"/>
      <c r="DV784" s="38"/>
      <c r="DW784" s="38"/>
      <c r="DX784" s="38"/>
      <c r="DY784" s="38"/>
      <c r="DZ784" s="38"/>
      <c r="EA784" s="38"/>
      <c r="EB784" s="38"/>
      <c r="EC784" s="38"/>
      <c r="ED784" s="38"/>
      <c r="EE784" s="38"/>
      <c r="EF784" s="38"/>
      <c r="EG784" s="38"/>
      <c r="EH784" s="38"/>
      <c r="EI784" s="38"/>
      <c r="EJ784" s="38"/>
      <c r="EK784" s="38"/>
      <c r="EL784" s="38"/>
      <c r="EM784" s="38"/>
      <c r="EN784" s="38"/>
      <c r="EO784" s="38"/>
      <c r="EP784" s="38"/>
      <c r="EQ784" s="38"/>
      <c r="ER784" s="38"/>
      <c r="ES784" s="38"/>
      <c r="ET784" s="38"/>
      <c r="EU784" s="38"/>
      <c r="EV784" s="38"/>
      <c r="EW784" s="38"/>
      <c r="EX784" s="38"/>
      <c r="EY784" s="38"/>
      <c r="EZ784" s="38"/>
      <c r="FA784" s="38"/>
      <c r="FB784" s="38"/>
      <c r="FC784" s="38"/>
      <c r="FD784" s="38"/>
      <c r="FE784" s="38"/>
      <c r="FF784" s="38"/>
      <c r="FG784" s="38"/>
      <c r="FH784" s="38"/>
      <c r="FI784" s="38"/>
      <c r="FJ784" s="38"/>
      <c r="FK784" s="38"/>
      <c r="FL784" s="38"/>
      <c r="FM784" s="38"/>
      <c r="FN784" s="38"/>
      <c r="FO784" s="38"/>
      <c r="FP784" s="38"/>
      <c r="FQ784" s="38"/>
      <c r="FR784" s="38"/>
      <c r="FS784" s="38"/>
      <c r="FT784" s="38"/>
      <c r="FU784" s="38"/>
      <c r="FV784" s="38"/>
      <c r="FW784" s="38"/>
      <c r="FX784" s="38"/>
    </row>
    <row r="785" spans="1:180" x14ac:dyDescent="0.25">
      <c r="A785" s="5" t="s">
        <v>348</v>
      </c>
      <c r="B785" s="5" t="s">
        <v>145</v>
      </c>
      <c r="C785" s="48">
        <v>43915</v>
      </c>
      <c r="D785" s="76">
        <v>43921</v>
      </c>
      <c r="E785" s="77">
        <v>-4.3962367354133614E-2</v>
      </c>
      <c r="F785" s="77">
        <v>0.42004952749292207</v>
      </c>
      <c r="G785" s="77">
        <v>0.23868924862466509</v>
      </c>
      <c r="H785" s="77">
        <v>0.93492855659112095</v>
      </c>
      <c r="I785" s="77">
        <v>0.20180409677419356</v>
      </c>
      <c r="J785" s="77">
        <v>4.8965225806451615E-2</v>
      </c>
      <c r="K785" s="77">
        <v>0</v>
      </c>
      <c r="L785" s="77">
        <v>7.1981898293272239E-3</v>
      </c>
      <c r="M785" s="77">
        <v>0.31333680578623924</v>
      </c>
      <c r="N785" s="77">
        <v>0.36666734705498627</v>
      </c>
      <c r="O785" s="77">
        <v>3.4569533E-2</v>
      </c>
      <c r="P785" s="77">
        <v>0.19639153256185765</v>
      </c>
      <c r="Q785" s="77">
        <v>-2.5554291075242028E-2</v>
      </c>
      <c r="R785" s="77">
        <v>0.12328767123287675</v>
      </c>
      <c r="S785" s="77">
        <v>2.8163710763252645</v>
      </c>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M785" s="38"/>
      <c r="CN785" s="38"/>
      <c r="CO785" s="38"/>
      <c r="CP785" s="38"/>
      <c r="CQ785" s="38"/>
      <c r="CR785" s="38"/>
      <c r="CS785" s="38"/>
      <c r="CT785" s="38"/>
      <c r="CU785" s="38"/>
      <c r="CV785" s="38"/>
      <c r="CW785" s="38"/>
      <c r="CX785" s="38"/>
      <c r="CY785" s="38"/>
      <c r="CZ785" s="38"/>
      <c r="DA785" s="38"/>
      <c r="DB785" s="38"/>
      <c r="DC785" s="38"/>
      <c r="DD785" s="38"/>
      <c r="DE785" s="38"/>
      <c r="DF785" s="38"/>
      <c r="DG785" s="38"/>
      <c r="DH785" s="38"/>
      <c r="DI785" s="38"/>
      <c r="DJ785" s="38"/>
      <c r="DK785" s="38"/>
      <c r="DL785" s="38"/>
      <c r="DM785" s="38"/>
      <c r="DN785" s="38"/>
      <c r="DO785" s="38"/>
      <c r="DP785" s="38"/>
      <c r="DQ785" s="38"/>
      <c r="DR785" s="38"/>
      <c r="DS785" s="38"/>
      <c r="DT785" s="38"/>
      <c r="DU785" s="38"/>
      <c r="DV785" s="38"/>
      <c r="DW785" s="38"/>
      <c r="DX785" s="38"/>
      <c r="DY785" s="38"/>
      <c r="DZ785" s="38"/>
      <c r="EA785" s="38"/>
      <c r="EB785" s="38"/>
      <c r="EC785" s="38"/>
      <c r="ED785" s="38"/>
      <c r="EE785" s="38"/>
      <c r="EF785" s="38"/>
      <c r="EG785" s="38"/>
      <c r="EH785" s="38"/>
      <c r="EI785" s="38"/>
      <c r="EJ785" s="38"/>
      <c r="EK785" s="38"/>
      <c r="EL785" s="38"/>
      <c r="EM785" s="38"/>
      <c r="EN785" s="38"/>
      <c r="EO785" s="38"/>
      <c r="EP785" s="38"/>
      <c r="EQ785" s="38"/>
      <c r="ER785" s="38"/>
      <c r="ES785" s="38"/>
      <c r="ET785" s="38"/>
      <c r="EU785" s="38"/>
      <c r="EV785" s="38"/>
      <c r="EW785" s="38"/>
      <c r="EX785" s="38"/>
      <c r="EY785" s="38"/>
      <c r="EZ785" s="38"/>
      <c r="FA785" s="38"/>
      <c r="FB785" s="38"/>
      <c r="FC785" s="38"/>
      <c r="FD785" s="38"/>
      <c r="FE785" s="38"/>
      <c r="FF785" s="38"/>
      <c r="FG785" s="38"/>
      <c r="FH785" s="38"/>
      <c r="FI785" s="38"/>
      <c r="FJ785" s="38"/>
      <c r="FK785" s="38"/>
      <c r="FL785" s="38"/>
      <c r="FM785" s="38"/>
      <c r="FN785" s="38"/>
      <c r="FO785" s="38"/>
      <c r="FP785" s="38"/>
      <c r="FQ785" s="38"/>
      <c r="FR785" s="38"/>
      <c r="FS785" s="38"/>
      <c r="FT785" s="38"/>
      <c r="FU785" s="38"/>
      <c r="FV785" s="38"/>
      <c r="FW785" s="38"/>
      <c r="FX785" s="38"/>
    </row>
    <row r="786" spans="1:180" x14ac:dyDescent="0.25">
      <c r="A786" s="5" t="s">
        <v>348</v>
      </c>
      <c r="B786" s="5" t="s">
        <v>145</v>
      </c>
      <c r="C786" s="48">
        <v>43916</v>
      </c>
      <c r="D786" s="76">
        <v>43921</v>
      </c>
      <c r="E786" s="77">
        <v>-4.3962367354133614E-2</v>
      </c>
      <c r="F786" s="77">
        <v>0.42546619749292208</v>
      </c>
      <c r="G786" s="77">
        <v>0.23868924862466509</v>
      </c>
      <c r="H786" s="77">
        <v>0.93492855659112095</v>
      </c>
      <c r="I786" s="77">
        <v>0.20180409677419356</v>
      </c>
      <c r="J786" s="77">
        <v>4.8965225806451615E-2</v>
      </c>
      <c r="K786" s="77">
        <v>0</v>
      </c>
      <c r="L786" s="77">
        <v>7.1981898293272239E-3</v>
      </c>
      <c r="M786" s="77">
        <v>0.31333680578623924</v>
      </c>
      <c r="N786" s="77">
        <v>0.36666734705498627</v>
      </c>
      <c r="O786" s="77">
        <v>1.4473260000000002E-2</v>
      </c>
      <c r="P786" s="77">
        <v>0.19639153256185765</v>
      </c>
      <c r="Q786" s="77">
        <v>-1.0874688075242025E-2</v>
      </c>
      <c r="R786" s="77">
        <v>0.12328767123287675</v>
      </c>
      <c r="S786" s="77">
        <v>2.8163710763252645</v>
      </c>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M786" s="38"/>
      <c r="CN786" s="38"/>
      <c r="CO786" s="38"/>
      <c r="CP786" s="38"/>
      <c r="CQ786" s="38"/>
      <c r="CR786" s="38"/>
      <c r="CS786" s="38"/>
      <c r="CT786" s="38"/>
      <c r="CU786" s="38"/>
      <c r="CV786" s="38"/>
      <c r="CW786" s="38"/>
      <c r="CX786" s="38"/>
      <c r="CY786" s="38"/>
      <c r="CZ786" s="38"/>
      <c r="DA786" s="38"/>
      <c r="DB786" s="38"/>
      <c r="DC786" s="38"/>
      <c r="DD786" s="38"/>
      <c r="DE786" s="38"/>
      <c r="DF786" s="38"/>
      <c r="DG786" s="38"/>
      <c r="DH786" s="38"/>
      <c r="DI786" s="38"/>
      <c r="DJ786" s="38"/>
      <c r="DK786" s="38"/>
      <c r="DL786" s="38"/>
      <c r="DM786" s="38"/>
      <c r="DN786" s="38"/>
      <c r="DO786" s="38"/>
      <c r="DP786" s="38"/>
      <c r="DQ786" s="38"/>
      <c r="DR786" s="38"/>
      <c r="DS786" s="38"/>
      <c r="DT786" s="38"/>
      <c r="DU786" s="38"/>
      <c r="DV786" s="38"/>
      <c r="DW786" s="38"/>
      <c r="DX786" s="38"/>
      <c r="DY786" s="38"/>
      <c r="DZ786" s="38"/>
      <c r="EA786" s="38"/>
      <c r="EB786" s="38"/>
      <c r="EC786" s="38"/>
      <c r="ED786" s="38"/>
      <c r="EE786" s="38"/>
      <c r="EF786" s="38"/>
      <c r="EG786" s="38"/>
      <c r="EH786" s="38"/>
      <c r="EI786" s="38"/>
      <c r="EJ786" s="38"/>
      <c r="EK786" s="38"/>
      <c r="EL786" s="38"/>
      <c r="EM786" s="38"/>
      <c r="EN786" s="38"/>
      <c r="EO786" s="38"/>
      <c r="EP786" s="38"/>
      <c r="EQ786" s="38"/>
      <c r="ER786" s="38"/>
      <c r="ES786" s="38"/>
      <c r="ET786" s="38"/>
      <c r="EU786" s="38"/>
      <c r="EV786" s="38"/>
      <c r="EW786" s="38"/>
      <c r="EX786" s="38"/>
      <c r="EY786" s="38"/>
      <c r="EZ786" s="38"/>
      <c r="FA786" s="38"/>
      <c r="FB786" s="38"/>
      <c r="FC786" s="38"/>
      <c r="FD786" s="38"/>
      <c r="FE786" s="38"/>
      <c r="FF786" s="38"/>
      <c r="FG786" s="38"/>
      <c r="FH786" s="38"/>
      <c r="FI786" s="38"/>
      <c r="FJ786" s="38"/>
      <c r="FK786" s="38"/>
      <c r="FL786" s="38"/>
      <c r="FM786" s="38"/>
      <c r="FN786" s="38"/>
      <c r="FO786" s="38"/>
      <c r="FP786" s="38"/>
      <c r="FQ786" s="38"/>
      <c r="FR786" s="38"/>
      <c r="FS786" s="38"/>
      <c r="FT786" s="38"/>
      <c r="FU786" s="38"/>
      <c r="FV786" s="38"/>
      <c r="FW786" s="38"/>
      <c r="FX786" s="38"/>
    </row>
    <row r="787" spans="1:180" x14ac:dyDescent="0.25">
      <c r="A787" s="5" t="s">
        <v>348</v>
      </c>
      <c r="B787" s="5" t="s">
        <v>145</v>
      </c>
      <c r="C787" s="48">
        <v>43917</v>
      </c>
      <c r="D787" s="76">
        <v>43921</v>
      </c>
      <c r="E787" s="77">
        <v>-4.3962367354133614E-2</v>
      </c>
      <c r="F787" s="77">
        <v>0.42546619749292208</v>
      </c>
      <c r="G787" s="77">
        <v>0.23868924862466509</v>
      </c>
      <c r="H787" s="77">
        <v>0.93492855659112095</v>
      </c>
      <c r="I787" s="77">
        <v>0.20180409677419356</v>
      </c>
      <c r="J787" s="77">
        <v>4.8965225806451615E-2</v>
      </c>
      <c r="K787" s="77">
        <v>0</v>
      </c>
      <c r="L787" s="77">
        <v>7.1981898293272239E-3</v>
      </c>
      <c r="M787" s="77">
        <v>0.31333680578623924</v>
      </c>
      <c r="N787" s="77">
        <v>0.36666734705498627</v>
      </c>
      <c r="O787" s="77">
        <v>1.6489881000000001E-2</v>
      </c>
      <c r="P787" s="77">
        <v>0.19639153256185765</v>
      </c>
      <c r="Q787" s="77">
        <v>-1.2891309075242021E-2</v>
      </c>
      <c r="R787" s="77">
        <v>0.12328767123287675</v>
      </c>
      <c r="S787" s="77">
        <v>2.8163710763252645</v>
      </c>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M787" s="38"/>
      <c r="CN787" s="38"/>
      <c r="CO787" s="38"/>
      <c r="CP787" s="38"/>
      <c r="CQ787" s="38"/>
      <c r="CR787" s="38"/>
      <c r="CS787" s="38"/>
      <c r="CT787" s="38"/>
      <c r="CU787" s="38"/>
      <c r="CV787" s="38"/>
      <c r="CW787" s="38"/>
      <c r="CX787" s="38"/>
      <c r="CY787" s="38"/>
      <c r="CZ787" s="38"/>
      <c r="DA787" s="38"/>
      <c r="DB787" s="38"/>
      <c r="DC787" s="38"/>
      <c r="DD787" s="38"/>
      <c r="DE787" s="38"/>
      <c r="DF787" s="38"/>
      <c r="DG787" s="38"/>
      <c r="DH787" s="38"/>
      <c r="DI787" s="38"/>
      <c r="DJ787" s="38"/>
      <c r="DK787" s="38"/>
      <c r="DL787" s="38"/>
      <c r="DM787" s="38"/>
      <c r="DN787" s="38"/>
      <c r="DO787" s="38"/>
      <c r="DP787" s="38"/>
      <c r="DQ787" s="38"/>
      <c r="DR787" s="38"/>
      <c r="DS787" s="38"/>
      <c r="DT787" s="38"/>
      <c r="DU787" s="38"/>
      <c r="DV787" s="38"/>
      <c r="DW787" s="38"/>
      <c r="DX787" s="38"/>
      <c r="DY787" s="38"/>
      <c r="DZ787" s="38"/>
      <c r="EA787" s="38"/>
      <c r="EB787" s="38"/>
      <c r="EC787" s="38"/>
      <c r="ED787" s="38"/>
      <c r="EE787" s="38"/>
      <c r="EF787" s="38"/>
      <c r="EG787" s="38"/>
      <c r="EH787" s="38"/>
      <c r="EI787" s="38"/>
      <c r="EJ787" s="38"/>
      <c r="EK787" s="38"/>
      <c r="EL787" s="38"/>
      <c r="EM787" s="38"/>
      <c r="EN787" s="38"/>
      <c r="EO787" s="38"/>
      <c r="EP787" s="38"/>
      <c r="EQ787" s="38"/>
      <c r="ER787" s="38"/>
      <c r="ES787" s="38"/>
      <c r="ET787" s="38"/>
      <c r="EU787" s="38"/>
      <c r="EV787" s="38"/>
      <c r="EW787" s="38"/>
      <c r="EX787" s="38"/>
      <c r="EY787" s="38"/>
      <c r="EZ787" s="38"/>
      <c r="FA787" s="38"/>
      <c r="FB787" s="38"/>
      <c r="FC787" s="38"/>
      <c r="FD787" s="38"/>
      <c r="FE787" s="38"/>
      <c r="FF787" s="38"/>
      <c r="FG787" s="38"/>
      <c r="FH787" s="38"/>
      <c r="FI787" s="38"/>
      <c r="FJ787" s="38"/>
      <c r="FK787" s="38"/>
      <c r="FL787" s="38"/>
      <c r="FM787" s="38"/>
      <c r="FN787" s="38"/>
      <c r="FO787" s="38"/>
      <c r="FP787" s="38"/>
      <c r="FQ787" s="38"/>
      <c r="FR787" s="38"/>
      <c r="FS787" s="38"/>
      <c r="FT787" s="38"/>
      <c r="FU787" s="38"/>
      <c r="FV787" s="38"/>
      <c r="FW787" s="38"/>
      <c r="FX787" s="38"/>
    </row>
    <row r="788" spans="1:180" x14ac:dyDescent="0.25">
      <c r="A788" s="5" t="s">
        <v>348</v>
      </c>
      <c r="B788" s="5" t="s">
        <v>145</v>
      </c>
      <c r="C788" s="48">
        <v>43918</v>
      </c>
      <c r="D788" s="76">
        <v>43921</v>
      </c>
      <c r="E788" s="77">
        <v>-4.3962367354133614E-2</v>
      </c>
      <c r="F788" s="77">
        <v>0.42546619749292208</v>
      </c>
      <c r="G788" s="77">
        <v>0.23868924862466509</v>
      </c>
      <c r="H788" s="77">
        <v>0.93492855659112095</v>
      </c>
      <c r="I788" s="77">
        <v>0.20180409677419356</v>
      </c>
      <c r="J788" s="77">
        <v>4.8965225806451615E-2</v>
      </c>
      <c r="K788" s="77">
        <v>0</v>
      </c>
      <c r="L788" s="77">
        <v>7.1981898293272239E-3</v>
      </c>
      <c r="M788" s="77">
        <v>0.31333680578623924</v>
      </c>
      <c r="N788" s="77">
        <v>0.36666734705498627</v>
      </c>
      <c r="O788" s="77">
        <v>1.8242945999999999E-2</v>
      </c>
      <c r="P788" s="77">
        <v>0.19639153256185765</v>
      </c>
      <c r="Q788" s="77">
        <v>-1.4644374075242019E-2</v>
      </c>
      <c r="R788" s="77">
        <v>0.12328767123287675</v>
      </c>
      <c r="S788" s="77">
        <v>2.8163710763252645</v>
      </c>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M788" s="38"/>
      <c r="CN788" s="38"/>
      <c r="CO788" s="38"/>
      <c r="CP788" s="38"/>
      <c r="CQ788" s="38"/>
      <c r="CR788" s="38"/>
      <c r="CS788" s="38"/>
      <c r="CT788" s="38"/>
      <c r="CU788" s="38"/>
      <c r="CV788" s="38"/>
      <c r="CW788" s="38"/>
      <c r="CX788" s="38"/>
      <c r="CY788" s="38"/>
      <c r="CZ788" s="38"/>
      <c r="DA788" s="38"/>
      <c r="DB788" s="38"/>
      <c r="DC788" s="38"/>
      <c r="DD788" s="38"/>
      <c r="DE788" s="38"/>
      <c r="DF788" s="38"/>
      <c r="DG788" s="38"/>
      <c r="DH788" s="38"/>
      <c r="DI788" s="38"/>
      <c r="DJ788" s="38"/>
      <c r="DK788" s="38"/>
      <c r="DL788" s="38"/>
      <c r="DM788" s="38"/>
      <c r="DN788" s="38"/>
      <c r="DO788" s="38"/>
      <c r="DP788" s="38"/>
      <c r="DQ788" s="38"/>
      <c r="DR788" s="38"/>
      <c r="DS788" s="38"/>
      <c r="DT788" s="38"/>
      <c r="DU788" s="38"/>
      <c r="DV788" s="38"/>
      <c r="DW788" s="38"/>
      <c r="DX788" s="38"/>
      <c r="DY788" s="38"/>
      <c r="DZ788" s="38"/>
      <c r="EA788" s="38"/>
      <c r="EB788" s="38"/>
      <c r="EC788" s="38"/>
      <c r="ED788" s="38"/>
      <c r="EE788" s="38"/>
      <c r="EF788" s="38"/>
      <c r="EG788" s="38"/>
      <c r="EH788" s="38"/>
      <c r="EI788" s="38"/>
      <c r="EJ788" s="38"/>
      <c r="EK788" s="38"/>
      <c r="EL788" s="38"/>
      <c r="EM788" s="38"/>
      <c r="EN788" s="38"/>
      <c r="EO788" s="38"/>
      <c r="EP788" s="38"/>
      <c r="EQ788" s="38"/>
      <c r="ER788" s="38"/>
      <c r="ES788" s="38"/>
      <c r="ET788" s="38"/>
      <c r="EU788" s="38"/>
      <c r="EV788" s="38"/>
      <c r="EW788" s="38"/>
      <c r="EX788" s="38"/>
      <c r="EY788" s="38"/>
      <c r="EZ788" s="38"/>
      <c r="FA788" s="38"/>
      <c r="FB788" s="38"/>
      <c r="FC788" s="38"/>
      <c r="FD788" s="38"/>
      <c r="FE788" s="38"/>
      <c r="FF788" s="38"/>
      <c r="FG788" s="38"/>
      <c r="FH788" s="38"/>
      <c r="FI788" s="38"/>
      <c r="FJ788" s="38"/>
      <c r="FK788" s="38"/>
      <c r="FL788" s="38"/>
      <c r="FM788" s="38"/>
      <c r="FN788" s="38"/>
      <c r="FO788" s="38"/>
      <c r="FP788" s="38"/>
      <c r="FQ788" s="38"/>
      <c r="FR788" s="38"/>
      <c r="FS788" s="38"/>
      <c r="FT788" s="38"/>
      <c r="FU788" s="38"/>
      <c r="FV788" s="38"/>
      <c r="FW788" s="38"/>
      <c r="FX788" s="38"/>
    </row>
    <row r="789" spans="1:180" x14ac:dyDescent="0.25">
      <c r="A789" s="5" t="s">
        <v>348</v>
      </c>
      <c r="B789" s="5" t="s">
        <v>145</v>
      </c>
      <c r="C789" s="48">
        <v>43919</v>
      </c>
      <c r="D789" s="76">
        <v>43921</v>
      </c>
      <c r="E789" s="77">
        <v>-4.3962367354133614E-2</v>
      </c>
      <c r="F789" s="77">
        <v>0.42546619749292208</v>
      </c>
      <c r="G789" s="77">
        <v>0.23868924862466509</v>
      </c>
      <c r="H789" s="77">
        <v>0.93492855659112095</v>
      </c>
      <c r="I789" s="77">
        <v>0.20180409677419356</v>
      </c>
      <c r="J789" s="77">
        <v>4.8965225806451615E-2</v>
      </c>
      <c r="K789" s="77">
        <v>0</v>
      </c>
      <c r="L789" s="77">
        <v>7.1981898293272239E-3</v>
      </c>
      <c r="M789" s="77">
        <v>0.31333680578623924</v>
      </c>
      <c r="N789" s="77">
        <v>0.36666734705498627</v>
      </c>
      <c r="O789" s="77">
        <v>1.9612278000000004E-2</v>
      </c>
      <c r="P789" s="77">
        <v>0.19639153256185765</v>
      </c>
      <c r="Q789" s="77">
        <v>-1.6013706075242034E-2</v>
      </c>
      <c r="R789" s="77">
        <v>0.12328767123287675</v>
      </c>
      <c r="S789" s="77">
        <v>2.8163710763252645</v>
      </c>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M789" s="38"/>
      <c r="CN789" s="38"/>
      <c r="CO789" s="38"/>
      <c r="CP789" s="38"/>
      <c r="CQ789" s="38"/>
      <c r="CR789" s="38"/>
      <c r="CS789" s="38"/>
      <c r="CT789" s="38"/>
      <c r="CU789" s="38"/>
      <c r="CV789" s="38"/>
      <c r="CW789" s="38"/>
      <c r="CX789" s="38"/>
      <c r="CY789" s="38"/>
      <c r="CZ789" s="38"/>
      <c r="DA789" s="38"/>
      <c r="DB789" s="38"/>
      <c r="DC789" s="38"/>
      <c r="DD789" s="38"/>
      <c r="DE789" s="38"/>
      <c r="DF789" s="38"/>
      <c r="DG789" s="38"/>
      <c r="DH789" s="38"/>
      <c r="DI789" s="38"/>
      <c r="DJ789" s="38"/>
      <c r="DK789" s="38"/>
      <c r="DL789" s="38"/>
      <c r="DM789" s="38"/>
      <c r="DN789" s="38"/>
      <c r="DO789" s="38"/>
      <c r="DP789" s="38"/>
      <c r="DQ789" s="38"/>
      <c r="DR789" s="38"/>
      <c r="DS789" s="38"/>
      <c r="DT789" s="38"/>
      <c r="DU789" s="38"/>
      <c r="DV789" s="38"/>
      <c r="DW789" s="38"/>
      <c r="DX789" s="38"/>
      <c r="DY789" s="38"/>
      <c r="DZ789" s="38"/>
      <c r="EA789" s="38"/>
      <c r="EB789" s="38"/>
      <c r="EC789" s="38"/>
      <c r="ED789" s="38"/>
      <c r="EE789" s="38"/>
      <c r="EF789" s="38"/>
      <c r="EG789" s="38"/>
      <c r="EH789" s="38"/>
      <c r="EI789" s="38"/>
      <c r="EJ789" s="38"/>
      <c r="EK789" s="38"/>
      <c r="EL789" s="38"/>
      <c r="EM789" s="38"/>
      <c r="EN789" s="38"/>
      <c r="EO789" s="38"/>
      <c r="EP789" s="38"/>
      <c r="EQ789" s="38"/>
      <c r="ER789" s="38"/>
      <c r="ES789" s="38"/>
      <c r="ET789" s="38"/>
      <c r="EU789" s="38"/>
      <c r="EV789" s="38"/>
      <c r="EW789" s="38"/>
      <c r="EX789" s="38"/>
      <c r="EY789" s="38"/>
      <c r="EZ789" s="38"/>
      <c r="FA789" s="38"/>
      <c r="FB789" s="38"/>
      <c r="FC789" s="38"/>
      <c r="FD789" s="38"/>
      <c r="FE789" s="38"/>
      <c r="FF789" s="38"/>
      <c r="FG789" s="38"/>
      <c r="FH789" s="38"/>
      <c r="FI789" s="38"/>
      <c r="FJ789" s="38"/>
      <c r="FK789" s="38"/>
      <c r="FL789" s="38"/>
      <c r="FM789" s="38"/>
      <c r="FN789" s="38"/>
      <c r="FO789" s="38"/>
      <c r="FP789" s="38"/>
      <c r="FQ789" s="38"/>
      <c r="FR789" s="38"/>
      <c r="FS789" s="38"/>
      <c r="FT789" s="38"/>
      <c r="FU789" s="38"/>
      <c r="FV789" s="38"/>
      <c r="FW789" s="38"/>
      <c r="FX789" s="38"/>
    </row>
    <row r="790" spans="1:180" x14ac:dyDescent="0.25">
      <c r="A790" s="5" t="s">
        <v>349</v>
      </c>
      <c r="B790" s="5" t="s">
        <v>145</v>
      </c>
      <c r="C790" s="48">
        <v>43920</v>
      </c>
      <c r="D790" s="76">
        <v>43921</v>
      </c>
      <c r="E790" s="77">
        <v>-4.3962367354133614E-2</v>
      </c>
      <c r="F790" s="77">
        <v>0.42546619749292208</v>
      </c>
      <c r="G790" s="77">
        <v>0.23868924862466509</v>
      </c>
      <c r="H790" s="77">
        <v>0.93492855659112095</v>
      </c>
      <c r="I790" s="77">
        <v>0.20180409677419356</v>
      </c>
      <c r="J790" s="77">
        <v>4.8965225806451615E-2</v>
      </c>
      <c r="K790" s="77">
        <v>0</v>
      </c>
      <c r="L790" s="77">
        <v>7.1981898293272239E-3</v>
      </c>
      <c r="M790" s="77">
        <v>0.31333680578623924</v>
      </c>
      <c r="N790" s="77">
        <v>0.36666734705498627</v>
      </c>
      <c r="O790" s="77">
        <v>2.9152863000000001E-2</v>
      </c>
      <c r="P790" s="77">
        <v>0.19639153256185765</v>
      </c>
      <c r="Q790" s="77">
        <v>-2.5554291075242021E-2</v>
      </c>
      <c r="R790" s="77">
        <v>0.12328767123287675</v>
      </c>
      <c r="S790" s="77">
        <v>2.8163710763252645</v>
      </c>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M790" s="38"/>
      <c r="CN790" s="38"/>
      <c r="CO790" s="38"/>
      <c r="CP790" s="38"/>
      <c r="CQ790" s="38"/>
      <c r="CR790" s="38"/>
      <c r="CS790" s="38"/>
      <c r="CT790" s="38"/>
      <c r="CU790" s="38"/>
      <c r="CV790" s="38"/>
      <c r="CW790" s="38"/>
      <c r="CX790" s="38"/>
      <c r="CY790" s="38"/>
      <c r="CZ790" s="38"/>
      <c r="DA790" s="38"/>
      <c r="DB790" s="38"/>
      <c r="DC790" s="38"/>
      <c r="DD790" s="38"/>
      <c r="DE790" s="38"/>
      <c r="DF790" s="38"/>
      <c r="DG790" s="38"/>
      <c r="DH790" s="38"/>
      <c r="DI790" s="38"/>
      <c r="DJ790" s="38"/>
      <c r="DK790" s="38"/>
      <c r="DL790" s="38"/>
      <c r="DM790" s="38"/>
      <c r="DN790" s="38"/>
      <c r="DO790" s="38"/>
      <c r="DP790" s="38"/>
      <c r="DQ790" s="38"/>
      <c r="DR790" s="38"/>
      <c r="DS790" s="38"/>
      <c r="DT790" s="38"/>
      <c r="DU790" s="38"/>
      <c r="DV790" s="38"/>
      <c r="DW790" s="38"/>
      <c r="DX790" s="38"/>
      <c r="DY790" s="38"/>
      <c r="DZ790" s="38"/>
      <c r="EA790" s="38"/>
      <c r="EB790" s="38"/>
      <c r="EC790" s="38"/>
      <c r="ED790" s="38"/>
      <c r="EE790" s="38"/>
      <c r="EF790" s="38"/>
      <c r="EG790" s="38"/>
      <c r="EH790" s="38"/>
      <c r="EI790" s="38"/>
      <c r="EJ790" s="38"/>
      <c r="EK790" s="38"/>
      <c r="EL790" s="38"/>
      <c r="EM790" s="38"/>
      <c r="EN790" s="38"/>
      <c r="EO790" s="38"/>
      <c r="EP790" s="38"/>
      <c r="EQ790" s="38"/>
      <c r="ER790" s="38"/>
      <c r="ES790" s="38"/>
      <c r="ET790" s="38"/>
      <c r="EU790" s="38"/>
      <c r="EV790" s="38"/>
      <c r="EW790" s="38"/>
      <c r="EX790" s="38"/>
      <c r="EY790" s="38"/>
      <c r="EZ790" s="38"/>
      <c r="FA790" s="38"/>
      <c r="FB790" s="38"/>
      <c r="FC790" s="38"/>
      <c r="FD790" s="38"/>
      <c r="FE790" s="38"/>
      <c r="FF790" s="38"/>
      <c r="FG790" s="38"/>
      <c r="FH790" s="38"/>
      <c r="FI790" s="38"/>
      <c r="FJ790" s="38"/>
      <c r="FK790" s="38"/>
      <c r="FL790" s="38"/>
      <c r="FM790" s="38"/>
      <c r="FN790" s="38"/>
      <c r="FO790" s="38"/>
      <c r="FP790" s="38"/>
      <c r="FQ790" s="38"/>
      <c r="FR790" s="38"/>
      <c r="FS790" s="38"/>
      <c r="FT790" s="38"/>
      <c r="FU790" s="38"/>
      <c r="FV790" s="38"/>
      <c r="FW790" s="38"/>
      <c r="FX790" s="38"/>
    </row>
    <row r="791" spans="1:180" x14ac:dyDescent="0.25">
      <c r="A791" s="5" t="s">
        <v>349</v>
      </c>
      <c r="B791" s="5" t="s">
        <v>145</v>
      </c>
      <c r="C791" s="48">
        <v>43921</v>
      </c>
      <c r="D791" s="76">
        <v>43921</v>
      </c>
      <c r="E791" s="77">
        <v>-0.12260544262295081</v>
      </c>
      <c r="F791" s="77">
        <v>0.42546619749292208</v>
      </c>
      <c r="G791" s="77">
        <v>0.40635053894724604</v>
      </c>
      <c r="H791" s="77">
        <v>0.93492855659112095</v>
      </c>
      <c r="I791" s="77">
        <v>0.20180409677419356</v>
      </c>
      <c r="J791" s="77">
        <v>4.8965225806451615E-2</v>
      </c>
      <c r="K791" s="77">
        <v>0</v>
      </c>
      <c r="L791" s="77">
        <v>7.1981898293272239E-3</v>
      </c>
      <c r="M791" s="77">
        <v>0.45261304135766778</v>
      </c>
      <c r="N791" s="77">
        <v>0.59483604244784338</v>
      </c>
      <c r="O791" s="77">
        <v>2.9152863000000001E-2</v>
      </c>
      <c r="P791" s="77">
        <v>0.19639153256185765</v>
      </c>
      <c r="Q791" s="77">
        <v>4.1816945743857687E-3</v>
      </c>
      <c r="R791" s="77">
        <v>0.12328767123287675</v>
      </c>
      <c r="S791" s="77">
        <v>3.3025702079929418</v>
      </c>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M791" s="38"/>
      <c r="CN791" s="38"/>
      <c r="CO791" s="38"/>
      <c r="CP791" s="38"/>
      <c r="CQ791" s="38"/>
      <c r="CR791" s="38"/>
      <c r="CS791" s="38"/>
      <c r="CT791" s="38"/>
      <c r="CU791" s="38"/>
      <c r="CV791" s="38"/>
      <c r="CW791" s="38"/>
      <c r="CX791" s="38"/>
      <c r="CY791" s="38"/>
      <c r="CZ791" s="38"/>
      <c r="DA791" s="38"/>
      <c r="DB791" s="38"/>
      <c r="DC791" s="38"/>
      <c r="DD791" s="38"/>
      <c r="DE791" s="38"/>
      <c r="DF791" s="38"/>
      <c r="DG791" s="38"/>
      <c r="DH791" s="38"/>
      <c r="DI791" s="38"/>
      <c r="DJ791" s="38"/>
      <c r="DK791" s="38"/>
      <c r="DL791" s="38"/>
      <c r="DM791" s="38"/>
      <c r="DN791" s="38"/>
      <c r="DO791" s="38"/>
      <c r="DP791" s="38"/>
      <c r="DQ791" s="38"/>
      <c r="DR791" s="38"/>
      <c r="DS791" s="38"/>
      <c r="DT791" s="38"/>
      <c r="DU791" s="38"/>
      <c r="DV791" s="38"/>
      <c r="DW791" s="38"/>
      <c r="DX791" s="38"/>
      <c r="DY791" s="38"/>
      <c r="DZ791" s="38"/>
      <c r="EA791" s="38"/>
      <c r="EB791" s="38"/>
      <c r="EC791" s="38"/>
      <c r="ED791" s="38"/>
      <c r="EE791" s="38"/>
      <c r="EF791" s="38"/>
      <c r="EG791" s="38"/>
      <c r="EH791" s="38"/>
      <c r="EI791" s="38"/>
      <c r="EJ791" s="38"/>
      <c r="EK791" s="38"/>
      <c r="EL791" s="38"/>
      <c r="EM791" s="38"/>
      <c r="EN791" s="38"/>
      <c r="EO791" s="38"/>
      <c r="EP791" s="38"/>
      <c r="EQ791" s="38"/>
      <c r="ER791" s="38"/>
      <c r="ES791" s="38"/>
      <c r="ET791" s="38"/>
      <c r="EU791" s="38"/>
      <c r="EV791" s="38"/>
      <c r="EW791" s="38"/>
      <c r="EX791" s="38"/>
      <c r="EY791" s="38"/>
      <c r="EZ791" s="38"/>
      <c r="FA791" s="38"/>
      <c r="FB791" s="38"/>
      <c r="FC791" s="38"/>
      <c r="FD791" s="38"/>
      <c r="FE791" s="38"/>
      <c r="FF791" s="38"/>
      <c r="FG791" s="38"/>
      <c r="FH791" s="38"/>
      <c r="FI791" s="38"/>
      <c r="FJ791" s="38"/>
      <c r="FK791" s="38"/>
      <c r="FL791" s="38"/>
      <c r="FM791" s="38"/>
      <c r="FN791" s="38"/>
      <c r="FO791" s="38"/>
      <c r="FP791" s="38"/>
      <c r="FQ791" s="38"/>
      <c r="FR791" s="38"/>
      <c r="FS791" s="38"/>
      <c r="FT791" s="38"/>
      <c r="FU791" s="38"/>
      <c r="FV791" s="38"/>
      <c r="FW791" s="38"/>
      <c r="FX791" s="38"/>
    </row>
    <row r="792" spans="1:180" x14ac:dyDescent="0.25">
      <c r="A792" s="5" t="s">
        <v>349</v>
      </c>
      <c r="B792" s="5" t="s">
        <v>146</v>
      </c>
      <c r="C792" s="48">
        <v>43922</v>
      </c>
      <c r="D792" s="76">
        <v>43951</v>
      </c>
      <c r="E792" s="77">
        <v>-0.21179110928961747</v>
      </c>
      <c r="F792" s="77">
        <v>0.28435128012299637</v>
      </c>
      <c r="G792" s="77">
        <v>0.17225541289972099</v>
      </c>
      <c r="H792" s="77">
        <v>0.97347673508574462</v>
      </c>
      <c r="I792" s="77">
        <v>0.25470526083474532</v>
      </c>
      <c r="J792" s="77">
        <v>6.7463166666666657E-2</v>
      </c>
      <c r="K792" s="77">
        <v>0</v>
      </c>
      <c r="L792" s="77">
        <v>1.34758377014854E-2</v>
      </c>
      <c r="M792" s="77">
        <v>0.30122786654536499</v>
      </c>
      <c r="N792" s="77">
        <v>0.39363742969779714</v>
      </c>
      <c r="O792" s="77">
        <v>8.6656049999999998E-2</v>
      </c>
      <c r="P792" s="77">
        <v>0.22313030892583921</v>
      </c>
      <c r="Q792" s="77">
        <v>0.10139090709685034</v>
      </c>
      <c r="R792" s="77">
        <v>0.12328767123287675</v>
      </c>
      <c r="S792" s="77">
        <v>2.7832668175204707</v>
      </c>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M792" s="38"/>
      <c r="CN792" s="38"/>
      <c r="CO792" s="38"/>
      <c r="CP792" s="38"/>
      <c r="CQ792" s="38"/>
      <c r="CR792" s="38"/>
      <c r="CS792" s="38"/>
      <c r="CT792" s="38"/>
      <c r="CU792" s="38"/>
      <c r="CV792" s="38"/>
      <c r="CW792" s="38"/>
      <c r="CX792" s="38"/>
      <c r="CY792" s="38"/>
      <c r="CZ792" s="38"/>
      <c r="DA792" s="38"/>
      <c r="DB792" s="38"/>
      <c r="DC792" s="38"/>
      <c r="DD792" s="38"/>
      <c r="DE792" s="38"/>
      <c r="DF792" s="38"/>
      <c r="DG792" s="38"/>
      <c r="DH792" s="38"/>
      <c r="DI792" s="38"/>
      <c r="DJ792" s="38"/>
      <c r="DK792" s="38"/>
      <c r="DL792" s="38"/>
      <c r="DM792" s="38"/>
      <c r="DN792" s="38"/>
      <c r="DO792" s="38"/>
      <c r="DP792" s="38"/>
      <c r="DQ792" s="38"/>
      <c r="DR792" s="38"/>
      <c r="DS792" s="38"/>
      <c r="DT792" s="38"/>
      <c r="DU792" s="38"/>
      <c r="DV792" s="38"/>
      <c r="DW792" s="38"/>
      <c r="DX792" s="38"/>
      <c r="DY792" s="38"/>
      <c r="DZ792" s="38"/>
      <c r="EA792" s="38"/>
      <c r="EB792" s="38"/>
      <c r="EC792" s="38"/>
      <c r="ED792" s="38"/>
      <c r="EE792" s="38"/>
      <c r="EF792" s="38"/>
      <c r="EG792" s="38"/>
      <c r="EH792" s="38"/>
      <c r="EI792" s="38"/>
      <c r="EJ792" s="38"/>
      <c r="EK792" s="38"/>
      <c r="EL792" s="38"/>
      <c r="EM792" s="38"/>
      <c r="EN792" s="38"/>
      <c r="EO792" s="38"/>
      <c r="EP792" s="38"/>
      <c r="EQ792" s="38"/>
      <c r="ER792" s="38"/>
      <c r="ES792" s="38"/>
      <c r="ET792" s="38"/>
      <c r="EU792" s="38"/>
      <c r="EV792" s="38"/>
      <c r="EW792" s="38"/>
      <c r="EX792" s="38"/>
      <c r="EY792" s="38"/>
      <c r="EZ792" s="38"/>
      <c r="FA792" s="38"/>
      <c r="FB792" s="38"/>
      <c r="FC792" s="38"/>
      <c r="FD792" s="38"/>
      <c r="FE792" s="38"/>
      <c r="FF792" s="38"/>
      <c r="FG792" s="38"/>
      <c r="FH792" s="38"/>
      <c r="FI792" s="38"/>
      <c r="FJ792" s="38"/>
      <c r="FK792" s="38"/>
      <c r="FL792" s="38"/>
      <c r="FM792" s="38"/>
      <c r="FN792" s="38"/>
      <c r="FO792" s="38"/>
      <c r="FP792" s="38"/>
      <c r="FQ792" s="38"/>
      <c r="FR792" s="38"/>
      <c r="FS792" s="38"/>
      <c r="FT792" s="38"/>
      <c r="FU792" s="38"/>
      <c r="FV792" s="38"/>
      <c r="FW792" s="38"/>
      <c r="FX792" s="38"/>
    </row>
    <row r="793" spans="1:180" x14ac:dyDescent="0.25">
      <c r="A793" s="5" t="s">
        <v>349</v>
      </c>
      <c r="B793" s="5" t="s">
        <v>146</v>
      </c>
      <c r="C793" s="48">
        <v>43923</v>
      </c>
      <c r="D793" s="76">
        <v>43951</v>
      </c>
      <c r="E793" s="77">
        <v>-0.21179110928961747</v>
      </c>
      <c r="F793" s="77">
        <v>0.28435128012299637</v>
      </c>
      <c r="G793" s="77">
        <v>0.17225541289972099</v>
      </c>
      <c r="H793" s="77">
        <v>0.97347673508574462</v>
      </c>
      <c r="I793" s="77">
        <v>0.25470526083474532</v>
      </c>
      <c r="J793" s="77">
        <v>6.7463166666666657E-2</v>
      </c>
      <c r="K793" s="77">
        <v>0</v>
      </c>
      <c r="L793" s="77">
        <v>1.34758377014854E-2</v>
      </c>
      <c r="M793" s="77">
        <v>0.30122786654536499</v>
      </c>
      <c r="N793" s="77">
        <v>0.39363742969779714</v>
      </c>
      <c r="O793" s="77">
        <v>3.9685823999999995E-2</v>
      </c>
      <c r="P793" s="77">
        <v>0.22313030892583921</v>
      </c>
      <c r="Q793" s="77">
        <v>0.10094472362056565</v>
      </c>
      <c r="R793" s="77">
        <v>0.12328767123287675</v>
      </c>
      <c r="S793" s="77">
        <v>2.7358504080441861</v>
      </c>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M793" s="38"/>
      <c r="CN793" s="38"/>
      <c r="CO793" s="38"/>
      <c r="CP793" s="38"/>
      <c r="CQ793" s="38"/>
      <c r="CR793" s="38"/>
      <c r="CS793" s="38"/>
      <c r="CT793" s="38"/>
      <c r="CU793" s="38"/>
      <c r="CV793" s="38"/>
      <c r="CW793" s="38"/>
      <c r="CX793" s="38"/>
      <c r="CY793" s="38"/>
      <c r="CZ793" s="38"/>
      <c r="DA793" s="38"/>
      <c r="DB793" s="38"/>
      <c r="DC793" s="38"/>
      <c r="DD793" s="38"/>
      <c r="DE793" s="38"/>
      <c r="DF793" s="38"/>
      <c r="DG793" s="38"/>
      <c r="DH793" s="38"/>
      <c r="DI793" s="38"/>
      <c r="DJ793" s="38"/>
      <c r="DK793" s="38"/>
      <c r="DL793" s="38"/>
      <c r="DM793" s="38"/>
      <c r="DN793" s="38"/>
      <c r="DO793" s="38"/>
      <c r="DP793" s="38"/>
      <c r="DQ793" s="38"/>
      <c r="DR793" s="38"/>
      <c r="DS793" s="38"/>
      <c r="DT793" s="38"/>
      <c r="DU793" s="38"/>
      <c r="DV793" s="38"/>
      <c r="DW793" s="38"/>
      <c r="DX793" s="38"/>
      <c r="DY793" s="38"/>
      <c r="DZ793" s="38"/>
      <c r="EA793" s="38"/>
      <c r="EB793" s="38"/>
      <c r="EC793" s="38"/>
      <c r="ED793" s="38"/>
      <c r="EE793" s="38"/>
      <c r="EF793" s="38"/>
      <c r="EG793" s="38"/>
      <c r="EH793" s="38"/>
      <c r="EI793" s="38"/>
      <c r="EJ793" s="38"/>
      <c r="EK793" s="38"/>
      <c r="EL793" s="38"/>
      <c r="EM793" s="38"/>
      <c r="EN793" s="38"/>
      <c r="EO793" s="38"/>
      <c r="EP793" s="38"/>
      <c r="EQ793" s="38"/>
      <c r="ER793" s="38"/>
      <c r="ES793" s="38"/>
      <c r="ET793" s="38"/>
      <c r="EU793" s="38"/>
      <c r="EV793" s="38"/>
      <c r="EW793" s="38"/>
      <c r="EX793" s="38"/>
      <c r="EY793" s="38"/>
      <c r="EZ793" s="38"/>
      <c r="FA793" s="38"/>
      <c r="FB793" s="38"/>
      <c r="FC793" s="38"/>
      <c r="FD793" s="38"/>
      <c r="FE793" s="38"/>
      <c r="FF793" s="38"/>
      <c r="FG793" s="38"/>
      <c r="FH793" s="38"/>
      <c r="FI793" s="38"/>
      <c r="FJ793" s="38"/>
      <c r="FK793" s="38"/>
      <c r="FL793" s="38"/>
      <c r="FM793" s="38"/>
      <c r="FN793" s="38"/>
      <c r="FO793" s="38"/>
      <c r="FP793" s="38"/>
      <c r="FQ793" s="38"/>
      <c r="FR793" s="38"/>
      <c r="FS793" s="38"/>
      <c r="FT793" s="38"/>
      <c r="FU793" s="38"/>
      <c r="FV793" s="38"/>
      <c r="FW793" s="38"/>
      <c r="FX793" s="38"/>
    </row>
    <row r="794" spans="1:180" x14ac:dyDescent="0.25">
      <c r="A794" s="5" t="s">
        <v>349</v>
      </c>
      <c r="B794" s="5" t="s">
        <v>146</v>
      </c>
      <c r="C794" s="48">
        <v>43924</v>
      </c>
      <c r="D794" s="76">
        <v>43951</v>
      </c>
      <c r="E794" s="77">
        <v>-0.21179110928961747</v>
      </c>
      <c r="F794" s="77">
        <v>0.25357043422202635</v>
      </c>
      <c r="G794" s="77">
        <v>0.17225541289972099</v>
      </c>
      <c r="H794" s="77">
        <v>0.97347673508574462</v>
      </c>
      <c r="I794" s="77">
        <v>0.25470526083474532</v>
      </c>
      <c r="J794" s="77">
        <v>6.7463166666666657E-2</v>
      </c>
      <c r="K794" s="77">
        <v>0</v>
      </c>
      <c r="L794" s="77">
        <v>1.34758377014854E-2</v>
      </c>
      <c r="M794" s="77">
        <v>0.30122786654536499</v>
      </c>
      <c r="N794" s="77">
        <v>0.39363742969779714</v>
      </c>
      <c r="O794" s="77">
        <v>3.9985712999999999E-2</v>
      </c>
      <c r="P794" s="77">
        <v>0.22313030892583921</v>
      </c>
      <c r="Q794" s="77">
        <v>9.9143232199636014E-2</v>
      </c>
      <c r="R794" s="77">
        <v>0.12328767123287675</v>
      </c>
      <c r="S794" s="77">
        <v>2.7035679597222866</v>
      </c>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38"/>
      <c r="CG794" s="38"/>
      <c r="CH794" s="38"/>
      <c r="CI794" s="38"/>
      <c r="CJ794" s="38"/>
      <c r="CK794" s="38"/>
      <c r="CL794" s="38"/>
      <c r="CM794" s="38"/>
      <c r="CN794" s="38"/>
      <c r="CO794" s="38"/>
      <c r="CP794" s="38"/>
      <c r="CQ794" s="38"/>
      <c r="CR794" s="38"/>
      <c r="CS794" s="38"/>
      <c r="CT794" s="38"/>
      <c r="CU794" s="38"/>
      <c r="CV794" s="38"/>
      <c r="CW794" s="38"/>
      <c r="CX794" s="38"/>
      <c r="CY794" s="38"/>
      <c r="CZ794" s="38"/>
      <c r="DA794" s="38"/>
      <c r="DB794" s="38"/>
      <c r="DC794" s="38"/>
      <c r="DD794" s="38"/>
      <c r="DE794" s="38"/>
      <c r="DF794" s="38"/>
      <c r="DG794" s="38"/>
      <c r="DH794" s="38"/>
      <c r="DI794" s="38"/>
      <c r="DJ794" s="38"/>
      <c r="DK794" s="38"/>
      <c r="DL794" s="38"/>
      <c r="DM794" s="38"/>
      <c r="DN794" s="38"/>
      <c r="DO794" s="38"/>
      <c r="DP794" s="38"/>
      <c r="DQ794" s="38"/>
      <c r="DR794" s="38"/>
      <c r="DS794" s="38"/>
      <c r="DT794" s="38"/>
      <c r="DU794" s="38"/>
      <c r="DV794" s="38"/>
      <c r="DW794" s="38"/>
      <c r="DX794" s="38"/>
      <c r="DY794" s="38"/>
      <c r="DZ794" s="38"/>
      <c r="EA794" s="38"/>
      <c r="EB794" s="38"/>
      <c r="EC794" s="38"/>
      <c r="ED794" s="38"/>
      <c r="EE794" s="38"/>
      <c r="EF794" s="38"/>
      <c r="EG794" s="38"/>
      <c r="EH794" s="38"/>
      <c r="EI794" s="38"/>
      <c r="EJ794" s="38"/>
      <c r="EK794" s="38"/>
      <c r="EL794" s="38"/>
      <c r="EM794" s="38"/>
      <c r="EN794" s="38"/>
      <c r="EO794" s="38"/>
      <c r="EP794" s="38"/>
      <c r="EQ794" s="38"/>
      <c r="ER794" s="38"/>
      <c r="ES794" s="38"/>
      <c r="ET794" s="38"/>
      <c r="EU794" s="38"/>
      <c r="EV794" s="38"/>
      <c r="EW794" s="38"/>
      <c r="EX794" s="38"/>
      <c r="EY794" s="38"/>
      <c r="EZ794" s="38"/>
      <c r="FA794" s="38"/>
      <c r="FB794" s="38"/>
      <c r="FC794" s="38"/>
      <c r="FD794" s="38"/>
      <c r="FE794" s="38"/>
      <c r="FF794" s="38"/>
      <c r="FG794" s="38"/>
      <c r="FH794" s="38"/>
      <c r="FI794" s="38"/>
      <c r="FJ794" s="38"/>
      <c r="FK794" s="38"/>
      <c r="FL794" s="38"/>
      <c r="FM794" s="38"/>
      <c r="FN794" s="38"/>
      <c r="FO794" s="38"/>
      <c r="FP794" s="38"/>
      <c r="FQ794" s="38"/>
      <c r="FR794" s="38"/>
      <c r="FS794" s="38"/>
      <c r="FT794" s="38"/>
      <c r="FU794" s="38"/>
      <c r="FV794" s="38"/>
      <c r="FW794" s="38"/>
      <c r="FX794" s="38"/>
    </row>
    <row r="795" spans="1:180" x14ac:dyDescent="0.25">
      <c r="A795" s="5" t="s">
        <v>349</v>
      </c>
      <c r="B795" s="5" t="s">
        <v>146</v>
      </c>
      <c r="C795" s="48">
        <v>43925</v>
      </c>
      <c r="D795" s="76">
        <v>43951</v>
      </c>
      <c r="E795" s="77">
        <v>-0.21179110928961747</v>
      </c>
      <c r="F795" s="77">
        <v>0.26275178422202639</v>
      </c>
      <c r="G795" s="77">
        <v>0.17225541289972099</v>
      </c>
      <c r="H795" s="77">
        <v>0.97347673508574462</v>
      </c>
      <c r="I795" s="77">
        <v>0.25470526083474532</v>
      </c>
      <c r="J795" s="77">
        <v>6.7463166666666657E-2</v>
      </c>
      <c r="K795" s="77">
        <v>0</v>
      </c>
      <c r="L795" s="77">
        <v>1.34758377014854E-2</v>
      </c>
      <c r="M795" s="77">
        <v>0.30122786654536499</v>
      </c>
      <c r="N795" s="77">
        <v>0.39363742969779714</v>
      </c>
      <c r="O795" s="77">
        <v>3.3488793000000003E-2</v>
      </c>
      <c r="P795" s="77">
        <v>0.22313030892583921</v>
      </c>
      <c r="Q795" s="77">
        <v>9.9963275951961986E-2</v>
      </c>
      <c r="R795" s="77">
        <v>0.12328767123287675</v>
      </c>
      <c r="S795" s="77">
        <v>2.7070724334746123</v>
      </c>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38"/>
      <c r="CH795" s="38"/>
      <c r="CI795" s="38"/>
      <c r="CJ795" s="38"/>
      <c r="CK795" s="38"/>
      <c r="CL795" s="38"/>
      <c r="CM795" s="38"/>
      <c r="CN795" s="38"/>
      <c r="CO795" s="38"/>
      <c r="CP795" s="38"/>
      <c r="CQ795" s="38"/>
      <c r="CR795" s="38"/>
      <c r="CS795" s="38"/>
      <c r="CT795" s="38"/>
      <c r="CU795" s="38"/>
      <c r="CV795" s="38"/>
      <c r="CW795" s="38"/>
      <c r="CX795" s="38"/>
      <c r="CY795" s="38"/>
      <c r="CZ795" s="38"/>
      <c r="DA795" s="38"/>
      <c r="DB795" s="38"/>
      <c r="DC795" s="38"/>
      <c r="DD795" s="38"/>
      <c r="DE795" s="38"/>
      <c r="DF795" s="38"/>
      <c r="DG795" s="38"/>
      <c r="DH795" s="38"/>
      <c r="DI795" s="38"/>
      <c r="DJ795" s="38"/>
      <c r="DK795" s="38"/>
      <c r="DL795" s="38"/>
      <c r="DM795" s="38"/>
      <c r="DN795" s="38"/>
      <c r="DO795" s="38"/>
      <c r="DP795" s="38"/>
      <c r="DQ795" s="38"/>
      <c r="DR795" s="38"/>
      <c r="DS795" s="38"/>
      <c r="DT795" s="38"/>
      <c r="DU795" s="38"/>
      <c r="DV795" s="38"/>
      <c r="DW795" s="38"/>
      <c r="DX795" s="38"/>
      <c r="DY795" s="38"/>
      <c r="DZ795" s="38"/>
      <c r="EA795" s="38"/>
      <c r="EB795" s="38"/>
      <c r="EC795" s="38"/>
      <c r="ED795" s="38"/>
      <c r="EE795" s="38"/>
      <c r="EF795" s="38"/>
      <c r="EG795" s="38"/>
      <c r="EH795" s="38"/>
      <c r="EI795" s="38"/>
      <c r="EJ795" s="38"/>
      <c r="EK795" s="38"/>
      <c r="EL795" s="38"/>
      <c r="EM795" s="38"/>
      <c r="EN795" s="38"/>
      <c r="EO795" s="38"/>
      <c r="EP795" s="38"/>
      <c r="EQ795" s="38"/>
      <c r="ER795" s="38"/>
      <c r="ES795" s="38"/>
      <c r="ET795" s="38"/>
      <c r="EU795" s="38"/>
      <c r="EV795" s="38"/>
      <c r="EW795" s="38"/>
      <c r="EX795" s="38"/>
      <c r="EY795" s="38"/>
      <c r="EZ795" s="38"/>
      <c r="FA795" s="38"/>
      <c r="FB795" s="38"/>
      <c r="FC795" s="38"/>
      <c r="FD795" s="38"/>
      <c r="FE795" s="38"/>
      <c r="FF795" s="38"/>
      <c r="FG795" s="38"/>
      <c r="FH795" s="38"/>
      <c r="FI795" s="38"/>
      <c r="FJ795" s="38"/>
      <c r="FK795" s="38"/>
      <c r="FL795" s="38"/>
      <c r="FM795" s="38"/>
      <c r="FN795" s="38"/>
      <c r="FO795" s="38"/>
      <c r="FP795" s="38"/>
      <c r="FQ795" s="38"/>
      <c r="FR795" s="38"/>
      <c r="FS795" s="38"/>
      <c r="FT795" s="38"/>
      <c r="FU795" s="38"/>
      <c r="FV795" s="38"/>
      <c r="FW795" s="38"/>
      <c r="FX795" s="38"/>
    </row>
    <row r="796" spans="1:180" x14ac:dyDescent="0.25">
      <c r="A796" s="5" t="s">
        <v>349</v>
      </c>
      <c r="B796" s="5" t="s">
        <v>146</v>
      </c>
      <c r="C796" s="48">
        <v>43926</v>
      </c>
      <c r="D796" s="76">
        <v>43951</v>
      </c>
      <c r="E796" s="77">
        <v>-0.21179110928961747</v>
      </c>
      <c r="F796" s="77">
        <v>0.25357043422202635</v>
      </c>
      <c r="G796" s="77">
        <v>0.17225541289972099</v>
      </c>
      <c r="H796" s="77">
        <v>0.97347673508574462</v>
      </c>
      <c r="I796" s="77">
        <v>0.25470526083474532</v>
      </c>
      <c r="J796" s="77">
        <v>6.7463166666666657E-2</v>
      </c>
      <c r="K796" s="77">
        <v>0</v>
      </c>
      <c r="L796" s="77">
        <v>1.34758377014854E-2</v>
      </c>
      <c r="M796" s="77">
        <v>0.30122786654536499</v>
      </c>
      <c r="N796" s="77">
        <v>0.39363742969779714</v>
      </c>
      <c r="O796" s="77">
        <v>1.5091011000000003E-2</v>
      </c>
      <c r="P796" s="77">
        <v>0.22313030892583921</v>
      </c>
      <c r="Q796" s="77">
        <v>9.8623420642940482E-2</v>
      </c>
      <c r="R796" s="77">
        <v>0.12328767123287675</v>
      </c>
      <c r="S796" s="77">
        <v>2.6781534461655907</v>
      </c>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38"/>
      <c r="CH796" s="38"/>
      <c r="CI796" s="38"/>
      <c r="CJ796" s="38"/>
      <c r="CK796" s="38"/>
      <c r="CL796" s="38"/>
      <c r="CM796" s="38"/>
      <c r="CN796" s="38"/>
      <c r="CO796" s="38"/>
      <c r="CP796" s="38"/>
      <c r="CQ796" s="38"/>
      <c r="CR796" s="38"/>
      <c r="CS796" s="38"/>
      <c r="CT796" s="38"/>
      <c r="CU796" s="38"/>
      <c r="CV796" s="38"/>
      <c r="CW796" s="38"/>
      <c r="CX796" s="38"/>
      <c r="CY796" s="38"/>
      <c r="CZ796" s="38"/>
      <c r="DA796" s="38"/>
      <c r="DB796" s="38"/>
      <c r="DC796" s="38"/>
      <c r="DD796" s="38"/>
      <c r="DE796" s="38"/>
      <c r="DF796" s="38"/>
      <c r="DG796" s="38"/>
      <c r="DH796" s="38"/>
      <c r="DI796" s="38"/>
      <c r="DJ796" s="38"/>
      <c r="DK796" s="38"/>
      <c r="DL796" s="38"/>
      <c r="DM796" s="38"/>
      <c r="DN796" s="38"/>
      <c r="DO796" s="38"/>
      <c r="DP796" s="38"/>
      <c r="DQ796" s="38"/>
      <c r="DR796" s="38"/>
      <c r="DS796" s="38"/>
      <c r="DT796" s="38"/>
      <c r="DU796" s="38"/>
      <c r="DV796" s="38"/>
      <c r="DW796" s="38"/>
      <c r="DX796" s="38"/>
      <c r="DY796" s="38"/>
      <c r="DZ796" s="38"/>
      <c r="EA796" s="38"/>
      <c r="EB796" s="38"/>
      <c r="EC796" s="38"/>
      <c r="ED796" s="38"/>
      <c r="EE796" s="38"/>
      <c r="EF796" s="38"/>
      <c r="EG796" s="38"/>
      <c r="EH796" s="38"/>
      <c r="EI796" s="38"/>
      <c r="EJ796" s="38"/>
      <c r="EK796" s="38"/>
      <c r="EL796" s="38"/>
      <c r="EM796" s="38"/>
      <c r="EN796" s="38"/>
      <c r="EO796" s="38"/>
      <c r="EP796" s="38"/>
      <c r="EQ796" s="38"/>
      <c r="ER796" s="38"/>
      <c r="ES796" s="38"/>
      <c r="ET796" s="38"/>
      <c r="EU796" s="38"/>
      <c r="EV796" s="38"/>
      <c r="EW796" s="38"/>
      <c r="EX796" s="38"/>
      <c r="EY796" s="38"/>
      <c r="EZ796" s="38"/>
      <c r="FA796" s="38"/>
      <c r="FB796" s="38"/>
      <c r="FC796" s="38"/>
      <c r="FD796" s="38"/>
      <c r="FE796" s="38"/>
      <c r="FF796" s="38"/>
      <c r="FG796" s="38"/>
      <c r="FH796" s="38"/>
      <c r="FI796" s="38"/>
      <c r="FJ796" s="38"/>
      <c r="FK796" s="38"/>
      <c r="FL796" s="38"/>
      <c r="FM796" s="38"/>
      <c r="FN796" s="38"/>
      <c r="FO796" s="38"/>
      <c r="FP796" s="38"/>
      <c r="FQ796" s="38"/>
      <c r="FR796" s="38"/>
      <c r="FS796" s="38"/>
      <c r="FT796" s="38"/>
      <c r="FU796" s="38"/>
      <c r="FV796" s="38"/>
      <c r="FW796" s="38"/>
      <c r="FX796" s="38"/>
    </row>
    <row r="797" spans="1:180" x14ac:dyDescent="0.25">
      <c r="A797" s="5" t="s">
        <v>350</v>
      </c>
      <c r="B797" s="5" t="s">
        <v>146</v>
      </c>
      <c r="C797" s="48">
        <v>43927</v>
      </c>
      <c r="D797" s="76">
        <v>43951</v>
      </c>
      <c r="E797" s="77">
        <v>-0.21179110928961747</v>
      </c>
      <c r="F797" s="77">
        <v>0.26656012785214633</v>
      </c>
      <c r="G797" s="77">
        <v>0.17225541289972099</v>
      </c>
      <c r="H797" s="77">
        <v>0.97347673508574462</v>
      </c>
      <c r="I797" s="77">
        <v>0.25470526083474532</v>
      </c>
      <c r="J797" s="77">
        <v>6.7463166666666657E-2</v>
      </c>
      <c r="K797" s="77">
        <v>0</v>
      </c>
      <c r="L797" s="77">
        <v>1.34758377014854E-2</v>
      </c>
      <c r="M797" s="77">
        <v>0.30122786654536499</v>
      </c>
      <c r="N797" s="77">
        <v>0.39363742969779714</v>
      </c>
      <c r="O797" s="77">
        <v>3.3549795E-2</v>
      </c>
      <c r="P797" s="77">
        <v>0.22313030892583921</v>
      </c>
      <c r="Q797" s="77">
        <v>9.9179242585552968E-2</v>
      </c>
      <c r="R797" s="77">
        <v>0.12328767123287675</v>
      </c>
      <c r="S797" s="77">
        <v>2.7101577457383228</v>
      </c>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38"/>
      <c r="CH797" s="38"/>
      <c r="CI797" s="38"/>
      <c r="CJ797" s="38"/>
      <c r="CK797" s="38"/>
      <c r="CL797" s="38"/>
      <c r="CM797" s="38"/>
      <c r="CN797" s="38"/>
      <c r="CO797" s="38"/>
      <c r="CP797" s="38"/>
      <c r="CQ797" s="38"/>
      <c r="CR797" s="38"/>
      <c r="CS797" s="38"/>
      <c r="CT797" s="38"/>
      <c r="CU797" s="38"/>
      <c r="CV797" s="38"/>
      <c r="CW797" s="38"/>
      <c r="CX797" s="38"/>
      <c r="CY797" s="38"/>
      <c r="CZ797" s="38"/>
      <c r="DA797" s="38"/>
      <c r="DB797" s="38"/>
      <c r="DC797" s="38"/>
      <c r="DD797" s="38"/>
      <c r="DE797" s="38"/>
      <c r="DF797" s="38"/>
      <c r="DG797" s="38"/>
      <c r="DH797" s="38"/>
      <c r="DI797" s="38"/>
      <c r="DJ797" s="38"/>
      <c r="DK797" s="38"/>
      <c r="DL797" s="38"/>
      <c r="DM797" s="38"/>
      <c r="DN797" s="38"/>
      <c r="DO797" s="38"/>
      <c r="DP797" s="38"/>
      <c r="DQ797" s="38"/>
      <c r="DR797" s="38"/>
      <c r="DS797" s="38"/>
      <c r="DT797" s="38"/>
      <c r="DU797" s="38"/>
      <c r="DV797" s="38"/>
      <c r="DW797" s="38"/>
      <c r="DX797" s="38"/>
      <c r="DY797" s="38"/>
      <c r="DZ797" s="38"/>
      <c r="EA797" s="38"/>
      <c r="EB797" s="38"/>
      <c r="EC797" s="38"/>
      <c r="ED797" s="38"/>
      <c r="EE797" s="38"/>
      <c r="EF797" s="38"/>
      <c r="EG797" s="38"/>
      <c r="EH797" s="38"/>
      <c r="EI797" s="38"/>
      <c r="EJ797" s="38"/>
      <c r="EK797" s="38"/>
      <c r="EL797" s="38"/>
      <c r="EM797" s="38"/>
      <c r="EN797" s="38"/>
      <c r="EO797" s="38"/>
      <c r="EP797" s="38"/>
      <c r="EQ797" s="38"/>
      <c r="ER797" s="38"/>
      <c r="ES797" s="38"/>
      <c r="ET797" s="38"/>
      <c r="EU797" s="38"/>
      <c r="EV797" s="38"/>
      <c r="EW797" s="38"/>
      <c r="EX797" s="38"/>
      <c r="EY797" s="38"/>
      <c r="EZ797" s="38"/>
      <c r="FA797" s="38"/>
      <c r="FB797" s="38"/>
      <c r="FC797" s="38"/>
      <c r="FD797" s="38"/>
      <c r="FE797" s="38"/>
      <c r="FF797" s="38"/>
      <c r="FG797" s="38"/>
      <c r="FH797" s="38"/>
      <c r="FI797" s="38"/>
      <c r="FJ797" s="38"/>
      <c r="FK797" s="38"/>
      <c r="FL797" s="38"/>
      <c r="FM797" s="38"/>
      <c r="FN797" s="38"/>
      <c r="FO797" s="38"/>
      <c r="FP797" s="38"/>
      <c r="FQ797" s="38"/>
      <c r="FR797" s="38"/>
      <c r="FS797" s="38"/>
      <c r="FT797" s="38"/>
      <c r="FU797" s="38"/>
      <c r="FV797" s="38"/>
      <c r="FW797" s="38"/>
      <c r="FX797" s="38"/>
    </row>
    <row r="798" spans="1:180" x14ac:dyDescent="0.25">
      <c r="A798" s="5" t="s">
        <v>350</v>
      </c>
      <c r="B798" s="5" t="s">
        <v>146</v>
      </c>
      <c r="C798" s="48">
        <v>43928</v>
      </c>
      <c r="D798" s="76">
        <v>43951</v>
      </c>
      <c r="E798" s="77">
        <v>-0.21179110928961747</v>
      </c>
      <c r="F798" s="77">
        <v>0.26229731007641638</v>
      </c>
      <c r="G798" s="77">
        <v>0.17225541289972099</v>
      </c>
      <c r="H798" s="77">
        <v>0.97347673508574462</v>
      </c>
      <c r="I798" s="77">
        <v>0.25470526083474532</v>
      </c>
      <c r="J798" s="77">
        <v>6.7463166666666657E-2</v>
      </c>
      <c r="K798" s="77">
        <v>0</v>
      </c>
      <c r="L798" s="77">
        <v>1.34758377014854E-2</v>
      </c>
      <c r="M798" s="77">
        <v>0.30122786654536499</v>
      </c>
      <c r="N798" s="77">
        <v>0.39363742969779714</v>
      </c>
      <c r="O798" s="77">
        <v>3.2205419999999998E-2</v>
      </c>
      <c r="P798" s="77">
        <v>0.22313030892583921</v>
      </c>
      <c r="Q798" s="77">
        <v>0.10041111927418295</v>
      </c>
      <c r="R798" s="77">
        <v>0.12328767123287675</v>
      </c>
      <c r="S798" s="77">
        <v>2.7057824296512232</v>
      </c>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38"/>
      <c r="CH798" s="38"/>
      <c r="CI798" s="38"/>
      <c r="CJ798" s="38"/>
      <c r="CK798" s="38"/>
      <c r="CL798" s="38"/>
      <c r="CM798" s="38"/>
      <c r="CN798" s="38"/>
      <c r="CO798" s="38"/>
      <c r="CP798" s="38"/>
      <c r="CQ798" s="38"/>
      <c r="CR798" s="38"/>
      <c r="CS798" s="38"/>
      <c r="CT798" s="38"/>
      <c r="CU798" s="38"/>
      <c r="CV798" s="38"/>
      <c r="CW798" s="38"/>
      <c r="CX798" s="38"/>
      <c r="CY798" s="38"/>
      <c r="CZ798" s="38"/>
      <c r="DA798" s="38"/>
      <c r="DB798" s="38"/>
      <c r="DC798" s="38"/>
      <c r="DD798" s="38"/>
      <c r="DE798" s="38"/>
      <c r="DF798" s="38"/>
      <c r="DG798" s="38"/>
      <c r="DH798" s="38"/>
      <c r="DI798" s="38"/>
      <c r="DJ798" s="38"/>
      <c r="DK798" s="38"/>
      <c r="DL798" s="38"/>
      <c r="DM798" s="38"/>
      <c r="DN798" s="38"/>
      <c r="DO798" s="38"/>
      <c r="DP798" s="38"/>
      <c r="DQ798" s="38"/>
      <c r="DR798" s="38"/>
      <c r="DS798" s="38"/>
      <c r="DT798" s="38"/>
      <c r="DU798" s="38"/>
      <c r="DV798" s="38"/>
      <c r="DW798" s="38"/>
      <c r="DX798" s="38"/>
      <c r="DY798" s="38"/>
      <c r="DZ798" s="38"/>
      <c r="EA798" s="38"/>
      <c r="EB798" s="38"/>
      <c r="EC798" s="38"/>
      <c r="ED798" s="38"/>
      <c r="EE798" s="38"/>
      <c r="EF798" s="38"/>
      <c r="EG798" s="38"/>
      <c r="EH798" s="38"/>
      <c r="EI798" s="38"/>
      <c r="EJ798" s="38"/>
      <c r="EK798" s="38"/>
      <c r="EL798" s="38"/>
      <c r="EM798" s="38"/>
      <c r="EN798" s="38"/>
      <c r="EO798" s="38"/>
      <c r="EP798" s="38"/>
      <c r="EQ798" s="38"/>
      <c r="ER798" s="38"/>
      <c r="ES798" s="38"/>
      <c r="ET798" s="38"/>
      <c r="EU798" s="38"/>
      <c r="EV798" s="38"/>
      <c r="EW798" s="38"/>
      <c r="EX798" s="38"/>
      <c r="EY798" s="38"/>
      <c r="EZ798" s="38"/>
      <c r="FA798" s="38"/>
      <c r="FB798" s="38"/>
      <c r="FC798" s="38"/>
      <c r="FD798" s="38"/>
      <c r="FE798" s="38"/>
      <c r="FF798" s="38"/>
      <c r="FG798" s="38"/>
      <c r="FH798" s="38"/>
      <c r="FI798" s="38"/>
      <c r="FJ798" s="38"/>
      <c r="FK798" s="38"/>
      <c r="FL798" s="38"/>
      <c r="FM798" s="38"/>
      <c r="FN798" s="38"/>
      <c r="FO798" s="38"/>
      <c r="FP798" s="38"/>
      <c r="FQ798" s="38"/>
      <c r="FR798" s="38"/>
      <c r="FS798" s="38"/>
      <c r="FT798" s="38"/>
      <c r="FU798" s="38"/>
      <c r="FV798" s="38"/>
      <c r="FW798" s="38"/>
      <c r="FX798" s="38"/>
    </row>
    <row r="799" spans="1:180" x14ac:dyDescent="0.25">
      <c r="A799" s="5" t="s">
        <v>350</v>
      </c>
      <c r="B799" s="5" t="s">
        <v>146</v>
      </c>
      <c r="C799" s="48">
        <v>43929</v>
      </c>
      <c r="D799" s="76">
        <v>43951</v>
      </c>
      <c r="E799" s="77">
        <v>-0.21179110928961747</v>
      </c>
      <c r="F799" s="77">
        <v>0.25582668059148639</v>
      </c>
      <c r="G799" s="77">
        <v>0.17225541289972099</v>
      </c>
      <c r="H799" s="77">
        <v>0.97347673508574462</v>
      </c>
      <c r="I799" s="77">
        <v>0.25470526083474532</v>
      </c>
      <c r="J799" s="77">
        <v>6.7463166666666657E-2</v>
      </c>
      <c r="K799" s="77">
        <v>0</v>
      </c>
      <c r="L799" s="77">
        <v>1.34758377014854E-2</v>
      </c>
      <c r="M799" s="77">
        <v>0.30122786654536499</v>
      </c>
      <c r="N799" s="77">
        <v>0.39363742969779714</v>
      </c>
      <c r="O799" s="77">
        <v>2.2296303000000003E-2</v>
      </c>
      <c r="P799" s="77">
        <v>0.22313030892583921</v>
      </c>
      <c r="Q799" s="77">
        <v>9.9853506479419457E-2</v>
      </c>
      <c r="R799" s="77">
        <v>0.12328767123287675</v>
      </c>
      <c r="S799" s="77">
        <v>2.6888450703715296</v>
      </c>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38"/>
      <c r="CG799" s="38"/>
      <c r="CH799" s="38"/>
      <c r="CI799" s="38"/>
      <c r="CJ799" s="38"/>
      <c r="CK799" s="38"/>
      <c r="CL799" s="38"/>
      <c r="CM799" s="38"/>
      <c r="CN799" s="38"/>
      <c r="CO799" s="38"/>
      <c r="CP799" s="38"/>
      <c r="CQ799" s="38"/>
      <c r="CR799" s="38"/>
      <c r="CS799" s="38"/>
      <c r="CT799" s="38"/>
      <c r="CU799" s="38"/>
      <c r="CV799" s="38"/>
      <c r="CW799" s="38"/>
      <c r="CX799" s="38"/>
      <c r="CY799" s="38"/>
      <c r="CZ799" s="38"/>
      <c r="DA799" s="38"/>
      <c r="DB799" s="38"/>
      <c r="DC799" s="38"/>
      <c r="DD799" s="38"/>
      <c r="DE799" s="38"/>
      <c r="DF799" s="38"/>
      <c r="DG799" s="38"/>
      <c r="DH799" s="38"/>
      <c r="DI799" s="38"/>
      <c r="DJ799" s="38"/>
      <c r="DK799" s="38"/>
      <c r="DL799" s="38"/>
      <c r="DM799" s="38"/>
      <c r="DN799" s="38"/>
      <c r="DO799" s="38"/>
      <c r="DP799" s="38"/>
      <c r="DQ799" s="38"/>
      <c r="DR799" s="38"/>
      <c r="DS799" s="38"/>
      <c r="DT799" s="38"/>
      <c r="DU799" s="38"/>
      <c r="DV799" s="38"/>
      <c r="DW799" s="38"/>
      <c r="DX799" s="38"/>
      <c r="DY799" s="38"/>
      <c r="DZ799" s="38"/>
      <c r="EA799" s="38"/>
      <c r="EB799" s="38"/>
      <c r="EC799" s="38"/>
      <c r="ED799" s="38"/>
      <c r="EE799" s="38"/>
      <c r="EF799" s="38"/>
      <c r="EG799" s="38"/>
      <c r="EH799" s="38"/>
      <c r="EI799" s="38"/>
      <c r="EJ799" s="38"/>
      <c r="EK799" s="38"/>
      <c r="EL799" s="38"/>
      <c r="EM799" s="38"/>
      <c r="EN799" s="38"/>
      <c r="EO799" s="38"/>
      <c r="EP799" s="38"/>
      <c r="EQ799" s="38"/>
      <c r="ER799" s="38"/>
      <c r="ES799" s="38"/>
      <c r="ET799" s="38"/>
      <c r="EU799" s="38"/>
      <c r="EV799" s="38"/>
      <c r="EW799" s="38"/>
      <c r="EX799" s="38"/>
      <c r="EY799" s="38"/>
      <c r="EZ799" s="38"/>
      <c r="FA799" s="38"/>
      <c r="FB799" s="38"/>
      <c r="FC799" s="38"/>
      <c r="FD799" s="38"/>
      <c r="FE799" s="38"/>
      <c r="FF799" s="38"/>
      <c r="FG799" s="38"/>
      <c r="FH799" s="38"/>
      <c r="FI799" s="38"/>
      <c r="FJ799" s="38"/>
      <c r="FK799" s="38"/>
      <c r="FL799" s="38"/>
      <c r="FM799" s="38"/>
      <c r="FN799" s="38"/>
      <c r="FO799" s="38"/>
      <c r="FP799" s="38"/>
      <c r="FQ799" s="38"/>
      <c r="FR799" s="38"/>
      <c r="FS799" s="38"/>
      <c r="FT799" s="38"/>
      <c r="FU799" s="38"/>
      <c r="FV799" s="38"/>
      <c r="FW799" s="38"/>
      <c r="FX799" s="38"/>
    </row>
    <row r="800" spans="1:180" x14ac:dyDescent="0.25">
      <c r="A800" s="5" t="s">
        <v>350</v>
      </c>
      <c r="B800" s="5" t="s">
        <v>146</v>
      </c>
      <c r="C800" s="48">
        <v>43930</v>
      </c>
      <c r="D800" s="76">
        <v>43951</v>
      </c>
      <c r="E800" s="77">
        <v>-0.21179110928961747</v>
      </c>
      <c r="F800" s="77">
        <v>0.27103887001097637</v>
      </c>
      <c r="G800" s="77">
        <v>0.17225541289972099</v>
      </c>
      <c r="H800" s="77">
        <v>0.97347673508574462</v>
      </c>
      <c r="I800" s="77">
        <v>0.25470526083474532</v>
      </c>
      <c r="J800" s="77">
        <v>6.7463166666666657E-2</v>
      </c>
      <c r="K800" s="77">
        <v>0</v>
      </c>
      <c r="L800" s="77">
        <v>1.34758377014854E-2</v>
      </c>
      <c r="M800" s="77">
        <v>0.30122786654536499</v>
      </c>
      <c r="N800" s="77">
        <v>0.39363742969779714</v>
      </c>
      <c r="O800" s="77">
        <v>2.4550407000000003E-2</v>
      </c>
      <c r="P800" s="77">
        <v>0.22313030892583921</v>
      </c>
      <c r="Q800" s="77">
        <v>0.10125177271636476</v>
      </c>
      <c r="R800" s="77">
        <v>0.12328767123287675</v>
      </c>
      <c r="S800" s="77">
        <v>2.7077096300279648</v>
      </c>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38"/>
      <c r="CH800" s="38"/>
      <c r="CI800" s="38"/>
      <c r="CJ800" s="38"/>
      <c r="CK800" s="38"/>
      <c r="CL800" s="38"/>
      <c r="CM800" s="38"/>
      <c r="CN800" s="38"/>
      <c r="CO800" s="38"/>
      <c r="CP800" s="38"/>
      <c r="CQ800" s="38"/>
      <c r="CR800" s="38"/>
      <c r="CS800" s="38"/>
      <c r="CT800" s="38"/>
      <c r="CU800" s="38"/>
      <c r="CV800" s="38"/>
      <c r="CW800" s="38"/>
      <c r="CX800" s="38"/>
      <c r="CY800" s="38"/>
      <c r="CZ800" s="38"/>
      <c r="DA800" s="38"/>
      <c r="DB800" s="38"/>
      <c r="DC800" s="38"/>
      <c r="DD800" s="38"/>
      <c r="DE800" s="38"/>
      <c r="DF800" s="38"/>
      <c r="DG800" s="38"/>
      <c r="DH800" s="38"/>
      <c r="DI800" s="38"/>
      <c r="DJ800" s="38"/>
      <c r="DK800" s="38"/>
      <c r="DL800" s="38"/>
      <c r="DM800" s="38"/>
      <c r="DN800" s="38"/>
      <c r="DO800" s="38"/>
      <c r="DP800" s="38"/>
      <c r="DQ800" s="38"/>
      <c r="DR800" s="38"/>
      <c r="DS800" s="38"/>
      <c r="DT800" s="38"/>
      <c r="DU800" s="38"/>
      <c r="DV800" s="38"/>
      <c r="DW800" s="38"/>
      <c r="DX800" s="38"/>
      <c r="DY800" s="38"/>
      <c r="DZ800" s="38"/>
      <c r="EA800" s="38"/>
      <c r="EB800" s="38"/>
      <c r="EC800" s="38"/>
      <c r="ED800" s="38"/>
      <c r="EE800" s="38"/>
      <c r="EF800" s="38"/>
      <c r="EG800" s="38"/>
      <c r="EH800" s="38"/>
      <c r="EI800" s="38"/>
      <c r="EJ800" s="38"/>
      <c r="EK800" s="38"/>
      <c r="EL800" s="38"/>
      <c r="EM800" s="38"/>
      <c r="EN800" s="38"/>
      <c r="EO800" s="38"/>
      <c r="EP800" s="38"/>
      <c r="EQ800" s="38"/>
      <c r="ER800" s="38"/>
      <c r="ES800" s="38"/>
      <c r="ET800" s="38"/>
      <c r="EU800" s="38"/>
      <c r="EV800" s="38"/>
      <c r="EW800" s="38"/>
      <c r="EX800" s="38"/>
      <c r="EY800" s="38"/>
      <c r="EZ800" s="38"/>
      <c r="FA800" s="38"/>
      <c r="FB800" s="38"/>
      <c r="FC800" s="38"/>
      <c r="FD800" s="38"/>
      <c r="FE800" s="38"/>
      <c r="FF800" s="38"/>
      <c r="FG800" s="38"/>
      <c r="FH800" s="38"/>
      <c r="FI800" s="38"/>
      <c r="FJ800" s="38"/>
      <c r="FK800" s="38"/>
      <c r="FL800" s="38"/>
      <c r="FM800" s="38"/>
      <c r="FN800" s="38"/>
      <c r="FO800" s="38"/>
      <c r="FP800" s="38"/>
      <c r="FQ800" s="38"/>
      <c r="FR800" s="38"/>
      <c r="FS800" s="38"/>
      <c r="FT800" s="38"/>
      <c r="FU800" s="38"/>
      <c r="FV800" s="38"/>
      <c r="FW800" s="38"/>
      <c r="FX800" s="38"/>
    </row>
    <row r="801" spans="1:180" x14ac:dyDescent="0.25">
      <c r="A801" s="5" t="s">
        <v>350</v>
      </c>
      <c r="B801" s="5" t="s">
        <v>146</v>
      </c>
      <c r="C801" s="48">
        <v>43931</v>
      </c>
      <c r="D801" s="76">
        <v>43951</v>
      </c>
      <c r="E801" s="77">
        <v>-0.21179110928961747</v>
      </c>
      <c r="F801" s="77">
        <v>0.25440986412051636</v>
      </c>
      <c r="G801" s="77">
        <v>0.17225541289972099</v>
      </c>
      <c r="H801" s="77">
        <v>0.97347673508574462</v>
      </c>
      <c r="I801" s="77">
        <v>0.25470526083474532</v>
      </c>
      <c r="J801" s="77">
        <v>6.7463166666666657E-2</v>
      </c>
      <c r="K801" s="77">
        <v>0</v>
      </c>
      <c r="L801" s="77">
        <v>1.34758377014854E-2</v>
      </c>
      <c r="M801" s="77">
        <v>0.30122786654536499</v>
      </c>
      <c r="N801" s="77">
        <v>0.39363742969779714</v>
      </c>
      <c r="O801" s="77">
        <v>4.0069970999999996E-2</v>
      </c>
      <c r="P801" s="77">
        <v>0.22313030892583921</v>
      </c>
      <c r="Q801" s="77">
        <v>9.8471085482656623E-2</v>
      </c>
      <c r="R801" s="77">
        <v>0.12328767123287675</v>
      </c>
      <c r="S801" s="77">
        <v>2.7038195009037969</v>
      </c>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38"/>
      <c r="CO801" s="38"/>
      <c r="CP801" s="38"/>
      <c r="CQ801" s="38"/>
      <c r="CR801" s="38"/>
      <c r="CS801" s="38"/>
      <c r="CT801" s="38"/>
      <c r="CU801" s="38"/>
      <c r="CV801" s="38"/>
      <c r="CW801" s="38"/>
      <c r="CX801" s="38"/>
      <c r="CY801" s="38"/>
      <c r="CZ801" s="38"/>
      <c r="DA801" s="38"/>
      <c r="DB801" s="38"/>
      <c r="DC801" s="38"/>
      <c r="DD801" s="38"/>
      <c r="DE801" s="38"/>
      <c r="DF801" s="38"/>
      <c r="DG801" s="38"/>
      <c r="DH801" s="38"/>
      <c r="DI801" s="38"/>
      <c r="DJ801" s="38"/>
      <c r="DK801" s="38"/>
      <c r="DL801" s="38"/>
      <c r="DM801" s="38"/>
      <c r="DN801" s="38"/>
      <c r="DO801" s="38"/>
      <c r="DP801" s="38"/>
      <c r="DQ801" s="38"/>
      <c r="DR801" s="38"/>
      <c r="DS801" s="38"/>
      <c r="DT801" s="38"/>
      <c r="DU801" s="38"/>
      <c r="DV801" s="38"/>
      <c r="DW801" s="38"/>
      <c r="DX801" s="38"/>
      <c r="DY801" s="38"/>
      <c r="DZ801" s="38"/>
      <c r="EA801" s="38"/>
      <c r="EB801" s="38"/>
      <c r="EC801" s="38"/>
      <c r="ED801" s="38"/>
      <c r="EE801" s="38"/>
      <c r="EF801" s="38"/>
      <c r="EG801" s="38"/>
      <c r="EH801" s="38"/>
      <c r="EI801" s="38"/>
      <c r="EJ801" s="38"/>
      <c r="EK801" s="38"/>
      <c r="EL801" s="38"/>
      <c r="EM801" s="38"/>
      <c r="EN801" s="38"/>
      <c r="EO801" s="38"/>
      <c r="EP801" s="38"/>
      <c r="EQ801" s="38"/>
      <c r="ER801" s="38"/>
      <c r="ES801" s="38"/>
      <c r="ET801" s="38"/>
      <c r="EU801" s="38"/>
      <c r="EV801" s="38"/>
      <c r="EW801" s="38"/>
      <c r="EX801" s="38"/>
      <c r="EY801" s="38"/>
      <c r="EZ801" s="38"/>
      <c r="FA801" s="38"/>
      <c r="FB801" s="38"/>
      <c r="FC801" s="38"/>
      <c r="FD801" s="38"/>
      <c r="FE801" s="38"/>
      <c r="FF801" s="38"/>
      <c r="FG801" s="38"/>
      <c r="FH801" s="38"/>
      <c r="FI801" s="38"/>
      <c r="FJ801" s="38"/>
      <c r="FK801" s="38"/>
      <c r="FL801" s="38"/>
      <c r="FM801" s="38"/>
      <c r="FN801" s="38"/>
      <c r="FO801" s="38"/>
      <c r="FP801" s="38"/>
      <c r="FQ801" s="38"/>
      <c r="FR801" s="38"/>
      <c r="FS801" s="38"/>
      <c r="FT801" s="38"/>
      <c r="FU801" s="38"/>
      <c r="FV801" s="38"/>
      <c r="FW801" s="38"/>
      <c r="FX801" s="38"/>
    </row>
    <row r="802" spans="1:180" x14ac:dyDescent="0.25">
      <c r="A802" s="5" t="s">
        <v>350</v>
      </c>
      <c r="B802" s="5" t="s">
        <v>146</v>
      </c>
      <c r="C802" s="48">
        <v>43932</v>
      </c>
      <c r="D802" s="76">
        <v>43951</v>
      </c>
      <c r="E802" s="77">
        <v>-0.21179110928961747</v>
      </c>
      <c r="F802" s="77">
        <v>0.25647611463063635</v>
      </c>
      <c r="G802" s="77">
        <v>0.17225541289972099</v>
      </c>
      <c r="H802" s="77">
        <v>0.97347673508574462</v>
      </c>
      <c r="I802" s="77">
        <v>0.25470526083474532</v>
      </c>
      <c r="J802" s="77">
        <v>6.7463166666666657E-2</v>
      </c>
      <c r="K802" s="77">
        <v>0</v>
      </c>
      <c r="L802" s="77">
        <v>1.34758377014854E-2</v>
      </c>
      <c r="M802" s="77">
        <v>0.30122786654536499</v>
      </c>
      <c r="N802" s="77">
        <v>0.39363742969779714</v>
      </c>
      <c r="O802" s="77">
        <v>5.2532848000000007E-2</v>
      </c>
      <c r="P802" s="77">
        <v>0.22313030892583921</v>
      </c>
      <c r="Q802" s="77">
        <v>0.10217712222191654</v>
      </c>
      <c r="R802" s="77">
        <v>0.12328767123287675</v>
      </c>
      <c r="S802" s="77">
        <v>2.7220546651531761</v>
      </c>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38"/>
      <c r="CH802" s="38"/>
      <c r="CI802" s="38"/>
      <c r="CJ802" s="38"/>
      <c r="CK802" s="38"/>
      <c r="CL802" s="38"/>
      <c r="CM802" s="38"/>
      <c r="CN802" s="38"/>
      <c r="CO802" s="38"/>
      <c r="CP802" s="38"/>
      <c r="CQ802" s="38"/>
      <c r="CR802" s="38"/>
      <c r="CS802" s="38"/>
      <c r="CT802" s="38"/>
      <c r="CU802" s="38"/>
      <c r="CV802" s="38"/>
      <c r="CW802" s="38"/>
      <c r="CX802" s="38"/>
      <c r="CY802" s="38"/>
      <c r="CZ802" s="38"/>
      <c r="DA802" s="38"/>
      <c r="DB802" s="38"/>
      <c r="DC802" s="38"/>
      <c r="DD802" s="38"/>
      <c r="DE802" s="38"/>
      <c r="DF802" s="38"/>
      <c r="DG802" s="38"/>
      <c r="DH802" s="38"/>
      <c r="DI802" s="38"/>
      <c r="DJ802" s="38"/>
      <c r="DK802" s="38"/>
      <c r="DL802" s="38"/>
      <c r="DM802" s="38"/>
      <c r="DN802" s="38"/>
      <c r="DO802" s="38"/>
      <c r="DP802" s="38"/>
      <c r="DQ802" s="38"/>
      <c r="DR802" s="38"/>
      <c r="DS802" s="38"/>
      <c r="DT802" s="38"/>
      <c r="DU802" s="38"/>
      <c r="DV802" s="38"/>
      <c r="DW802" s="38"/>
      <c r="DX802" s="38"/>
      <c r="DY802" s="38"/>
      <c r="DZ802" s="38"/>
      <c r="EA802" s="38"/>
      <c r="EB802" s="38"/>
      <c r="EC802" s="38"/>
      <c r="ED802" s="38"/>
      <c r="EE802" s="38"/>
      <c r="EF802" s="38"/>
      <c r="EG802" s="38"/>
      <c r="EH802" s="38"/>
      <c r="EI802" s="38"/>
      <c r="EJ802" s="38"/>
      <c r="EK802" s="38"/>
      <c r="EL802" s="38"/>
      <c r="EM802" s="38"/>
      <c r="EN802" s="38"/>
      <c r="EO802" s="38"/>
      <c r="EP802" s="38"/>
      <c r="EQ802" s="38"/>
      <c r="ER802" s="38"/>
      <c r="ES802" s="38"/>
      <c r="ET802" s="38"/>
      <c r="EU802" s="38"/>
      <c r="EV802" s="38"/>
      <c r="EW802" s="38"/>
      <c r="EX802" s="38"/>
      <c r="EY802" s="38"/>
      <c r="EZ802" s="38"/>
      <c r="FA802" s="38"/>
      <c r="FB802" s="38"/>
      <c r="FC802" s="38"/>
      <c r="FD802" s="38"/>
      <c r="FE802" s="38"/>
      <c r="FF802" s="38"/>
      <c r="FG802" s="38"/>
      <c r="FH802" s="38"/>
      <c r="FI802" s="38"/>
      <c r="FJ802" s="38"/>
      <c r="FK802" s="38"/>
      <c r="FL802" s="38"/>
      <c r="FM802" s="38"/>
      <c r="FN802" s="38"/>
      <c r="FO802" s="38"/>
      <c r="FP802" s="38"/>
      <c r="FQ802" s="38"/>
      <c r="FR802" s="38"/>
      <c r="FS802" s="38"/>
      <c r="FT802" s="38"/>
      <c r="FU802" s="38"/>
      <c r="FV802" s="38"/>
      <c r="FW802" s="38"/>
      <c r="FX802" s="38"/>
    </row>
    <row r="803" spans="1:180" x14ac:dyDescent="0.25">
      <c r="A803" s="5" t="s">
        <v>350</v>
      </c>
      <c r="B803" s="5" t="s">
        <v>146</v>
      </c>
      <c r="C803" s="48">
        <v>43933</v>
      </c>
      <c r="D803" s="76">
        <v>43951</v>
      </c>
      <c r="E803" s="77">
        <v>-0.21179110928961747</v>
      </c>
      <c r="F803" s="77">
        <v>0.27126462196823636</v>
      </c>
      <c r="G803" s="77">
        <v>0.17225541289972099</v>
      </c>
      <c r="H803" s="77">
        <v>0.97347673508574462</v>
      </c>
      <c r="I803" s="77">
        <v>0.25470526083474532</v>
      </c>
      <c r="J803" s="77">
        <v>6.7463166666666657E-2</v>
      </c>
      <c r="K803" s="77">
        <v>0</v>
      </c>
      <c r="L803" s="77">
        <v>1.34758377014854E-2</v>
      </c>
      <c r="M803" s="77">
        <v>0.30122786654536499</v>
      </c>
      <c r="N803" s="77">
        <v>0.39363742969779714</v>
      </c>
      <c r="O803" s="77">
        <v>4.6626777000000008E-2</v>
      </c>
      <c r="P803" s="77">
        <v>0.22313030892583921</v>
      </c>
      <c r="Q803" s="77">
        <v>0.10030100489497597</v>
      </c>
      <c r="R803" s="77">
        <v>0.12328767123287675</v>
      </c>
      <c r="S803" s="77">
        <v>2.7290609841638362</v>
      </c>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38"/>
      <c r="CH803" s="38"/>
      <c r="CI803" s="38"/>
      <c r="CJ803" s="38"/>
      <c r="CK803" s="38"/>
      <c r="CL803" s="38"/>
      <c r="CM803" s="38"/>
      <c r="CN803" s="38"/>
      <c r="CO803" s="38"/>
      <c r="CP803" s="38"/>
      <c r="CQ803" s="38"/>
      <c r="CR803" s="38"/>
      <c r="CS803" s="38"/>
      <c r="CT803" s="38"/>
      <c r="CU803" s="38"/>
      <c r="CV803" s="38"/>
      <c r="CW803" s="38"/>
      <c r="CX803" s="38"/>
      <c r="CY803" s="38"/>
      <c r="CZ803" s="38"/>
      <c r="DA803" s="38"/>
      <c r="DB803" s="38"/>
      <c r="DC803" s="38"/>
      <c r="DD803" s="38"/>
      <c r="DE803" s="38"/>
      <c r="DF803" s="38"/>
      <c r="DG803" s="38"/>
      <c r="DH803" s="38"/>
      <c r="DI803" s="38"/>
      <c r="DJ803" s="38"/>
      <c r="DK803" s="38"/>
      <c r="DL803" s="38"/>
      <c r="DM803" s="38"/>
      <c r="DN803" s="38"/>
      <c r="DO803" s="38"/>
      <c r="DP803" s="38"/>
      <c r="DQ803" s="38"/>
      <c r="DR803" s="38"/>
      <c r="DS803" s="38"/>
      <c r="DT803" s="38"/>
      <c r="DU803" s="38"/>
      <c r="DV803" s="38"/>
      <c r="DW803" s="38"/>
      <c r="DX803" s="38"/>
      <c r="DY803" s="38"/>
      <c r="DZ803" s="38"/>
      <c r="EA803" s="38"/>
      <c r="EB803" s="38"/>
      <c r="EC803" s="38"/>
      <c r="ED803" s="38"/>
      <c r="EE803" s="38"/>
      <c r="EF803" s="38"/>
      <c r="EG803" s="38"/>
      <c r="EH803" s="38"/>
      <c r="EI803" s="38"/>
      <c r="EJ803" s="38"/>
      <c r="EK803" s="38"/>
      <c r="EL803" s="38"/>
      <c r="EM803" s="38"/>
      <c r="EN803" s="38"/>
      <c r="EO803" s="38"/>
      <c r="EP803" s="38"/>
      <c r="EQ803" s="38"/>
      <c r="ER803" s="38"/>
      <c r="ES803" s="38"/>
      <c r="ET803" s="38"/>
      <c r="EU803" s="38"/>
      <c r="EV803" s="38"/>
      <c r="EW803" s="38"/>
      <c r="EX803" s="38"/>
      <c r="EY803" s="38"/>
      <c r="EZ803" s="38"/>
      <c r="FA803" s="38"/>
      <c r="FB803" s="38"/>
      <c r="FC803" s="38"/>
      <c r="FD803" s="38"/>
      <c r="FE803" s="38"/>
      <c r="FF803" s="38"/>
      <c r="FG803" s="38"/>
      <c r="FH803" s="38"/>
      <c r="FI803" s="38"/>
      <c r="FJ803" s="38"/>
      <c r="FK803" s="38"/>
      <c r="FL803" s="38"/>
      <c r="FM803" s="38"/>
      <c r="FN803" s="38"/>
      <c r="FO803" s="38"/>
      <c r="FP803" s="38"/>
      <c r="FQ803" s="38"/>
      <c r="FR803" s="38"/>
      <c r="FS803" s="38"/>
      <c r="FT803" s="38"/>
      <c r="FU803" s="38"/>
      <c r="FV803" s="38"/>
      <c r="FW803" s="38"/>
      <c r="FX803" s="38"/>
    </row>
    <row r="804" spans="1:180" x14ac:dyDescent="0.25">
      <c r="A804" s="5" t="s">
        <v>351</v>
      </c>
      <c r="B804" s="5" t="s">
        <v>146</v>
      </c>
      <c r="C804" s="48">
        <v>43934</v>
      </c>
      <c r="D804" s="76">
        <v>43951</v>
      </c>
      <c r="E804" s="77">
        <v>-0.21179110928961747</v>
      </c>
      <c r="F804" s="77">
        <v>0.25357043422202635</v>
      </c>
      <c r="G804" s="77">
        <v>0.17225541289972099</v>
      </c>
      <c r="H804" s="77">
        <v>0.97347673508574462</v>
      </c>
      <c r="I804" s="77">
        <v>0.25470526083474532</v>
      </c>
      <c r="J804" s="77">
        <v>6.7463166666666657E-2</v>
      </c>
      <c r="K804" s="77">
        <v>0</v>
      </c>
      <c r="L804" s="77">
        <v>1.34758377014854E-2</v>
      </c>
      <c r="M804" s="77">
        <v>0.30122786654536499</v>
      </c>
      <c r="N804" s="77">
        <v>0.39363742969779714</v>
      </c>
      <c r="O804" s="77">
        <v>2.2998581999999997E-2</v>
      </c>
      <c r="P804" s="77">
        <v>0.22313030892583921</v>
      </c>
      <c r="Q804" s="77">
        <v>9.9262182995996637E-2</v>
      </c>
      <c r="R804" s="77">
        <v>0.12328767123287675</v>
      </c>
      <c r="S804" s="77">
        <v>2.6866997795186469</v>
      </c>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38"/>
      <c r="CH804" s="38"/>
      <c r="CI804" s="38"/>
      <c r="CJ804" s="38"/>
      <c r="CK804" s="38"/>
      <c r="CL804" s="38"/>
      <c r="CM804" s="38"/>
      <c r="CN804" s="38"/>
      <c r="CO804" s="38"/>
      <c r="CP804" s="38"/>
      <c r="CQ804" s="38"/>
      <c r="CR804" s="38"/>
      <c r="CS804" s="38"/>
      <c r="CT804" s="38"/>
      <c r="CU804" s="38"/>
      <c r="CV804" s="38"/>
      <c r="CW804" s="38"/>
      <c r="CX804" s="38"/>
      <c r="CY804" s="38"/>
      <c r="CZ804" s="38"/>
      <c r="DA804" s="38"/>
      <c r="DB804" s="38"/>
      <c r="DC804" s="38"/>
      <c r="DD804" s="38"/>
      <c r="DE804" s="38"/>
      <c r="DF804" s="38"/>
      <c r="DG804" s="38"/>
      <c r="DH804" s="38"/>
      <c r="DI804" s="38"/>
      <c r="DJ804" s="38"/>
      <c r="DK804" s="38"/>
      <c r="DL804" s="38"/>
      <c r="DM804" s="38"/>
      <c r="DN804" s="38"/>
      <c r="DO804" s="38"/>
      <c r="DP804" s="38"/>
      <c r="DQ804" s="38"/>
      <c r="DR804" s="38"/>
      <c r="DS804" s="38"/>
      <c r="DT804" s="38"/>
      <c r="DU804" s="38"/>
      <c r="DV804" s="38"/>
      <c r="DW804" s="38"/>
      <c r="DX804" s="38"/>
      <c r="DY804" s="38"/>
      <c r="DZ804" s="38"/>
      <c r="EA804" s="38"/>
      <c r="EB804" s="38"/>
      <c r="EC804" s="38"/>
      <c r="ED804" s="38"/>
      <c r="EE804" s="38"/>
      <c r="EF804" s="38"/>
      <c r="EG804" s="38"/>
      <c r="EH804" s="38"/>
      <c r="EI804" s="38"/>
      <c r="EJ804" s="38"/>
      <c r="EK804" s="38"/>
      <c r="EL804" s="38"/>
      <c r="EM804" s="38"/>
      <c r="EN804" s="38"/>
      <c r="EO804" s="38"/>
      <c r="EP804" s="38"/>
      <c r="EQ804" s="38"/>
      <c r="ER804" s="38"/>
      <c r="ES804" s="38"/>
      <c r="ET804" s="38"/>
      <c r="EU804" s="38"/>
      <c r="EV804" s="38"/>
      <c r="EW804" s="38"/>
      <c r="EX804" s="38"/>
      <c r="EY804" s="38"/>
      <c r="EZ804" s="38"/>
      <c r="FA804" s="38"/>
      <c r="FB804" s="38"/>
      <c r="FC804" s="38"/>
      <c r="FD804" s="38"/>
      <c r="FE804" s="38"/>
      <c r="FF804" s="38"/>
      <c r="FG804" s="38"/>
      <c r="FH804" s="38"/>
      <c r="FI804" s="38"/>
      <c r="FJ804" s="38"/>
      <c r="FK804" s="38"/>
      <c r="FL804" s="38"/>
      <c r="FM804" s="38"/>
      <c r="FN804" s="38"/>
      <c r="FO804" s="38"/>
      <c r="FP804" s="38"/>
      <c r="FQ804" s="38"/>
      <c r="FR804" s="38"/>
      <c r="FS804" s="38"/>
      <c r="FT804" s="38"/>
      <c r="FU804" s="38"/>
      <c r="FV804" s="38"/>
      <c r="FW804" s="38"/>
      <c r="FX804" s="38"/>
    </row>
    <row r="805" spans="1:180" x14ac:dyDescent="0.25">
      <c r="A805" s="5" t="s">
        <v>351</v>
      </c>
      <c r="B805" s="5" t="s">
        <v>146</v>
      </c>
      <c r="C805" s="48">
        <v>43935</v>
      </c>
      <c r="D805" s="76">
        <v>43951</v>
      </c>
      <c r="E805" s="77">
        <v>-0.21179110928961747</v>
      </c>
      <c r="F805" s="77">
        <v>0.25357043422202635</v>
      </c>
      <c r="G805" s="77">
        <v>0.17225541289972099</v>
      </c>
      <c r="H805" s="77">
        <v>0.97347673508574462</v>
      </c>
      <c r="I805" s="77">
        <v>0.25470526083474532</v>
      </c>
      <c r="J805" s="77">
        <v>6.7463166666666657E-2</v>
      </c>
      <c r="K805" s="77">
        <v>0</v>
      </c>
      <c r="L805" s="77">
        <v>1.34758377014854E-2</v>
      </c>
      <c r="M805" s="77">
        <v>0.30122786654536499</v>
      </c>
      <c r="N805" s="77">
        <v>0.39363742969779714</v>
      </c>
      <c r="O805" s="77">
        <v>6.0728121000000003E-2</v>
      </c>
      <c r="P805" s="77">
        <v>0.22313030892583921</v>
      </c>
      <c r="Q805" s="77">
        <v>9.8997802041303665E-2</v>
      </c>
      <c r="R805" s="77">
        <v>0.12328767123287675</v>
      </c>
      <c r="S805" s="77">
        <v>2.7241649375639541</v>
      </c>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38"/>
      <c r="CG805" s="38"/>
      <c r="CH805" s="38"/>
      <c r="CI805" s="38"/>
      <c r="CJ805" s="38"/>
      <c r="CK805" s="38"/>
      <c r="CL805" s="38"/>
      <c r="CM805" s="38"/>
      <c r="CN805" s="38"/>
      <c r="CO805" s="38"/>
      <c r="CP805" s="38"/>
      <c r="CQ805" s="38"/>
      <c r="CR805" s="38"/>
      <c r="CS805" s="38"/>
      <c r="CT805" s="38"/>
      <c r="CU805" s="38"/>
      <c r="CV805" s="38"/>
      <c r="CW805" s="38"/>
      <c r="CX805" s="38"/>
      <c r="CY805" s="38"/>
      <c r="CZ805" s="38"/>
      <c r="DA805" s="38"/>
      <c r="DB805" s="38"/>
      <c r="DC805" s="38"/>
      <c r="DD805" s="38"/>
      <c r="DE805" s="38"/>
      <c r="DF805" s="38"/>
      <c r="DG805" s="38"/>
      <c r="DH805" s="38"/>
      <c r="DI805" s="38"/>
      <c r="DJ805" s="38"/>
      <c r="DK805" s="38"/>
      <c r="DL805" s="38"/>
      <c r="DM805" s="38"/>
      <c r="DN805" s="38"/>
      <c r="DO805" s="38"/>
      <c r="DP805" s="38"/>
      <c r="DQ805" s="38"/>
      <c r="DR805" s="38"/>
      <c r="DS805" s="38"/>
      <c r="DT805" s="38"/>
      <c r="DU805" s="38"/>
      <c r="DV805" s="38"/>
      <c r="DW805" s="38"/>
      <c r="DX805" s="38"/>
      <c r="DY805" s="38"/>
      <c r="DZ805" s="38"/>
      <c r="EA805" s="38"/>
      <c r="EB805" s="38"/>
      <c r="EC805" s="38"/>
      <c r="ED805" s="38"/>
      <c r="EE805" s="38"/>
      <c r="EF805" s="38"/>
      <c r="EG805" s="38"/>
      <c r="EH805" s="38"/>
      <c r="EI805" s="38"/>
      <c r="EJ805" s="38"/>
      <c r="EK805" s="38"/>
      <c r="EL805" s="38"/>
      <c r="EM805" s="38"/>
      <c r="EN805" s="38"/>
      <c r="EO805" s="38"/>
      <c r="EP805" s="38"/>
      <c r="EQ805" s="38"/>
      <c r="ER805" s="38"/>
      <c r="ES805" s="38"/>
      <c r="ET805" s="38"/>
      <c r="EU805" s="38"/>
      <c r="EV805" s="38"/>
      <c r="EW805" s="38"/>
      <c r="EX805" s="38"/>
      <c r="EY805" s="38"/>
      <c r="EZ805" s="38"/>
      <c r="FA805" s="38"/>
      <c r="FB805" s="38"/>
      <c r="FC805" s="38"/>
      <c r="FD805" s="38"/>
      <c r="FE805" s="38"/>
      <c r="FF805" s="38"/>
      <c r="FG805" s="38"/>
      <c r="FH805" s="38"/>
      <c r="FI805" s="38"/>
      <c r="FJ805" s="38"/>
      <c r="FK805" s="38"/>
      <c r="FL805" s="38"/>
      <c r="FM805" s="38"/>
      <c r="FN805" s="38"/>
      <c r="FO805" s="38"/>
      <c r="FP805" s="38"/>
      <c r="FQ805" s="38"/>
      <c r="FR805" s="38"/>
      <c r="FS805" s="38"/>
      <c r="FT805" s="38"/>
      <c r="FU805" s="38"/>
      <c r="FV805" s="38"/>
      <c r="FW805" s="38"/>
      <c r="FX805" s="38"/>
    </row>
    <row r="806" spans="1:180" x14ac:dyDescent="0.25">
      <c r="A806" s="5" t="s">
        <v>351</v>
      </c>
      <c r="B806" s="5" t="s">
        <v>146</v>
      </c>
      <c r="C806" s="48">
        <v>43936</v>
      </c>
      <c r="D806" s="76">
        <v>43951</v>
      </c>
      <c r="E806" s="77">
        <v>-0.21179110928961747</v>
      </c>
      <c r="F806" s="77">
        <v>0.25446245017066638</v>
      </c>
      <c r="G806" s="77">
        <v>0.17225541289972099</v>
      </c>
      <c r="H806" s="77">
        <v>0.97347673508574462</v>
      </c>
      <c r="I806" s="77">
        <v>0.25470526083474532</v>
      </c>
      <c r="J806" s="77">
        <v>6.7463166666666657E-2</v>
      </c>
      <c r="K806" s="77">
        <v>0</v>
      </c>
      <c r="L806" s="77">
        <v>1.34758377014854E-2</v>
      </c>
      <c r="M806" s="77">
        <v>0.30122786654536499</v>
      </c>
      <c r="N806" s="77">
        <v>0.39363742969779714</v>
      </c>
      <c r="O806" s="77">
        <v>1.9262349000000002E-2</v>
      </c>
      <c r="P806" s="77">
        <v>0.22313030892583921</v>
      </c>
      <c r="Q806" s="77">
        <v>0.10175620645109697</v>
      </c>
      <c r="R806" s="77">
        <v>0.12328767123287675</v>
      </c>
      <c r="S806" s="77">
        <v>2.6863495859223874</v>
      </c>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38"/>
      <c r="CG806" s="38"/>
      <c r="CH806" s="38"/>
      <c r="CI806" s="38"/>
      <c r="CJ806" s="38"/>
      <c r="CK806" s="38"/>
      <c r="CL806" s="38"/>
      <c r="CM806" s="38"/>
      <c r="CN806" s="38"/>
      <c r="CO806" s="38"/>
      <c r="CP806" s="38"/>
      <c r="CQ806" s="38"/>
      <c r="CR806" s="38"/>
      <c r="CS806" s="38"/>
      <c r="CT806" s="38"/>
      <c r="CU806" s="38"/>
      <c r="CV806" s="38"/>
      <c r="CW806" s="38"/>
      <c r="CX806" s="38"/>
      <c r="CY806" s="38"/>
      <c r="CZ806" s="38"/>
      <c r="DA806" s="38"/>
      <c r="DB806" s="38"/>
      <c r="DC806" s="38"/>
      <c r="DD806" s="38"/>
      <c r="DE806" s="38"/>
      <c r="DF806" s="38"/>
      <c r="DG806" s="38"/>
      <c r="DH806" s="38"/>
      <c r="DI806" s="38"/>
      <c r="DJ806" s="38"/>
      <c r="DK806" s="38"/>
      <c r="DL806" s="38"/>
      <c r="DM806" s="38"/>
      <c r="DN806" s="38"/>
      <c r="DO806" s="38"/>
      <c r="DP806" s="38"/>
      <c r="DQ806" s="38"/>
      <c r="DR806" s="38"/>
      <c r="DS806" s="38"/>
      <c r="DT806" s="38"/>
      <c r="DU806" s="38"/>
      <c r="DV806" s="38"/>
      <c r="DW806" s="38"/>
      <c r="DX806" s="38"/>
      <c r="DY806" s="38"/>
      <c r="DZ806" s="38"/>
      <c r="EA806" s="38"/>
      <c r="EB806" s="38"/>
      <c r="EC806" s="38"/>
      <c r="ED806" s="38"/>
      <c r="EE806" s="38"/>
      <c r="EF806" s="38"/>
      <c r="EG806" s="38"/>
      <c r="EH806" s="38"/>
      <c r="EI806" s="38"/>
      <c r="EJ806" s="38"/>
      <c r="EK806" s="38"/>
      <c r="EL806" s="38"/>
      <c r="EM806" s="38"/>
      <c r="EN806" s="38"/>
      <c r="EO806" s="38"/>
      <c r="EP806" s="38"/>
      <c r="EQ806" s="38"/>
      <c r="ER806" s="38"/>
      <c r="ES806" s="38"/>
      <c r="ET806" s="38"/>
      <c r="EU806" s="38"/>
      <c r="EV806" s="38"/>
      <c r="EW806" s="38"/>
      <c r="EX806" s="38"/>
      <c r="EY806" s="38"/>
      <c r="EZ806" s="38"/>
      <c r="FA806" s="38"/>
      <c r="FB806" s="38"/>
      <c r="FC806" s="38"/>
      <c r="FD806" s="38"/>
      <c r="FE806" s="38"/>
      <c r="FF806" s="38"/>
      <c r="FG806" s="38"/>
      <c r="FH806" s="38"/>
      <c r="FI806" s="38"/>
      <c r="FJ806" s="38"/>
      <c r="FK806" s="38"/>
      <c r="FL806" s="38"/>
      <c r="FM806" s="38"/>
      <c r="FN806" s="38"/>
      <c r="FO806" s="38"/>
      <c r="FP806" s="38"/>
      <c r="FQ806" s="38"/>
      <c r="FR806" s="38"/>
      <c r="FS806" s="38"/>
      <c r="FT806" s="38"/>
      <c r="FU806" s="38"/>
      <c r="FV806" s="38"/>
      <c r="FW806" s="38"/>
      <c r="FX806" s="38"/>
    </row>
    <row r="807" spans="1:180" x14ac:dyDescent="0.25">
      <c r="A807" s="5" t="s">
        <v>351</v>
      </c>
      <c r="B807" s="5" t="s">
        <v>146</v>
      </c>
      <c r="C807" s="48">
        <v>43937</v>
      </c>
      <c r="D807" s="76">
        <v>43951</v>
      </c>
      <c r="E807" s="77">
        <v>-0.21179110928961747</v>
      </c>
      <c r="F807" s="77">
        <v>0.26071627204205639</v>
      </c>
      <c r="G807" s="77">
        <v>0.17225541289972099</v>
      </c>
      <c r="H807" s="77">
        <v>0.97347673508574462</v>
      </c>
      <c r="I807" s="77">
        <v>0.25470526083474532</v>
      </c>
      <c r="J807" s="77">
        <v>6.7463166666666657E-2</v>
      </c>
      <c r="K807" s="77">
        <v>0</v>
      </c>
      <c r="L807" s="77">
        <v>1.34758377014854E-2</v>
      </c>
      <c r="M807" s="77">
        <v>0.30122786654536499</v>
      </c>
      <c r="N807" s="77">
        <v>0.39363742969779714</v>
      </c>
      <c r="O807" s="77">
        <v>2.1151242000000001E-2</v>
      </c>
      <c r="P807" s="77">
        <v>0.22313030892583921</v>
      </c>
      <c r="Q807" s="77">
        <v>0.10142747146249369</v>
      </c>
      <c r="R807" s="77">
        <v>0.12328767123287675</v>
      </c>
      <c r="S807" s="77">
        <v>2.6941635658051739</v>
      </c>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c r="BW807" s="38"/>
      <c r="BX807" s="38"/>
      <c r="BY807" s="38"/>
      <c r="BZ807" s="38"/>
      <c r="CA807" s="38"/>
      <c r="CB807" s="38"/>
      <c r="CC807" s="38"/>
      <c r="CD807" s="38"/>
      <c r="CE807" s="38"/>
      <c r="CF807" s="38"/>
      <c r="CG807" s="38"/>
      <c r="CH807" s="38"/>
      <c r="CI807" s="38"/>
      <c r="CJ807" s="38"/>
      <c r="CK807" s="38"/>
      <c r="CL807" s="38"/>
      <c r="CM807" s="38"/>
      <c r="CN807" s="38"/>
      <c r="CO807" s="38"/>
      <c r="CP807" s="38"/>
      <c r="CQ807" s="38"/>
      <c r="CR807" s="38"/>
      <c r="CS807" s="38"/>
      <c r="CT807" s="38"/>
      <c r="CU807" s="38"/>
      <c r="CV807" s="38"/>
      <c r="CW807" s="38"/>
      <c r="CX807" s="38"/>
      <c r="CY807" s="38"/>
      <c r="CZ807" s="38"/>
      <c r="DA807" s="38"/>
      <c r="DB807" s="38"/>
      <c r="DC807" s="38"/>
      <c r="DD807" s="38"/>
      <c r="DE807" s="38"/>
      <c r="DF807" s="38"/>
      <c r="DG807" s="38"/>
      <c r="DH807" s="38"/>
      <c r="DI807" s="38"/>
      <c r="DJ807" s="38"/>
      <c r="DK807" s="38"/>
      <c r="DL807" s="38"/>
      <c r="DM807" s="38"/>
      <c r="DN807" s="38"/>
      <c r="DO807" s="38"/>
      <c r="DP807" s="38"/>
      <c r="DQ807" s="38"/>
      <c r="DR807" s="38"/>
      <c r="DS807" s="38"/>
      <c r="DT807" s="38"/>
      <c r="DU807" s="38"/>
      <c r="DV807" s="38"/>
      <c r="DW807" s="38"/>
      <c r="DX807" s="38"/>
      <c r="DY807" s="38"/>
      <c r="DZ807" s="38"/>
      <c r="EA807" s="38"/>
      <c r="EB807" s="38"/>
      <c r="EC807" s="38"/>
      <c r="ED807" s="38"/>
      <c r="EE807" s="38"/>
      <c r="EF807" s="38"/>
      <c r="EG807" s="38"/>
      <c r="EH807" s="38"/>
      <c r="EI807" s="38"/>
      <c r="EJ807" s="38"/>
      <c r="EK807" s="38"/>
      <c r="EL807" s="38"/>
      <c r="EM807" s="38"/>
      <c r="EN807" s="38"/>
      <c r="EO807" s="38"/>
      <c r="EP807" s="38"/>
      <c r="EQ807" s="38"/>
      <c r="ER807" s="38"/>
      <c r="ES807" s="38"/>
      <c r="ET807" s="38"/>
      <c r="EU807" s="38"/>
      <c r="EV807" s="38"/>
      <c r="EW807" s="38"/>
      <c r="EX807" s="38"/>
      <c r="EY807" s="38"/>
      <c r="EZ807" s="38"/>
      <c r="FA807" s="38"/>
      <c r="FB807" s="38"/>
      <c r="FC807" s="38"/>
      <c r="FD807" s="38"/>
      <c r="FE807" s="38"/>
      <c r="FF807" s="38"/>
      <c r="FG807" s="38"/>
      <c r="FH807" s="38"/>
      <c r="FI807" s="38"/>
      <c r="FJ807" s="38"/>
      <c r="FK807" s="38"/>
      <c r="FL807" s="38"/>
      <c r="FM807" s="38"/>
      <c r="FN807" s="38"/>
      <c r="FO807" s="38"/>
      <c r="FP807" s="38"/>
      <c r="FQ807" s="38"/>
      <c r="FR807" s="38"/>
      <c r="FS807" s="38"/>
      <c r="FT807" s="38"/>
      <c r="FU807" s="38"/>
      <c r="FV807" s="38"/>
      <c r="FW807" s="38"/>
      <c r="FX807" s="38"/>
    </row>
    <row r="808" spans="1:180" x14ac:dyDescent="0.25">
      <c r="A808" s="5" t="s">
        <v>351</v>
      </c>
      <c r="B808" s="5" t="s">
        <v>146</v>
      </c>
      <c r="C808" s="48">
        <v>43938</v>
      </c>
      <c r="D808" s="76">
        <v>43951</v>
      </c>
      <c r="E808" s="77">
        <v>-0.21179110928961747</v>
      </c>
      <c r="F808" s="77">
        <v>0.25585167526722635</v>
      </c>
      <c r="G808" s="77">
        <v>0.17225541289972099</v>
      </c>
      <c r="H808" s="77">
        <v>0.97347673508574462</v>
      </c>
      <c r="I808" s="77">
        <v>0.25470526083474532</v>
      </c>
      <c r="J808" s="77">
        <v>6.7463166666666657E-2</v>
      </c>
      <c r="K808" s="77">
        <v>0</v>
      </c>
      <c r="L808" s="77">
        <v>1.34758377014854E-2</v>
      </c>
      <c r="M808" s="77">
        <v>0.30122786654536499</v>
      </c>
      <c r="N808" s="77">
        <v>0.39363742969779714</v>
      </c>
      <c r="O808" s="77">
        <v>4.7530215000000001E-2</v>
      </c>
      <c r="P808" s="77">
        <v>0.22313030892583921</v>
      </c>
      <c r="Q808" s="77">
        <v>9.8819688393126853E-2</v>
      </c>
      <c r="R808" s="77">
        <v>0.12328767123287675</v>
      </c>
      <c r="S808" s="77">
        <v>2.7130701589609769</v>
      </c>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c r="BV808" s="38"/>
      <c r="BW808" s="38"/>
      <c r="BX808" s="38"/>
      <c r="BY808" s="38"/>
      <c r="BZ808" s="38"/>
      <c r="CA808" s="38"/>
      <c r="CB808" s="38"/>
      <c r="CC808" s="38"/>
      <c r="CD808" s="38"/>
      <c r="CE808" s="38"/>
      <c r="CF808" s="38"/>
      <c r="CG808" s="38"/>
      <c r="CH808" s="38"/>
      <c r="CI808" s="38"/>
      <c r="CJ808" s="38"/>
      <c r="CK808" s="38"/>
      <c r="CL808" s="38"/>
      <c r="CM808" s="38"/>
      <c r="CN808" s="38"/>
      <c r="CO808" s="38"/>
      <c r="CP808" s="38"/>
      <c r="CQ808" s="38"/>
      <c r="CR808" s="38"/>
      <c r="CS808" s="38"/>
      <c r="CT808" s="38"/>
      <c r="CU808" s="38"/>
      <c r="CV808" s="38"/>
      <c r="CW808" s="38"/>
      <c r="CX808" s="38"/>
      <c r="CY808" s="38"/>
      <c r="CZ808" s="38"/>
      <c r="DA808" s="38"/>
      <c r="DB808" s="38"/>
      <c r="DC808" s="38"/>
      <c r="DD808" s="38"/>
      <c r="DE808" s="38"/>
      <c r="DF808" s="38"/>
      <c r="DG808" s="38"/>
      <c r="DH808" s="38"/>
      <c r="DI808" s="38"/>
      <c r="DJ808" s="38"/>
      <c r="DK808" s="38"/>
      <c r="DL808" s="38"/>
      <c r="DM808" s="38"/>
      <c r="DN808" s="38"/>
      <c r="DO808" s="38"/>
      <c r="DP808" s="38"/>
      <c r="DQ808" s="38"/>
      <c r="DR808" s="38"/>
      <c r="DS808" s="38"/>
      <c r="DT808" s="38"/>
      <c r="DU808" s="38"/>
      <c r="DV808" s="38"/>
      <c r="DW808" s="38"/>
      <c r="DX808" s="38"/>
      <c r="DY808" s="38"/>
      <c r="DZ808" s="38"/>
      <c r="EA808" s="38"/>
      <c r="EB808" s="38"/>
      <c r="EC808" s="38"/>
      <c r="ED808" s="38"/>
      <c r="EE808" s="38"/>
      <c r="EF808" s="38"/>
      <c r="EG808" s="38"/>
      <c r="EH808" s="38"/>
      <c r="EI808" s="38"/>
      <c r="EJ808" s="38"/>
      <c r="EK808" s="38"/>
      <c r="EL808" s="38"/>
      <c r="EM808" s="38"/>
      <c r="EN808" s="38"/>
      <c r="EO808" s="38"/>
      <c r="EP808" s="38"/>
      <c r="EQ808" s="38"/>
      <c r="ER808" s="38"/>
      <c r="ES808" s="38"/>
      <c r="ET808" s="38"/>
      <c r="EU808" s="38"/>
      <c r="EV808" s="38"/>
      <c r="EW808" s="38"/>
      <c r="EX808" s="38"/>
      <c r="EY808" s="38"/>
      <c r="EZ808" s="38"/>
      <c r="FA808" s="38"/>
      <c r="FB808" s="38"/>
      <c r="FC808" s="38"/>
      <c r="FD808" s="38"/>
      <c r="FE808" s="38"/>
      <c r="FF808" s="38"/>
      <c r="FG808" s="38"/>
      <c r="FH808" s="38"/>
      <c r="FI808" s="38"/>
      <c r="FJ808" s="38"/>
      <c r="FK808" s="38"/>
      <c r="FL808" s="38"/>
      <c r="FM808" s="38"/>
      <c r="FN808" s="38"/>
      <c r="FO808" s="38"/>
      <c r="FP808" s="38"/>
      <c r="FQ808" s="38"/>
      <c r="FR808" s="38"/>
      <c r="FS808" s="38"/>
      <c r="FT808" s="38"/>
      <c r="FU808" s="38"/>
      <c r="FV808" s="38"/>
      <c r="FW808" s="38"/>
      <c r="FX808" s="38"/>
    </row>
    <row r="809" spans="1:180" x14ac:dyDescent="0.25">
      <c r="A809" s="5" t="s">
        <v>351</v>
      </c>
      <c r="B809" s="5" t="s">
        <v>146</v>
      </c>
      <c r="C809" s="48">
        <v>43939</v>
      </c>
      <c r="D809" s="76">
        <v>43951</v>
      </c>
      <c r="E809" s="77">
        <v>-0.21179110928961747</v>
      </c>
      <c r="F809" s="77">
        <v>0.3199993976772364</v>
      </c>
      <c r="G809" s="77">
        <v>0.17225541289972099</v>
      </c>
      <c r="H809" s="77">
        <v>0.97347673508574462</v>
      </c>
      <c r="I809" s="77">
        <v>0.25470526083474532</v>
      </c>
      <c r="J809" s="77">
        <v>6.7463166666666657E-2</v>
      </c>
      <c r="K809" s="77">
        <v>0</v>
      </c>
      <c r="L809" s="77">
        <v>1.34758377014854E-2</v>
      </c>
      <c r="M809" s="77">
        <v>0.30122786654536499</v>
      </c>
      <c r="N809" s="77">
        <v>0.39363742969779714</v>
      </c>
      <c r="O809" s="77">
        <v>3.3114782999999995E-2</v>
      </c>
      <c r="P809" s="77">
        <v>0.22313030892583921</v>
      </c>
      <c r="Q809" s="77">
        <v>0.10016745426117664</v>
      </c>
      <c r="R809" s="77">
        <v>0.12328767123287675</v>
      </c>
      <c r="S809" s="77">
        <v>2.7641502152390367</v>
      </c>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c r="BV809" s="38"/>
      <c r="BW809" s="38"/>
      <c r="BX809" s="38"/>
      <c r="BY809" s="38"/>
      <c r="BZ809" s="38"/>
      <c r="CA809" s="38"/>
      <c r="CB809" s="38"/>
      <c r="CC809" s="38"/>
      <c r="CD809" s="38"/>
      <c r="CE809" s="38"/>
      <c r="CF809" s="38"/>
      <c r="CG809" s="38"/>
      <c r="CH809" s="38"/>
      <c r="CI809" s="38"/>
      <c r="CJ809" s="38"/>
      <c r="CK809" s="38"/>
      <c r="CL809" s="38"/>
      <c r="CM809" s="38"/>
      <c r="CN809" s="38"/>
      <c r="CO809" s="38"/>
      <c r="CP809" s="38"/>
      <c r="CQ809" s="38"/>
      <c r="CR809" s="38"/>
      <c r="CS809" s="38"/>
      <c r="CT809" s="38"/>
      <c r="CU809" s="38"/>
      <c r="CV809" s="38"/>
      <c r="CW809" s="38"/>
      <c r="CX809" s="38"/>
      <c r="CY809" s="38"/>
      <c r="CZ809" s="38"/>
      <c r="DA809" s="38"/>
      <c r="DB809" s="38"/>
      <c r="DC809" s="38"/>
      <c r="DD809" s="38"/>
      <c r="DE809" s="38"/>
      <c r="DF809" s="38"/>
      <c r="DG809" s="38"/>
      <c r="DH809" s="38"/>
      <c r="DI809" s="38"/>
      <c r="DJ809" s="38"/>
      <c r="DK809" s="38"/>
      <c r="DL809" s="38"/>
      <c r="DM809" s="38"/>
      <c r="DN809" s="38"/>
      <c r="DO809" s="38"/>
      <c r="DP809" s="38"/>
      <c r="DQ809" s="38"/>
      <c r="DR809" s="38"/>
      <c r="DS809" s="38"/>
      <c r="DT809" s="38"/>
      <c r="DU809" s="38"/>
      <c r="DV809" s="38"/>
      <c r="DW809" s="38"/>
      <c r="DX809" s="38"/>
      <c r="DY809" s="38"/>
      <c r="DZ809" s="38"/>
      <c r="EA809" s="38"/>
      <c r="EB809" s="38"/>
      <c r="EC809" s="38"/>
      <c r="ED809" s="38"/>
      <c r="EE809" s="38"/>
      <c r="EF809" s="38"/>
      <c r="EG809" s="38"/>
      <c r="EH809" s="38"/>
      <c r="EI809" s="38"/>
      <c r="EJ809" s="38"/>
      <c r="EK809" s="38"/>
      <c r="EL809" s="38"/>
      <c r="EM809" s="38"/>
      <c r="EN809" s="38"/>
      <c r="EO809" s="38"/>
      <c r="EP809" s="38"/>
      <c r="EQ809" s="38"/>
      <c r="ER809" s="38"/>
      <c r="ES809" s="38"/>
      <c r="ET809" s="38"/>
      <c r="EU809" s="38"/>
      <c r="EV809" s="38"/>
      <c r="EW809" s="38"/>
      <c r="EX809" s="38"/>
      <c r="EY809" s="38"/>
      <c r="EZ809" s="38"/>
      <c r="FA809" s="38"/>
      <c r="FB809" s="38"/>
      <c r="FC809" s="38"/>
      <c r="FD809" s="38"/>
      <c r="FE809" s="38"/>
      <c r="FF809" s="38"/>
      <c r="FG809" s="38"/>
      <c r="FH809" s="38"/>
      <c r="FI809" s="38"/>
      <c r="FJ809" s="38"/>
      <c r="FK809" s="38"/>
      <c r="FL809" s="38"/>
      <c r="FM809" s="38"/>
      <c r="FN809" s="38"/>
      <c r="FO809" s="38"/>
      <c r="FP809" s="38"/>
      <c r="FQ809" s="38"/>
      <c r="FR809" s="38"/>
      <c r="FS809" s="38"/>
      <c r="FT809" s="38"/>
      <c r="FU809" s="38"/>
      <c r="FV809" s="38"/>
      <c r="FW809" s="38"/>
      <c r="FX809" s="38"/>
    </row>
    <row r="810" spans="1:180" x14ac:dyDescent="0.25">
      <c r="A810" s="5" t="s">
        <v>351</v>
      </c>
      <c r="B810" s="5" t="s">
        <v>146</v>
      </c>
      <c r="C810" s="48">
        <v>43940</v>
      </c>
      <c r="D810" s="76">
        <v>43951</v>
      </c>
      <c r="E810" s="77">
        <v>-0.21179110928961747</v>
      </c>
      <c r="F810" s="77">
        <v>0.27327883538303638</v>
      </c>
      <c r="G810" s="77">
        <v>0.17225541289972099</v>
      </c>
      <c r="H810" s="77">
        <v>0.97347673508574462</v>
      </c>
      <c r="I810" s="77">
        <v>0.25470526083474532</v>
      </c>
      <c r="J810" s="77">
        <v>6.7463166666666657E-2</v>
      </c>
      <c r="K810" s="77">
        <v>0</v>
      </c>
      <c r="L810" s="77">
        <v>1.34758377014854E-2</v>
      </c>
      <c r="M810" s="77">
        <v>0.30122786654536499</v>
      </c>
      <c r="N810" s="77">
        <v>0.39363742969779714</v>
      </c>
      <c r="O810" s="77">
        <v>2.3031918000000002E-2</v>
      </c>
      <c r="P810" s="77">
        <v>0.22313030892583921</v>
      </c>
      <c r="Q810" s="77">
        <v>9.9519236135713271E-2</v>
      </c>
      <c r="R810" s="77">
        <v>0.12328767123287675</v>
      </c>
      <c r="S810" s="77">
        <v>2.7066985698193733</v>
      </c>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38"/>
      <c r="CG810" s="38"/>
      <c r="CH810" s="38"/>
      <c r="CI810" s="38"/>
      <c r="CJ810" s="38"/>
      <c r="CK810" s="38"/>
      <c r="CL810" s="38"/>
      <c r="CM810" s="38"/>
      <c r="CN810" s="38"/>
      <c r="CO810" s="38"/>
      <c r="CP810" s="38"/>
      <c r="CQ810" s="38"/>
      <c r="CR810" s="38"/>
      <c r="CS810" s="38"/>
      <c r="CT810" s="38"/>
      <c r="CU810" s="38"/>
      <c r="CV810" s="38"/>
      <c r="CW810" s="38"/>
      <c r="CX810" s="38"/>
      <c r="CY810" s="38"/>
      <c r="CZ810" s="38"/>
      <c r="DA810" s="38"/>
      <c r="DB810" s="38"/>
      <c r="DC810" s="38"/>
      <c r="DD810" s="38"/>
      <c r="DE810" s="38"/>
      <c r="DF810" s="38"/>
      <c r="DG810" s="38"/>
      <c r="DH810" s="38"/>
      <c r="DI810" s="38"/>
      <c r="DJ810" s="38"/>
      <c r="DK810" s="38"/>
      <c r="DL810" s="38"/>
      <c r="DM810" s="38"/>
      <c r="DN810" s="38"/>
      <c r="DO810" s="38"/>
      <c r="DP810" s="38"/>
      <c r="DQ810" s="38"/>
      <c r="DR810" s="38"/>
      <c r="DS810" s="38"/>
      <c r="DT810" s="38"/>
      <c r="DU810" s="38"/>
      <c r="DV810" s="38"/>
      <c r="DW810" s="38"/>
      <c r="DX810" s="38"/>
      <c r="DY810" s="38"/>
      <c r="DZ810" s="38"/>
      <c r="EA810" s="38"/>
      <c r="EB810" s="38"/>
      <c r="EC810" s="38"/>
      <c r="ED810" s="38"/>
      <c r="EE810" s="38"/>
      <c r="EF810" s="38"/>
      <c r="EG810" s="38"/>
      <c r="EH810" s="38"/>
      <c r="EI810" s="38"/>
      <c r="EJ810" s="38"/>
      <c r="EK810" s="38"/>
      <c r="EL810" s="38"/>
      <c r="EM810" s="38"/>
      <c r="EN810" s="38"/>
      <c r="EO810" s="38"/>
      <c r="EP810" s="38"/>
      <c r="EQ810" s="38"/>
      <c r="ER810" s="38"/>
      <c r="ES810" s="38"/>
      <c r="ET810" s="38"/>
      <c r="EU810" s="38"/>
      <c r="EV810" s="38"/>
      <c r="EW810" s="38"/>
      <c r="EX810" s="38"/>
      <c r="EY810" s="38"/>
      <c r="EZ810" s="38"/>
      <c r="FA810" s="38"/>
      <c r="FB810" s="38"/>
      <c r="FC810" s="38"/>
      <c r="FD810" s="38"/>
      <c r="FE810" s="38"/>
      <c r="FF810" s="38"/>
      <c r="FG810" s="38"/>
      <c r="FH810" s="38"/>
      <c r="FI810" s="38"/>
      <c r="FJ810" s="38"/>
      <c r="FK810" s="38"/>
      <c r="FL810" s="38"/>
      <c r="FM810" s="38"/>
      <c r="FN810" s="38"/>
      <c r="FO810" s="38"/>
      <c r="FP810" s="38"/>
      <c r="FQ810" s="38"/>
      <c r="FR810" s="38"/>
      <c r="FS810" s="38"/>
      <c r="FT810" s="38"/>
      <c r="FU810" s="38"/>
      <c r="FV810" s="38"/>
      <c r="FW810" s="38"/>
      <c r="FX810" s="38"/>
    </row>
    <row r="811" spans="1:180" x14ac:dyDescent="0.25">
      <c r="A811" s="5" t="s">
        <v>352</v>
      </c>
      <c r="B811" s="5" t="s">
        <v>146</v>
      </c>
      <c r="C811" s="48">
        <v>43941</v>
      </c>
      <c r="D811" s="76">
        <v>43951</v>
      </c>
      <c r="E811" s="77">
        <v>-0.21179110928961747</v>
      </c>
      <c r="F811" s="77">
        <v>0.25642505522202635</v>
      </c>
      <c r="G811" s="77">
        <v>0.17225541289972099</v>
      </c>
      <c r="H811" s="77">
        <v>0.97347673508574462</v>
      </c>
      <c r="I811" s="77">
        <v>0.25470526083474532</v>
      </c>
      <c r="J811" s="77">
        <v>6.7463166666666657E-2</v>
      </c>
      <c r="K811" s="77">
        <v>0</v>
      </c>
      <c r="L811" s="77">
        <v>1.34758377014854E-2</v>
      </c>
      <c r="M811" s="77">
        <v>0.30122786654536499</v>
      </c>
      <c r="N811" s="77">
        <v>0.39363742969779714</v>
      </c>
      <c r="O811" s="77">
        <v>4.0298868000000002E-2</v>
      </c>
      <c r="P811" s="77">
        <v>0.22313030892583921</v>
      </c>
      <c r="Q811" s="77">
        <v>9.8751454519291029E-2</v>
      </c>
      <c r="R811" s="77">
        <v>0.12328767123287675</v>
      </c>
      <c r="S811" s="77">
        <v>2.7063439580419413</v>
      </c>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c r="BV811" s="38"/>
      <c r="BW811" s="38"/>
      <c r="BX811" s="38"/>
      <c r="BY811" s="38"/>
      <c r="BZ811" s="38"/>
      <c r="CA811" s="38"/>
      <c r="CB811" s="38"/>
      <c r="CC811" s="38"/>
      <c r="CD811" s="38"/>
      <c r="CE811" s="38"/>
      <c r="CF811" s="38"/>
      <c r="CG811" s="38"/>
      <c r="CH811" s="38"/>
      <c r="CI811" s="38"/>
      <c r="CJ811" s="38"/>
      <c r="CK811" s="38"/>
      <c r="CL811" s="38"/>
      <c r="CM811" s="38"/>
      <c r="CN811" s="38"/>
      <c r="CO811" s="38"/>
      <c r="CP811" s="38"/>
      <c r="CQ811" s="38"/>
      <c r="CR811" s="38"/>
      <c r="CS811" s="38"/>
      <c r="CT811" s="38"/>
      <c r="CU811" s="38"/>
      <c r="CV811" s="38"/>
      <c r="CW811" s="38"/>
      <c r="CX811" s="38"/>
      <c r="CY811" s="38"/>
      <c r="CZ811" s="38"/>
      <c r="DA811" s="38"/>
      <c r="DB811" s="38"/>
      <c r="DC811" s="38"/>
      <c r="DD811" s="38"/>
      <c r="DE811" s="38"/>
      <c r="DF811" s="38"/>
      <c r="DG811" s="38"/>
      <c r="DH811" s="38"/>
      <c r="DI811" s="38"/>
      <c r="DJ811" s="38"/>
      <c r="DK811" s="38"/>
      <c r="DL811" s="38"/>
      <c r="DM811" s="38"/>
      <c r="DN811" s="38"/>
      <c r="DO811" s="38"/>
      <c r="DP811" s="38"/>
      <c r="DQ811" s="38"/>
      <c r="DR811" s="38"/>
      <c r="DS811" s="38"/>
      <c r="DT811" s="38"/>
      <c r="DU811" s="38"/>
      <c r="DV811" s="38"/>
      <c r="DW811" s="38"/>
      <c r="DX811" s="38"/>
      <c r="DY811" s="38"/>
      <c r="DZ811" s="38"/>
      <c r="EA811" s="38"/>
      <c r="EB811" s="38"/>
      <c r="EC811" s="38"/>
      <c r="ED811" s="38"/>
      <c r="EE811" s="38"/>
      <c r="EF811" s="38"/>
      <c r="EG811" s="38"/>
      <c r="EH811" s="38"/>
      <c r="EI811" s="38"/>
      <c r="EJ811" s="38"/>
      <c r="EK811" s="38"/>
      <c r="EL811" s="38"/>
      <c r="EM811" s="38"/>
      <c r="EN811" s="38"/>
      <c r="EO811" s="38"/>
      <c r="EP811" s="38"/>
      <c r="EQ811" s="38"/>
      <c r="ER811" s="38"/>
      <c r="ES811" s="38"/>
      <c r="ET811" s="38"/>
      <c r="EU811" s="38"/>
      <c r="EV811" s="38"/>
      <c r="EW811" s="38"/>
      <c r="EX811" s="38"/>
      <c r="EY811" s="38"/>
      <c r="EZ811" s="38"/>
      <c r="FA811" s="38"/>
      <c r="FB811" s="38"/>
      <c r="FC811" s="38"/>
      <c r="FD811" s="38"/>
      <c r="FE811" s="38"/>
      <c r="FF811" s="38"/>
      <c r="FG811" s="38"/>
      <c r="FH811" s="38"/>
      <c r="FI811" s="38"/>
      <c r="FJ811" s="38"/>
      <c r="FK811" s="38"/>
      <c r="FL811" s="38"/>
      <c r="FM811" s="38"/>
      <c r="FN811" s="38"/>
      <c r="FO811" s="38"/>
      <c r="FP811" s="38"/>
      <c r="FQ811" s="38"/>
      <c r="FR811" s="38"/>
      <c r="FS811" s="38"/>
      <c r="FT811" s="38"/>
      <c r="FU811" s="38"/>
      <c r="FV811" s="38"/>
      <c r="FW811" s="38"/>
      <c r="FX811" s="38"/>
    </row>
    <row r="812" spans="1:180" x14ac:dyDescent="0.25">
      <c r="A812" s="5" t="s">
        <v>352</v>
      </c>
      <c r="B812" s="5" t="s">
        <v>146</v>
      </c>
      <c r="C812" s="48">
        <v>43942</v>
      </c>
      <c r="D812" s="76">
        <v>43951</v>
      </c>
      <c r="E812" s="77">
        <v>-0.21179110928961747</v>
      </c>
      <c r="F812" s="77">
        <v>0.28587082088715637</v>
      </c>
      <c r="G812" s="77">
        <v>0.17225541289972099</v>
      </c>
      <c r="H812" s="77">
        <v>0.97347673508574462</v>
      </c>
      <c r="I812" s="77">
        <v>0.25470526083474532</v>
      </c>
      <c r="J812" s="77">
        <v>6.7463166666666657E-2</v>
      </c>
      <c r="K812" s="77">
        <v>0</v>
      </c>
      <c r="L812" s="77">
        <v>1.34758377014854E-2</v>
      </c>
      <c r="M812" s="77">
        <v>0.30122786654536499</v>
      </c>
      <c r="N812" s="77">
        <v>0.39363742969779714</v>
      </c>
      <c r="O812" s="77">
        <v>5.7397374000000008E-2</v>
      </c>
      <c r="P812" s="77">
        <v>0.22313030892583921</v>
      </c>
      <c r="Q812" s="77">
        <v>9.9340211782409135E-2</v>
      </c>
      <c r="R812" s="77">
        <v>0.12328767123287675</v>
      </c>
      <c r="S812" s="77">
        <v>2.7534769869701896</v>
      </c>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c r="BZ812" s="38"/>
      <c r="CA812" s="38"/>
      <c r="CB812" s="38"/>
      <c r="CC812" s="38"/>
      <c r="CD812" s="38"/>
      <c r="CE812" s="38"/>
      <c r="CF812" s="38"/>
      <c r="CG812" s="38"/>
      <c r="CH812" s="38"/>
      <c r="CI812" s="38"/>
      <c r="CJ812" s="38"/>
      <c r="CK812" s="38"/>
      <c r="CL812" s="38"/>
      <c r="CM812" s="38"/>
      <c r="CN812" s="38"/>
      <c r="CO812" s="38"/>
      <c r="CP812" s="38"/>
      <c r="CQ812" s="38"/>
      <c r="CR812" s="38"/>
      <c r="CS812" s="38"/>
      <c r="CT812" s="38"/>
      <c r="CU812" s="38"/>
      <c r="CV812" s="38"/>
      <c r="CW812" s="38"/>
      <c r="CX812" s="38"/>
      <c r="CY812" s="38"/>
      <c r="CZ812" s="38"/>
      <c r="DA812" s="38"/>
      <c r="DB812" s="38"/>
      <c r="DC812" s="38"/>
      <c r="DD812" s="38"/>
      <c r="DE812" s="38"/>
      <c r="DF812" s="38"/>
      <c r="DG812" s="38"/>
      <c r="DH812" s="38"/>
      <c r="DI812" s="38"/>
      <c r="DJ812" s="38"/>
      <c r="DK812" s="38"/>
      <c r="DL812" s="38"/>
      <c r="DM812" s="38"/>
      <c r="DN812" s="38"/>
      <c r="DO812" s="38"/>
      <c r="DP812" s="38"/>
      <c r="DQ812" s="38"/>
      <c r="DR812" s="38"/>
      <c r="DS812" s="38"/>
      <c r="DT812" s="38"/>
      <c r="DU812" s="38"/>
      <c r="DV812" s="38"/>
      <c r="DW812" s="38"/>
      <c r="DX812" s="38"/>
      <c r="DY812" s="38"/>
      <c r="DZ812" s="38"/>
      <c r="EA812" s="38"/>
      <c r="EB812" s="38"/>
      <c r="EC812" s="38"/>
      <c r="ED812" s="38"/>
      <c r="EE812" s="38"/>
      <c r="EF812" s="38"/>
      <c r="EG812" s="38"/>
      <c r="EH812" s="38"/>
      <c r="EI812" s="38"/>
      <c r="EJ812" s="38"/>
      <c r="EK812" s="38"/>
      <c r="EL812" s="38"/>
      <c r="EM812" s="38"/>
      <c r="EN812" s="38"/>
      <c r="EO812" s="38"/>
      <c r="EP812" s="38"/>
      <c r="EQ812" s="38"/>
      <c r="ER812" s="38"/>
      <c r="ES812" s="38"/>
      <c r="ET812" s="38"/>
      <c r="EU812" s="38"/>
      <c r="EV812" s="38"/>
      <c r="EW812" s="38"/>
      <c r="EX812" s="38"/>
      <c r="EY812" s="38"/>
      <c r="EZ812" s="38"/>
      <c r="FA812" s="38"/>
      <c r="FB812" s="38"/>
      <c r="FC812" s="38"/>
      <c r="FD812" s="38"/>
      <c r="FE812" s="38"/>
      <c r="FF812" s="38"/>
      <c r="FG812" s="38"/>
      <c r="FH812" s="38"/>
      <c r="FI812" s="38"/>
      <c r="FJ812" s="38"/>
      <c r="FK812" s="38"/>
      <c r="FL812" s="38"/>
      <c r="FM812" s="38"/>
      <c r="FN812" s="38"/>
      <c r="FO812" s="38"/>
      <c r="FP812" s="38"/>
      <c r="FQ812" s="38"/>
      <c r="FR812" s="38"/>
      <c r="FS812" s="38"/>
      <c r="FT812" s="38"/>
      <c r="FU812" s="38"/>
      <c r="FV812" s="38"/>
      <c r="FW812" s="38"/>
      <c r="FX812" s="38"/>
    </row>
    <row r="813" spans="1:180" x14ac:dyDescent="0.25">
      <c r="A813" s="5" t="s">
        <v>352</v>
      </c>
      <c r="B813" s="5" t="s">
        <v>146</v>
      </c>
      <c r="C813" s="48">
        <v>43943</v>
      </c>
      <c r="D813" s="76">
        <v>43951</v>
      </c>
      <c r="E813" s="77">
        <v>-0.21179110928961747</v>
      </c>
      <c r="F813" s="77">
        <v>0.26089143274740634</v>
      </c>
      <c r="G813" s="77">
        <v>0.17225541289972099</v>
      </c>
      <c r="H813" s="77">
        <v>0.97347673508574462</v>
      </c>
      <c r="I813" s="77">
        <v>0.25470526083474532</v>
      </c>
      <c r="J813" s="77">
        <v>6.7463166666666657E-2</v>
      </c>
      <c r="K813" s="77">
        <v>0</v>
      </c>
      <c r="L813" s="77">
        <v>1.34758377014854E-2</v>
      </c>
      <c r="M813" s="77">
        <v>0.30122786654536499</v>
      </c>
      <c r="N813" s="77">
        <v>0.39363742969779714</v>
      </c>
      <c r="O813" s="77">
        <v>6.0761744999999999E-2</v>
      </c>
      <c r="P813" s="77">
        <v>0.22313030892583921</v>
      </c>
      <c r="Q813" s="77">
        <v>0.10267019536560927</v>
      </c>
      <c r="R813" s="77">
        <v>0.12328767123287675</v>
      </c>
      <c r="S813" s="77">
        <v>2.7351919534136395</v>
      </c>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c r="BV813" s="38"/>
      <c r="BW813" s="38"/>
      <c r="BX813" s="38"/>
      <c r="BY813" s="38"/>
      <c r="BZ813" s="38"/>
      <c r="CA813" s="38"/>
      <c r="CB813" s="38"/>
      <c r="CC813" s="38"/>
      <c r="CD813" s="38"/>
      <c r="CE813" s="38"/>
      <c r="CF813" s="38"/>
      <c r="CG813" s="38"/>
      <c r="CH813" s="38"/>
      <c r="CI813" s="38"/>
      <c r="CJ813" s="38"/>
      <c r="CK813" s="38"/>
      <c r="CL813" s="38"/>
      <c r="CM813" s="38"/>
      <c r="CN813" s="38"/>
      <c r="CO813" s="38"/>
      <c r="CP813" s="38"/>
      <c r="CQ813" s="38"/>
      <c r="CR813" s="38"/>
      <c r="CS813" s="38"/>
      <c r="CT813" s="38"/>
      <c r="CU813" s="38"/>
      <c r="CV813" s="38"/>
      <c r="CW813" s="38"/>
      <c r="CX813" s="38"/>
      <c r="CY813" s="38"/>
      <c r="CZ813" s="38"/>
      <c r="DA813" s="38"/>
      <c r="DB813" s="38"/>
      <c r="DC813" s="38"/>
      <c r="DD813" s="38"/>
      <c r="DE813" s="38"/>
      <c r="DF813" s="38"/>
      <c r="DG813" s="38"/>
      <c r="DH813" s="38"/>
      <c r="DI813" s="38"/>
      <c r="DJ813" s="38"/>
      <c r="DK813" s="38"/>
      <c r="DL813" s="38"/>
      <c r="DM813" s="38"/>
      <c r="DN813" s="38"/>
      <c r="DO813" s="38"/>
      <c r="DP813" s="38"/>
      <c r="DQ813" s="38"/>
      <c r="DR813" s="38"/>
      <c r="DS813" s="38"/>
      <c r="DT813" s="38"/>
      <c r="DU813" s="38"/>
      <c r="DV813" s="38"/>
      <c r="DW813" s="38"/>
      <c r="DX813" s="38"/>
      <c r="DY813" s="38"/>
      <c r="DZ813" s="38"/>
      <c r="EA813" s="38"/>
      <c r="EB813" s="38"/>
      <c r="EC813" s="38"/>
      <c r="ED813" s="38"/>
      <c r="EE813" s="38"/>
      <c r="EF813" s="38"/>
      <c r="EG813" s="38"/>
      <c r="EH813" s="38"/>
      <c r="EI813" s="38"/>
      <c r="EJ813" s="38"/>
      <c r="EK813" s="38"/>
      <c r="EL813" s="38"/>
      <c r="EM813" s="38"/>
      <c r="EN813" s="38"/>
      <c r="EO813" s="38"/>
      <c r="EP813" s="38"/>
      <c r="EQ813" s="38"/>
      <c r="ER813" s="38"/>
      <c r="ES813" s="38"/>
      <c r="ET813" s="38"/>
      <c r="EU813" s="38"/>
      <c r="EV813" s="38"/>
      <c r="EW813" s="38"/>
      <c r="EX813" s="38"/>
      <c r="EY813" s="38"/>
      <c r="EZ813" s="38"/>
      <c r="FA813" s="38"/>
      <c r="FB813" s="38"/>
      <c r="FC813" s="38"/>
      <c r="FD813" s="38"/>
      <c r="FE813" s="38"/>
      <c r="FF813" s="38"/>
      <c r="FG813" s="38"/>
      <c r="FH813" s="38"/>
      <c r="FI813" s="38"/>
      <c r="FJ813" s="38"/>
      <c r="FK813" s="38"/>
      <c r="FL813" s="38"/>
      <c r="FM813" s="38"/>
      <c r="FN813" s="38"/>
      <c r="FO813" s="38"/>
      <c r="FP813" s="38"/>
      <c r="FQ813" s="38"/>
      <c r="FR813" s="38"/>
      <c r="FS813" s="38"/>
      <c r="FT813" s="38"/>
      <c r="FU813" s="38"/>
      <c r="FV813" s="38"/>
      <c r="FW813" s="38"/>
      <c r="FX813" s="38"/>
    </row>
    <row r="814" spans="1:180" x14ac:dyDescent="0.25">
      <c r="A814" s="5" t="s">
        <v>352</v>
      </c>
      <c r="B814" s="5" t="s">
        <v>146</v>
      </c>
      <c r="C814" s="48">
        <v>43944</v>
      </c>
      <c r="D814" s="76">
        <v>43951</v>
      </c>
      <c r="E814" s="77">
        <v>-0.21179110928961747</v>
      </c>
      <c r="F814" s="77">
        <v>0.25772394622202638</v>
      </c>
      <c r="G814" s="77">
        <v>0.17225541289972099</v>
      </c>
      <c r="H814" s="77">
        <v>0.97347673508574462</v>
      </c>
      <c r="I814" s="77">
        <v>0.25470526083474532</v>
      </c>
      <c r="J814" s="77">
        <v>6.7463166666666657E-2</v>
      </c>
      <c r="K814" s="77">
        <v>0</v>
      </c>
      <c r="L814" s="77">
        <v>1.34758377014854E-2</v>
      </c>
      <c r="M814" s="77">
        <v>0.30122786654536499</v>
      </c>
      <c r="N814" s="77">
        <v>0.39363742969779714</v>
      </c>
      <c r="O814" s="77">
        <v>5.8555061999999998E-2</v>
      </c>
      <c r="P814" s="77">
        <v>0.22313030892583921</v>
      </c>
      <c r="Q814" s="77">
        <v>9.9412936734405766E-2</v>
      </c>
      <c r="R814" s="77">
        <v>0.12328767123287675</v>
      </c>
      <c r="S814" s="77">
        <v>2.7265605252570557</v>
      </c>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38"/>
      <c r="CG814" s="38"/>
      <c r="CH814" s="38"/>
      <c r="CI814" s="38"/>
      <c r="CJ814" s="38"/>
      <c r="CK814" s="38"/>
      <c r="CL814" s="38"/>
      <c r="CM814" s="38"/>
      <c r="CN814" s="38"/>
      <c r="CO814" s="38"/>
      <c r="CP814" s="38"/>
      <c r="CQ814" s="38"/>
      <c r="CR814" s="38"/>
      <c r="CS814" s="38"/>
      <c r="CT814" s="38"/>
      <c r="CU814" s="38"/>
      <c r="CV814" s="38"/>
      <c r="CW814" s="38"/>
      <c r="CX814" s="38"/>
      <c r="CY814" s="38"/>
      <c r="CZ814" s="38"/>
      <c r="DA814" s="38"/>
      <c r="DB814" s="38"/>
      <c r="DC814" s="38"/>
      <c r="DD814" s="38"/>
      <c r="DE814" s="38"/>
      <c r="DF814" s="38"/>
      <c r="DG814" s="38"/>
      <c r="DH814" s="38"/>
      <c r="DI814" s="38"/>
      <c r="DJ814" s="38"/>
      <c r="DK814" s="38"/>
      <c r="DL814" s="38"/>
      <c r="DM814" s="38"/>
      <c r="DN814" s="38"/>
      <c r="DO814" s="38"/>
      <c r="DP814" s="38"/>
      <c r="DQ814" s="38"/>
      <c r="DR814" s="38"/>
      <c r="DS814" s="38"/>
      <c r="DT814" s="38"/>
      <c r="DU814" s="38"/>
      <c r="DV814" s="38"/>
      <c r="DW814" s="38"/>
      <c r="DX814" s="38"/>
      <c r="DY814" s="38"/>
      <c r="DZ814" s="38"/>
      <c r="EA814" s="38"/>
      <c r="EB814" s="38"/>
      <c r="EC814" s="38"/>
      <c r="ED814" s="38"/>
      <c r="EE814" s="38"/>
      <c r="EF814" s="38"/>
      <c r="EG814" s="38"/>
      <c r="EH814" s="38"/>
      <c r="EI814" s="38"/>
      <c r="EJ814" s="38"/>
      <c r="EK814" s="38"/>
      <c r="EL814" s="38"/>
      <c r="EM814" s="38"/>
      <c r="EN814" s="38"/>
      <c r="EO814" s="38"/>
      <c r="EP814" s="38"/>
      <c r="EQ814" s="38"/>
      <c r="ER814" s="38"/>
      <c r="ES814" s="38"/>
      <c r="ET814" s="38"/>
      <c r="EU814" s="38"/>
      <c r="EV814" s="38"/>
      <c r="EW814" s="38"/>
      <c r="EX814" s="38"/>
      <c r="EY814" s="38"/>
      <c r="EZ814" s="38"/>
      <c r="FA814" s="38"/>
      <c r="FB814" s="38"/>
      <c r="FC814" s="38"/>
      <c r="FD814" s="38"/>
      <c r="FE814" s="38"/>
      <c r="FF814" s="38"/>
      <c r="FG814" s="38"/>
      <c r="FH814" s="38"/>
      <c r="FI814" s="38"/>
      <c r="FJ814" s="38"/>
      <c r="FK814" s="38"/>
      <c r="FL814" s="38"/>
      <c r="FM814" s="38"/>
      <c r="FN814" s="38"/>
      <c r="FO814" s="38"/>
      <c r="FP814" s="38"/>
      <c r="FQ814" s="38"/>
      <c r="FR814" s="38"/>
      <c r="FS814" s="38"/>
      <c r="FT814" s="38"/>
      <c r="FU814" s="38"/>
      <c r="FV814" s="38"/>
      <c r="FW814" s="38"/>
      <c r="FX814" s="38"/>
    </row>
    <row r="815" spans="1:180" x14ac:dyDescent="0.25">
      <c r="A815" s="5" t="s">
        <v>352</v>
      </c>
      <c r="B815" s="5" t="s">
        <v>146</v>
      </c>
      <c r="C815" s="48">
        <v>43945</v>
      </c>
      <c r="D815" s="76">
        <v>43951</v>
      </c>
      <c r="E815" s="77">
        <v>-0.21179110928961747</v>
      </c>
      <c r="F815" s="77">
        <v>0.32865090098613636</v>
      </c>
      <c r="G815" s="77">
        <v>0.17225541289972099</v>
      </c>
      <c r="H815" s="77">
        <v>0.97347673508574462</v>
      </c>
      <c r="I815" s="77">
        <v>0.25470526083474532</v>
      </c>
      <c r="J815" s="77">
        <v>6.7463166666666657E-2</v>
      </c>
      <c r="K815" s="77">
        <v>0</v>
      </c>
      <c r="L815" s="77">
        <v>1.34758377014854E-2</v>
      </c>
      <c r="M815" s="77">
        <v>0.30122786654536499</v>
      </c>
      <c r="N815" s="77">
        <v>0.39363742969779714</v>
      </c>
      <c r="O815" s="77">
        <v>6.3360945000000002E-2</v>
      </c>
      <c r="P815" s="77">
        <v>0.22313030892583921</v>
      </c>
      <c r="Q815" s="77">
        <v>0.10065102814455447</v>
      </c>
      <c r="R815" s="77">
        <v>0.12328767123287675</v>
      </c>
      <c r="S815" s="77">
        <v>2.8035314544313144</v>
      </c>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c r="CA815" s="38"/>
      <c r="CB815" s="38"/>
      <c r="CC815" s="38"/>
      <c r="CD815" s="38"/>
      <c r="CE815" s="38"/>
      <c r="CF815" s="38"/>
      <c r="CG815" s="38"/>
      <c r="CH815" s="38"/>
      <c r="CI815" s="38"/>
      <c r="CJ815" s="38"/>
      <c r="CK815" s="38"/>
      <c r="CL815" s="38"/>
      <c r="CM815" s="38"/>
      <c r="CN815" s="38"/>
      <c r="CO815" s="38"/>
      <c r="CP815" s="38"/>
      <c r="CQ815" s="38"/>
      <c r="CR815" s="38"/>
      <c r="CS815" s="38"/>
      <c r="CT815" s="38"/>
      <c r="CU815" s="38"/>
      <c r="CV815" s="38"/>
      <c r="CW815" s="38"/>
      <c r="CX815" s="38"/>
      <c r="CY815" s="38"/>
      <c r="CZ815" s="38"/>
      <c r="DA815" s="38"/>
      <c r="DB815" s="38"/>
      <c r="DC815" s="38"/>
      <c r="DD815" s="38"/>
      <c r="DE815" s="38"/>
      <c r="DF815" s="38"/>
      <c r="DG815" s="38"/>
      <c r="DH815" s="38"/>
      <c r="DI815" s="38"/>
      <c r="DJ815" s="38"/>
      <c r="DK815" s="38"/>
      <c r="DL815" s="38"/>
      <c r="DM815" s="38"/>
      <c r="DN815" s="38"/>
      <c r="DO815" s="38"/>
      <c r="DP815" s="38"/>
      <c r="DQ815" s="38"/>
      <c r="DR815" s="38"/>
      <c r="DS815" s="38"/>
      <c r="DT815" s="38"/>
      <c r="DU815" s="38"/>
      <c r="DV815" s="38"/>
      <c r="DW815" s="38"/>
      <c r="DX815" s="38"/>
      <c r="DY815" s="38"/>
      <c r="DZ815" s="38"/>
      <c r="EA815" s="38"/>
      <c r="EB815" s="38"/>
      <c r="EC815" s="38"/>
      <c r="ED815" s="38"/>
      <c r="EE815" s="38"/>
      <c r="EF815" s="38"/>
      <c r="EG815" s="38"/>
      <c r="EH815" s="38"/>
      <c r="EI815" s="38"/>
      <c r="EJ815" s="38"/>
      <c r="EK815" s="38"/>
      <c r="EL815" s="38"/>
      <c r="EM815" s="38"/>
      <c r="EN815" s="38"/>
      <c r="EO815" s="38"/>
      <c r="EP815" s="38"/>
      <c r="EQ815" s="38"/>
      <c r="ER815" s="38"/>
      <c r="ES815" s="38"/>
      <c r="ET815" s="38"/>
      <c r="EU815" s="38"/>
      <c r="EV815" s="38"/>
      <c r="EW815" s="38"/>
      <c r="EX815" s="38"/>
      <c r="EY815" s="38"/>
      <c r="EZ815" s="38"/>
      <c r="FA815" s="38"/>
      <c r="FB815" s="38"/>
      <c r="FC815" s="38"/>
      <c r="FD815" s="38"/>
      <c r="FE815" s="38"/>
      <c r="FF815" s="38"/>
      <c r="FG815" s="38"/>
      <c r="FH815" s="38"/>
      <c r="FI815" s="38"/>
      <c r="FJ815" s="38"/>
      <c r="FK815" s="38"/>
      <c r="FL815" s="38"/>
      <c r="FM815" s="38"/>
      <c r="FN815" s="38"/>
      <c r="FO815" s="38"/>
      <c r="FP815" s="38"/>
      <c r="FQ815" s="38"/>
      <c r="FR815" s="38"/>
      <c r="FS815" s="38"/>
      <c r="FT815" s="38"/>
      <c r="FU815" s="38"/>
      <c r="FV815" s="38"/>
      <c r="FW815" s="38"/>
      <c r="FX815" s="38"/>
    </row>
    <row r="816" spans="1:180" x14ac:dyDescent="0.25">
      <c r="A816" s="5" t="s">
        <v>352</v>
      </c>
      <c r="B816" s="5" t="s">
        <v>146</v>
      </c>
      <c r="C816" s="48">
        <v>43946</v>
      </c>
      <c r="D816" s="76">
        <v>43951</v>
      </c>
      <c r="E816" s="77">
        <v>-0.21179110928961747</v>
      </c>
      <c r="F816" s="77">
        <v>0.28395105857448638</v>
      </c>
      <c r="G816" s="77">
        <v>0.17225541289972099</v>
      </c>
      <c r="H816" s="77">
        <v>0.97347673508574462</v>
      </c>
      <c r="I816" s="77">
        <v>0.25470526083474532</v>
      </c>
      <c r="J816" s="77">
        <v>6.7463166666666657E-2</v>
      </c>
      <c r="K816" s="77">
        <v>0</v>
      </c>
      <c r="L816" s="77">
        <v>1.34758377014854E-2</v>
      </c>
      <c r="M816" s="77">
        <v>0.30122786654536499</v>
      </c>
      <c r="N816" s="77">
        <v>0.39363742969779714</v>
      </c>
      <c r="O816" s="77">
        <v>2.5384706999999999E-2</v>
      </c>
      <c r="P816" s="77">
        <v>0.22313030892583921</v>
      </c>
      <c r="Q816" s="77">
        <v>0.1022797380413112</v>
      </c>
      <c r="R816" s="77">
        <v>0.12328767123287675</v>
      </c>
      <c r="S816" s="77">
        <v>2.7224840839164215</v>
      </c>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38"/>
      <c r="CG816" s="38"/>
      <c r="CH816" s="38"/>
      <c r="CI816" s="38"/>
      <c r="CJ816" s="38"/>
      <c r="CK816" s="38"/>
      <c r="CL816" s="38"/>
      <c r="CM816" s="38"/>
      <c r="CN816" s="38"/>
      <c r="CO816" s="38"/>
      <c r="CP816" s="38"/>
      <c r="CQ816" s="38"/>
      <c r="CR816" s="38"/>
      <c r="CS816" s="38"/>
      <c r="CT816" s="38"/>
      <c r="CU816" s="38"/>
      <c r="CV816" s="38"/>
      <c r="CW816" s="38"/>
      <c r="CX816" s="38"/>
      <c r="CY816" s="38"/>
      <c r="CZ816" s="38"/>
      <c r="DA816" s="38"/>
      <c r="DB816" s="38"/>
      <c r="DC816" s="38"/>
      <c r="DD816" s="38"/>
      <c r="DE816" s="38"/>
      <c r="DF816" s="38"/>
      <c r="DG816" s="38"/>
      <c r="DH816" s="38"/>
      <c r="DI816" s="38"/>
      <c r="DJ816" s="38"/>
      <c r="DK816" s="38"/>
      <c r="DL816" s="38"/>
      <c r="DM816" s="38"/>
      <c r="DN816" s="38"/>
      <c r="DO816" s="38"/>
      <c r="DP816" s="38"/>
      <c r="DQ816" s="38"/>
      <c r="DR816" s="38"/>
      <c r="DS816" s="38"/>
      <c r="DT816" s="38"/>
      <c r="DU816" s="38"/>
      <c r="DV816" s="38"/>
      <c r="DW816" s="38"/>
      <c r="DX816" s="38"/>
      <c r="DY816" s="38"/>
      <c r="DZ816" s="38"/>
      <c r="EA816" s="38"/>
      <c r="EB816" s="38"/>
      <c r="EC816" s="38"/>
      <c r="ED816" s="38"/>
      <c r="EE816" s="38"/>
      <c r="EF816" s="38"/>
      <c r="EG816" s="38"/>
      <c r="EH816" s="38"/>
      <c r="EI816" s="38"/>
      <c r="EJ816" s="38"/>
      <c r="EK816" s="38"/>
      <c r="EL816" s="38"/>
      <c r="EM816" s="38"/>
      <c r="EN816" s="38"/>
      <c r="EO816" s="38"/>
      <c r="EP816" s="38"/>
      <c r="EQ816" s="38"/>
      <c r="ER816" s="38"/>
      <c r="ES816" s="38"/>
      <c r="ET816" s="38"/>
      <c r="EU816" s="38"/>
      <c r="EV816" s="38"/>
      <c r="EW816" s="38"/>
      <c r="EX816" s="38"/>
      <c r="EY816" s="38"/>
      <c r="EZ816" s="38"/>
      <c r="FA816" s="38"/>
      <c r="FB816" s="38"/>
      <c r="FC816" s="38"/>
      <c r="FD816" s="38"/>
      <c r="FE816" s="38"/>
      <c r="FF816" s="38"/>
      <c r="FG816" s="38"/>
      <c r="FH816" s="38"/>
      <c r="FI816" s="38"/>
      <c r="FJ816" s="38"/>
      <c r="FK816" s="38"/>
      <c r="FL816" s="38"/>
      <c r="FM816" s="38"/>
      <c r="FN816" s="38"/>
      <c r="FO816" s="38"/>
      <c r="FP816" s="38"/>
      <c r="FQ816" s="38"/>
      <c r="FR816" s="38"/>
      <c r="FS816" s="38"/>
      <c r="FT816" s="38"/>
      <c r="FU816" s="38"/>
      <c r="FV816" s="38"/>
      <c r="FW816" s="38"/>
      <c r="FX816" s="38"/>
    </row>
    <row r="817" spans="1:180" x14ac:dyDescent="0.25">
      <c r="A817" s="5" t="s">
        <v>352</v>
      </c>
      <c r="B817" s="5" t="s">
        <v>146</v>
      </c>
      <c r="C817" s="48">
        <v>43947</v>
      </c>
      <c r="D817" s="76">
        <v>43951</v>
      </c>
      <c r="E817" s="77">
        <v>-0.21179110928961747</v>
      </c>
      <c r="F817" s="77">
        <v>0.35264552652516634</v>
      </c>
      <c r="G817" s="77">
        <v>0.17225541289972099</v>
      </c>
      <c r="H817" s="77">
        <v>0.97347673508574462</v>
      </c>
      <c r="I817" s="77">
        <v>0.25470526083474532</v>
      </c>
      <c r="J817" s="77">
        <v>6.7463166666666657E-2</v>
      </c>
      <c r="K817" s="77">
        <v>0</v>
      </c>
      <c r="L817" s="77">
        <v>1.34758377014854E-2</v>
      </c>
      <c r="M817" s="77">
        <v>0.30122786654536499</v>
      </c>
      <c r="N817" s="77">
        <v>0.39363742969779714</v>
      </c>
      <c r="O817" s="77">
        <v>3.9832353000000001E-2</v>
      </c>
      <c r="P817" s="77">
        <v>0.22313030892583921</v>
      </c>
      <c r="Q817" s="77">
        <v>0.10207587571560099</v>
      </c>
      <c r="R817" s="77">
        <v>0.12328767123287675</v>
      </c>
      <c r="S817" s="77">
        <v>2.8054223355413912</v>
      </c>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c r="BV817" s="38"/>
      <c r="BW817" s="38"/>
      <c r="BX817" s="38"/>
      <c r="BY817" s="38"/>
      <c r="BZ817" s="38"/>
      <c r="CA817" s="38"/>
      <c r="CB817" s="38"/>
      <c r="CC817" s="38"/>
      <c r="CD817" s="38"/>
      <c r="CE817" s="38"/>
      <c r="CF817" s="38"/>
      <c r="CG817" s="38"/>
      <c r="CH817" s="38"/>
      <c r="CI817" s="38"/>
      <c r="CJ817" s="38"/>
      <c r="CK817" s="38"/>
      <c r="CL817" s="38"/>
      <c r="CM817" s="38"/>
      <c r="CN817" s="38"/>
      <c r="CO817" s="38"/>
      <c r="CP817" s="38"/>
      <c r="CQ817" s="38"/>
      <c r="CR817" s="38"/>
      <c r="CS817" s="38"/>
      <c r="CT817" s="38"/>
      <c r="CU817" s="38"/>
      <c r="CV817" s="38"/>
      <c r="CW817" s="38"/>
      <c r="CX817" s="38"/>
      <c r="CY817" s="38"/>
      <c r="CZ817" s="38"/>
      <c r="DA817" s="38"/>
      <c r="DB817" s="38"/>
      <c r="DC817" s="38"/>
      <c r="DD817" s="38"/>
      <c r="DE817" s="38"/>
      <c r="DF817" s="38"/>
      <c r="DG817" s="38"/>
      <c r="DH817" s="38"/>
      <c r="DI817" s="38"/>
      <c r="DJ817" s="38"/>
      <c r="DK817" s="38"/>
      <c r="DL817" s="38"/>
      <c r="DM817" s="38"/>
      <c r="DN817" s="38"/>
      <c r="DO817" s="38"/>
      <c r="DP817" s="38"/>
      <c r="DQ817" s="38"/>
      <c r="DR817" s="38"/>
      <c r="DS817" s="38"/>
      <c r="DT817" s="38"/>
      <c r="DU817" s="38"/>
      <c r="DV817" s="38"/>
      <c r="DW817" s="38"/>
      <c r="DX817" s="38"/>
      <c r="DY817" s="38"/>
      <c r="DZ817" s="38"/>
      <c r="EA817" s="38"/>
      <c r="EB817" s="38"/>
      <c r="EC817" s="38"/>
      <c r="ED817" s="38"/>
      <c r="EE817" s="38"/>
      <c r="EF817" s="38"/>
      <c r="EG817" s="38"/>
      <c r="EH817" s="38"/>
      <c r="EI817" s="38"/>
      <c r="EJ817" s="38"/>
      <c r="EK817" s="38"/>
      <c r="EL817" s="38"/>
      <c r="EM817" s="38"/>
      <c r="EN817" s="38"/>
      <c r="EO817" s="38"/>
      <c r="EP817" s="38"/>
      <c r="EQ817" s="38"/>
      <c r="ER817" s="38"/>
      <c r="ES817" s="38"/>
      <c r="ET817" s="38"/>
      <c r="EU817" s="38"/>
      <c r="EV817" s="38"/>
      <c r="EW817" s="38"/>
      <c r="EX817" s="38"/>
      <c r="EY817" s="38"/>
      <c r="EZ817" s="38"/>
      <c r="FA817" s="38"/>
      <c r="FB817" s="38"/>
      <c r="FC817" s="38"/>
      <c r="FD817" s="38"/>
      <c r="FE817" s="38"/>
      <c r="FF817" s="38"/>
      <c r="FG817" s="38"/>
      <c r="FH817" s="38"/>
      <c r="FI817" s="38"/>
      <c r="FJ817" s="38"/>
      <c r="FK817" s="38"/>
      <c r="FL817" s="38"/>
      <c r="FM817" s="38"/>
      <c r="FN817" s="38"/>
      <c r="FO817" s="38"/>
      <c r="FP817" s="38"/>
      <c r="FQ817" s="38"/>
      <c r="FR817" s="38"/>
      <c r="FS817" s="38"/>
      <c r="FT817" s="38"/>
      <c r="FU817" s="38"/>
      <c r="FV817" s="38"/>
      <c r="FW817" s="38"/>
      <c r="FX817" s="38"/>
    </row>
    <row r="818" spans="1:180" x14ac:dyDescent="0.25">
      <c r="A818" s="5" t="s">
        <v>353</v>
      </c>
      <c r="B818" s="5" t="s">
        <v>146</v>
      </c>
      <c r="C818" s="48">
        <v>43948</v>
      </c>
      <c r="D818" s="76">
        <v>43951</v>
      </c>
      <c r="E818" s="77">
        <v>-0.21179110928961747</v>
      </c>
      <c r="F818" s="77">
        <v>0.30043601917745638</v>
      </c>
      <c r="G818" s="77">
        <v>0.17225541289972099</v>
      </c>
      <c r="H818" s="77">
        <v>0.97347673508574462</v>
      </c>
      <c r="I818" s="77">
        <v>0.25470526083474532</v>
      </c>
      <c r="J818" s="77">
        <v>6.7463166666666657E-2</v>
      </c>
      <c r="K818" s="77">
        <v>0</v>
      </c>
      <c r="L818" s="77">
        <v>1.34758377014854E-2</v>
      </c>
      <c r="M818" s="77">
        <v>0.30122786654536499</v>
      </c>
      <c r="N818" s="77">
        <v>0.39363742969779714</v>
      </c>
      <c r="O818" s="77">
        <v>3.9370302000000003E-2</v>
      </c>
      <c r="P818" s="77">
        <v>0.22313030892583921</v>
      </c>
      <c r="Q818" s="77">
        <v>0.10210030685737162</v>
      </c>
      <c r="R818" s="77">
        <v>0.12328767123287675</v>
      </c>
      <c r="S818" s="77">
        <v>2.7527752083354522</v>
      </c>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c r="BV818" s="38"/>
      <c r="BW818" s="38"/>
      <c r="BX818" s="38"/>
      <c r="BY818" s="38"/>
      <c r="BZ818" s="38"/>
      <c r="CA818" s="38"/>
      <c r="CB818" s="38"/>
      <c r="CC818" s="38"/>
      <c r="CD818" s="38"/>
      <c r="CE818" s="38"/>
      <c r="CF818" s="38"/>
      <c r="CG818" s="38"/>
      <c r="CH818" s="38"/>
      <c r="CI818" s="38"/>
      <c r="CJ818" s="38"/>
      <c r="CK818" s="38"/>
      <c r="CL818" s="38"/>
      <c r="CM818" s="38"/>
      <c r="CN818" s="38"/>
      <c r="CO818" s="38"/>
      <c r="CP818" s="38"/>
      <c r="CQ818" s="38"/>
      <c r="CR818" s="38"/>
      <c r="CS818" s="38"/>
      <c r="CT818" s="38"/>
      <c r="CU818" s="38"/>
      <c r="CV818" s="38"/>
      <c r="CW818" s="38"/>
      <c r="CX818" s="38"/>
      <c r="CY818" s="38"/>
      <c r="CZ818" s="38"/>
      <c r="DA818" s="38"/>
      <c r="DB818" s="38"/>
      <c r="DC818" s="38"/>
      <c r="DD818" s="38"/>
      <c r="DE818" s="38"/>
      <c r="DF818" s="38"/>
      <c r="DG818" s="38"/>
      <c r="DH818" s="38"/>
      <c r="DI818" s="38"/>
      <c r="DJ818" s="38"/>
      <c r="DK818" s="38"/>
      <c r="DL818" s="38"/>
      <c r="DM818" s="38"/>
      <c r="DN818" s="38"/>
      <c r="DO818" s="38"/>
      <c r="DP818" s="38"/>
      <c r="DQ818" s="38"/>
      <c r="DR818" s="38"/>
      <c r="DS818" s="38"/>
      <c r="DT818" s="38"/>
      <c r="DU818" s="38"/>
      <c r="DV818" s="38"/>
      <c r="DW818" s="38"/>
      <c r="DX818" s="38"/>
      <c r="DY818" s="38"/>
      <c r="DZ818" s="38"/>
      <c r="EA818" s="38"/>
      <c r="EB818" s="38"/>
      <c r="EC818" s="38"/>
      <c r="ED818" s="38"/>
      <c r="EE818" s="38"/>
      <c r="EF818" s="38"/>
      <c r="EG818" s="38"/>
      <c r="EH818" s="38"/>
      <c r="EI818" s="38"/>
      <c r="EJ818" s="38"/>
      <c r="EK818" s="38"/>
      <c r="EL818" s="38"/>
      <c r="EM818" s="38"/>
      <c r="EN818" s="38"/>
      <c r="EO818" s="38"/>
      <c r="EP818" s="38"/>
      <c r="EQ818" s="38"/>
      <c r="ER818" s="38"/>
      <c r="ES818" s="38"/>
      <c r="ET818" s="38"/>
      <c r="EU818" s="38"/>
      <c r="EV818" s="38"/>
      <c r="EW818" s="38"/>
      <c r="EX818" s="38"/>
      <c r="EY818" s="38"/>
      <c r="EZ818" s="38"/>
      <c r="FA818" s="38"/>
      <c r="FB818" s="38"/>
      <c r="FC818" s="38"/>
      <c r="FD818" s="38"/>
      <c r="FE818" s="38"/>
      <c r="FF818" s="38"/>
      <c r="FG818" s="38"/>
      <c r="FH818" s="38"/>
      <c r="FI818" s="38"/>
      <c r="FJ818" s="38"/>
      <c r="FK818" s="38"/>
      <c r="FL818" s="38"/>
      <c r="FM818" s="38"/>
      <c r="FN818" s="38"/>
      <c r="FO818" s="38"/>
      <c r="FP818" s="38"/>
      <c r="FQ818" s="38"/>
      <c r="FR818" s="38"/>
      <c r="FS818" s="38"/>
      <c r="FT818" s="38"/>
      <c r="FU818" s="38"/>
      <c r="FV818" s="38"/>
      <c r="FW818" s="38"/>
      <c r="FX818" s="38"/>
    </row>
    <row r="819" spans="1:180" x14ac:dyDescent="0.25">
      <c r="A819" s="5" t="s">
        <v>353</v>
      </c>
      <c r="B819" s="5" t="s">
        <v>146</v>
      </c>
      <c r="C819" s="48">
        <v>43949</v>
      </c>
      <c r="D819" s="76">
        <v>43951</v>
      </c>
      <c r="E819" s="77">
        <v>-0.21179110928961747</v>
      </c>
      <c r="F819" s="77">
        <v>0.35199270454236636</v>
      </c>
      <c r="G819" s="77">
        <v>0.17225541289972099</v>
      </c>
      <c r="H819" s="77">
        <v>0.97347673508574462</v>
      </c>
      <c r="I819" s="77">
        <v>0.25470526083474532</v>
      </c>
      <c r="J819" s="77">
        <v>6.7463166666666657E-2</v>
      </c>
      <c r="K819" s="77">
        <v>0</v>
      </c>
      <c r="L819" s="77">
        <v>1.34758377014854E-2</v>
      </c>
      <c r="M819" s="77">
        <v>0.30122786654536499</v>
      </c>
      <c r="N819" s="77">
        <v>0.39363742969779714</v>
      </c>
      <c r="O819" s="77">
        <v>1.9547883000000002E-2</v>
      </c>
      <c r="P819" s="77">
        <v>0.22313030892583921</v>
      </c>
      <c r="Q819" s="77">
        <v>0.10090200838163385</v>
      </c>
      <c r="R819" s="77">
        <v>0.12328767123287675</v>
      </c>
      <c r="S819" s="77">
        <v>2.7833111762246237</v>
      </c>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c r="BV819" s="38"/>
      <c r="BW819" s="38"/>
      <c r="BX819" s="38"/>
      <c r="BY819" s="38"/>
      <c r="BZ819" s="38"/>
      <c r="CA819" s="38"/>
      <c r="CB819" s="38"/>
      <c r="CC819" s="38"/>
      <c r="CD819" s="38"/>
      <c r="CE819" s="38"/>
      <c r="CF819" s="38"/>
      <c r="CG819" s="38"/>
      <c r="CH819" s="38"/>
      <c r="CI819" s="38"/>
      <c r="CJ819" s="38"/>
      <c r="CK819" s="38"/>
      <c r="CL819" s="38"/>
      <c r="CM819" s="38"/>
      <c r="CN819" s="38"/>
      <c r="CO819" s="38"/>
      <c r="CP819" s="38"/>
      <c r="CQ819" s="38"/>
      <c r="CR819" s="38"/>
      <c r="CS819" s="38"/>
      <c r="CT819" s="38"/>
      <c r="CU819" s="38"/>
      <c r="CV819" s="38"/>
      <c r="CW819" s="38"/>
      <c r="CX819" s="38"/>
      <c r="CY819" s="38"/>
      <c r="CZ819" s="38"/>
      <c r="DA819" s="38"/>
      <c r="DB819" s="38"/>
      <c r="DC819" s="38"/>
      <c r="DD819" s="38"/>
      <c r="DE819" s="38"/>
      <c r="DF819" s="38"/>
      <c r="DG819" s="38"/>
      <c r="DH819" s="38"/>
      <c r="DI819" s="38"/>
      <c r="DJ819" s="38"/>
      <c r="DK819" s="38"/>
      <c r="DL819" s="38"/>
      <c r="DM819" s="38"/>
      <c r="DN819" s="38"/>
      <c r="DO819" s="38"/>
      <c r="DP819" s="38"/>
      <c r="DQ819" s="38"/>
      <c r="DR819" s="38"/>
      <c r="DS819" s="38"/>
      <c r="DT819" s="38"/>
      <c r="DU819" s="38"/>
      <c r="DV819" s="38"/>
      <c r="DW819" s="38"/>
      <c r="DX819" s="38"/>
      <c r="DY819" s="38"/>
      <c r="DZ819" s="38"/>
      <c r="EA819" s="38"/>
      <c r="EB819" s="38"/>
      <c r="EC819" s="38"/>
      <c r="ED819" s="38"/>
      <c r="EE819" s="38"/>
      <c r="EF819" s="38"/>
      <c r="EG819" s="38"/>
      <c r="EH819" s="38"/>
      <c r="EI819" s="38"/>
      <c r="EJ819" s="38"/>
      <c r="EK819" s="38"/>
      <c r="EL819" s="38"/>
      <c r="EM819" s="38"/>
      <c r="EN819" s="38"/>
      <c r="EO819" s="38"/>
      <c r="EP819" s="38"/>
      <c r="EQ819" s="38"/>
      <c r="ER819" s="38"/>
      <c r="ES819" s="38"/>
      <c r="ET819" s="38"/>
      <c r="EU819" s="38"/>
      <c r="EV819" s="38"/>
      <c r="EW819" s="38"/>
      <c r="EX819" s="38"/>
      <c r="EY819" s="38"/>
      <c r="EZ819" s="38"/>
      <c r="FA819" s="38"/>
      <c r="FB819" s="38"/>
      <c r="FC819" s="38"/>
      <c r="FD819" s="38"/>
      <c r="FE819" s="38"/>
      <c r="FF819" s="38"/>
      <c r="FG819" s="38"/>
      <c r="FH819" s="38"/>
      <c r="FI819" s="38"/>
      <c r="FJ819" s="38"/>
      <c r="FK819" s="38"/>
      <c r="FL819" s="38"/>
      <c r="FM819" s="38"/>
      <c r="FN819" s="38"/>
      <c r="FO819" s="38"/>
      <c r="FP819" s="38"/>
      <c r="FQ819" s="38"/>
      <c r="FR819" s="38"/>
      <c r="FS819" s="38"/>
      <c r="FT819" s="38"/>
      <c r="FU819" s="38"/>
      <c r="FV819" s="38"/>
      <c r="FW819" s="38"/>
      <c r="FX819" s="38"/>
    </row>
    <row r="820" spans="1:180" x14ac:dyDescent="0.25">
      <c r="A820" s="5" t="s">
        <v>353</v>
      </c>
      <c r="B820" s="5" t="s">
        <v>146</v>
      </c>
      <c r="C820" s="48">
        <v>43950</v>
      </c>
      <c r="D820" s="76">
        <v>43951</v>
      </c>
      <c r="E820" s="77">
        <v>-0.21179110928961747</v>
      </c>
      <c r="F820" s="77">
        <v>0.31288275703061635</v>
      </c>
      <c r="G820" s="77">
        <v>0.17225541289972099</v>
      </c>
      <c r="H820" s="77">
        <v>0.97347673508574462</v>
      </c>
      <c r="I820" s="77">
        <v>0.25470526083474532</v>
      </c>
      <c r="J820" s="77">
        <v>6.7463166666666657E-2</v>
      </c>
      <c r="K820" s="77">
        <v>0</v>
      </c>
      <c r="L820" s="77">
        <v>1.34758377014854E-2</v>
      </c>
      <c r="M820" s="77">
        <v>0.30122786654536499</v>
      </c>
      <c r="N820" s="77">
        <v>0.39363742969779714</v>
      </c>
      <c r="O820" s="77">
        <v>2.1048372000000003E-2</v>
      </c>
      <c r="P820" s="77">
        <v>0.22313030892583921</v>
      </c>
      <c r="Q820" s="77">
        <v>0.10242894332064154</v>
      </c>
      <c r="R820" s="77">
        <v>0.12328767123287675</v>
      </c>
      <c r="S820" s="77">
        <v>2.7472286526518817</v>
      </c>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c r="BQ820" s="38"/>
      <c r="BR820" s="38"/>
      <c r="BS820" s="38"/>
      <c r="BT820" s="38"/>
      <c r="BU820" s="38"/>
      <c r="BV820" s="38"/>
      <c r="BW820" s="38"/>
      <c r="BX820" s="38"/>
      <c r="BY820" s="38"/>
      <c r="BZ820" s="38"/>
      <c r="CA820" s="38"/>
      <c r="CB820" s="38"/>
      <c r="CC820" s="38"/>
      <c r="CD820" s="38"/>
      <c r="CE820" s="38"/>
      <c r="CF820" s="38"/>
      <c r="CG820" s="38"/>
      <c r="CH820" s="38"/>
      <c r="CI820" s="38"/>
      <c r="CJ820" s="38"/>
      <c r="CK820" s="38"/>
      <c r="CL820" s="38"/>
      <c r="CM820" s="38"/>
      <c r="CN820" s="38"/>
      <c r="CO820" s="38"/>
      <c r="CP820" s="38"/>
      <c r="CQ820" s="38"/>
      <c r="CR820" s="38"/>
      <c r="CS820" s="38"/>
      <c r="CT820" s="38"/>
      <c r="CU820" s="38"/>
      <c r="CV820" s="38"/>
      <c r="CW820" s="38"/>
      <c r="CX820" s="38"/>
      <c r="CY820" s="38"/>
      <c r="CZ820" s="38"/>
      <c r="DA820" s="38"/>
      <c r="DB820" s="38"/>
      <c r="DC820" s="38"/>
      <c r="DD820" s="38"/>
      <c r="DE820" s="38"/>
      <c r="DF820" s="38"/>
      <c r="DG820" s="38"/>
      <c r="DH820" s="38"/>
      <c r="DI820" s="38"/>
      <c r="DJ820" s="38"/>
      <c r="DK820" s="38"/>
      <c r="DL820" s="38"/>
      <c r="DM820" s="38"/>
      <c r="DN820" s="38"/>
      <c r="DO820" s="38"/>
      <c r="DP820" s="38"/>
      <c r="DQ820" s="38"/>
      <c r="DR820" s="38"/>
      <c r="DS820" s="38"/>
      <c r="DT820" s="38"/>
      <c r="DU820" s="38"/>
      <c r="DV820" s="38"/>
      <c r="DW820" s="38"/>
      <c r="DX820" s="38"/>
      <c r="DY820" s="38"/>
      <c r="DZ820" s="38"/>
      <c r="EA820" s="38"/>
      <c r="EB820" s="38"/>
      <c r="EC820" s="38"/>
      <c r="ED820" s="38"/>
      <c r="EE820" s="38"/>
      <c r="EF820" s="38"/>
      <c r="EG820" s="38"/>
      <c r="EH820" s="38"/>
      <c r="EI820" s="38"/>
      <c r="EJ820" s="38"/>
      <c r="EK820" s="38"/>
      <c r="EL820" s="38"/>
      <c r="EM820" s="38"/>
      <c r="EN820" s="38"/>
      <c r="EO820" s="38"/>
      <c r="EP820" s="38"/>
      <c r="EQ820" s="38"/>
      <c r="ER820" s="38"/>
      <c r="ES820" s="38"/>
      <c r="ET820" s="38"/>
      <c r="EU820" s="38"/>
      <c r="EV820" s="38"/>
      <c r="EW820" s="38"/>
      <c r="EX820" s="38"/>
      <c r="EY820" s="38"/>
      <c r="EZ820" s="38"/>
      <c r="FA820" s="38"/>
      <c r="FB820" s="38"/>
      <c r="FC820" s="38"/>
      <c r="FD820" s="38"/>
      <c r="FE820" s="38"/>
      <c r="FF820" s="38"/>
      <c r="FG820" s="38"/>
      <c r="FH820" s="38"/>
      <c r="FI820" s="38"/>
      <c r="FJ820" s="38"/>
      <c r="FK820" s="38"/>
      <c r="FL820" s="38"/>
      <c r="FM820" s="38"/>
      <c r="FN820" s="38"/>
      <c r="FO820" s="38"/>
      <c r="FP820" s="38"/>
      <c r="FQ820" s="38"/>
      <c r="FR820" s="38"/>
      <c r="FS820" s="38"/>
      <c r="FT820" s="38"/>
      <c r="FU820" s="38"/>
      <c r="FV820" s="38"/>
      <c r="FW820" s="38"/>
      <c r="FX820" s="38"/>
    </row>
    <row r="821" spans="1:180" x14ac:dyDescent="0.25">
      <c r="A821" s="5" t="s">
        <v>353</v>
      </c>
      <c r="B821" s="5" t="s">
        <v>146</v>
      </c>
      <c r="C821" s="48">
        <v>43951</v>
      </c>
      <c r="D821" s="76">
        <v>43951</v>
      </c>
      <c r="E821" s="77">
        <v>-0.21179110928961747</v>
      </c>
      <c r="F821" s="77">
        <v>0.25357043422202635</v>
      </c>
      <c r="G821" s="77">
        <v>0.17225541289972099</v>
      </c>
      <c r="H821" s="77">
        <v>0.97347673508574462</v>
      </c>
      <c r="I821" s="77">
        <v>0.25470526083474532</v>
      </c>
      <c r="J821" s="77">
        <v>6.7463166666666657E-2</v>
      </c>
      <c r="K821" s="77">
        <v>0</v>
      </c>
      <c r="L821" s="77">
        <v>1.34758377014854E-2</v>
      </c>
      <c r="M821" s="77">
        <v>0.30122786654536499</v>
      </c>
      <c r="N821" s="77">
        <v>0.39363742969779714</v>
      </c>
      <c r="O821" s="77">
        <v>2.4124886999999998E-2</v>
      </c>
      <c r="P821" s="77">
        <v>0.22313030892583921</v>
      </c>
      <c r="Q821" s="77">
        <v>0.10167412589434548</v>
      </c>
      <c r="R821" s="77">
        <v>0.12328767123287675</v>
      </c>
      <c r="S821" s="77">
        <v>2.6902380274169961</v>
      </c>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c r="BQ821" s="38"/>
      <c r="BR821" s="38"/>
      <c r="BS821" s="38"/>
      <c r="BT821" s="38"/>
      <c r="BU821" s="38"/>
      <c r="BV821" s="38"/>
      <c r="BW821" s="38"/>
      <c r="BX821" s="38"/>
      <c r="BY821" s="38"/>
      <c r="BZ821" s="38"/>
      <c r="CA821" s="38"/>
      <c r="CB821" s="38"/>
      <c r="CC821" s="38"/>
      <c r="CD821" s="38"/>
      <c r="CE821" s="38"/>
      <c r="CF821" s="38"/>
      <c r="CG821" s="38"/>
      <c r="CH821" s="38"/>
      <c r="CI821" s="38"/>
      <c r="CJ821" s="38"/>
      <c r="CK821" s="38"/>
      <c r="CL821" s="38"/>
      <c r="CM821" s="38"/>
      <c r="CN821" s="38"/>
      <c r="CO821" s="38"/>
      <c r="CP821" s="38"/>
      <c r="CQ821" s="38"/>
      <c r="CR821" s="38"/>
      <c r="CS821" s="38"/>
      <c r="CT821" s="38"/>
      <c r="CU821" s="38"/>
      <c r="CV821" s="38"/>
      <c r="CW821" s="38"/>
      <c r="CX821" s="38"/>
      <c r="CY821" s="38"/>
      <c r="CZ821" s="38"/>
      <c r="DA821" s="38"/>
      <c r="DB821" s="38"/>
      <c r="DC821" s="38"/>
      <c r="DD821" s="38"/>
      <c r="DE821" s="38"/>
      <c r="DF821" s="38"/>
      <c r="DG821" s="38"/>
      <c r="DH821" s="38"/>
      <c r="DI821" s="38"/>
      <c r="DJ821" s="38"/>
      <c r="DK821" s="38"/>
      <c r="DL821" s="38"/>
      <c r="DM821" s="38"/>
      <c r="DN821" s="38"/>
      <c r="DO821" s="38"/>
      <c r="DP821" s="38"/>
      <c r="DQ821" s="38"/>
      <c r="DR821" s="38"/>
      <c r="DS821" s="38"/>
      <c r="DT821" s="38"/>
      <c r="DU821" s="38"/>
      <c r="DV821" s="38"/>
      <c r="DW821" s="38"/>
      <c r="DX821" s="38"/>
      <c r="DY821" s="38"/>
      <c r="DZ821" s="38"/>
      <c r="EA821" s="38"/>
      <c r="EB821" s="38"/>
      <c r="EC821" s="38"/>
      <c r="ED821" s="38"/>
      <c r="EE821" s="38"/>
      <c r="EF821" s="38"/>
      <c r="EG821" s="38"/>
      <c r="EH821" s="38"/>
      <c r="EI821" s="38"/>
      <c r="EJ821" s="38"/>
      <c r="EK821" s="38"/>
      <c r="EL821" s="38"/>
      <c r="EM821" s="38"/>
      <c r="EN821" s="38"/>
      <c r="EO821" s="38"/>
      <c r="EP821" s="38"/>
      <c r="EQ821" s="38"/>
      <c r="ER821" s="38"/>
      <c r="ES821" s="38"/>
      <c r="ET821" s="38"/>
      <c r="EU821" s="38"/>
      <c r="EV821" s="38"/>
      <c r="EW821" s="38"/>
      <c r="EX821" s="38"/>
      <c r="EY821" s="38"/>
      <c r="EZ821" s="38"/>
      <c r="FA821" s="38"/>
      <c r="FB821" s="38"/>
      <c r="FC821" s="38"/>
      <c r="FD821" s="38"/>
      <c r="FE821" s="38"/>
      <c r="FF821" s="38"/>
      <c r="FG821" s="38"/>
      <c r="FH821" s="38"/>
      <c r="FI821" s="38"/>
      <c r="FJ821" s="38"/>
      <c r="FK821" s="38"/>
      <c r="FL821" s="38"/>
      <c r="FM821" s="38"/>
      <c r="FN821" s="38"/>
      <c r="FO821" s="38"/>
      <c r="FP821" s="38"/>
      <c r="FQ821" s="38"/>
      <c r="FR821" s="38"/>
      <c r="FS821" s="38"/>
      <c r="FT821" s="38"/>
      <c r="FU821" s="38"/>
      <c r="FV821" s="38"/>
      <c r="FW821" s="38"/>
      <c r="FX821" s="38"/>
    </row>
    <row r="822" spans="1:180" x14ac:dyDescent="0.25">
      <c r="A822" s="5" t="s">
        <v>353</v>
      </c>
      <c r="B822" s="5" t="s">
        <v>163</v>
      </c>
      <c r="C822" s="48">
        <v>43952</v>
      </c>
      <c r="D822" s="76">
        <v>43982</v>
      </c>
      <c r="E822" s="77">
        <v>-0.14044849638639167</v>
      </c>
      <c r="F822" s="77">
        <v>0.26674936360701096</v>
      </c>
      <c r="G822" s="77">
        <v>0.179865239817563</v>
      </c>
      <c r="H822" s="77">
        <v>0.89968952433305638</v>
      </c>
      <c r="I822" s="77">
        <v>0.29618719631861623</v>
      </c>
      <c r="J822" s="77">
        <v>7.7528258064516131E-2</v>
      </c>
      <c r="K822" s="77">
        <v>0</v>
      </c>
      <c r="L822" s="77">
        <v>2.8886661594210255E-2</v>
      </c>
      <c r="M822" s="77">
        <v>0.28945767625617203</v>
      </c>
      <c r="N822" s="77">
        <v>0.40585440586391069</v>
      </c>
      <c r="O822" s="77">
        <v>9.9086490000000013E-2</v>
      </c>
      <c r="P822" s="77">
        <v>0.24166488363041699</v>
      </c>
      <c r="Q822" s="77">
        <v>9.3079297070645495E-2</v>
      </c>
      <c r="R822" s="77">
        <v>0.12328767123287675</v>
      </c>
      <c r="S822" s="77">
        <v>2.8608881714026029</v>
      </c>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c r="BV822" s="38"/>
      <c r="BW822" s="38"/>
      <c r="BX822" s="38"/>
      <c r="BY822" s="38"/>
      <c r="BZ822" s="38"/>
      <c r="CA822" s="38"/>
      <c r="CB822" s="38"/>
      <c r="CC822" s="38"/>
      <c r="CD822" s="38"/>
      <c r="CE822" s="38"/>
      <c r="CF822" s="38"/>
      <c r="CG822" s="38"/>
      <c r="CH822" s="38"/>
      <c r="CI822" s="38"/>
      <c r="CJ822" s="38"/>
      <c r="CK822" s="38"/>
      <c r="CL822" s="38"/>
      <c r="CM822" s="38"/>
      <c r="CN822" s="38"/>
      <c r="CO822" s="38"/>
      <c r="CP822" s="38"/>
      <c r="CQ822" s="38"/>
      <c r="CR822" s="38"/>
      <c r="CS822" s="38"/>
      <c r="CT822" s="38"/>
      <c r="CU822" s="38"/>
      <c r="CV822" s="38"/>
      <c r="CW822" s="38"/>
      <c r="CX822" s="38"/>
      <c r="CY822" s="38"/>
      <c r="CZ822" s="38"/>
      <c r="DA822" s="38"/>
      <c r="DB822" s="38"/>
      <c r="DC822" s="38"/>
      <c r="DD822" s="38"/>
      <c r="DE822" s="38"/>
      <c r="DF822" s="38"/>
      <c r="DG822" s="38"/>
      <c r="DH822" s="38"/>
      <c r="DI822" s="38"/>
      <c r="DJ822" s="38"/>
      <c r="DK822" s="38"/>
      <c r="DL822" s="38"/>
      <c r="DM822" s="38"/>
      <c r="DN822" s="38"/>
      <c r="DO822" s="38"/>
      <c r="DP822" s="38"/>
      <c r="DQ822" s="38"/>
      <c r="DR822" s="38"/>
      <c r="DS822" s="38"/>
      <c r="DT822" s="38"/>
      <c r="DU822" s="38"/>
      <c r="DV822" s="38"/>
      <c r="DW822" s="38"/>
      <c r="DX822" s="38"/>
      <c r="DY822" s="38"/>
      <c r="DZ822" s="38"/>
      <c r="EA822" s="38"/>
      <c r="EB822" s="38"/>
      <c r="EC822" s="38"/>
      <c r="ED822" s="38"/>
      <c r="EE822" s="38"/>
      <c r="EF822" s="38"/>
      <c r="EG822" s="38"/>
      <c r="EH822" s="38"/>
      <c r="EI822" s="38"/>
      <c r="EJ822" s="38"/>
      <c r="EK822" s="38"/>
      <c r="EL822" s="38"/>
      <c r="EM822" s="38"/>
      <c r="EN822" s="38"/>
      <c r="EO822" s="38"/>
      <c r="EP822" s="38"/>
      <c r="EQ822" s="38"/>
      <c r="ER822" s="38"/>
      <c r="ES822" s="38"/>
      <c r="ET822" s="38"/>
      <c r="EU822" s="38"/>
      <c r="EV822" s="38"/>
      <c r="EW822" s="38"/>
      <c r="EX822" s="38"/>
      <c r="EY822" s="38"/>
      <c r="EZ822" s="38"/>
      <c r="FA822" s="38"/>
      <c r="FB822" s="38"/>
      <c r="FC822" s="38"/>
      <c r="FD822" s="38"/>
      <c r="FE822" s="38"/>
      <c r="FF822" s="38"/>
      <c r="FG822" s="38"/>
      <c r="FH822" s="38"/>
      <c r="FI822" s="38"/>
      <c r="FJ822" s="38"/>
      <c r="FK822" s="38"/>
      <c r="FL822" s="38"/>
      <c r="FM822" s="38"/>
      <c r="FN822" s="38"/>
      <c r="FO822" s="38"/>
      <c r="FP822" s="38"/>
      <c r="FQ822" s="38"/>
      <c r="FR822" s="38"/>
      <c r="FS822" s="38"/>
      <c r="FT822" s="38"/>
      <c r="FU822" s="38"/>
      <c r="FV822" s="38"/>
      <c r="FW822" s="38"/>
      <c r="FX822" s="38"/>
    </row>
    <row r="823" spans="1:180" x14ac:dyDescent="0.25">
      <c r="A823" s="5" t="s">
        <v>353</v>
      </c>
      <c r="B823" s="5" t="s">
        <v>163</v>
      </c>
      <c r="C823" s="48">
        <v>43953</v>
      </c>
      <c r="D823" s="76">
        <v>43982</v>
      </c>
      <c r="E823" s="77">
        <v>-0.14044849638639167</v>
      </c>
      <c r="F823" s="77">
        <v>0.32242733255978095</v>
      </c>
      <c r="G823" s="77">
        <v>0.179865239817563</v>
      </c>
      <c r="H823" s="77">
        <v>0.89968952433305638</v>
      </c>
      <c r="I823" s="77">
        <v>0.29618719631861623</v>
      </c>
      <c r="J823" s="77">
        <v>7.7528258064516131E-2</v>
      </c>
      <c r="K823" s="77">
        <v>0</v>
      </c>
      <c r="L823" s="77">
        <v>2.8886661594210255E-2</v>
      </c>
      <c r="M823" s="77">
        <v>0.28945767625617203</v>
      </c>
      <c r="N823" s="77">
        <v>0.40585440586391069</v>
      </c>
      <c r="O823" s="77">
        <v>2.4527952000000002E-2</v>
      </c>
      <c r="P823" s="77">
        <v>0.24166488363041699</v>
      </c>
      <c r="Q823" s="77">
        <v>9.38243236355778E-2</v>
      </c>
      <c r="R823" s="77">
        <v>0.12328767123287675</v>
      </c>
      <c r="S823" s="77">
        <v>2.842752628920306</v>
      </c>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38"/>
      <c r="CG823" s="38"/>
      <c r="CH823" s="38"/>
      <c r="CI823" s="38"/>
      <c r="CJ823" s="38"/>
      <c r="CK823" s="38"/>
      <c r="CL823" s="38"/>
      <c r="CM823" s="38"/>
      <c r="CN823" s="38"/>
      <c r="CO823" s="38"/>
      <c r="CP823" s="38"/>
      <c r="CQ823" s="38"/>
      <c r="CR823" s="38"/>
      <c r="CS823" s="38"/>
      <c r="CT823" s="38"/>
      <c r="CU823" s="38"/>
      <c r="CV823" s="38"/>
      <c r="CW823" s="38"/>
      <c r="CX823" s="38"/>
      <c r="CY823" s="38"/>
      <c r="CZ823" s="38"/>
      <c r="DA823" s="38"/>
      <c r="DB823" s="38"/>
      <c r="DC823" s="38"/>
      <c r="DD823" s="38"/>
      <c r="DE823" s="38"/>
      <c r="DF823" s="38"/>
      <c r="DG823" s="38"/>
      <c r="DH823" s="38"/>
      <c r="DI823" s="38"/>
      <c r="DJ823" s="38"/>
      <c r="DK823" s="38"/>
      <c r="DL823" s="38"/>
      <c r="DM823" s="38"/>
      <c r="DN823" s="38"/>
      <c r="DO823" s="38"/>
      <c r="DP823" s="38"/>
      <c r="DQ823" s="38"/>
      <c r="DR823" s="38"/>
      <c r="DS823" s="38"/>
      <c r="DT823" s="38"/>
      <c r="DU823" s="38"/>
      <c r="DV823" s="38"/>
      <c r="DW823" s="38"/>
      <c r="DX823" s="38"/>
      <c r="DY823" s="38"/>
      <c r="DZ823" s="38"/>
      <c r="EA823" s="38"/>
      <c r="EB823" s="38"/>
      <c r="EC823" s="38"/>
      <c r="ED823" s="38"/>
      <c r="EE823" s="38"/>
      <c r="EF823" s="38"/>
      <c r="EG823" s="38"/>
      <c r="EH823" s="38"/>
      <c r="EI823" s="38"/>
      <c r="EJ823" s="38"/>
      <c r="EK823" s="38"/>
      <c r="EL823" s="38"/>
      <c r="EM823" s="38"/>
      <c r="EN823" s="38"/>
      <c r="EO823" s="38"/>
      <c r="EP823" s="38"/>
      <c r="EQ823" s="38"/>
      <c r="ER823" s="38"/>
      <c r="ES823" s="38"/>
      <c r="ET823" s="38"/>
      <c r="EU823" s="38"/>
      <c r="EV823" s="38"/>
      <c r="EW823" s="38"/>
      <c r="EX823" s="38"/>
      <c r="EY823" s="38"/>
      <c r="EZ823" s="38"/>
      <c r="FA823" s="38"/>
      <c r="FB823" s="38"/>
      <c r="FC823" s="38"/>
      <c r="FD823" s="38"/>
      <c r="FE823" s="38"/>
      <c r="FF823" s="38"/>
      <c r="FG823" s="38"/>
      <c r="FH823" s="38"/>
      <c r="FI823" s="38"/>
      <c r="FJ823" s="38"/>
      <c r="FK823" s="38"/>
      <c r="FL823" s="38"/>
      <c r="FM823" s="38"/>
      <c r="FN823" s="38"/>
      <c r="FO823" s="38"/>
      <c r="FP823" s="38"/>
      <c r="FQ823" s="38"/>
      <c r="FR823" s="38"/>
      <c r="FS823" s="38"/>
      <c r="FT823" s="38"/>
      <c r="FU823" s="38"/>
      <c r="FV823" s="38"/>
      <c r="FW823" s="38"/>
      <c r="FX823" s="38"/>
    </row>
    <row r="824" spans="1:180" x14ac:dyDescent="0.25">
      <c r="A824" s="5" t="s">
        <v>353</v>
      </c>
      <c r="B824" s="5" t="s">
        <v>163</v>
      </c>
      <c r="C824" s="48">
        <v>43954</v>
      </c>
      <c r="D824" s="76">
        <v>43982</v>
      </c>
      <c r="E824" s="77">
        <v>-0.14044849638639167</v>
      </c>
      <c r="F824" s="77">
        <v>0.27089142451753095</v>
      </c>
      <c r="G824" s="77">
        <v>0.179865239817563</v>
      </c>
      <c r="H824" s="77">
        <v>0.89968952433305638</v>
      </c>
      <c r="I824" s="77">
        <v>0.29618719631861623</v>
      </c>
      <c r="J824" s="77">
        <v>7.7528258064516131E-2</v>
      </c>
      <c r="K824" s="77">
        <v>0</v>
      </c>
      <c r="L824" s="77">
        <v>2.8886661594210255E-2</v>
      </c>
      <c r="M824" s="77">
        <v>0.28945767625617203</v>
      </c>
      <c r="N824" s="77">
        <v>0.40585440586391075</v>
      </c>
      <c r="O824" s="77">
        <v>2.5025476000000001E-2</v>
      </c>
      <c r="P824" s="77">
        <v>0.24166488363041699</v>
      </c>
      <c r="Q824" s="77">
        <v>9.3695235449854752E-2</v>
      </c>
      <c r="R824" s="77">
        <v>0.12328767123287675</v>
      </c>
      <c r="S824" s="77">
        <v>2.7915851566923324</v>
      </c>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c r="BV824" s="38"/>
      <c r="BW824" s="38"/>
      <c r="BX824" s="38"/>
      <c r="BY824" s="38"/>
      <c r="BZ824" s="38"/>
      <c r="CA824" s="38"/>
      <c r="CB824" s="38"/>
      <c r="CC824" s="38"/>
      <c r="CD824" s="38"/>
      <c r="CE824" s="38"/>
      <c r="CF824" s="38"/>
      <c r="CG824" s="38"/>
      <c r="CH824" s="38"/>
      <c r="CI824" s="38"/>
      <c r="CJ824" s="38"/>
      <c r="CK824" s="38"/>
      <c r="CL824" s="38"/>
      <c r="CM824" s="38"/>
      <c r="CN824" s="38"/>
      <c r="CO824" s="38"/>
      <c r="CP824" s="38"/>
      <c r="CQ824" s="38"/>
      <c r="CR824" s="38"/>
      <c r="CS824" s="38"/>
      <c r="CT824" s="38"/>
      <c r="CU824" s="38"/>
      <c r="CV824" s="38"/>
      <c r="CW824" s="38"/>
      <c r="CX824" s="38"/>
      <c r="CY824" s="38"/>
      <c r="CZ824" s="38"/>
      <c r="DA824" s="38"/>
      <c r="DB824" s="38"/>
      <c r="DC824" s="38"/>
      <c r="DD824" s="38"/>
      <c r="DE824" s="38"/>
      <c r="DF824" s="38"/>
      <c r="DG824" s="38"/>
      <c r="DH824" s="38"/>
      <c r="DI824" s="38"/>
      <c r="DJ824" s="38"/>
      <c r="DK824" s="38"/>
      <c r="DL824" s="38"/>
      <c r="DM824" s="38"/>
      <c r="DN824" s="38"/>
      <c r="DO824" s="38"/>
      <c r="DP824" s="38"/>
      <c r="DQ824" s="38"/>
      <c r="DR824" s="38"/>
      <c r="DS824" s="38"/>
      <c r="DT824" s="38"/>
      <c r="DU824" s="38"/>
      <c r="DV824" s="38"/>
      <c r="DW824" s="38"/>
      <c r="DX824" s="38"/>
      <c r="DY824" s="38"/>
      <c r="DZ824" s="38"/>
      <c r="EA824" s="38"/>
      <c r="EB824" s="38"/>
      <c r="EC824" s="38"/>
      <c r="ED824" s="38"/>
      <c r="EE824" s="38"/>
      <c r="EF824" s="38"/>
      <c r="EG824" s="38"/>
      <c r="EH824" s="38"/>
      <c r="EI824" s="38"/>
      <c r="EJ824" s="38"/>
      <c r="EK824" s="38"/>
      <c r="EL824" s="38"/>
      <c r="EM824" s="38"/>
      <c r="EN824" s="38"/>
      <c r="EO824" s="38"/>
      <c r="EP824" s="38"/>
      <c r="EQ824" s="38"/>
      <c r="ER824" s="38"/>
      <c r="ES824" s="38"/>
      <c r="ET824" s="38"/>
      <c r="EU824" s="38"/>
      <c r="EV824" s="38"/>
      <c r="EW824" s="38"/>
      <c r="EX824" s="38"/>
      <c r="EY824" s="38"/>
      <c r="EZ824" s="38"/>
      <c r="FA824" s="38"/>
      <c r="FB824" s="38"/>
      <c r="FC824" s="38"/>
      <c r="FD824" s="38"/>
      <c r="FE824" s="38"/>
      <c r="FF824" s="38"/>
      <c r="FG824" s="38"/>
      <c r="FH824" s="38"/>
      <c r="FI824" s="38"/>
      <c r="FJ824" s="38"/>
      <c r="FK824" s="38"/>
      <c r="FL824" s="38"/>
      <c r="FM824" s="38"/>
      <c r="FN824" s="38"/>
      <c r="FO824" s="38"/>
      <c r="FP824" s="38"/>
      <c r="FQ824" s="38"/>
      <c r="FR824" s="38"/>
      <c r="FS824" s="38"/>
      <c r="FT824" s="38"/>
      <c r="FU824" s="38"/>
      <c r="FV824" s="38"/>
      <c r="FW824" s="38"/>
      <c r="FX824" s="38"/>
    </row>
    <row r="825" spans="1:180" x14ac:dyDescent="0.25">
      <c r="A825" s="5" t="s">
        <v>354</v>
      </c>
      <c r="B825" s="5" t="s">
        <v>163</v>
      </c>
      <c r="C825" s="48">
        <v>43955</v>
      </c>
      <c r="D825" s="76">
        <v>43982</v>
      </c>
      <c r="E825" s="77">
        <v>-0.14044849638639167</v>
      </c>
      <c r="F825" s="77">
        <v>0.25604369111760095</v>
      </c>
      <c r="G825" s="77">
        <v>0.179865239817563</v>
      </c>
      <c r="H825" s="77">
        <v>0.89968952433305638</v>
      </c>
      <c r="I825" s="77">
        <v>0.29618719631861623</v>
      </c>
      <c r="J825" s="77">
        <v>7.7528258064516131E-2</v>
      </c>
      <c r="K825" s="77">
        <v>0</v>
      </c>
      <c r="L825" s="77">
        <v>2.8886661594210255E-2</v>
      </c>
      <c r="M825" s="77">
        <v>0.28945767625617203</v>
      </c>
      <c r="N825" s="77">
        <v>0.40585440586391075</v>
      </c>
      <c r="O825" s="77">
        <v>2.0135073999999999E-2</v>
      </c>
      <c r="P825" s="77">
        <v>0.24166488363041699</v>
      </c>
      <c r="Q825" s="77">
        <v>9.3256388839523585E-2</v>
      </c>
      <c r="R825" s="77">
        <v>0.12328767123287675</v>
      </c>
      <c r="S825" s="77">
        <v>2.7714081746820716</v>
      </c>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38"/>
      <c r="BX825" s="38"/>
      <c r="BY825" s="38"/>
      <c r="BZ825" s="38"/>
      <c r="CA825" s="38"/>
      <c r="CB825" s="38"/>
      <c r="CC825" s="38"/>
      <c r="CD825" s="38"/>
      <c r="CE825" s="38"/>
      <c r="CF825" s="38"/>
      <c r="CG825" s="38"/>
      <c r="CH825" s="38"/>
      <c r="CI825" s="38"/>
      <c r="CJ825" s="38"/>
      <c r="CK825" s="38"/>
      <c r="CL825" s="38"/>
      <c r="CM825" s="38"/>
      <c r="CN825" s="38"/>
      <c r="CO825" s="38"/>
      <c r="CP825" s="38"/>
      <c r="CQ825" s="38"/>
      <c r="CR825" s="38"/>
      <c r="CS825" s="38"/>
      <c r="CT825" s="38"/>
      <c r="CU825" s="38"/>
      <c r="CV825" s="38"/>
      <c r="CW825" s="38"/>
      <c r="CX825" s="38"/>
      <c r="CY825" s="38"/>
      <c r="CZ825" s="38"/>
      <c r="DA825" s="38"/>
      <c r="DB825" s="38"/>
      <c r="DC825" s="38"/>
      <c r="DD825" s="38"/>
      <c r="DE825" s="38"/>
      <c r="DF825" s="38"/>
      <c r="DG825" s="38"/>
      <c r="DH825" s="38"/>
      <c r="DI825" s="38"/>
      <c r="DJ825" s="38"/>
      <c r="DK825" s="38"/>
      <c r="DL825" s="38"/>
      <c r="DM825" s="38"/>
      <c r="DN825" s="38"/>
      <c r="DO825" s="38"/>
      <c r="DP825" s="38"/>
      <c r="DQ825" s="38"/>
      <c r="DR825" s="38"/>
      <c r="DS825" s="38"/>
      <c r="DT825" s="38"/>
      <c r="DU825" s="38"/>
      <c r="DV825" s="38"/>
      <c r="DW825" s="38"/>
      <c r="DX825" s="38"/>
      <c r="DY825" s="38"/>
      <c r="DZ825" s="38"/>
      <c r="EA825" s="38"/>
      <c r="EB825" s="38"/>
      <c r="EC825" s="38"/>
      <c r="ED825" s="38"/>
      <c r="EE825" s="38"/>
      <c r="EF825" s="38"/>
      <c r="EG825" s="38"/>
      <c r="EH825" s="38"/>
      <c r="EI825" s="38"/>
      <c r="EJ825" s="38"/>
      <c r="EK825" s="38"/>
      <c r="EL825" s="38"/>
      <c r="EM825" s="38"/>
      <c r="EN825" s="38"/>
      <c r="EO825" s="38"/>
      <c r="EP825" s="38"/>
      <c r="EQ825" s="38"/>
      <c r="ER825" s="38"/>
      <c r="ES825" s="38"/>
      <c r="ET825" s="38"/>
      <c r="EU825" s="38"/>
      <c r="EV825" s="38"/>
      <c r="EW825" s="38"/>
      <c r="EX825" s="38"/>
      <c r="EY825" s="38"/>
      <c r="EZ825" s="38"/>
      <c r="FA825" s="38"/>
      <c r="FB825" s="38"/>
      <c r="FC825" s="38"/>
      <c r="FD825" s="38"/>
      <c r="FE825" s="38"/>
      <c r="FF825" s="38"/>
      <c r="FG825" s="38"/>
      <c r="FH825" s="38"/>
      <c r="FI825" s="38"/>
      <c r="FJ825" s="38"/>
      <c r="FK825" s="38"/>
      <c r="FL825" s="38"/>
      <c r="FM825" s="38"/>
      <c r="FN825" s="38"/>
      <c r="FO825" s="38"/>
      <c r="FP825" s="38"/>
      <c r="FQ825" s="38"/>
      <c r="FR825" s="38"/>
      <c r="FS825" s="38"/>
      <c r="FT825" s="38"/>
      <c r="FU825" s="38"/>
      <c r="FV825" s="38"/>
      <c r="FW825" s="38"/>
      <c r="FX825" s="38"/>
    </row>
    <row r="826" spans="1:180" x14ac:dyDescent="0.25">
      <c r="A826" s="5" t="s">
        <v>354</v>
      </c>
      <c r="B826" s="5" t="s">
        <v>163</v>
      </c>
      <c r="C826" s="48">
        <v>43956</v>
      </c>
      <c r="D826" s="76">
        <v>43982</v>
      </c>
      <c r="E826" s="77">
        <v>-0.14044849638639167</v>
      </c>
      <c r="F826" s="77">
        <v>0.25728255153365098</v>
      </c>
      <c r="G826" s="77">
        <v>0.179865239817563</v>
      </c>
      <c r="H826" s="77">
        <v>0.89968952433305638</v>
      </c>
      <c r="I826" s="77">
        <v>0.29618719631861623</v>
      </c>
      <c r="J826" s="77">
        <v>7.7528258064516131E-2</v>
      </c>
      <c r="K826" s="77">
        <v>0</v>
      </c>
      <c r="L826" s="77">
        <v>2.8886661594210255E-2</v>
      </c>
      <c r="M826" s="77">
        <v>0.28945767625617203</v>
      </c>
      <c r="N826" s="77">
        <v>0.40585440586391069</v>
      </c>
      <c r="O826" s="77">
        <v>1.6002063000000004E-2</v>
      </c>
      <c r="P826" s="77">
        <v>0.24166488363041699</v>
      </c>
      <c r="Q826" s="77">
        <v>9.3019276813594509E-2</v>
      </c>
      <c r="R826" s="77">
        <v>0.12328767123287675</v>
      </c>
      <c r="S826" s="77">
        <v>2.7682769120721926</v>
      </c>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38"/>
      <c r="CG826" s="38"/>
      <c r="CH826" s="38"/>
      <c r="CI826" s="38"/>
      <c r="CJ826" s="38"/>
      <c r="CK826" s="38"/>
      <c r="CL826" s="38"/>
      <c r="CM826" s="38"/>
      <c r="CN826" s="38"/>
      <c r="CO826" s="38"/>
      <c r="CP826" s="38"/>
      <c r="CQ826" s="38"/>
      <c r="CR826" s="38"/>
      <c r="CS826" s="38"/>
      <c r="CT826" s="38"/>
      <c r="CU826" s="38"/>
      <c r="CV826" s="38"/>
      <c r="CW826" s="38"/>
      <c r="CX826" s="38"/>
      <c r="CY826" s="38"/>
      <c r="CZ826" s="38"/>
      <c r="DA826" s="38"/>
      <c r="DB826" s="38"/>
      <c r="DC826" s="38"/>
      <c r="DD826" s="38"/>
      <c r="DE826" s="38"/>
      <c r="DF826" s="38"/>
      <c r="DG826" s="38"/>
      <c r="DH826" s="38"/>
      <c r="DI826" s="38"/>
      <c r="DJ826" s="38"/>
      <c r="DK826" s="38"/>
      <c r="DL826" s="38"/>
      <c r="DM826" s="38"/>
      <c r="DN826" s="38"/>
      <c r="DO826" s="38"/>
      <c r="DP826" s="38"/>
      <c r="DQ826" s="38"/>
      <c r="DR826" s="38"/>
      <c r="DS826" s="38"/>
      <c r="DT826" s="38"/>
      <c r="DU826" s="38"/>
      <c r="DV826" s="38"/>
      <c r="DW826" s="38"/>
      <c r="DX826" s="38"/>
      <c r="DY826" s="38"/>
      <c r="DZ826" s="38"/>
      <c r="EA826" s="38"/>
      <c r="EB826" s="38"/>
      <c r="EC826" s="38"/>
      <c r="ED826" s="38"/>
      <c r="EE826" s="38"/>
      <c r="EF826" s="38"/>
      <c r="EG826" s="38"/>
      <c r="EH826" s="38"/>
      <c r="EI826" s="38"/>
      <c r="EJ826" s="38"/>
      <c r="EK826" s="38"/>
      <c r="EL826" s="38"/>
      <c r="EM826" s="38"/>
      <c r="EN826" s="38"/>
      <c r="EO826" s="38"/>
      <c r="EP826" s="38"/>
      <c r="EQ826" s="38"/>
      <c r="ER826" s="38"/>
      <c r="ES826" s="38"/>
      <c r="ET826" s="38"/>
      <c r="EU826" s="38"/>
      <c r="EV826" s="38"/>
      <c r="EW826" s="38"/>
      <c r="EX826" s="38"/>
      <c r="EY826" s="38"/>
      <c r="EZ826" s="38"/>
      <c r="FA826" s="38"/>
      <c r="FB826" s="38"/>
      <c r="FC826" s="38"/>
      <c r="FD826" s="38"/>
      <c r="FE826" s="38"/>
      <c r="FF826" s="38"/>
      <c r="FG826" s="38"/>
      <c r="FH826" s="38"/>
      <c r="FI826" s="38"/>
      <c r="FJ826" s="38"/>
      <c r="FK826" s="38"/>
      <c r="FL826" s="38"/>
      <c r="FM826" s="38"/>
      <c r="FN826" s="38"/>
      <c r="FO826" s="38"/>
      <c r="FP826" s="38"/>
      <c r="FQ826" s="38"/>
      <c r="FR826" s="38"/>
      <c r="FS826" s="38"/>
      <c r="FT826" s="38"/>
      <c r="FU826" s="38"/>
      <c r="FV826" s="38"/>
      <c r="FW826" s="38"/>
      <c r="FX826" s="38"/>
    </row>
    <row r="827" spans="1:180" x14ac:dyDescent="0.25">
      <c r="A827" s="5" t="s">
        <v>354</v>
      </c>
      <c r="B827" s="5" t="s">
        <v>163</v>
      </c>
      <c r="C827" s="48">
        <v>43957</v>
      </c>
      <c r="D827" s="76">
        <v>43982</v>
      </c>
      <c r="E827" s="77">
        <v>-0.14044849638639167</v>
      </c>
      <c r="F827" s="77">
        <v>0.25658635525494095</v>
      </c>
      <c r="G827" s="77">
        <v>0.179865239817563</v>
      </c>
      <c r="H827" s="77">
        <v>0.89968952433305638</v>
      </c>
      <c r="I827" s="77">
        <v>0.29618719631861623</v>
      </c>
      <c r="J827" s="77">
        <v>7.7528258064516131E-2</v>
      </c>
      <c r="K827" s="77">
        <v>0</v>
      </c>
      <c r="L827" s="77">
        <v>2.8886661594210255E-2</v>
      </c>
      <c r="M827" s="77">
        <v>0.28945767625617203</v>
      </c>
      <c r="N827" s="77">
        <v>0.40585440586391075</v>
      </c>
      <c r="O827" s="77">
        <v>1.7924557000000001E-2</v>
      </c>
      <c r="P827" s="77">
        <v>0.24166488363041699</v>
      </c>
      <c r="Q827" s="77">
        <v>9.3257486599756884E-2</v>
      </c>
      <c r="R827" s="77">
        <v>0.12328767123287675</v>
      </c>
      <c r="S827" s="77">
        <v>2.769741419579645</v>
      </c>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38"/>
      <c r="CG827" s="38"/>
      <c r="CH827" s="38"/>
      <c r="CI827" s="38"/>
      <c r="CJ827" s="38"/>
      <c r="CK827" s="38"/>
      <c r="CL827" s="38"/>
      <c r="CM827" s="38"/>
      <c r="CN827" s="38"/>
      <c r="CO827" s="38"/>
      <c r="CP827" s="38"/>
      <c r="CQ827" s="38"/>
      <c r="CR827" s="38"/>
      <c r="CS827" s="38"/>
      <c r="CT827" s="38"/>
      <c r="CU827" s="38"/>
      <c r="CV827" s="38"/>
      <c r="CW827" s="38"/>
      <c r="CX827" s="38"/>
      <c r="CY827" s="38"/>
      <c r="CZ827" s="38"/>
      <c r="DA827" s="38"/>
      <c r="DB827" s="38"/>
      <c r="DC827" s="38"/>
      <c r="DD827" s="38"/>
      <c r="DE827" s="38"/>
      <c r="DF827" s="38"/>
      <c r="DG827" s="38"/>
      <c r="DH827" s="38"/>
      <c r="DI827" s="38"/>
      <c r="DJ827" s="38"/>
      <c r="DK827" s="38"/>
      <c r="DL827" s="38"/>
      <c r="DM827" s="38"/>
      <c r="DN827" s="38"/>
      <c r="DO827" s="38"/>
      <c r="DP827" s="38"/>
      <c r="DQ827" s="38"/>
      <c r="DR827" s="38"/>
      <c r="DS827" s="38"/>
      <c r="DT827" s="38"/>
      <c r="DU827" s="38"/>
      <c r="DV827" s="38"/>
      <c r="DW827" s="38"/>
      <c r="DX827" s="38"/>
      <c r="DY827" s="38"/>
      <c r="DZ827" s="38"/>
      <c r="EA827" s="38"/>
      <c r="EB827" s="38"/>
      <c r="EC827" s="38"/>
      <c r="ED827" s="38"/>
      <c r="EE827" s="38"/>
      <c r="EF827" s="38"/>
      <c r="EG827" s="38"/>
      <c r="EH827" s="38"/>
      <c r="EI827" s="38"/>
      <c r="EJ827" s="38"/>
      <c r="EK827" s="38"/>
      <c r="EL827" s="38"/>
      <c r="EM827" s="38"/>
      <c r="EN827" s="38"/>
      <c r="EO827" s="38"/>
      <c r="EP827" s="38"/>
      <c r="EQ827" s="38"/>
      <c r="ER827" s="38"/>
      <c r="ES827" s="38"/>
      <c r="ET827" s="38"/>
      <c r="EU827" s="38"/>
      <c r="EV827" s="38"/>
      <c r="EW827" s="38"/>
      <c r="EX827" s="38"/>
      <c r="EY827" s="38"/>
      <c r="EZ827" s="38"/>
      <c r="FA827" s="38"/>
      <c r="FB827" s="38"/>
      <c r="FC827" s="38"/>
      <c r="FD827" s="38"/>
      <c r="FE827" s="38"/>
      <c r="FF827" s="38"/>
      <c r="FG827" s="38"/>
      <c r="FH827" s="38"/>
      <c r="FI827" s="38"/>
      <c r="FJ827" s="38"/>
      <c r="FK827" s="38"/>
      <c r="FL827" s="38"/>
      <c r="FM827" s="38"/>
      <c r="FN827" s="38"/>
      <c r="FO827" s="38"/>
      <c r="FP827" s="38"/>
      <c r="FQ827" s="38"/>
      <c r="FR827" s="38"/>
      <c r="FS827" s="38"/>
      <c r="FT827" s="38"/>
      <c r="FU827" s="38"/>
      <c r="FV827" s="38"/>
      <c r="FW827" s="38"/>
      <c r="FX827" s="38"/>
    </row>
    <row r="828" spans="1:180" x14ac:dyDescent="0.25">
      <c r="A828" s="5" t="s">
        <v>354</v>
      </c>
      <c r="B828" s="5" t="s">
        <v>163</v>
      </c>
      <c r="C828" s="48">
        <v>43958</v>
      </c>
      <c r="D828" s="76">
        <v>43982</v>
      </c>
      <c r="E828" s="77">
        <v>-0.14044849638639167</v>
      </c>
      <c r="F828" s="77">
        <v>0.26748696442688097</v>
      </c>
      <c r="G828" s="77">
        <v>0.179865239817563</v>
      </c>
      <c r="H828" s="77">
        <v>0.89968952433305638</v>
      </c>
      <c r="I828" s="77">
        <v>0.29618719631861623</v>
      </c>
      <c r="J828" s="77">
        <v>7.7528258064516131E-2</v>
      </c>
      <c r="K828" s="77">
        <v>0</v>
      </c>
      <c r="L828" s="77">
        <v>2.8886661594210255E-2</v>
      </c>
      <c r="M828" s="77">
        <v>0.28945767625617203</v>
      </c>
      <c r="N828" s="77">
        <v>0.40585440586391075</v>
      </c>
      <c r="O828" s="77">
        <v>2.7324036000000003E-2</v>
      </c>
      <c r="P828" s="77">
        <v>0.24166488363041699</v>
      </c>
      <c r="Q828" s="77">
        <v>9.7127119787392996E-2</v>
      </c>
      <c r="R828" s="77">
        <v>0.12328767123287675</v>
      </c>
      <c r="S828" s="77">
        <v>2.7939111409392208</v>
      </c>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c r="BV828" s="38"/>
      <c r="BW828" s="38"/>
      <c r="BX828" s="38"/>
      <c r="BY828" s="38"/>
      <c r="BZ828" s="38"/>
      <c r="CA828" s="38"/>
      <c r="CB828" s="38"/>
      <c r="CC828" s="38"/>
      <c r="CD828" s="38"/>
      <c r="CE828" s="38"/>
      <c r="CF828" s="38"/>
      <c r="CG828" s="38"/>
      <c r="CH828" s="38"/>
      <c r="CI828" s="38"/>
      <c r="CJ828" s="38"/>
      <c r="CK828" s="38"/>
      <c r="CL828" s="38"/>
      <c r="CM828" s="38"/>
      <c r="CN828" s="38"/>
      <c r="CO828" s="38"/>
      <c r="CP828" s="38"/>
      <c r="CQ828" s="38"/>
      <c r="CR828" s="38"/>
      <c r="CS828" s="38"/>
      <c r="CT828" s="38"/>
      <c r="CU828" s="38"/>
      <c r="CV828" s="38"/>
      <c r="CW828" s="38"/>
      <c r="CX828" s="38"/>
      <c r="CY828" s="38"/>
      <c r="CZ828" s="38"/>
      <c r="DA828" s="38"/>
      <c r="DB828" s="38"/>
      <c r="DC828" s="38"/>
      <c r="DD828" s="38"/>
      <c r="DE828" s="38"/>
      <c r="DF828" s="38"/>
      <c r="DG828" s="38"/>
      <c r="DH828" s="38"/>
      <c r="DI828" s="38"/>
      <c r="DJ828" s="38"/>
      <c r="DK828" s="38"/>
      <c r="DL828" s="38"/>
      <c r="DM828" s="38"/>
      <c r="DN828" s="38"/>
      <c r="DO828" s="38"/>
      <c r="DP828" s="38"/>
      <c r="DQ828" s="38"/>
      <c r="DR828" s="38"/>
      <c r="DS828" s="38"/>
      <c r="DT828" s="38"/>
      <c r="DU828" s="38"/>
      <c r="DV828" s="38"/>
      <c r="DW828" s="38"/>
      <c r="DX828" s="38"/>
      <c r="DY828" s="38"/>
      <c r="DZ828" s="38"/>
      <c r="EA828" s="38"/>
      <c r="EB828" s="38"/>
      <c r="EC828" s="38"/>
      <c r="ED828" s="38"/>
      <c r="EE828" s="38"/>
      <c r="EF828" s="38"/>
      <c r="EG828" s="38"/>
      <c r="EH828" s="38"/>
      <c r="EI828" s="38"/>
      <c r="EJ828" s="38"/>
      <c r="EK828" s="38"/>
      <c r="EL828" s="38"/>
      <c r="EM828" s="38"/>
      <c r="EN828" s="38"/>
      <c r="EO828" s="38"/>
      <c r="EP828" s="38"/>
      <c r="EQ828" s="38"/>
      <c r="ER828" s="38"/>
      <c r="ES828" s="38"/>
      <c r="ET828" s="38"/>
      <c r="EU828" s="38"/>
      <c r="EV828" s="38"/>
      <c r="EW828" s="38"/>
      <c r="EX828" s="38"/>
      <c r="EY828" s="38"/>
      <c r="EZ828" s="38"/>
      <c r="FA828" s="38"/>
      <c r="FB828" s="38"/>
      <c r="FC828" s="38"/>
      <c r="FD828" s="38"/>
      <c r="FE828" s="38"/>
      <c r="FF828" s="38"/>
      <c r="FG828" s="38"/>
      <c r="FH828" s="38"/>
      <c r="FI828" s="38"/>
      <c r="FJ828" s="38"/>
      <c r="FK828" s="38"/>
      <c r="FL828" s="38"/>
      <c r="FM828" s="38"/>
      <c r="FN828" s="38"/>
      <c r="FO828" s="38"/>
      <c r="FP828" s="38"/>
      <c r="FQ828" s="38"/>
      <c r="FR828" s="38"/>
      <c r="FS828" s="38"/>
      <c r="FT828" s="38"/>
      <c r="FU828" s="38"/>
      <c r="FV828" s="38"/>
      <c r="FW828" s="38"/>
      <c r="FX828" s="38"/>
    </row>
    <row r="829" spans="1:180" x14ac:dyDescent="0.25">
      <c r="A829" s="5" t="s">
        <v>354</v>
      </c>
      <c r="B829" s="5" t="s">
        <v>163</v>
      </c>
      <c r="C829" s="48">
        <v>43959</v>
      </c>
      <c r="D829" s="76">
        <v>43982</v>
      </c>
      <c r="E829" s="77">
        <v>-0.14044849638639167</v>
      </c>
      <c r="F829" s="77">
        <v>0.27119235953093096</v>
      </c>
      <c r="G829" s="77">
        <v>0.179865239817563</v>
      </c>
      <c r="H829" s="77">
        <v>0.89968952433305638</v>
      </c>
      <c r="I829" s="77">
        <v>0.29618719631861623</v>
      </c>
      <c r="J829" s="77">
        <v>7.7528258064516131E-2</v>
      </c>
      <c r="K829" s="77">
        <v>0</v>
      </c>
      <c r="L829" s="77">
        <v>2.8886661594210255E-2</v>
      </c>
      <c r="M829" s="77">
        <v>0.28945767625617203</v>
      </c>
      <c r="N829" s="77">
        <v>0.40585440586391075</v>
      </c>
      <c r="O829" s="77">
        <v>3.0843908999999999E-2</v>
      </c>
      <c r="P829" s="77">
        <v>0.24166488363041699</v>
      </c>
      <c r="Q829" s="77">
        <v>9.3631066979943847E-2</v>
      </c>
      <c r="R829" s="77">
        <v>0.12328767123287675</v>
      </c>
      <c r="S829" s="77">
        <v>2.7976403562358221</v>
      </c>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c r="BV829" s="38"/>
      <c r="BW829" s="38"/>
      <c r="BX829" s="38"/>
      <c r="BY829" s="38"/>
      <c r="BZ829" s="38"/>
      <c r="CA829" s="38"/>
      <c r="CB829" s="38"/>
      <c r="CC829" s="38"/>
      <c r="CD829" s="38"/>
      <c r="CE829" s="38"/>
      <c r="CF829" s="38"/>
      <c r="CG829" s="38"/>
      <c r="CH829" s="38"/>
      <c r="CI829" s="38"/>
      <c r="CJ829" s="38"/>
      <c r="CK829" s="38"/>
      <c r="CL829" s="38"/>
      <c r="CM829" s="38"/>
      <c r="CN829" s="38"/>
      <c r="CO829" s="38"/>
      <c r="CP829" s="38"/>
      <c r="CQ829" s="38"/>
      <c r="CR829" s="38"/>
      <c r="CS829" s="38"/>
      <c r="CT829" s="38"/>
      <c r="CU829" s="38"/>
      <c r="CV829" s="38"/>
      <c r="CW829" s="38"/>
      <c r="CX829" s="38"/>
      <c r="CY829" s="38"/>
      <c r="CZ829" s="38"/>
      <c r="DA829" s="38"/>
      <c r="DB829" s="38"/>
      <c r="DC829" s="38"/>
      <c r="DD829" s="38"/>
      <c r="DE829" s="38"/>
      <c r="DF829" s="38"/>
      <c r="DG829" s="38"/>
      <c r="DH829" s="38"/>
      <c r="DI829" s="38"/>
      <c r="DJ829" s="38"/>
      <c r="DK829" s="38"/>
      <c r="DL829" s="38"/>
      <c r="DM829" s="38"/>
      <c r="DN829" s="38"/>
      <c r="DO829" s="38"/>
      <c r="DP829" s="38"/>
      <c r="DQ829" s="38"/>
      <c r="DR829" s="38"/>
      <c r="DS829" s="38"/>
      <c r="DT829" s="38"/>
      <c r="DU829" s="38"/>
      <c r="DV829" s="38"/>
      <c r="DW829" s="38"/>
      <c r="DX829" s="38"/>
      <c r="DY829" s="38"/>
      <c r="DZ829" s="38"/>
      <c r="EA829" s="38"/>
      <c r="EB829" s="38"/>
      <c r="EC829" s="38"/>
      <c r="ED829" s="38"/>
      <c r="EE829" s="38"/>
      <c r="EF829" s="38"/>
      <c r="EG829" s="38"/>
      <c r="EH829" s="38"/>
      <c r="EI829" s="38"/>
      <c r="EJ829" s="38"/>
      <c r="EK829" s="38"/>
      <c r="EL829" s="38"/>
      <c r="EM829" s="38"/>
      <c r="EN829" s="38"/>
      <c r="EO829" s="38"/>
      <c r="EP829" s="38"/>
      <c r="EQ829" s="38"/>
      <c r="ER829" s="38"/>
      <c r="ES829" s="38"/>
      <c r="ET829" s="38"/>
      <c r="EU829" s="38"/>
      <c r="EV829" s="38"/>
      <c r="EW829" s="38"/>
      <c r="EX829" s="38"/>
      <c r="EY829" s="38"/>
      <c r="EZ829" s="38"/>
      <c r="FA829" s="38"/>
      <c r="FB829" s="38"/>
      <c r="FC829" s="38"/>
      <c r="FD829" s="38"/>
      <c r="FE829" s="38"/>
      <c r="FF829" s="38"/>
      <c r="FG829" s="38"/>
      <c r="FH829" s="38"/>
      <c r="FI829" s="38"/>
      <c r="FJ829" s="38"/>
      <c r="FK829" s="38"/>
      <c r="FL829" s="38"/>
      <c r="FM829" s="38"/>
      <c r="FN829" s="38"/>
      <c r="FO829" s="38"/>
      <c r="FP829" s="38"/>
      <c r="FQ829" s="38"/>
      <c r="FR829" s="38"/>
      <c r="FS829" s="38"/>
      <c r="FT829" s="38"/>
      <c r="FU829" s="38"/>
      <c r="FV829" s="38"/>
      <c r="FW829" s="38"/>
      <c r="FX829" s="38"/>
    </row>
    <row r="830" spans="1:180" x14ac:dyDescent="0.25">
      <c r="A830" s="5" t="s">
        <v>354</v>
      </c>
      <c r="B830" s="5" t="s">
        <v>163</v>
      </c>
      <c r="C830" s="48">
        <v>43960</v>
      </c>
      <c r="D830" s="76">
        <v>43982</v>
      </c>
      <c r="E830" s="77">
        <v>-0.14044849638639167</v>
      </c>
      <c r="F830" s="77">
        <v>0.37324233545609098</v>
      </c>
      <c r="G830" s="77">
        <v>0.179865239817563</v>
      </c>
      <c r="H830" s="77">
        <v>0.89968952433305638</v>
      </c>
      <c r="I830" s="77">
        <v>0.29618719631861623</v>
      </c>
      <c r="J830" s="77">
        <v>7.7528258064516131E-2</v>
      </c>
      <c r="K830" s="77">
        <v>0</v>
      </c>
      <c r="L830" s="77">
        <v>2.8886661594210255E-2</v>
      </c>
      <c r="M830" s="77">
        <v>0.28945767625617203</v>
      </c>
      <c r="N830" s="77">
        <v>0.40585440586391075</v>
      </c>
      <c r="O830" s="77">
        <v>5.9671026000000002E-2</v>
      </c>
      <c r="P830" s="77">
        <v>0.24166488363041699</v>
      </c>
      <c r="Q830" s="77">
        <v>0.10069715377170897</v>
      </c>
      <c r="R830" s="77">
        <v>0.12328767123287675</v>
      </c>
      <c r="S830" s="77">
        <v>2.9355835359527465</v>
      </c>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38"/>
      <c r="CG830" s="38"/>
      <c r="CH830" s="38"/>
      <c r="CI830" s="38"/>
      <c r="CJ830" s="38"/>
      <c r="CK830" s="38"/>
      <c r="CL830" s="38"/>
      <c r="CM830" s="38"/>
      <c r="CN830" s="38"/>
      <c r="CO830" s="38"/>
      <c r="CP830" s="38"/>
      <c r="CQ830" s="38"/>
      <c r="CR830" s="38"/>
      <c r="CS830" s="38"/>
      <c r="CT830" s="38"/>
      <c r="CU830" s="38"/>
      <c r="CV830" s="38"/>
      <c r="CW830" s="38"/>
      <c r="CX830" s="38"/>
      <c r="CY830" s="38"/>
      <c r="CZ830" s="38"/>
      <c r="DA830" s="38"/>
      <c r="DB830" s="38"/>
      <c r="DC830" s="38"/>
      <c r="DD830" s="38"/>
      <c r="DE830" s="38"/>
      <c r="DF830" s="38"/>
      <c r="DG830" s="38"/>
      <c r="DH830" s="38"/>
      <c r="DI830" s="38"/>
      <c r="DJ830" s="38"/>
      <c r="DK830" s="38"/>
      <c r="DL830" s="38"/>
      <c r="DM830" s="38"/>
      <c r="DN830" s="38"/>
      <c r="DO830" s="38"/>
      <c r="DP830" s="38"/>
      <c r="DQ830" s="38"/>
      <c r="DR830" s="38"/>
      <c r="DS830" s="38"/>
      <c r="DT830" s="38"/>
      <c r="DU830" s="38"/>
      <c r="DV830" s="38"/>
      <c r="DW830" s="38"/>
      <c r="DX830" s="38"/>
      <c r="DY830" s="38"/>
      <c r="DZ830" s="38"/>
      <c r="EA830" s="38"/>
      <c r="EB830" s="38"/>
      <c r="EC830" s="38"/>
      <c r="ED830" s="38"/>
      <c r="EE830" s="38"/>
      <c r="EF830" s="38"/>
      <c r="EG830" s="38"/>
      <c r="EH830" s="38"/>
      <c r="EI830" s="38"/>
      <c r="EJ830" s="38"/>
      <c r="EK830" s="38"/>
      <c r="EL830" s="38"/>
      <c r="EM830" s="38"/>
      <c r="EN830" s="38"/>
      <c r="EO830" s="38"/>
      <c r="EP830" s="38"/>
      <c r="EQ830" s="38"/>
      <c r="ER830" s="38"/>
      <c r="ES830" s="38"/>
      <c r="ET830" s="38"/>
      <c r="EU830" s="38"/>
      <c r="EV830" s="38"/>
      <c r="EW830" s="38"/>
      <c r="EX830" s="38"/>
      <c r="EY830" s="38"/>
      <c r="EZ830" s="38"/>
      <c r="FA830" s="38"/>
      <c r="FB830" s="38"/>
      <c r="FC830" s="38"/>
      <c r="FD830" s="38"/>
      <c r="FE830" s="38"/>
      <c r="FF830" s="38"/>
      <c r="FG830" s="38"/>
      <c r="FH830" s="38"/>
      <c r="FI830" s="38"/>
      <c r="FJ830" s="38"/>
      <c r="FK830" s="38"/>
      <c r="FL830" s="38"/>
      <c r="FM830" s="38"/>
      <c r="FN830" s="38"/>
      <c r="FO830" s="38"/>
      <c r="FP830" s="38"/>
      <c r="FQ830" s="38"/>
      <c r="FR830" s="38"/>
      <c r="FS830" s="38"/>
      <c r="FT830" s="38"/>
      <c r="FU830" s="38"/>
      <c r="FV830" s="38"/>
      <c r="FW830" s="38"/>
      <c r="FX830" s="38"/>
    </row>
    <row r="831" spans="1:180" x14ac:dyDescent="0.25">
      <c r="A831" s="5" t="s">
        <v>354</v>
      </c>
      <c r="B831" s="5" t="s">
        <v>163</v>
      </c>
      <c r="C831" s="48">
        <v>43961</v>
      </c>
      <c r="D831" s="76">
        <v>43982</v>
      </c>
      <c r="E831" s="77">
        <v>-0.14044849638639167</v>
      </c>
      <c r="F831" s="77">
        <v>0.27077661245640094</v>
      </c>
      <c r="G831" s="77">
        <v>0.179865239817563</v>
      </c>
      <c r="H831" s="77">
        <v>0.89968952433305638</v>
      </c>
      <c r="I831" s="77">
        <v>0.29618719631861623</v>
      </c>
      <c r="J831" s="77">
        <v>7.7528258064516131E-2</v>
      </c>
      <c r="K831" s="77">
        <v>0</v>
      </c>
      <c r="L831" s="77">
        <v>2.8886661594210255E-2</v>
      </c>
      <c r="M831" s="77">
        <v>0.28945767625617203</v>
      </c>
      <c r="N831" s="77">
        <v>0.40585440586391075</v>
      </c>
      <c r="O831" s="77">
        <v>1.450764E-2</v>
      </c>
      <c r="P831" s="77">
        <v>0.24166488363041699</v>
      </c>
      <c r="Q831" s="77">
        <v>0.10151162378846565</v>
      </c>
      <c r="R831" s="77">
        <v>0.12328767123287675</v>
      </c>
      <c r="S831" s="77">
        <v>2.7887688969698137</v>
      </c>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c r="BV831" s="38"/>
      <c r="BW831" s="38"/>
      <c r="BX831" s="38"/>
      <c r="BY831" s="38"/>
      <c r="BZ831" s="38"/>
      <c r="CA831" s="38"/>
      <c r="CB831" s="38"/>
      <c r="CC831" s="38"/>
      <c r="CD831" s="38"/>
      <c r="CE831" s="38"/>
      <c r="CF831" s="38"/>
      <c r="CG831" s="38"/>
      <c r="CH831" s="38"/>
      <c r="CI831" s="38"/>
      <c r="CJ831" s="38"/>
      <c r="CK831" s="38"/>
      <c r="CL831" s="38"/>
      <c r="CM831" s="38"/>
      <c r="CN831" s="38"/>
      <c r="CO831" s="38"/>
      <c r="CP831" s="38"/>
      <c r="CQ831" s="38"/>
      <c r="CR831" s="38"/>
      <c r="CS831" s="38"/>
      <c r="CT831" s="38"/>
      <c r="CU831" s="38"/>
      <c r="CV831" s="38"/>
      <c r="CW831" s="38"/>
      <c r="CX831" s="38"/>
      <c r="CY831" s="38"/>
      <c r="CZ831" s="38"/>
      <c r="DA831" s="38"/>
      <c r="DB831" s="38"/>
      <c r="DC831" s="38"/>
      <c r="DD831" s="38"/>
      <c r="DE831" s="38"/>
      <c r="DF831" s="38"/>
      <c r="DG831" s="38"/>
      <c r="DH831" s="38"/>
      <c r="DI831" s="38"/>
      <c r="DJ831" s="38"/>
      <c r="DK831" s="38"/>
      <c r="DL831" s="38"/>
      <c r="DM831" s="38"/>
      <c r="DN831" s="38"/>
      <c r="DO831" s="38"/>
      <c r="DP831" s="38"/>
      <c r="DQ831" s="38"/>
      <c r="DR831" s="38"/>
      <c r="DS831" s="38"/>
      <c r="DT831" s="38"/>
      <c r="DU831" s="38"/>
      <c r="DV831" s="38"/>
      <c r="DW831" s="38"/>
      <c r="DX831" s="38"/>
      <c r="DY831" s="38"/>
      <c r="DZ831" s="38"/>
      <c r="EA831" s="38"/>
      <c r="EB831" s="38"/>
      <c r="EC831" s="38"/>
      <c r="ED831" s="38"/>
      <c r="EE831" s="38"/>
      <c r="EF831" s="38"/>
      <c r="EG831" s="38"/>
      <c r="EH831" s="38"/>
      <c r="EI831" s="38"/>
      <c r="EJ831" s="38"/>
      <c r="EK831" s="38"/>
      <c r="EL831" s="38"/>
      <c r="EM831" s="38"/>
      <c r="EN831" s="38"/>
      <c r="EO831" s="38"/>
      <c r="EP831" s="38"/>
      <c r="EQ831" s="38"/>
      <c r="ER831" s="38"/>
      <c r="ES831" s="38"/>
      <c r="ET831" s="38"/>
      <c r="EU831" s="38"/>
      <c r="EV831" s="38"/>
      <c r="EW831" s="38"/>
      <c r="EX831" s="38"/>
      <c r="EY831" s="38"/>
      <c r="EZ831" s="38"/>
      <c r="FA831" s="38"/>
      <c r="FB831" s="38"/>
      <c r="FC831" s="38"/>
      <c r="FD831" s="38"/>
      <c r="FE831" s="38"/>
      <c r="FF831" s="38"/>
      <c r="FG831" s="38"/>
      <c r="FH831" s="38"/>
      <c r="FI831" s="38"/>
      <c r="FJ831" s="38"/>
      <c r="FK831" s="38"/>
      <c r="FL831" s="38"/>
      <c r="FM831" s="38"/>
      <c r="FN831" s="38"/>
      <c r="FO831" s="38"/>
      <c r="FP831" s="38"/>
      <c r="FQ831" s="38"/>
      <c r="FR831" s="38"/>
      <c r="FS831" s="38"/>
      <c r="FT831" s="38"/>
      <c r="FU831" s="38"/>
      <c r="FV831" s="38"/>
      <c r="FW831" s="38"/>
      <c r="FX831" s="38"/>
    </row>
    <row r="832" spans="1:180" x14ac:dyDescent="0.25">
      <c r="A832" s="5" t="s">
        <v>355</v>
      </c>
      <c r="B832" s="5" t="s">
        <v>163</v>
      </c>
      <c r="C832" s="48">
        <v>43962</v>
      </c>
      <c r="D832" s="76">
        <v>43982</v>
      </c>
      <c r="E832" s="77">
        <v>-0.14044849638639167</v>
      </c>
      <c r="F832" s="77">
        <v>0.35900054778777096</v>
      </c>
      <c r="G832" s="77">
        <v>0.179865239817563</v>
      </c>
      <c r="H832" s="77">
        <v>0.89968952433305638</v>
      </c>
      <c r="I832" s="77">
        <v>0.29618719631861623</v>
      </c>
      <c r="J832" s="77">
        <v>7.7528258064516131E-2</v>
      </c>
      <c r="K832" s="77">
        <v>0</v>
      </c>
      <c r="L832" s="77">
        <v>2.8886661594210255E-2</v>
      </c>
      <c r="M832" s="77">
        <v>0.28945767625617203</v>
      </c>
      <c r="N832" s="77">
        <v>0.40585440586391075</v>
      </c>
      <c r="O832" s="77">
        <v>1.3458672000000001E-2</v>
      </c>
      <c r="P832" s="77">
        <v>0.24166488363041699</v>
      </c>
      <c r="Q832" s="77">
        <v>9.8988015979253927E-2</v>
      </c>
      <c r="R832" s="77">
        <v>0.12328767123287675</v>
      </c>
      <c r="S832" s="77">
        <v>2.8734202564919715</v>
      </c>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38"/>
      <c r="CG832" s="38"/>
      <c r="CH832" s="38"/>
      <c r="CI832" s="38"/>
      <c r="CJ832" s="38"/>
      <c r="CK832" s="38"/>
      <c r="CL832" s="38"/>
      <c r="CM832" s="38"/>
      <c r="CN832" s="38"/>
      <c r="CO832" s="38"/>
      <c r="CP832" s="38"/>
      <c r="CQ832" s="38"/>
      <c r="CR832" s="38"/>
      <c r="CS832" s="38"/>
      <c r="CT832" s="38"/>
      <c r="CU832" s="38"/>
      <c r="CV832" s="38"/>
      <c r="CW832" s="38"/>
      <c r="CX832" s="38"/>
      <c r="CY832" s="38"/>
      <c r="CZ832" s="38"/>
      <c r="DA832" s="38"/>
      <c r="DB832" s="38"/>
      <c r="DC832" s="38"/>
      <c r="DD832" s="38"/>
      <c r="DE832" s="38"/>
      <c r="DF832" s="38"/>
      <c r="DG832" s="38"/>
      <c r="DH832" s="38"/>
      <c r="DI832" s="38"/>
      <c r="DJ832" s="38"/>
      <c r="DK832" s="38"/>
      <c r="DL832" s="38"/>
      <c r="DM832" s="38"/>
      <c r="DN832" s="38"/>
      <c r="DO832" s="38"/>
      <c r="DP832" s="38"/>
      <c r="DQ832" s="38"/>
      <c r="DR832" s="38"/>
      <c r="DS832" s="38"/>
      <c r="DT832" s="38"/>
      <c r="DU832" s="38"/>
      <c r="DV832" s="38"/>
      <c r="DW832" s="38"/>
      <c r="DX832" s="38"/>
      <c r="DY832" s="38"/>
      <c r="DZ832" s="38"/>
      <c r="EA832" s="38"/>
      <c r="EB832" s="38"/>
      <c r="EC832" s="38"/>
      <c r="ED832" s="38"/>
      <c r="EE832" s="38"/>
      <c r="EF832" s="38"/>
      <c r="EG832" s="38"/>
      <c r="EH832" s="38"/>
      <c r="EI832" s="38"/>
      <c r="EJ832" s="38"/>
      <c r="EK832" s="38"/>
      <c r="EL832" s="38"/>
      <c r="EM832" s="38"/>
      <c r="EN832" s="38"/>
      <c r="EO832" s="38"/>
      <c r="EP832" s="38"/>
      <c r="EQ832" s="38"/>
      <c r="ER832" s="38"/>
      <c r="ES832" s="38"/>
      <c r="ET832" s="38"/>
      <c r="EU832" s="38"/>
      <c r="EV832" s="38"/>
      <c r="EW832" s="38"/>
      <c r="EX832" s="38"/>
      <c r="EY832" s="38"/>
      <c r="EZ832" s="38"/>
      <c r="FA832" s="38"/>
      <c r="FB832" s="38"/>
      <c r="FC832" s="38"/>
      <c r="FD832" s="38"/>
      <c r="FE832" s="38"/>
      <c r="FF832" s="38"/>
      <c r="FG832" s="38"/>
      <c r="FH832" s="38"/>
      <c r="FI832" s="38"/>
      <c r="FJ832" s="38"/>
      <c r="FK832" s="38"/>
      <c r="FL832" s="38"/>
      <c r="FM832" s="38"/>
      <c r="FN832" s="38"/>
      <c r="FO832" s="38"/>
      <c r="FP832" s="38"/>
      <c r="FQ832" s="38"/>
      <c r="FR832" s="38"/>
      <c r="FS832" s="38"/>
      <c r="FT832" s="38"/>
      <c r="FU832" s="38"/>
      <c r="FV832" s="38"/>
      <c r="FW832" s="38"/>
      <c r="FX832" s="38"/>
    </row>
    <row r="833" spans="1:180" x14ac:dyDescent="0.25">
      <c r="A833" s="5" t="s">
        <v>355</v>
      </c>
      <c r="B833" s="5" t="s">
        <v>163</v>
      </c>
      <c r="C833" s="48">
        <v>43963</v>
      </c>
      <c r="D833" s="76">
        <v>43982</v>
      </c>
      <c r="E833" s="77">
        <v>-0.14044849638639167</v>
      </c>
      <c r="F833" s="77">
        <v>0.26528405514772097</v>
      </c>
      <c r="G833" s="77">
        <v>0.179865239817563</v>
      </c>
      <c r="H833" s="77">
        <v>0.89968952433305638</v>
      </c>
      <c r="I833" s="77">
        <v>0.29618719631861623</v>
      </c>
      <c r="J833" s="77">
        <v>7.7528258064516131E-2</v>
      </c>
      <c r="K833" s="77">
        <v>0</v>
      </c>
      <c r="L833" s="77">
        <v>2.8886661594210255E-2</v>
      </c>
      <c r="M833" s="77">
        <v>0.28945767625617203</v>
      </c>
      <c r="N833" s="77">
        <v>0.40585440586391069</v>
      </c>
      <c r="O833" s="77">
        <v>1.5503276000000002E-2</v>
      </c>
      <c r="P833" s="77">
        <v>0.24166488363041699</v>
      </c>
      <c r="Q833" s="77">
        <v>9.6450033174835761E-2</v>
      </c>
      <c r="R833" s="77">
        <v>0.12328767123287675</v>
      </c>
      <c r="S833" s="77">
        <v>2.7792103850475036</v>
      </c>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c r="BW833" s="38"/>
      <c r="BX833" s="38"/>
      <c r="BY833" s="38"/>
      <c r="BZ833" s="38"/>
      <c r="CA833" s="38"/>
      <c r="CB833" s="38"/>
      <c r="CC833" s="38"/>
      <c r="CD833" s="38"/>
      <c r="CE833" s="38"/>
      <c r="CF833" s="38"/>
      <c r="CG833" s="38"/>
      <c r="CH833" s="38"/>
      <c r="CI833" s="38"/>
      <c r="CJ833" s="38"/>
      <c r="CK833" s="38"/>
      <c r="CL833" s="38"/>
      <c r="CM833" s="38"/>
      <c r="CN833" s="38"/>
      <c r="CO833" s="38"/>
      <c r="CP833" s="38"/>
      <c r="CQ833" s="38"/>
      <c r="CR833" s="38"/>
      <c r="CS833" s="38"/>
      <c r="CT833" s="38"/>
      <c r="CU833" s="38"/>
      <c r="CV833" s="38"/>
      <c r="CW833" s="38"/>
      <c r="CX833" s="38"/>
      <c r="CY833" s="38"/>
      <c r="CZ833" s="38"/>
      <c r="DA833" s="38"/>
      <c r="DB833" s="38"/>
      <c r="DC833" s="38"/>
      <c r="DD833" s="38"/>
      <c r="DE833" s="38"/>
      <c r="DF833" s="38"/>
      <c r="DG833" s="38"/>
      <c r="DH833" s="38"/>
      <c r="DI833" s="38"/>
      <c r="DJ833" s="38"/>
      <c r="DK833" s="38"/>
      <c r="DL833" s="38"/>
      <c r="DM833" s="38"/>
      <c r="DN833" s="38"/>
      <c r="DO833" s="38"/>
      <c r="DP833" s="38"/>
      <c r="DQ833" s="38"/>
      <c r="DR833" s="38"/>
      <c r="DS833" s="38"/>
      <c r="DT833" s="38"/>
      <c r="DU833" s="38"/>
      <c r="DV833" s="38"/>
      <c r="DW833" s="38"/>
      <c r="DX833" s="38"/>
      <c r="DY833" s="38"/>
      <c r="DZ833" s="38"/>
      <c r="EA833" s="38"/>
      <c r="EB833" s="38"/>
      <c r="EC833" s="38"/>
      <c r="ED833" s="38"/>
      <c r="EE833" s="38"/>
      <c r="EF833" s="38"/>
      <c r="EG833" s="38"/>
      <c r="EH833" s="38"/>
      <c r="EI833" s="38"/>
      <c r="EJ833" s="38"/>
      <c r="EK833" s="38"/>
      <c r="EL833" s="38"/>
      <c r="EM833" s="38"/>
      <c r="EN833" s="38"/>
      <c r="EO833" s="38"/>
      <c r="EP833" s="38"/>
      <c r="EQ833" s="38"/>
      <c r="ER833" s="38"/>
      <c r="ES833" s="38"/>
      <c r="ET833" s="38"/>
      <c r="EU833" s="38"/>
      <c r="EV833" s="38"/>
      <c r="EW833" s="38"/>
      <c r="EX833" s="38"/>
      <c r="EY833" s="38"/>
      <c r="EZ833" s="38"/>
      <c r="FA833" s="38"/>
      <c r="FB833" s="38"/>
      <c r="FC833" s="38"/>
      <c r="FD833" s="38"/>
      <c r="FE833" s="38"/>
      <c r="FF833" s="38"/>
      <c r="FG833" s="38"/>
      <c r="FH833" s="38"/>
      <c r="FI833" s="38"/>
      <c r="FJ833" s="38"/>
      <c r="FK833" s="38"/>
      <c r="FL833" s="38"/>
      <c r="FM833" s="38"/>
      <c r="FN833" s="38"/>
      <c r="FO833" s="38"/>
      <c r="FP833" s="38"/>
      <c r="FQ833" s="38"/>
      <c r="FR833" s="38"/>
      <c r="FS833" s="38"/>
      <c r="FT833" s="38"/>
      <c r="FU833" s="38"/>
      <c r="FV833" s="38"/>
      <c r="FW833" s="38"/>
      <c r="FX833" s="38"/>
    </row>
    <row r="834" spans="1:180" x14ac:dyDescent="0.25">
      <c r="A834" s="5" t="s">
        <v>355</v>
      </c>
      <c r="B834" s="5" t="s">
        <v>163</v>
      </c>
      <c r="C834" s="48">
        <v>43964</v>
      </c>
      <c r="D834" s="76">
        <v>43982</v>
      </c>
      <c r="E834" s="77">
        <v>-0.14044849638639167</v>
      </c>
      <c r="F834" s="77">
        <v>0.28900896160701095</v>
      </c>
      <c r="G834" s="77">
        <v>0.179865239817563</v>
      </c>
      <c r="H834" s="77">
        <v>0.89968952433305638</v>
      </c>
      <c r="I834" s="77">
        <v>0.29618719631861623</v>
      </c>
      <c r="J834" s="77">
        <v>7.7528258064516131E-2</v>
      </c>
      <c r="K834" s="77">
        <v>0</v>
      </c>
      <c r="L834" s="77">
        <v>2.8886661594210255E-2</v>
      </c>
      <c r="M834" s="77">
        <v>0.28945767625617203</v>
      </c>
      <c r="N834" s="77">
        <v>0.40585440586391075</v>
      </c>
      <c r="O834" s="77">
        <v>1.3206411000000001E-2</v>
      </c>
      <c r="P834" s="77">
        <v>0.24166488363041699</v>
      </c>
      <c r="Q834" s="77">
        <v>9.3905598308247171E-2</v>
      </c>
      <c r="R834" s="77">
        <v>0.12328767123287675</v>
      </c>
      <c r="S834" s="77">
        <v>2.7980939916402052</v>
      </c>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38"/>
      <c r="CG834" s="38"/>
      <c r="CH834" s="38"/>
      <c r="CI834" s="38"/>
      <c r="CJ834" s="38"/>
      <c r="CK834" s="38"/>
      <c r="CL834" s="38"/>
      <c r="CM834" s="38"/>
      <c r="CN834" s="38"/>
      <c r="CO834" s="38"/>
      <c r="CP834" s="38"/>
      <c r="CQ834" s="38"/>
      <c r="CR834" s="38"/>
      <c r="CS834" s="38"/>
      <c r="CT834" s="38"/>
      <c r="CU834" s="38"/>
      <c r="CV834" s="38"/>
      <c r="CW834" s="38"/>
      <c r="CX834" s="38"/>
      <c r="CY834" s="38"/>
      <c r="CZ834" s="38"/>
      <c r="DA834" s="38"/>
      <c r="DB834" s="38"/>
      <c r="DC834" s="38"/>
      <c r="DD834" s="38"/>
      <c r="DE834" s="38"/>
      <c r="DF834" s="38"/>
      <c r="DG834" s="38"/>
      <c r="DH834" s="38"/>
      <c r="DI834" s="38"/>
      <c r="DJ834" s="38"/>
      <c r="DK834" s="38"/>
      <c r="DL834" s="38"/>
      <c r="DM834" s="38"/>
      <c r="DN834" s="38"/>
      <c r="DO834" s="38"/>
      <c r="DP834" s="38"/>
      <c r="DQ834" s="38"/>
      <c r="DR834" s="38"/>
      <c r="DS834" s="38"/>
      <c r="DT834" s="38"/>
      <c r="DU834" s="38"/>
      <c r="DV834" s="38"/>
      <c r="DW834" s="38"/>
      <c r="DX834" s="38"/>
      <c r="DY834" s="38"/>
      <c r="DZ834" s="38"/>
      <c r="EA834" s="38"/>
      <c r="EB834" s="38"/>
      <c r="EC834" s="38"/>
      <c r="ED834" s="38"/>
      <c r="EE834" s="38"/>
      <c r="EF834" s="38"/>
      <c r="EG834" s="38"/>
      <c r="EH834" s="38"/>
      <c r="EI834" s="38"/>
      <c r="EJ834" s="38"/>
      <c r="EK834" s="38"/>
      <c r="EL834" s="38"/>
      <c r="EM834" s="38"/>
      <c r="EN834" s="38"/>
      <c r="EO834" s="38"/>
      <c r="EP834" s="38"/>
      <c r="EQ834" s="38"/>
      <c r="ER834" s="38"/>
      <c r="ES834" s="38"/>
      <c r="ET834" s="38"/>
      <c r="EU834" s="38"/>
      <c r="EV834" s="38"/>
      <c r="EW834" s="38"/>
      <c r="EX834" s="38"/>
      <c r="EY834" s="38"/>
      <c r="EZ834" s="38"/>
      <c r="FA834" s="38"/>
      <c r="FB834" s="38"/>
      <c r="FC834" s="38"/>
      <c r="FD834" s="38"/>
      <c r="FE834" s="38"/>
      <c r="FF834" s="38"/>
      <c r="FG834" s="38"/>
      <c r="FH834" s="38"/>
      <c r="FI834" s="38"/>
      <c r="FJ834" s="38"/>
      <c r="FK834" s="38"/>
      <c r="FL834" s="38"/>
      <c r="FM834" s="38"/>
      <c r="FN834" s="38"/>
      <c r="FO834" s="38"/>
      <c r="FP834" s="38"/>
      <c r="FQ834" s="38"/>
      <c r="FR834" s="38"/>
      <c r="FS834" s="38"/>
      <c r="FT834" s="38"/>
      <c r="FU834" s="38"/>
      <c r="FV834" s="38"/>
      <c r="FW834" s="38"/>
      <c r="FX834" s="38"/>
    </row>
    <row r="835" spans="1:180" x14ac:dyDescent="0.25">
      <c r="A835" s="5" t="s">
        <v>355</v>
      </c>
      <c r="B835" s="5" t="s">
        <v>163</v>
      </c>
      <c r="C835" s="48">
        <v>43965</v>
      </c>
      <c r="D835" s="76">
        <v>43982</v>
      </c>
      <c r="E835" s="77">
        <v>-0.14044849638639167</v>
      </c>
      <c r="F835" s="77">
        <v>0.26349580335909095</v>
      </c>
      <c r="G835" s="77">
        <v>0.179865239817563</v>
      </c>
      <c r="H835" s="77">
        <v>0.89968952433305638</v>
      </c>
      <c r="I835" s="77">
        <v>0.29618719631861623</v>
      </c>
      <c r="J835" s="77">
        <v>7.7528258064516131E-2</v>
      </c>
      <c r="K835" s="77">
        <v>0</v>
      </c>
      <c r="L835" s="77">
        <v>2.8886661594210255E-2</v>
      </c>
      <c r="M835" s="77">
        <v>0.28945767625617203</v>
      </c>
      <c r="N835" s="77">
        <v>0.40585440586391069</v>
      </c>
      <c r="O835" s="77">
        <v>1.9198188000000001E-2</v>
      </c>
      <c r="P835" s="77">
        <v>0.24166488363041699</v>
      </c>
      <c r="Q835" s="77">
        <v>9.3658279085422097E-2</v>
      </c>
      <c r="R835" s="77">
        <v>0.12328767123287675</v>
      </c>
      <c r="S835" s="77">
        <v>2.7783252911694594</v>
      </c>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38"/>
      <c r="CG835" s="38"/>
      <c r="CH835" s="38"/>
      <c r="CI835" s="38"/>
      <c r="CJ835" s="38"/>
      <c r="CK835" s="38"/>
      <c r="CL835" s="38"/>
      <c r="CM835" s="38"/>
      <c r="CN835" s="38"/>
      <c r="CO835" s="38"/>
      <c r="CP835" s="38"/>
      <c r="CQ835" s="38"/>
      <c r="CR835" s="38"/>
      <c r="CS835" s="38"/>
      <c r="CT835" s="38"/>
      <c r="CU835" s="38"/>
      <c r="CV835" s="38"/>
      <c r="CW835" s="38"/>
      <c r="CX835" s="38"/>
      <c r="CY835" s="38"/>
      <c r="CZ835" s="38"/>
      <c r="DA835" s="38"/>
      <c r="DB835" s="38"/>
      <c r="DC835" s="38"/>
      <c r="DD835" s="38"/>
      <c r="DE835" s="38"/>
      <c r="DF835" s="38"/>
      <c r="DG835" s="38"/>
      <c r="DH835" s="38"/>
      <c r="DI835" s="38"/>
      <c r="DJ835" s="38"/>
      <c r="DK835" s="38"/>
      <c r="DL835" s="38"/>
      <c r="DM835" s="38"/>
      <c r="DN835" s="38"/>
      <c r="DO835" s="38"/>
      <c r="DP835" s="38"/>
      <c r="DQ835" s="38"/>
      <c r="DR835" s="38"/>
      <c r="DS835" s="38"/>
      <c r="DT835" s="38"/>
      <c r="DU835" s="38"/>
      <c r="DV835" s="38"/>
      <c r="DW835" s="38"/>
      <c r="DX835" s="38"/>
      <c r="DY835" s="38"/>
      <c r="DZ835" s="38"/>
      <c r="EA835" s="38"/>
      <c r="EB835" s="38"/>
      <c r="EC835" s="38"/>
      <c r="ED835" s="38"/>
      <c r="EE835" s="38"/>
      <c r="EF835" s="38"/>
      <c r="EG835" s="38"/>
      <c r="EH835" s="38"/>
      <c r="EI835" s="38"/>
      <c r="EJ835" s="38"/>
      <c r="EK835" s="38"/>
      <c r="EL835" s="38"/>
      <c r="EM835" s="38"/>
      <c r="EN835" s="38"/>
      <c r="EO835" s="38"/>
      <c r="EP835" s="38"/>
      <c r="EQ835" s="38"/>
      <c r="ER835" s="38"/>
      <c r="ES835" s="38"/>
      <c r="ET835" s="38"/>
      <c r="EU835" s="38"/>
      <c r="EV835" s="38"/>
      <c r="EW835" s="38"/>
      <c r="EX835" s="38"/>
      <c r="EY835" s="38"/>
      <c r="EZ835" s="38"/>
      <c r="FA835" s="38"/>
      <c r="FB835" s="38"/>
      <c r="FC835" s="38"/>
      <c r="FD835" s="38"/>
      <c r="FE835" s="38"/>
      <c r="FF835" s="38"/>
      <c r="FG835" s="38"/>
      <c r="FH835" s="38"/>
      <c r="FI835" s="38"/>
      <c r="FJ835" s="38"/>
      <c r="FK835" s="38"/>
      <c r="FL835" s="38"/>
      <c r="FM835" s="38"/>
      <c r="FN835" s="38"/>
      <c r="FO835" s="38"/>
      <c r="FP835" s="38"/>
      <c r="FQ835" s="38"/>
      <c r="FR835" s="38"/>
      <c r="FS835" s="38"/>
      <c r="FT835" s="38"/>
      <c r="FU835" s="38"/>
      <c r="FV835" s="38"/>
      <c r="FW835" s="38"/>
      <c r="FX835" s="38"/>
    </row>
    <row r="836" spans="1:180" x14ac:dyDescent="0.25">
      <c r="A836" s="5" t="s">
        <v>355</v>
      </c>
      <c r="B836" s="5" t="s">
        <v>163</v>
      </c>
      <c r="C836" s="48">
        <v>43966</v>
      </c>
      <c r="D836" s="76">
        <v>43982</v>
      </c>
      <c r="E836" s="77">
        <v>-0.14044849638639167</v>
      </c>
      <c r="F836" s="77">
        <v>0.25882258760701093</v>
      </c>
      <c r="G836" s="77">
        <v>0.179865239817563</v>
      </c>
      <c r="H836" s="77">
        <v>0.89968952433305638</v>
      </c>
      <c r="I836" s="77">
        <v>0.29618719631861623</v>
      </c>
      <c r="J836" s="77">
        <v>7.7528258064516131E-2</v>
      </c>
      <c r="K836" s="77">
        <v>0</v>
      </c>
      <c r="L836" s="77">
        <v>2.8886661594210255E-2</v>
      </c>
      <c r="M836" s="77">
        <v>0.28945767625617203</v>
      </c>
      <c r="N836" s="77">
        <v>0.40585440586391069</v>
      </c>
      <c r="O836" s="77">
        <v>4.0143446999999999E-2</v>
      </c>
      <c r="P836" s="77">
        <v>0.24166488363041699</v>
      </c>
      <c r="Q836" s="77">
        <v>9.2866029836454783E-2</v>
      </c>
      <c r="R836" s="77">
        <v>0.12328767123287675</v>
      </c>
      <c r="S836" s="77">
        <v>2.7938050851684131</v>
      </c>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38"/>
      <c r="CG836" s="38"/>
      <c r="CH836" s="38"/>
      <c r="CI836" s="38"/>
      <c r="CJ836" s="38"/>
      <c r="CK836" s="38"/>
      <c r="CL836" s="38"/>
      <c r="CM836" s="38"/>
      <c r="CN836" s="38"/>
      <c r="CO836" s="38"/>
      <c r="CP836" s="38"/>
      <c r="CQ836" s="38"/>
      <c r="CR836" s="38"/>
      <c r="CS836" s="38"/>
      <c r="CT836" s="38"/>
      <c r="CU836" s="38"/>
      <c r="CV836" s="38"/>
      <c r="CW836" s="38"/>
      <c r="CX836" s="38"/>
      <c r="CY836" s="38"/>
      <c r="CZ836" s="38"/>
      <c r="DA836" s="38"/>
      <c r="DB836" s="38"/>
      <c r="DC836" s="38"/>
      <c r="DD836" s="38"/>
      <c r="DE836" s="38"/>
      <c r="DF836" s="38"/>
      <c r="DG836" s="38"/>
      <c r="DH836" s="38"/>
      <c r="DI836" s="38"/>
      <c r="DJ836" s="38"/>
      <c r="DK836" s="38"/>
      <c r="DL836" s="38"/>
      <c r="DM836" s="38"/>
      <c r="DN836" s="38"/>
      <c r="DO836" s="38"/>
      <c r="DP836" s="38"/>
      <c r="DQ836" s="38"/>
      <c r="DR836" s="38"/>
      <c r="DS836" s="38"/>
      <c r="DT836" s="38"/>
      <c r="DU836" s="38"/>
      <c r="DV836" s="38"/>
      <c r="DW836" s="38"/>
      <c r="DX836" s="38"/>
      <c r="DY836" s="38"/>
      <c r="DZ836" s="38"/>
      <c r="EA836" s="38"/>
      <c r="EB836" s="38"/>
      <c r="EC836" s="38"/>
      <c r="ED836" s="38"/>
      <c r="EE836" s="38"/>
      <c r="EF836" s="38"/>
      <c r="EG836" s="38"/>
      <c r="EH836" s="38"/>
      <c r="EI836" s="38"/>
      <c r="EJ836" s="38"/>
      <c r="EK836" s="38"/>
      <c r="EL836" s="38"/>
      <c r="EM836" s="38"/>
      <c r="EN836" s="38"/>
      <c r="EO836" s="38"/>
      <c r="EP836" s="38"/>
      <c r="EQ836" s="38"/>
      <c r="ER836" s="38"/>
      <c r="ES836" s="38"/>
      <c r="ET836" s="38"/>
      <c r="EU836" s="38"/>
      <c r="EV836" s="38"/>
      <c r="EW836" s="38"/>
      <c r="EX836" s="38"/>
      <c r="EY836" s="38"/>
      <c r="EZ836" s="38"/>
      <c r="FA836" s="38"/>
      <c r="FB836" s="38"/>
      <c r="FC836" s="38"/>
      <c r="FD836" s="38"/>
      <c r="FE836" s="38"/>
      <c r="FF836" s="38"/>
      <c r="FG836" s="38"/>
      <c r="FH836" s="38"/>
      <c r="FI836" s="38"/>
      <c r="FJ836" s="38"/>
      <c r="FK836" s="38"/>
      <c r="FL836" s="38"/>
      <c r="FM836" s="38"/>
      <c r="FN836" s="38"/>
      <c r="FO836" s="38"/>
      <c r="FP836" s="38"/>
      <c r="FQ836" s="38"/>
      <c r="FR836" s="38"/>
      <c r="FS836" s="38"/>
      <c r="FT836" s="38"/>
      <c r="FU836" s="38"/>
      <c r="FV836" s="38"/>
      <c r="FW836" s="38"/>
      <c r="FX836" s="38"/>
    </row>
    <row r="837" spans="1:180" x14ac:dyDescent="0.25">
      <c r="A837" s="5" t="s">
        <v>355</v>
      </c>
      <c r="B837" s="5" t="s">
        <v>163</v>
      </c>
      <c r="C837" s="48">
        <v>43967</v>
      </c>
      <c r="D837" s="76">
        <v>43982</v>
      </c>
      <c r="E837" s="77">
        <v>-0.14044849638639167</v>
      </c>
      <c r="F837" s="77">
        <v>0.26083599310015093</v>
      </c>
      <c r="G837" s="77">
        <v>0.179865239817563</v>
      </c>
      <c r="H837" s="77">
        <v>0.89968952433305638</v>
      </c>
      <c r="I837" s="77">
        <v>0.29618719631861623</v>
      </c>
      <c r="J837" s="77">
        <v>7.7528258064516131E-2</v>
      </c>
      <c r="K837" s="77">
        <v>0</v>
      </c>
      <c r="L837" s="77">
        <v>2.8886661594210255E-2</v>
      </c>
      <c r="M837" s="77">
        <v>0.28945767625617203</v>
      </c>
      <c r="N837" s="77">
        <v>0.40585440586391069</v>
      </c>
      <c r="O837" s="77">
        <v>2.5626559000000004E-2</v>
      </c>
      <c r="P837" s="77">
        <v>0.24166488363041699</v>
      </c>
      <c r="Q837" s="77">
        <v>9.2706412482619585E-2</v>
      </c>
      <c r="R837" s="77">
        <v>0.12328767123287675</v>
      </c>
      <c r="S837" s="77">
        <v>2.7811419853077175</v>
      </c>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38"/>
      <c r="BX837" s="38"/>
      <c r="BY837" s="38"/>
      <c r="BZ837" s="38"/>
      <c r="CA837" s="38"/>
      <c r="CB837" s="38"/>
      <c r="CC837" s="38"/>
      <c r="CD837" s="38"/>
      <c r="CE837" s="38"/>
      <c r="CF837" s="38"/>
      <c r="CG837" s="38"/>
      <c r="CH837" s="38"/>
      <c r="CI837" s="38"/>
      <c r="CJ837" s="38"/>
      <c r="CK837" s="38"/>
      <c r="CL837" s="38"/>
      <c r="CM837" s="38"/>
      <c r="CN837" s="38"/>
      <c r="CO837" s="38"/>
      <c r="CP837" s="38"/>
      <c r="CQ837" s="38"/>
      <c r="CR837" s="38"/>
      <c r="CS837" s="38"/>
      <c r="CT837" s="38"/>
      <c r="CU837" s="38"/>
      <c r="CV837" s="38"/>
      <c r="CW837" s="38"/>
      <c r="CX837" s="38"/>
      <c r="CY837" s="38"/>
      <c r="CZ837" s="38"/>
      <c r="DA837" s="38"/>
      <c r="DB837" s="38"/>
      <c r="DC837" s="38"/>
      <c r="DD837" s="38"/>
      <c r="DE837" s="38"/>
      <c r="DF837" s="38"/>
      <c r="DG837" s="38"/>
      <c r="DH837" s="38"/>
      <c r="DI837" s="38"/>
      <c r="DJ837" s="38"/>
      <c r="DK837" s="38"/>
      <c r="DL837" s="38"/>
      <c r="DM837" s="38"/>
      <c r="DN837" s="38"/>
      <c r="DO837" s="38"/>
      <c r="DP837" s="38"/>
      <c r="DQ837" s="38"/>
      <c r="DR837" s="38"/>
      <c r="DS837" s="38"/>
      <c r="DT837" s="38"/>
      <c r="DU837" s="38"/>
      <c r="DV837" s="38"/>
      <c r="DW837" s="38"/>
      <c r="DX837" s="38"/>
      <c r="DY837" s="38"/>
      <c r="DZ837" s="38"/>
      <c r="EA837" s="38"/>
      <c r="EB837" s="38"/>
      <c r="EC837" s="38"/>
      <c r="ED837" s="38"/>
      <c r="EE837" s="38"/>
      <c r="EF837" s="38"/>
      <c r="EG837" s="38"/>
      <c r="EH837" s="38"/>
      <c r="EI837" s="38"/>
      <c r="EJ837" s="38"/>
      <c r="EK837" s="38"/>
      <c r="EL837" s="38"/>
      <c r="EM837" s="38"/>
      <c r="EN837" s="38"/>
      <c r="EO837" s="38"/>
      <c r="EP837" s="38"/>
      <c r="EQ837" s="38"/>
      <c r="ER837" s="38"/>
      <c r="ES837" s="38"/>
      <c r="ET837" s="38"/>
      <c r="EU837" s="38"/>
      <c r="EV837" s="38"/>
      <c r="EW837" s="38"/>
      <c r="EX837" s="38"/>
      <c r="EY837" s="38"/>
      <c r="EZ837" s="38"/>
      <c r="FA837" s="38"/>
      <c r="FB837" s="38"/>
      <c r="FC837" s="38"/>
      <c r="FD837" s="38"/>
      <c r="FE837" s="38"/>
      <c r="FF837" s="38"/>
      <c r="FG837" s="38"/>
      <c r="FH837" s="38"/>
      <c r="FI837" s="38"/>
      <c r="FJ837" s="38"/>
      <c r="FK837" s="38"/>
      <c r="FL837" s="38"/>
      <c r="FM837" s="38"/>
      <c r="FN837" s="38"/>
      <c r="FO837" s="38"/>
      <c r="FP837" s="38"/>
      <c r="FQ837" s="38"/>
      <c r="FR837" s="38"/>
      <c r="FS837" s="38"/>
      <c r="FT837" s="38"/>
      <c r="FU837" s="38"/>
      <c r="FV837" s="38"/>
      <c r="FW837" s="38"/>
      <c r="FX837" s="38"/>
    </row>
    <row r="838" spans="1:180" x14ac:dyDescent="0.25">
      <c r="A838" s="5" t="s">
        <v>355</v>
      </c>
      <c r="B838" s="5" t="s">
        <v>163</v>
      </c>
      <c r="C838" s="48">
        <v>43968</v>
      </c>
      <c r="D838" s="76">
        <v>43982</v>
      </c>
      <c r="E838" s="77">
        <v>-0.14044849638639167</v>
      </c>
      <c r="F838" s="77">
        <v>0.26237758660701094</v>
      </c>
      <c r="G838" s="77">
        <v>0.179865239817563</v>
      </c>
      <c r="H838" s="77">
        <v>0.89968952433305638</v>
      </c>
      <c r="I838" s="77">
        <v>0.29618719631861623</v>
      </c>
      <c r="J838" s="77">
        <v>7.7528258064516131E-2</v>
      </c>
      <c r="K838" s="77">
        <v>0</v>
      </c>
      <c r="L838" s="77">
        <v>2.8886661594210255E-2</v>
      </c>
      <c r="M838" s="77">
        <v>0.28945767625617203</v>
      </c>
      <c r="N838" s="77">
        <v>0.40585440586391075</v>
      </c>
      <c r="O838" s="77">
        <v>2.0685091000000003E-2</v>
      </c>
      <c r="P838" s="77">
        <v>0.24166488363041699</v>
      </c>
      <c r="Q838" s="77">
        <v>9.3021981685699792E-2</v>
      </c>
      <c r="R838" s="77">
        <v>0.12328767123287675</v>
      </c>
      <c r="S838" s="77">
        <v>2.7780576800176573</v>
      </c>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8"/>
      <c r="BX838" s="38"/>
      <c r="BY838" s="38"/>
      <c r="BZ838" s="38"/>
      <c r="CA838" s="38"/>
      <c r="CB838" s="38"/>
      <c r="CC838" s="38"/>
      <c r="CD838" s="38"/>
      <c r="CE838" s="38"/>
      <c r="CF838" s="38"/>
      <c r="CG838" s="38"/>
      <c r="CH838" s="38"/>
      <c r="CI838" s="38"/>
      <c r="CJ838" s="38"/>
      <c r="CK838" s="38"/>
      <c r="CL838" s="38"/>
      <c r="CM838" s="38"/>
      <c r="CN838" s="38"/>
      <c r="CO838" s="38"/>
      <c r="CP838" s="38"/>
      <c r="CQ838" s="38"/>
      <c r="CR838" s="38"/>
      <c r="CS838" s="38"/>
      <c r="CT838" s="38"/>
      <c r="CU838" s="38"/>
      <c r="CV838" s="38"/>
      <c r="CW838" s="38"/>
      <c r="CX838" s="38"/>
      <c r="CY838" s="38"/>
      <c r="CZ838" s="38"/>
      <c r="DA838" s="38"/>
      <c r="DB838" s="38"/>
      <c r="DC838" s="38"/>
      <c r="DD838" s="38"/>
      <c r="DE838" s="38"/>
      <c r="DF838" s="38"/>
      <c r="DG838" s="38"/>
      <c r="DH838" s="38"/>
      <c r="DI838" s="38"/>
      <c r="DJ838" s="38"/>
      <c r="DK838" s="38"/>
      <c r="DL838" s="38"/>
      <c r="DM838" s="38"/>
      <c r="DN838" s="38"/>
      <c r="DO838" s="38"/>
      <c r="DP838" s="38"/>
      <c r="DQ838" s="38"/>
      <c r="DR838" s="38"/>
      <c r="DS838" s="38"/>
      <c r="DT838" s="38"/>
      <c r="DU838" s="38"/>
      <c r="DV838" s="38"/>
      <c r="DW838" s="38"/>
      <c r="DX838" s="38"/>
      <c r="DY838" s="38"/>
      <c r="DZ838" s="38"/>
      <c r="EA838" s="38"/>
      <c r="EB838" s="38"/>
      <c r="EC838" s="38"/>
      <c r="ED838" s="38"/>
      <c r="EE838" s="38"/>
      <c r="EF838" s="38"/>
      <c r="EG838" s="38"/>
      <c r="EH838" s="38"/>
      <c r="EI838" s="38"/>
      <c r="EJ838" s="38"/>
      <c r="EK838" s="38"/>
      <c r="EL838" s="38"/>
      <c r="EM838" s="38"/>
      <c r="EN838" s="38"/>
      <c r="EO838" s="38"/>
      <c r="EP838" s="38"/>
      <c r="EQ838" s="38"/>
      <c r="ER838" s="38"/>
      <c r="ES838" s="38"/>
      <c r="ET838" s="38"/>
      <c r="EU838" s="38"/>
      <c r="EV838" s="38"/>
      <c r="EW838" s="38"/>
      <c r="EX838" s="38"/>
      <c r="EY838" s="38"/>
      <c r="EZ838" s="38"/>
      <c r="FA838" s="38"/>
      <c r="FB838" s="38"/>
      <c r="FC838" s="38"/>
      <c r="FD838" s="38"/>
      <c r="FE838" s="38"/>
      <c r="FF838" s="38"/>
      <c r="FG838" s="38"/>
      <c r="FH838" s="38"/>
      <c r="FI838" s="38"/>
      <c r="FJ838" s="38"/>
      <c r="FK838" s="38"/>
      <c r="FL838" s="38"/>
      <c r="FM838" s="38"/>
      <c r="FN838" s="38"/>
      <c r="FO838" s="38"/>
      <c r="FP838" s="38"/>
      <c r="FQ838" s="38"/>
      <c r="FR838" s="38"/>
      <c r="FS838" s="38"/>
      <c r="FT838" s="38"/>
      <c r="FU838" s="38"/>
      <c r="FV838" s="38"/>
      <c r="FW838" s="38"/>
      <c r="FX838" s="38"/>
    </row>
    <row r="839" spans="1:180" x14ac:dyDescent="0.25">
      <c r="A839" s="5" t="s">
        <v>356</v>
      </c>
      <c r="B839" s="5" t="s">
        <v>163</v>
      </c>
      <c r="C839" s="48">
        <v>43969</v>
      </c>
      <c r="D839" s="76">
        <v>43982</v>
      </c>
      <c r="E839" s="77">
        <v>-0.14044849638639167</v>
      </c>
      <c r="F839" s="77">
        <v>0.25701109907431097</v>
      </c>
      <c r="G839" s="77">
        <v>0.179865239817563</v>
      </c>
      <c r="H839" s="77">
        <v>0.89968952433305638</v>
      </c>
      <c r="I839" s="77">
        <v>0.29618719631861623</v>
      </c>
      <c r="J839" s="77">
        <v>7.7528258064516131E-2</v>
      </c>
      <c r="K839" s="77">
        <v>0</v>
      </c>
      <c r="L839" s="77">
        <v>2.8886661594210255E-2</v>
      </c>
      <c r="M839" s="77">
        <v>0.28945767625617203</v>
      </c>
      <c r="N839" s="77">
        <v>0.40585440586391075</v>
      </c>
      <c r="O839" s="77">
        <v>1.8391437000000004E-2</v>
      </c>
      <c r="P839" s="77">
        <v>0.24166488363041699</v>
      </c>
      <c r="Q839" s="77">
        <v>9.3450643084971585E-2</v>
      </c>
      <c r="R839" s="77">
        <v>0.12328767123287675</v>
      </c>
      <c r="S839" s="77">
        <v>2.7708261998842296</v>
      </c>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38"/>
      <c r="CG839" s="38"/>
      <c r="CH839" s="38"/>
      <c r="CI839" s="38"/>
      <c r="CJ839" s="38"/>
      <c r="CK839" s="38"/>
      <c r="CL839" s="38"/>
      <c r="CM839" s="38"/>
      <c r="CN839" s="38"/>
      <c r="CO839" s="38"/>
      <c r="CP839" s="38"/>
      <c r="CQ839" s="38"/>
      <c r="CR839" s="38"/>
      <c r="CS839" s="38"/>
      <c r="CT839" s="38"/>
      <c r="CU839" s="38"/>
      <c r="CV839" s="38"/>
      <c r="CW839" s="38"/>
      <c r="CX839" s="38"/>
      <c r="CY839" s="38"/>
      <c r="CZ839" s="38"/>
      <c r="DA839" s="38"/>
      <c r="DB839" s="38"/>
      <c r="DC839" s="38"/>
      <c r="DD839" s="38"/>
      <c r="DE839" s="38"/>
      <c r="DF839" s="38"/>
      <c r="DG839" s="38"/>
      <c r="DH839" s="38"/>
      <c r="DI839" s="38"/>
      <c r="DJ839" s="38"/>
      <c r="DK839" s="38"/>
      <c r="DL839" s="38"/>
      <c r="DM839" s="38"/>
      <c r="DN839" s="38"/>
      <c r="DO839" s="38"/>
      <c r="DP839" s="38"/>
      <c r="DQ839" s="38"/>
      <c r="DR839" s="38"/>
      <c r="DS839" s="38"/>
      <c r="DT839" s="38"/>
      <c r="DU839" s="38"/>
      <c r="DV839" s="38"/>
      <c r="DW839" s="38"/>
      <c r="DX839" s="38"/>
      <c r="DY839" s="38"/>
      <c r="DZ839" s="38"/>
      <c r="EA839" s="38"/>
      <c r="EB839" s="38"/>
      <c r="EC839" s="38"/>
      <c r="ED839" s="38"/>
      <c r="EE839" s="38"/>
      <c r="EF839" s="38"/>
      <c r="EG839" s="38"/>
      <c r="EH839" s="38"/>
      <c r="EI839" s="38"/>
      <c r="EJ839" s="38"/>
      <c r="EK839" s="38"/>
      <c r="EL839" s="38"/>
      <c r="EM839" s="38"/>
      <c r="EN839" s="38"/>
      <c r="EO839" s="38"/>
      <c r="EP839" s="38"/>
      <c r="EQ839" s="38"/>
      <c r="ER839" s="38"/>
      <c r="ES839" s="38"/>
      <c r="ET839" s="38"/>
      <c r="EU839" s="38"/>
      <c r="EV839" s="38"/>
      <c r="EW839" s="38"/>
      <c r="EX839" s="38"/>
      <c r="EY839" s="38"/>
      <c r="EZ839" s="38"/>
      <c r="FA839" s="38"/>
      <c r="FB839" s="38"/>
      <c r="FC839" s="38"/>
      <c r="FD839" s="38"/>
      <c r="FE839" s="38"/>
      <c r="FF839" s="38"/>
      <c r="FG839" s="38"/>
      <c r="FH839" s="38"/>
      <c r="FI839" s="38"/>
      <c r="FJ839" s="38"/>
      <c r="FK839" s="38"/>
      <c r="FL839" s="38"/>
      <c r="FM839" s="38"/>
      <c r="FN839" s="38"/>
      <c r="FO839" s="38"/>
      <c r="FP839" s="38"/>
      <c r="FQ839" s="38"/>
      <c r="FR839" s="38"/>
      <c r="FS839" s="38"/>
      <c r="FT839" s="38"/>
      <c r="FU839" s="38"/>
      <c r="FV839" s="38"/>
      <c r="FW839" s="38"/>
      <c r="FX839" s="38"/>
    </row>
    <row r="840" spans="1:180" x14ac:dyDescent="0.25">
      <c r="A840" s="5" t="s">
        <v>356</v>
      </c>
      <c r="B840" s="5" t="s">
        <v>163</v>
      </c>
      <c r="C840" s="48">
        <v>43970</v>
      </c>
      <c r="D840" s="76">
        <v>43982</v>
      </c>
      <c r="E840" s="77">
        <v>-0.14044849638639167</v>
      </c>
      <c r="F840" s="77">
        <v>0.30343781811322096</v>
      </c>
      <c r="G840" s="77">
        <v>0.179865239817563</v>
      </c>
      <c r="H840" s="77">
        <v>0.89968952433305638</v>
      </c>
      <c r="I840" s="77">
        <v>0.29618719631861623</v>
      </c>
      <c r="J840" s="77">
        <v>7.7528258064516131E-2</v>
      </c>
      <c r="K840" s="77">
        <v>0</v>
      </c>
      <c r="L840" s="77">
        <v>2.8886661594210255E-2</v>
      </c>
      <c r="M840" s="77">
        <v>0.28945767625617203</v>
      </c>
      <c r="N840" s="77">
        <v>0.40585440586391069</v>
      </c>
      <c r="O840" s="77">
        <v>1.8330713999999998E-2</v>
      </c>
      <c r="P840" s="77">
        <v>0.24166488363041699</v>
      </c>
      <c r="Q840" s="77">
        <v>9.3865208182148954E-2</v>
      </c>
      <c r="R840" s="77">
        <v>0.12328767123287675</v>
      </c>
      <c r="S840" s="77">
        <v>2.817606761020317</v>
      </c>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8"/>
      <c r="BX840" s="38"/>
      <c r="BY840" s="38"/>
      <c r="BZ840" s="38"/>
      <c r="CA840" s="38"/>
      <c r="CB840" s="38"/>
      <c r="CC840" s="38"/>
      <c r="CD840" s="38"/>
      <c r="CE840" s="38"/>
      <c r="CF840" s="38"/>
      <c r="CG840" s="38"/>
      <c r="CH840" s="38"/>
      <c r="CI840" s="38"/>
      <c r="CJ840" s="38"/>
      <c r="CK840" s="38"/>
      <c r="CL840" s="38"/>
      <c r="CM840" s="38"/>
      <c r="CN840" s="38"/>
      <c r="CO840" s="38"/>
      <c r="CP840" s="38"/>
      <c r="CQ840" s="38"/>
      <c r="CR840" s="38"/>
      <c r="CS840" s="38"/>
      <c r="CT840" s="38"/>
      <c r="CU840" s="38"/>
      <c r="CV840" s="38"/>
      <c r="CW840" s="38"/>
      <c r="CX840" s="38"/>
      <c r="CY840" s="38"/>
      <c r="CZ840" s="38"/>
      <c r="DA840" s="38"/>
      <c r="DB840" s="38"/>
      <c r="DC840" s="38"/>
      <c r="DD840" s="38"/>
      <c r="DE840" s="38"/>
      <c r="DF840" s="38"/>
      <c r="DG840" s="38"/>
      <c r="DH840" s="38"/>
      <c r="DI840" s="38"/>
      <c r="DJ840" s="38"/>
      <c r="DK840" s="38"/>
      <c r="DL840" s="38"/>
      <c r="DM840" s="38"/>
      <c r="DN840" s="38"/>
      <c r="DO840" s="38"/>
      <c r="DP840" s="38"/>
      <c r="DQ840" s="38"/>
      <c r="DR840" s="38"/>
      <c r="DS840" s="38"/>
      <c r="DT840" s="38"/>
      <c r="DU840" s="38"/>
      <c r="DV840" s="38"/>
      <c r="DW840" s="38"/>
      <c r="DX840" s="38"/>
      <c r="DY840" s="38"/>
      <c r="DZ840" s="38"/>
      <c r="EA840" s="38"/>
      <c r="EB840" s="38"/>
      <c r="EC840" s="38"/>
      <c r="ED840" s="38"/>
      <c r="EE840" s="38"/>
      <c r="EF840" s="38"/>
      <c r="EG840" s="38"/>
      <c r="EH840" s="38"/>
      <c r="EI840" s="38"/>
      <c r="EJ840" s="38"/>
      <c r="EK840" s="38"/>
      <c r="EL840" s="38"/>
      <c r="EM840" s="38"/>
      <c r="EN840" s="38"/>
      <c r="EO840" s="38"/>
      <c r="EP840" s="38"/>
      <c r="EQ840" s="38"/>
      <c r="ER840" s="38"/>
      <c r="ES840" s="38"/>
      <c r="ET840" s="38"/>
      <c r="EU840" s="38"/>
      <c r="EV840" s="38"/>
      <c r="EW840" s="38"/>
      <c r="EX840" s="38"/>
      <c r="EY840" s="38"/>
      <c r="EZ840" s="38"/>
      <c r="FA840" s="38"/>
      <c r="FB840" s="38"/>
      <c r="FC840" s="38"/>
      <c r="FD840" s="38"/>
      <c r="FE840" s="38"/>
      <c r="FF840" s="38"/>
      <c r="FG840" s="38"/>
      <c r="FH840" s="38"/>
      <c r="FI840" s="38"/>
      <c r="FJ840" s="38"/>
      <c r="FK840" s="38"/>
      <c r="FL840" s="38"/>
      <c r="FM840" s="38"/>
      <c r="FN840" s="38"/>
      <c r="FO840" s="38"/>
      <c r="FP840" s="38"/>
      <c r="FQ840" s="38"/>
      <c r="FR840" s="38"/>
      <c r="FS840" s="38"/>
      <c r="FT840" s="38"/>
      <c r="FU840" s="38"/>
      <c r="FV840" s="38"/>
      <c r="FW840" s="38"/>
      <c r="FX840" s="38"/>
    </row>
    <row r="841" spans="1:180" x14ac:dyDescent="0.25">
      <c r="A841" s="5" t="s">
        <v>356</v>
      </c>
      <c r="B841" s="5" t="s">
        <v>163</v>
      </c>
      <c r="C841" s="48">
        <v>43971</v>
      </c>
      <c r="D841" s="76">
        <v>43982</v>
      </c>
      <c r="E841" s="77">
        <v>-0.14044849638639167</v>
      </c>
      <c r="F841" s="77">
        <v>0.26227846112685094</v>
      </c>
      <c r="G841" s="77">
        <v>0.179865239817563</v>
      </c>
      <c r="H841" s="77">
        <v>0.89968952433305638</v>
      </c>
      <c r="I841" s="77">
        <v>0.29618719631861623</v>
      </c>
      <c r="J841" s="77">
        <v>7.7528258064516131E-2</v>
      </c>
      <c r="K841" s="77">
        <v>0</v>
      </c>
      <c r="L841" s="77">
        <v>2.8886661594210255E-2</v>
      </c>
      <c r="M841" s="77">
        <v>0.28945767625617203</v>
      </c>
      <c r="N841" s="77">
        <v>0.40585440586391075</v>
      </c>
      <c r="O841" s="77">
        <v>2.0574675000000001E-2</v>
      </c>
      <c r="P841" s="77">
        <v>0.24166488363041699</v>
      </c>
      <c r="Q841" s="77">
        <v>9.3469762590508154E-2</v>
      </c>
      <c r="R841" s="77">
        <v>0.12328767123287675</v>
      </c>
      <c r="S841" s="77">
        <v>2.7782959194423062</v>
      </c>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c r="BV841" s="38"/>
      <c r="BW841" s="38"/>
      <c r="BX841" s="38"/>
      <c r="BY841" s="38"/>
      <c r="BZ841" s="38"/>
      <c r="CA841" s="38"/>
      <c r="CB841" s="38"/>
      <c r="CC841" s="38"/>
      <c r="CD841" s="38"/>
      <c r="CE841" s="38"/>
      <c r="CF841" s="38"/>
      <c r="CG841" s="38"/>
      <c r="CH841" s="38"/>
      <c r="CI841" s="38"/>
      <c r="CJ841" s="38"/>
      <c r="CK841" s="38"/>
      <c r="CL841" s="38"/>
      <c r="CM841" s="38"/>
      <c r="CN841" s="38"/>
      <c r="CO841" s="38"/>
      <c r="CP841" s="38"/>
      <c r="CQ841" s="38"/>
      <c r="CR841" s="38"/>
      <c r="CS841" s="38"/>
      <c r="CT841" s="38"/>
      <c r="CU841" s="38"/>
      <c r="CV841" s="38"/>
      <c r="CW841" s="38"/>
      <c r="CX841" s="38"/>
      <c r="CY841" s="38"/>
      <c r="CZ841" s="38"/>
      <c r="DA841" s="38"/>
      <c r="DB841" s="38"/>
      <c r="DC841" s="38"/>
      <c r="DD841" s="38"/>
      <c r="DE841" s="38"/>
      <c r="DF841" s="38"/>
      <c r="DG841" s="38"/>
      <c r="DH841" s="38"/>
      <c r="DI841" s="38"/>
      <c r="DJ841" s="38"/>
      <c r="DK841" s="38"/>
      <c r="DL841" s="38"/>
      <c r="DM841" s="38"/>
      <c r="DN841" s="38"/>
      <c r="DO841" s="38"/>
      <c r="DP841" s="38"/>
      <c r="DQ841" s="38"/>
      <c r="DR841" s="38"/>
      <c r="DS841" s="38"/>
      <c r="DT841" s="38"/>
      <c r="DU841" s="38"/>
      <c r="DV841" s="38"/>
      <c r="DW841" s="38"/>
      <c r="DX841" s="38"/>
      <c r="DY841" s="38"/>
      <c r="DZ841" s="38"/>
      <c r="EA841" s="38"/>
      <c r="EB841" s="38"/>
      <c r="EC841" s="38"/>
      <c r="ED841" s="38"/>
      <c r="EE841" s="38"/>
      <c r="EF841" s="38"/>
      <c r="EG841" s="38"/>
      <c r="EH841" s="38"/>
      <c r="EI841" s="38"/>
      <c r="EJ841" s="38"/>
      <c r="EK841" s="38"/>
      <c r="EL841" s="38"/>
      <c r="EM841" s="38"/>
      <c r="EN841" s="38"/>
      <c r="EO841" s="38"/>
      <c r="EP841" s="38"/>
      <c r="EQ841" s="38"/>
      <c r="ER841" s="38"/>
      <c r="ES841" s="38"/>
      <c r="ET841" s="38"/>
      <c r="EU841" s="38"/>
      <c r="EV841" s="38"/>
      <c r="EW841" s="38"/>
      <c r="EX841" s="38"/>
      <c r="EY841" s="38"/>
      <c r="EZ841" s="38"/>
      <c r="FA841" s="38"/>
      <c r="FB841" s="38"/>
      <c r="FC841" s="38"/>
      <c r="FD841" s="38"/>
      <c r="FE841" s="38"/>
      <c r="FF841" s="38"/>
      <c r="FG841" s="38"/>
      <c r="FH841" s="38"/>
      <c r="FI841" s="38"/>
      <c r="FJ841" s="38"/>
      <c r="FK841" s="38"/>
      <c r="FL841" s="38"/>
      <c r="FM841" s="38"/>
      <c r="FN841" s="38"/>
      <c r="FO841" s="38"/>
      <c r="FP841" s="38"/>
      <c r="FQ841" s="38"/>
      <c r="FR841" s="38"/>
      <c r="FS841" s="38"/>
      <c r="FT841" s="38"/>
      <c r="FU841" s="38"/>
      <c r="FV841" s="38"/>
      <c r="FW841" s="38"/>
      <c r="FX841" s="38"/>
    </row>
    <row r="842" spans="1:180" x14ac:dyDescent="0.25">
      <c r="A842" s="5" t="s">
        <v>356</v>
      </c>
      <c r="B842" s="5" t="s">
        <v>163</v>
      </c>
      <c r="C842" s="48">
        <v>43972</v>
      </c>
      <c r="D842" s="76">
        <v>43982</v>
      </c>
      <c r="E842" s="77">
        <v>-0.14044849638639167</v>
      </c>
      <c r="F842" s="77">
        <v>0.29486914800158093</v>
      </c>
      <c r="G842" s="77">
        <v>0.179865239817563</v>
      </c>
      <c r="H842" s="77">
        <v>0.89968952433305638</v>
      </c>
      <c r="I842" s="77">
        <v>0.29618719631861623</v>
      </c>
      <c r="J842" s="77">
        <v>7.7528258064516131E-2</v>
      </c>
      <c r="K842" s="77">
        <v>0</v>
      </c>
      <c r="L842" s="77">
        <v>2.8886661594210255E-2</v>
      </c>
      <c r="M842" s="77">
        <v>0.28945767625617203</v>
      </c>
      <c r="N842" s="77">
        <v>0.40585440586391069</v>
      </c>
      <c r="O842" s="77">
        <v>1.4239458E-2</v>
      </c>
      <c r="P842" s="77">
        <v>0.24166488363041699</v>
      </c>
      <c r="Q842" s="77">
        <v>9.4282181324058661E-2</v>
      </c>
      <c r="R842" s="77">
        <v>0.12328767123287675</v>
      </c>
      <c r="S842" s="77">
        <v>2.8053638080505863</v>
      </c>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38"/>
      <c r="BX842" s="38"/>
      <c r="BY842" s="38"/>
      <c r="BZ842" s="38"/>
      <c r="CA842" s="38"/>
      <c r="CB842" s="38"/>
      <c r="CC842" s="38"/>
      <c r="CD842" s="38"/>
      <c r="CE842" s="38"/>
      <c r="CF842" s="38"/>
      <c r="CG842" s="38"/>
      <c r="CH842" s="38"/>
      <c r="CI842" s="38"/>
      <c r="CJ842" s="38"/>
      <c r="CK842" s="38"/>
      <c r="CL842" s="38"/>
      <c r="CM842" s="38"/>
      <c r="CN842" s="38"/>
      <c r="CO842" s="38"/>
      <c r="CP842" s="38"/>
      <c r="CQ842" s="38"/>
      <c r="CR842" s="38"/>
      <c r="CS842" s="38"/>
      <c r="CT842" s="38"/>
      <c r="CU842" s="38"/>
      <c r="CV842" s="38"/>
      <c r="CW842" s="38"/>
      <c r="CX842" s="38"/>
      <c r="CY842" s="38"/>
      <c r="CZ842" s="38"/>
      <c r="DA842" s="38"/>
      <c r="DB842" s="38"/>
      <c r="DC842" s="38"/>
      <c r="DD842" s="38"/>
      <c r="DE842" s="38"/>
      <c r="DF842" s="38"/>
      <c r="DG842" s="38"/>
      <c r="DH842" s="38"/>
      <c r="DI842" s="38"/>
      <c r="DJ842" s="38"/>
      <c r="DK842" s="38"/>
      <c r="DL842" s="38"/>
      <c r="DM842" s="38"/>
      <c r="DN842" s="38"/>
      <c r="DO842" s="38"/>
      <c r="DP842" s="38"/>
      <c r="DQ842" s="38"/>
      <c r="DR842" s="38"/>
      <c r="DS842" s="38"/>
      <c r="DT842" s="38"/>
      <c r="DU842" s="38"/>
      <c r="DV842" s="38"/>
      <c r="DW842" s="38"/>
      <c r="DX842" s="38"/>
      <c r="DY842" s="38"/>
      <c r="DZ842" s="38"/>
      <c r="EA842" s="38"/>
      <c r="EB842" s="38"/>
      <c r="EC842" s="38"/>
      <c r="ED842" s="38"/>
      <c r="EE842" s="38"/>
      <c r="EF842" s="38"/>
      <c r="EG842" s="38"/>
      <c r="EH842" s="38"/>
      <c r="EI842" s="38"/>
      <c r="EJ842" s="38"/>
      <c r="EK842" s="38"/>
      <c r="EL842" s="38"/>
      <c r="EM842" s="38"/>
      <c r="EN842" s="38"/>
      <c r="EO842" s="38"/>
      <c r="EP842" s="38"/>
      <c r="EQ842" s="38"/>
      <c r="ER842" s="38"/>
      <c r="ES842" s="38"/>
      <c r="ET842" s="38"/>
      <c r="EU842" s="38"/>
      <c r="EV842" s="38"/>
      <c r="EW842" s="38"/>
      <c r="EX842" s="38"/>
      <c r="EY842" s="38"/>
      <c r="EZ842" s="38"/>
      <c r="FA842" s="38"/>
      <c r="FB842" s="38"/>
      <c r="FC842" s="38"/>
      <c r="FD842" s="38"/>
      <c r="FE842" s="38"/>
      <c r="FF842" s="38"/>
      <c r="FG842" s="38"/>
      <c r="FH842" s="38"/>
      <c r="FI842" s="38"/>
      <c r="FJ842" s="38"/>
      <c r="FK842" s="38"/>
      <c r="FL842" s="38"/>
      <c r="FM842" s="38"/>
      <c r="FN842" s="38"/>
      <c r="FO842" s="38"/>
      <c r="FP842" s="38"/>
      <c r="FQ842" s="38"/>
      <c r="FR842" s="38"/>
      <c r="FS842" s="38"/>
      <c r="FT842" s="38"/>
      <c r="FU842" s="38"/>
      <c r="FV842" s="38"/>
      <c r="FW842" s="38"/>
      <c r="FX842" s="38"/>
    </row>
    <row r="843" spans="1:180" x14ac:dyDescent="0.25">
      <c r="A843" s="5" t="s">
        <v>356</v>
      </c>
      <c r="B843" s="5" t="s">
        <v>163</v>
      </c>
      <c r="C843" s="48">
        <v>43973</v>
      </c>
      <c r="D843" s="76">
        <v>43982</v>
      </c>
      <c r="E843" s="77">
        <v>-0.14044849638639167</v>
      </c>
      <c r="F843" s="77">
        <v>0.26465753160701094</v>
      </c>
      <c r="G843" s="77">
        <v>0.179865239817563</v>
      </c>
      <c r="H843" s="77">
        <v>0.89968952433305638</v>
      </c>
      <c r="I843" s="77">
        <v>0.29618719631861623</v>
      </c>
      <c r="J843" s="77">
        <v>7.7528258064516131E-2</v>
      </c>
      <c r="K843" s="77">
        <v>0</v>
      </c>
      <c r="L843" s="77">
        <v>2.8886661594210255E-2</v>
      </c>
      <c r="M843" s="77">
        <v>0.28945767625617203</v>
      </c>
      <c r="N843" s="77">
        <v>0.40585440586391075</v>
      </c>
      <c r="O843" s="77">
        <v>4.7146680000000003E-2</v>
      </c>
      <c r="P843" s="77">
        <v>0.24166488363041699</v>
      </c>
      <c r="Q843" s="77">
        <v>9.3840858840526717E-2</v>
      </c>
      <c r="R843" s="77">
        <v>0.12328767123287675</v>
      </c>
      <c r="S843" s="77">
        <v>2.8076180911724848</v>
      </c>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c r="BV843" s="38"/>
      <c r="BW843" s="38"/>
      <c r="BX843" s="38"/>
      <c r="BY843" s="38"/>
      <c r="BZ843" s="38"/>
      <c r="CA843" s="38"/>
      <c r="CB843" s="38"/>
      <c r="CC843" s="38"/>
      <c r="CD843" s="38"/>
      <c r="CE843" s="38"/>
      <c r="CF843" s="38"/>
      <c r="CG843" s="38"/>
      <c r="CH843" s="38"/>
      <c r="CI843" s="38"/>
      <c r="CJ843" s="38"/>
      <c r="CK843" s="38"/>
      <c r="CL843" s="38"/>
      <c r="CM843" s="38"/>
      <c r="CN843" s="38"/>
      <c r="CO843" s="38"/>
      <c r="CP843" s="38"/>
      <c r="CQ843" s="38"/>
      <c r="CR843" s="38"/>
      <c r="CS843" s="38"/>
      <c r="CT843" s="38"/>
      <c r="CU843" s="38"/>
      <c r="CV843" s="38"/>
      <c r="CW843" s="38"/>
      <c r="CX843" s="38"/>
      <c r="CY843" s="38"/>
      <c r="CZ843" s="38"/>
      <c r="DA843" s="38"/>
      <c r="DB843" s="38"/>
      <c r="DC843" s="38"/>
      <c r="DD843" s="38"/>
      <c r="DE843" s="38"/>
      <c r="DF843" s="38"/>
      <c r="DG843" s="38"/>
      <c r="DH843" s="38"/>
      <c r="DI843" s="38"/>
      <c r="DJ843" s="38"/>
      <c r="DK843" s="38"/>
      <c r="DL843" s="38"/>
      <c r="DM843" s="38"/>
      <c r="DN843" s="38"/>
      <c r="DO843" s="38"/>
      <c r="DP843" s="38"/>
      <c r="DQ843" s="38"/>
      <c r="DR843" s="38"/>
      <c r="DS843" s="38"/>
      <c r="DT843" s="38"/>
      <c r="DU843" s="38"/>
      <c r="DV843" s="38"/>
      <c r="DW843" s="38"/>
      <c r="DX843" s="38"/>
      <c r="DY843" s="38"/>
      <c r="DZ843" s="38"/>
      <c r="EA843" s="38"/>
      <c r="EB843" s="38"/>
      <c r="EC843" s="38"/>
      <c r="ED843" s="38"/>
      <c r="EE843" s="38"/>
      <c r="EF843" s="38"/>
      <c r="EG843" s="38"/>
      <c r="EH843" s="38"/>
      <c r="EI843" s="38"/>
      <c r="EJ843" s="38"/>
      <c r="EK843" s="38"/>
      <c r="EL843" s="38"/>
      <c r="EM843" s="38"/>
      <c r="EN843" s="38"/>
      <c r="EO843" s="38"/>
      <c r="EP843" s="38"/>
      <c r="EQ843" s="38"/>
      <c r="ER843" s="38"/>
      <c r="ES843" s="38"/>
      <c r="ET843" s="38"/>
      <c r="EU843" s="38"/>
      <c r="EV843" s="38"/>
      <c r="EW843" s="38"/>
      <c r="EX843" s="38"/>
      <c r="EY843" s="38"/>
      <c r="EZ843" s="38"/>
      <c r="FA843" s="38"/>
      <c r="FB843" s="38"/>
      <c r="FC843" s="38"/>
      <c r="FD843" s="38"/>
      <c r="FE843" s="38"/>
      <c r="FF843" s="38"/>
      <c r="FG843" s="38"/>
      <c r="FH843" s="38"/>
      <c r="FI843" s="38"/>
      <c r="FJ843" s="38"/>
      <c r="FK843" s="38"/>
      <c r="FL843" s="38"/>
      <c r="FM843" s="38"/>
      <c r="FN843" s="38"/>
      <c r="FO843" s="38"/>
      <c r="FP843" s="38"/>
      <c r="FQ843" s="38"/>
      <c r="FR843" s="38"/>
      <c r="FS843" s="38"/>
      <c r="FT843" s="38"/>
      <c r="FU843" s="38"/>
      <c r="FV843" s="38"/>
      <c r="FW843" s="38"/>
      <c r="FX843" s="38"/>
    </row>
    <row r="844" spans="1:180" x14ac:dyDescent="0.25">
      <c r="A844" s="5" t="s">
        <v>356</v>
      </c>
      <c r="B844" s="5" t="s">
        <v>163</v>
      </c>
      <c r="C844" s="48">
        <v>43974</v>
      </c>
      <c r="D844" s="76">
        <v>43982</v>
      </c>
      <c r="E844" s="77">
        <v>-0.14044849638639167</v>
      </c>
      <c r="F844" s="77">
        <v>0.25577389860701094</v>
      </c>
      <c r="G844" s="77">
        <v>0.179865239817563</v>
      </c>
      <c r="H844" s="77">
        <v>0.89968952433305638</v>
      </c>
      <c r="I844" s="77">
        <v>0.29618719631861623</v>
      </c>
      <c r="J844" s="77">
        <v>7.7528258064516131E-2</v>
      </c>
      <c r="K844" s="77">
        <v>0</v>
      </c>
      <c r="L844" s="77">
        <v>2.8886661594210255E-2</v>
      </c>
      <c r="M844" s="77">
        <v>0.28945767625617203</v>
      </c>
      <c r="N844" s="77">
        <v>0.40585440586391075</v>
      </c>
      <c r="O844" s="77">
        <v>1.8315837000000001E-2</v>
      </c>
      <c r="P844" s="77">
        <v>0.24166488363041699</v>
      </c>
      <c r="Q844" s="77">
        <v>9.4039510552714048E-2</v>
      </c>
      <c r="R844" s="77">
        <v>0.12328767123287675</v>
      </c>
      <c r="S844" s="77">
        <v>2.7701022668846713</v>
      </c>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c r="BW844" s="38"/>
      <c r="BX844" s="38"/>
      <c r="BY844" s="38"/>
      <c r="BZ844" s="38"/>
      <c r="CA844" s="38"/>
      <c r="CB844" s="38"/>
      <c r="CC844" s="38"/>
      <c r="CD844" s="38"/>
      <c r="CE844" s="38"/>
      <c r="CF844" s="38"/>
      <c r="CG844" s="38"/>
      <c r="CH844" s="38"/>
      <c r="CI844" s="38"/>
      <c r="CJ844" s="38"/>
      <c r="CK844" s="38"/>
      <c r="CL844" s="38"/>
      <c r="CM844" s="38"/>
      <c r="CN844" s="38"/>
      <c r="CO844" s="38"/>
      <c r="CP844" s="38"/>
      <c r="CQ844" s="38"/>
      <c r="CR844" s="38"/>
      <c r="CS844" s="38"/>
      <c r="CT844" s="38"/>
      <c r="CU844" s="38"/>
      <c r="CV844" s="38"/>
      <c r="CW844" s="38"/>
      <c r="CX844" s="38"/>
      <c r="CY844" s="38"/>
      <c r="CZ844" s="38"/>
      <c r="DA844" s="38"/>
      <c r="DB844" s="38"/>
      <c r="DC844" s="38"/>
      <c r="DD844" s="38"/>
      <c r="DE844" s="38"/>
      <c r="DF844" s="38"/>
      <c r="DG844" s="38"/>
      <c r="DH844" s="38"/>
      <c r="DI844" s="38"/>
      <c r="DJ844" s="38"/>
      <c r="DK844" s="38"/>
      <c r="DL844" s="38"/>
      <c r="DM844" s="38"/>
      <c r="DN844" s="38"/>
      <c r="DO844" s="38"/>
      <c r="DP844" s="38"/>
      <c r="DQ844" s="38"/>
      <c r="DR844" s="38"/>
      <c r="DS844" s="38"/>
      <c r="DT844" s="38"/>
      <c r="DU844" s="38"/>
      <c r="DV844" s="38"/>
      <c r="DW844" s="38"/>
      <c r="DX844" s="38"/>
      <c r="DY844" s="38"/>
      <c r="DZ844" s="38"/>
      <c r="EA844" s="38"/>
      <c r="EB844" s="38"/>
      <c r="EC844" s="38"/>
      <c r="ED844" s="38"/>
      <c r="EE844" s="38"/>
      <c r="EF844" s="38"/>
      <c r="EG844" s="38"/>
      <c r="EH844" s="38"/>
      <c r="EI844" s="38"/>
      <c r="EJ844" s="38"/>
      <c r="EK844" s="38"/>
      <c r="EL844" s="38"/>
      <c r="EM844" s="38"/>
      <c r="EN844" s="38"/>
      <c r="EO844" s="38"/>
      <c r="EP844" s="38"/>
      <c r="EQ844" s="38"/>
      <c r="ER844" s="38"/>
      <c r="ES844" s="38"/>
      <c r="ET844" s="38"/>
      <c r="EU844" s="38"/>
      <c r="EV844" s="38"/>
      <c r="EW844" s="38"/>
      <c r="EX844" s="38"/>
      <c r="EY844" s="38"/>
      <c r="EZ844" s="38"/>
      <c r="FA844" s="38"/>
      <c r="FB844" s="38"/>
      <c r="FC844" s="38"/>
      <c r="FD844" s="38"/>
      <c r="FE844" s="38"/>
      <c r="FF844" s="38"/>
      <c r="FG844" s="38"/>
      <c r="FH844" s="38"/>
      <c r="FI844" s="38"/>
      <c r="FJ844" s="38"/>
      <c r="FK844" s="38"/>
      <c r="FL844" s="38"/>
      <c r="FM844" s="38"/>
      <c r="FN844" s="38"/>
      <c r="FO844" s="38"/>
      <c r="FP844" s="38"/>
      <c r="FQ844" s="38"/>
      <c r="FR844" s="38"/>
      <c r="FS844" s="38"/>
      <c r="FT844" s="38"/>
      <c r="FU844" s="38"/>
      <c r="FV844" s="38"/>
      <c r="FW844" s="38"/>
      <c r="FX844" s="38"/>
    </row>
    <row r="845" spans="1:180" x14ac:dyDescent="0.25">
      <c r="A845" s="5" t="s">
        <v>356</v>
      </c>
      <c r="B845" s="5" t="s">
        <v>163</v>
      </c>
      <c r="C845" s="48">
        <v>43975</v>
      </c>
      <c r="D845" s="76">
        <v>43982</v>
      </c>
      <c r="E845" s="77">
        <v>-0.14044849638639167</v>
      </c>
      <c r="F845" s="77">
        <v>0.25577389860701094</v>
      </c>
      <c r="G845" s="77">
        <v>0.179865239817563</v>
      </c>
      <c r="H845" s="77">
        <v>0.89968952433305638</v>
      </c>
      <c r="I845" s="77">
        <v>0.29618719631861623</v>
      </c>
      <c r="J845" s="77">
        <v>7.7528258064516131E-2</v>
      </c>
      <c r="K845" s="77">
        <v>0</v>
      </c>
      <c r="L845" s="77">
        <v>2.8886661594210255E-2</v>
      </c>
      <c r="M845" s="77">
        <v>0.28945767625617203</v>
      </c>
      <c r="N845" s="77">
        <v>0.40585440586391069</v>
      </c>
      <c r="O845" s="77">
        <v>1.6246296E-2</v>
      </c>
      <c r="P845" s="77">
        <v>0.24166488363041699</v>
      </c>
      <c r="Q845" s="77">
        <v>9.2772334651529689E-2</v>
      </c>
      <c r="R845" s="77">
        <v>0.12328767123287675</v>
      </c>
      <c r="S845" s="77">
        <v>2.7667655499834871</v>
      </c>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38"/>
      <c r="CG845" s="38"/>
      <c r="CH845" s="38"/>
      <c r="CI845" s="38"/>
      <c r="CJ845" s="38"/>
      <c r="CK845" s="38"/>
      <c r="CL845" s="38"/>
      <c r="CM845" s="38"/>
      <c r="CN845" s="38"/>
      <c r="CO845" s="38"/>
      <c r="CP845" s="38"/>
      <c r="CQ845" s="38"/>
      <c r="CR845" s="38"/>
      <c r="CS845" s="38"/>
      <c r="CT845" s="38"/>
      <c r="CU845" s="38"/>
      <c r="CV845" s="38"/>
      <c r="CW845" s="38"/>
      <c r="CX845" s="38"/>
      <c r="CY845" s="38"/>
      <c r="CZ845" s="38"/>
      <c r="DA845" s="38"/>
      <c r="DB845" s="38"/>
      <c r="DC845" s="38"/>
      <c r="DD845" s="38"/>
      <c r="DE845" s="38"/>
      <c r="DF845" s="38"/>
      <c r="DG845" s="38"/>
      <c r="DH845" s="38"/>
      <c r="DI845" s="38"/>
      <c r="DJ845" s="38"/>
      <c r="DK845" s="38"/>
      <c r="DL845" s="38"/>
      <c r="DM845" s="38"/>
      <c r="DN845" s="38"/>
      <c r="DO845" s="38"/>
      <c r="DP845" s="38"/>
      <c r="DQ845" s="38"/>
      <c r="DR845" s="38"/>
      <c r="DS845" s="38"/>
      <c r="DT845" s="38"/>
      <c r="DU845" s="38"/>
      <c r="DV845" s="38"/>
      <c r="DW845" s="38"/>
      <c r="DX845" s="38"/>
      <c r="DY845" s="38"/>
      <c r="DZ845" s="38"/>
      <c r="EA845" s="38"/>
      <c r="EB845" s="38"/>
      <c r="EC845" s="38"/>
      <c r="ED845" s="38"/>
      <c r="EE845" s="38"/>
      <c r="EF845" s="38"/>
      <c r="EG845" s="38"/>
      <c r="EH845" s="38"/>
      <c r="EI845" s="38"/>
      <c r="EJ845" s="38"/>
      <c r="EK845" s="38"/>
      <c r="EL845" s="38"/>
      <c r="EM845" s="38"/>
      <c r="EN845" s="38"/>
      <c r="EO845" s="38"/>
      <c r="EP845" s="38"/>
      <c r="EQ845" s="38"/>
      <c r="ER845" s="38"/>
      <c r="ES845" s="38"/>
      <c r="ET845" s="38"/>
      <c r="EU845" s="38"/>
      <c r="EV845" s="38"/>
      <c r="EW845" s="38"/>
      <c r="EX845" s="38"/>
      <c r="EY845" s="38"/>
      <c r="EZ845" s="38"/>
      <c r="FA845" s="38"/>
      <c r="FB845" s="38"/>
      <c r="FC845" s="38"/>
      <c r="FD845" s="38"/>
      <c r="FE845" s="38"/>
      <c r="FF845" s="38"/>
      <c r="FG845" s="38"/>
      <c r="FH845" s="38"/>
      <c r="FI845" s="38"/>
      <c r="FJ845" s="38"/>
      <c r="FK845" s="38"/>
      <c r="FL845" s="38"/>
      <c r="FM845" s="38"/>
      <c r="FN845" s="38"/>
      <c r="FO845" s="38"/>
      <c r="FP845" s="38"/>
      <c r="FQ845" s="38"/>
      <c r="FR845" s="38"/>
      <c r="FS845" s="38"/>
      <c r="FT845" s="38"/>
      <c r="FU845" s="38"/>
      <c r="FV845" s="38"/>
      <c r="FW845" s="38"/>
      <c r="FX845" s="38"/>
    </row>
    <row r="846" spans="1:180" x14ac:dyDescent="0.25">
      <c r="A846" s="5" t="s">
        <v>357</v>
      </c>
      <c r="B846" s="5" t="s">
        <v>163</v>
      </c>
      <c r="C846" s="48">
        <v>43976</v>
      </c>
      <c r="D846" s="76">
        <v>43982</v>
      </c>
      <c r="E846" s="77">
        <v>-0.14044849638639167</v>
      </c>
      <c r="F846" s="77">
        <v>0.26162662660701097</v>
      </c>
      <c r="G846" s="77">
        <v>0.179865239817563</v>
      </c>
      <c r="H846" s="77">
        <v>0.89968952433305638</v>
      </c>
      <c r="I846" s="77">
        <v>0.29618719631861623</v>
      </c>
      <c r="J846" s="77">
        <v>7.7528258064516131E-2</v>
      </c>
      <c r="K846" s="77">
        <v>0</v>
      </c>
      <c r="L846" s="77">
        <v>2.8886661594210255E-2</v>
      </c>
      <c r="M846" s="77">
        <v>0.28945767625617203</v>
      </c>
      <c r="N846" s="77">
        <v>0.40585440586391075</v>
      </c>
      <c r="O846" s="77">
        <v>2.2405122E-2</v>
      </c>
      <c r="P846" s="77">
        <v>0.24166488363041699</v>
      </c>
      <c r="Q846" s="77">
        <v>9.6247463338681796E-2</v>
      </c>
      <c r="R846" s="77">
        <v>0.12328767123287675</v>
      </c>
      <c r="S846" s="77">
        <v>2.7822522326706394</v>
      </c>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38"/>
      <c r="CG846" s="38"/>
      <c r="CH846" s="38"/>
      <c r="CI846" s="38"/>
      <c r="CJ846" s="38"/>
      <c r="CK846" s="38"/>
      <c r="CL846" s="38"/>
      <c r="CM846" s="38"/>
      <c r="CN846" s="38"/>
      <c r="CO846" s="38"/>
      <c r="CP846" s="38"/>
      <c r="CQ846" s="38"/>
      <c r="CR846" s="38"/>
      <c r="CS846" s="38"/>
      <c r="CT846" s="38"/>
      <c r="CU846" s="38"/>
      <c r="CV846" s="38"/>
      <c r="CW846" s="38"/>
      <c r="CX846" s="38"/>
      <c r="CY846" s="38"/>
      <c r="CZ846" s="38"/>
      <c r="DA846" s="38"/>
      <c r="DB846" s="38"/>
      <c r="DC846" s="38"/>
      <c r="DD846" s="38"/>
      <c r="DE846" s="38"/>
      <c r="DF846" s="38"/>
      <c r="DG846" s="38"/>
      <c r="DH846" s="38"/>
      <c r="DI846" s="38"/>
      <c r="DJ846" s="38"/>
      <c r="DK846" s="38"/>
      <c r="DL846" s="38"/>
      <c r="DM846" s="38"/>
      <c r="DN846" s="38"/>
      <c r="DO846" s="38"/>
      <c r="DP846" s="38"/>
      <c r="DQ846" s="38"/>
      <c r="DR846" s="38"/>
      <c r="DS846" s="38"/>
      <c r="DT846" s="38"/>
      <c r="DU846" s="38"/>
      <c r="DV846" s="38"/>
      <c r="DW846" s="38"/>
      <c r="DX846" s="38"/>
      <c r="DY846" s="38"/>
      <c r="DZ846" s="38"/>
      <c r="EA846" s="38"/>
      <c r="EB846" s="38"/>
      <c r="EC846" s="38"/>
      <c r="ED846" s="38"/>
      <c r="EE846" s="38"/>
      <c r="EF846" s="38"/>
      <c r="EG846" s="38"/>
      <c r="EH846" s="38"/>
      <c r="EI846" s="38"/>
      <c r="EJ846" s="38"/>
      <c r="EK846" s="38"/>
      <c r="EL846" s="38"/>
      <c r="EM846" s="38"/>
      <c r="EN846" s="38"/>
      <c r="EO846" s="38"/>
      <c r="EP846" s="38"/>
      <c r="EQ846" s="38"/>
      <c r="ER846" s="38"/>
      <c r="ES846" s="38"/>
      <c r="ET846" s="38"/>
      <c r="EU846" s="38"/>
      <c r="EV846" s="38"/>
      <c r="EW846" s="38"/>
      <c r="EX846" s="38"/>
      <c r="EY846" s="38"/>
      <c r="EZ846" s="38"/>
      <c r="FA846" s="38"/>
      <c r="FB846" s="38"/>
      <c r="FC846" s="38"/>
      <c r="FD846" s="38"/>
      <c r="FE846" s="38"/>
      <c r="FF846" s="38"/>
      <c r="FG846" s="38"/>
      <c r="FH846" s="38"/>
      <c r="FI846" s="38"/>
      <c r="FJ846" s="38"/>
      <c r="FK846" s="38"/>
      <c r="FL846" s="38"/>
      <c r="FM846" s="38"/>
      <c r="FN846" s="38"/>
      <c r="FO846" s="38"/>
      <c r="FP846" s="38"/>
      <c r="FQ846" s="38"/>
      <c r="FR846" s="38"/>
      <c r="FS846" s="38"/>
      <c r="FT846" s="38"/>
      <c r="FU846" s="38"/>
      <c r="FV846" s="38"/>
      <c r="FW846" s="38"/>
      <c r="FX846" s="38"/>
    </row>
    <row r="847" spans="1:180" x14ac:dyDescent="0.25">
      <c r="A847" s="5" t="s">
        <v>357</v>
      </c>
      <c r="B847" s="5" t="s">
        <v>163</v>
      </c>
      <c r="C847" s="48">
        <v>43977</v>
      </c>
      <c r="D847" s="76">
        <v>43982</v>
      </c>
      <c r="E847" s="77">
        <v>-0.14044849638639167</v>
      </c>
      <c r="F847" s="77">
        <v>0.26508118952029097</v>
      </c>
      <c r="G847" s="77">
        <v>0.179865239817563</v>
      </c>
      <c r="H847" s="77">
        <v>0.89968952433305638</v>
      </c>
      <c r="I847" s="77">
        <v>0.29618719631861623</v>
      </c>
      <c r="J847" s="77">
        <v>7.7528258064516131E-2</v>
      </c>
      <c r="K847" s="77">
        <v>0</v>
      </c>
      <c r="L847" s="77">
        <v>2.8886661594210255E-2</v>
      </c>
      <c r="M847" s="77">
        <v>0.28945767625617203</v>
      </c>
      <c r="N847" s="77">
        <v>0.40585440586391075</v>
      </c>
      <c r="O847" s="77">
        <v>1.5739533000000003E-2</v>
      </c>
      <c r="P847" s="77">
        <v>0.24166488363041699</v>
      </c>
      <c r="Q847" s="77">
        <v>9.3951322874621698E-2</v>
      </c>
      <c r="R847" s="77">
        <v>0.12328767123287675</v>
      </c>
      <c r="S847" s="77">
        <v>2.7767450661198598</v>
      </c>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c r="BV847" s="38"/>
      <c r="BW847" s="38"/>
      <c r="BX847" s="38"/>
      <c r="BY847" s="38"/>
      <c r="BZ847" s="38"/>
      <c r="CA847" s="38"/>
      <c r="CB847" s="38"/>
      <c r="CC847" s="38"/>
      <c r="CD847" s="38"/>
      <c r="CE847" s="38"/>
      <c r="CF847" s="38"/>
      <c r="CG847" s="38"/>
      <c r="CH847" s="38"/>
      <c r="CI847" s="38"/>
      <c r="CJ847" s="38"/>
      <c r="CK847" s="38"/>
      <c r="CL847" s="38"/>
      <c r="CM847" s="38"/>
      <c r="CN847" s="38"/>
      <c r="CO847" s="38"/>
      <c r="CP847" s="38"/>
      <c r="CQ847" s="38"/>
      <c r="CR847" s="38"/>
      <c r="CS847" s="38"/>
      <c r="CT847" s="38"/>
      <c r="CU847" s="38"/>
      <c r="CV847" s="38"/>
      <c r="CW847" s="38"/>
      <c r="CX847" s="38"/>
      <c r="CY847" s="38"/>
      <c r="CZ847" s="38"/>
      <c r="DA847" s="38"/>
      <c r="DB847" s="38"/>
      <c r="DC847" s="38"/>
      <c r="DD847" s="38"/>
      <c r="DE847" s="38"/>
      <c r="DF847" s="38"/>
      <c r="DG847" s="38"/>
      <c r="DH847" s="38"/>
      <c r="DI847" s="38"/>
      <c r="DJ847" s="38"/>
      <c r="DK847" s="38"/>
      <c r="DL847" s="38"/>
      <c r="DM847" s="38"/>
      <c r="DN847" s="38"/>
      <c r="DO847" s="38"/>
      <c r="DP847" s="38"/>
      <c r="DQ847" s="38"/>
      <c r="DR847" s="38"/>
      <c r="DS847" s="38"/>
      <c r="DT847" s="38"/>
      <c r="DU847" s="38"/>
      <c r="DV847" s="38"/>
      <c r="DW847" s="38"/>
      <c r="DX847" s="38"/>
      <c r="DY847" s="38"/>
      <c r="DZ847" s="38"/>
      <c r="EA847" s="38"/>
      <c r="EB847" s="38"/>
      <c r="EC847" s="38"/>
      <c r="ED847" s="38"/>
      <c r="EE847" s="38"/>
      <c r="EF847" s="38"/>
      <c r="EG847" s="38"/>
      <c r="EH847" s="38"/>
      <c r="EI847" s="38"/>
      <c r="EJ847" s="38"/>
      <c r="EK847" s="38"/>
      <c r="EL847" s="38"/>
      <c r="EM847" s="38"/>
      <c r="EN847" s="38"/>
      <c r="EO847" s="38"/>
      <c r="EP847" s="38"/>
      <c r="EQ847" s="38"/>
      <c r="ER847" s="38"/>
      <c r="ES847" s="38"/>
      <c r="ET847" s="38"/>
      <c r="EU847" s="38"/>
      <c r="EV847" s="38"/>
      <c r="EW847" s="38"/>
      <c r="EX847" s="38"/>
      <c r="EY847" s="38"/>
      <c r="EZ847" s="38"/>
      <c r="FA847" s="38"/>
      <c r="FB847" s="38"/>
      <c r="FC847" s="38"/>
      <c r="FD847" s="38"/>
      <c r="FE847" s="38"/>
      <c r="FF847" s="38"/>
      <c r="FG847" s="38"/>
      <c r="FH847" s="38"/>
      <c r="FI847" s="38"/>
      <c r="FJ847" s="38"/>
      <c r="FK847" s="38"/>
      <c r="FL847" s="38"/>
      <c r="FM847" s="38"/>
      <c r="FN847" s="38"/>
      <c r="FO847" s="38"/>
      <c r="FP847" s="38"/>
      <c r="FQ847" s="38"/>
      <c r="FR847" s="38"/>
      <c r="FS847" s="38"/>
      <c r="FT847" s="38"/>
      <c r="FU847" s="38"/>
      <c r="FV847" s="38"/>
      <c r="FW847" s="38"/>
      <c r="FX847" s="38"/>
    </row>
    <row r="848" spans="1:180" x14ac:dyDescent="0.25">
      <c r="A848" s="5" t="s">
        <v>357</v>
      </c>
      <c r="B848" s="5" t="s">
        <v>163</v>
      </c>
      <c r="C848" s="48">
        <v>43978</v>
      </c>
      <c r="D848" s="76">
        <v>43982</v>
      </c>
      <c r="E848" s="77">
        <v>-0.14044849638639167</v>
      </c>
      <c r="F848" s="77">
        <v>0.27230335261941097</v>
      </c>
      <c r="G848" s="77">
        <v>0.179865239817563</v>
      </c>
      <c r="H848" s="77">
        <v>0.89968952433305638</v>
      </c>
      <c r="I848" s="77">
        <v>0.29618719631861623</v>
      </c>
      <c r="J848" s="77">
        <v>7.7528258064516131E-2</v>
      </c>
      <c r="K848" s="77">
        <v>0</v>
      </c>
      <c r="L848" s="77">
        <v>2.8886661594210255E-2</v>
      </c>
      <c r="M848" s="77">
        <v>0.28945767625617203</v>
      </c>
      <c r="N848" s="77">
        <v>0.40585440586391075</v>
      </c>
      <c r="O848" s="77">
        <v>1.8441018000000003E-2</v>
      </c>
      <c r="P848" s="77">
        <v>0.24166488363041699</v>
      </c>
      <c r="Q848" s="77">
        <v>9.6496772781821005E-2</v>
      </c>
      <c r="R848" s="77">
        <v>0.12328767123287675</v>
      </c>
      <c r="S848" s="77">
        <v>2.7892141641261787</v>
      </c>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38"/>
      <c r="CG848" s="38"/>
      <c r="CH848" s="38"/>
      <c r="CI848" s="38"/>
      <c r="CJ848" s="38"/>
      <c r="CK848" s="38"/>
      <c r="CL848" s="38"/>
      <c r="CM848" s="38"/>
      <c r="CN848" s="38"/>
      <c r="CO848" s="38"/>
      <c r="CP848" s="38"/>
      <c r="CQ848" s="38"/>
      <c r="CR848" s="38"/>
      <c r="CS848" s="38"/>
      <c r="CT848" s="38"/>
      <c r="CU848" s="38"/>
      <c r="CV848" s="38"/>
      <c r="CW848" s="38"/>
      <c r="CX848" s="38"/>
      <c r="CY848" s="38"/>
      <c r="CZ848" s="38"/>
      <c r="DA848" s="38"/>
      <c r="DB848" s="38"/>
      <c r="DC848" s="38"/>
      <c r="DD848" s="38"/>
      <c r="DE848" s="38"/>
      <c r="DF848" s="38"/>
      <c r="DG848" s="38"/>
      <c r="DH848" s="38"/>
      <c r="DI848" s="38"/>
      <c r="DJ848" s="38"/>
      <c r="DK848" s="38"/>
      <c r="DL848" s="38"/>
      <c r="DM848" s="38"/>
      <c r="DN848" s="38"/>
      <c r="DO848" s="38"/>
      <c r="DP848" s="38"/>
      <c r="DQ848" s="38"/>
      <c r="DR848" s="38"/>
      <c r="DS848" s="38"/>
      <c r="DT848" s="38"/>
      <c r="DU848" s="38"/>
      <c r="DV848" s="38"/>
      <c r="DW848" s="38"/>
      <c r="DX848" s="38"/>
      <c r="DY848" s="38"/>
      <c r="DZ848" s="38"/>
      <c r="EA848" s="38"/>
      <c r="EB848" s="38"/>
      <c r="EC848" s="38"/>
      <c r="ED848" s="38"/>
      <c r="EE848" s="38"/>
      <c r="EF848" s="38"/>
      <c r="EG848" s="38"/>
      <c r="EH848" s="38"/>
      <c r="EI848" s="38"/>
      <c r="EJ848" s="38"/>
      <c r="EK848" s="38"/>
      <c r="EL848" s="38"/>
      <c r="EM848" s="38"/>
      <c r="EN848" s="38"/>
      <c r="EO848" s="38"/>
      <c r="EP848" s="38"/>
      <c r="EQ848" s="38"/>
      <c r="ER848" s="38"/>
      <c r="ES848" s="38"/>
      <c r="ET848" s="38"/>
      <c r="EU848" s="38"/>
      <c r="EV848" s="38"/>
      <c r="EW848" s="38"/>
      <c r="EX848" s="38"/>
      <c r="EY848" s="38"/>
      <c r="EZ848" s="38"/>
      <c r="FA848" s="38"/>
      <c r="FB848" s="38"/>
      <c r="FC848" s="38"/>
      <c r="FD848" s="38"/>
      <c r="FE848" s="38"/>
      <c r="FF848" s="38"/>
      <c r="FG848" s="38"/>
      <c r="FH848" s="38"/>
      <c r="FI848" s="38"/>
      <c r="FJ848" s="38"/>
      <c r="FK848" s="38"/>
      <c r="FL848" s="38"/>
      <c r="FM848" s="38"/>
      <c r="FN848" s="38"/>
      <c r="FO848" s="38"/>
      <c r="FP848" s="38"/>
      <c r="FQ848" s="38"/>
      <c r="FR848" s="38"/>
      <c r="FS848" s="38"/>
      <c r="FT848" s="38"/>
      <c r="FU848" s="38"/>
      <c r="FV848" s="38"/>
      <c r="FW848" s="38"/>
      <c r="FX848" s="38"/>
    </row>
    <row r="849" spans="1:180" x14ac:dyDescent="0.25">
      <c r="A849" s="5" t="s">
        <v>357</v>
      </c>
      <c r="B849" s="5" t="s">
        <v>163</v>
      </c>
      <c r="C849" s="48">
        <v>43979</v>
      </c>
      <c r="D849" s="76">
        <v>43982</v>
      </c>
      <c r="E849" s="77">
        <v>-0.14044849638639167</v>
      </c>
      <c r="F849" s="77">
        <v>0.29472805533309099</v>
      </c>
      <c r="G849" s="77">
        <v>0.179865239817563</v>
      </c>
      <c r="H849" s="77">
        <v>0.89968952433305638</v>
      </c>
      <c r="I849" s="77">
        <v>0.29618719631861623</v>
      </c>
      <c r="J849" s="77">
        <v>7.7528258064516131E-2</v>
      </c>
      <c r="K849" s="77">
        <v>0</v>
      </c>
      <c r="L849" s="77">
        <v>2.8886661594210255E-2</v>
      </c>
      <c r="M849" s="77">
        <v>0.28945767625617203</v>
      </c>
      <c r="N849" s="77">
        <v>0.40585440586391069</v>
      </c>
      <c r="O849" s="77">
        <v>3.0936879000000004E-2</v>
      </c>
      <c r="P849" s="77">
        <v>0.24166488363041699</v>
      </c>
      <c r="Q849" s="77">
        <v>9.7405789006085527E-2</v>
      </c>
      <c r="R849" s="77">
        <v>0.12328767123287675</v>
      </c>
      <c r="S849" s="77">
        <v>2.8250437440641232</v>
      </c>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8"/>
      <c r="BX849" s="38"/>
      <c r="BY849" s="38"/>
      <c r="BZ849" s="38"/>
      <c r="CA849" s="38"/>
      <c r="CB849" s="38"/>
      <c r="CC849" s="38"/>
      <c r="CD849" s="38"/>
      <c r="CE849" s="38"/>
      <c r="CF849" s="38"/>
      <c r="CG849" s="38"/>
      <c r="CH849" s="38"/>
      <c r="CI849" s="38"/>
      <c r="CJ849" s="38"/>
      <c r="CK849" s="38"/>
      <c r="CL849" s="38"/>
      <c r="CM849" s="38"/>
      <c r="CN849" s="38"/>
      <c r="CO849" s="38"/>
      <c r="CP849" s="38"/>
      <c r="CQ849" s="38"/>
      <c r="CR849" s="38"/>
      <c r="CS849" s="38"/>
      <c r="CT849" s="38"/>
      <c r="CU849" s="38"/>
      <c r="CV849" s="38"/>
      <c r="CW849" s="38"/>
      <c r="CX849" s="38"/>
      <c r="CY849" s="38"/>
      <c r="CZ849" s="38"/>
      <c r="DA849" s="38"/>
      <c r="DB849" s="38"/>
      <c r="DC849" s="38"/>
      <c r="DD849" s="38"/>
      <c r="DE849" s="38"/>
      <c r="DF849" s="38"/>
      <c r="DG849" s="38"/>
      <c r="DH849" s="38"/>
      <c r="DI849" s="38"/>
      <c r="DJ849" s="38"/>
      <c r="DK849" s="38"/>
      <c r="DL849" s="38"/>
      <c r="DM849" s="38"/>
      <c r="DN849" s="38"/>
      <c r="DO849" s="38"/>
      <c r="DP849" s="38"/>
      <c r="DQ849" s="38"/>
      <c r="DR849" s="38"/>
      <c r="DS849" s="38"/>
      <c r="DT849" s="38"/>
      <c r="DU849" s="38"/>
      <c r="DV849" s="38"/>
      <c r="DW849" s="38"/>
      <c r="DX849" s="38"/>
      <c r="DY849" s="38"/>
      <c r="DZ849" s="38"/>
      <c r="EA849" s="38"/>
      <c r="EB849" s="38"/>
      <c r="EC849" s="38"/>
      <c r="ED849" s="38"/>
      <c r="EE849" s="38"/>
      <c r="EF849" s="38"/>
      <c r="EG849" s="38"/>
      <c r="EH849" s="38"/>
      <c r="EI849" s="38"/>
      <c r="EJ849" s="38"/>
      <c r="EK849" s="38"/>
      <c r="EL849" s="38"/>
      <c r="EM849" s="38"/>
      <c r="EN849" s="38"/>
      <c r="EO849" s="38"/>
      <c r="EP849" s="38"/>
      <c r="EQ849" s="38"/>
      <c r="ER849" s="38"/>
      <c r="ES849" s="38"/>
      <c r="ET849" s="38"/>
      <c r="EU849" s="38"/>
      <c r="EV849" s="38"/>
      <c r="EW849" s="38"/>
      <c r="EX849" s="38"/>
      <c r="EY849" s="38"/>
      <c r="EZ849" s="38"/>
      <c r="FA849" s="38"/>
      <c r="FB849" s="38"/>
      <c r="FC849" s="38"/>
      <c r="FD849" s="38"/>
      <c r="FE849" s="38"/>
      <c r="FF849" s="38"/>
      <c r="FG849" s="38"/>
      <c r="FH849" s="38"/>
      <c r="FI849" s="38"/>
      <c r="FJ849" s="38"/>
      <c r="FK849" s="38"/>
      <c r="FL849" s="38"/>
      <c r="FM849" s="38"/>
      <c r="FN849" s="38"/>
      <c r="FO849" s="38"/>
      <c r="FP849" s="38"/>
      <c r="FQ849" s="38"/>
      <c r="FR849" s="38"/>
      <c r="FS849" s="38"/>
      <c r="FT849" s="38"/>
      <c r="FU849" s="38"/>
      <c r="FV849" s="38"/>
      <c r="FW849" s="38"/>
      <c r="FX849" s="38"/>
    </row>
    <row r="850" spans="1:180" x14ac:dyDescent="0.25">
      <c r="A850" s="5" t="s">
        <v>357</v>
      </c>
      <c r="B850" s="5" t="s">
        <v>163</v>
      </c>
      <c r="C850" s="48">
        <v>43980</v>
      </c>
      <c r="D850" s="76">
        <v>43982</v>
      </c>
      <c r="E850" s="77">
        <v>-0.14044849638639167</v>
      </c>
      <c r="F850" s="77">
        <v>0.35028114760701096</v>
      </c>
      <c r="G850" s="77">
        <v>0.179865239817563</v>
      </c>
      <c r="H850" s="77">
        <v>0.89968952433305638</v>
      </c>
      <c r="I850" s="77">
        <v>0.29618719631861623</v>
      </c>
      <c r="J850" s="77">
        <v>7.7528258064516131E-2</v>
      </c>
      <c r="K850" s="77">
        <v>0</v>
      </c>
      <c r="L850" s="77">
        <v>2.8886661594210255E-2</v>
      </c>
      <c r="M850" s="77">
        <v>0.28945767625617203</v>
      </c>
      <c r="N850" s="77">
        <v>0.40585440586391069</v>
      </c>
      <c r="O850" s="77">
        <v>3.0239073000000005E-2</v>
      </c>
      <c r="P850" s="77">
        <v>0.24166488363041699</v>
      </c>
      <c r="Q850" s="77">
        <v>0.10094481071066733</v>
      </c>
      <c r="R850" s="77">
        <v>0.12328767123287675</v>
      </c>
      <c r="S850" s="77">
        <v>2.8834380520426253</v>
      </c>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38"/>
      <c r="CG850" s="38"/>
      <c r="CH850" s="38"/>
      <c r="CI850" s="38"/>
      <c r="CJ850" s="38"/>
      <c r="CK850" s="38"/>
      <c r="CL850" s="38"/>
      <c r="CM850" s="38"/>
      <c r="CN850" s="38"/>
      <c r="CO850" s="38"/>
      <c r="CP850" s="38"/>
      <c r="CQ850" s="38"/>
      <c r="CR850" s="38"/>
      <c r="CS850" s="38"/>
      <c r="CT850" s="38"/>
      <c r="CU850" s="38"/>
      <c r="CV850" s="38"/>
      <c r="CW850" s="38"/>
      <c r="CX850" s="38"/>
      <c r="CY850" s="38"/>
      <c r="CZ850" s="38"/>
      <c r="DA850" s="38"/>
      <c r="DB850" s="38"/>
      <c r="DC850" s="38"/>
      <c r="DD850" s="38"/>
      <c r="DE850" s="38"/>
      <c r="DF850" s="38"/>
      <c r="DG850" s="38"/>
      <c r="DH850" s="38"/>
      <c r="DI850" s="38"/>
      <c r="DJ850" s="38"/>
      <c r="DK850" s="38"/>
      <c r="DL850" s="38"/>
      <c r="DM850" s="38"/>
      <c r="DN850" s="38"/>
      <c r="DO850" s="38"/>
      <c r="DP850" s="38"/>
      <c r="DQ850" s="38"/>
      <c r="DR850" s="38"/>
      <c r="DS850" s="38"/>
      <c r="DT850" s="38"/>
      <c r="DU850" s="38"/>
      <c r="DV850" s="38"/>
      <c r="DW850" s="38"/>
      <c r="DX850" s="38"/>
      <c r="DY850" s="38"/>
      <c r="DZ850" s="38"/>
      <c r="EA850" s="38"/>
      <c r="EB850" s="38"/>
      <c r="EC850" s="38"/>
      <c r="ED850" s="38"/>
      <c r="EE850" s="38"/>
      <c r="EF850" s="38"/>
      <c r="EG850" s="38"/>
      <c r="EH850" s="38"/>
      <c r="EI850" s="38"/>
      <c r="EJ850" s="38"/>
      <c r="EK850" s="38"/>
      <c r="EL850" s="38"/>
      <c r="EM850" s="38"/>
      <c r="EN850" s="38"/>
      <c r="EO850" s="38"/>
      <c r="EP850" s="38"/>
      <c r="EQ850" s="38"/>
      <c r="ER850" s="38"/>
      <c r="ES850" s="38"/>
      <c r="ET850" s="38"/>
      <c r="EU850" s="38"/>
      <c r="EV850" s="38"/>
      <c r="EW850" s="38"/>
      <c r="EX850" s="38"/>
      <c r="EY850" s="38"/>
      <c r="EZ850" s="38"/>
      <c r="FA850" s="38"/>
      <c r="FB850" s="38"/>
      <c r="FC850" s="38"/>
      <c r="FD850" s="38"/>
      <c r="FE850" s="38"/>
      <c r="FF850" s="38"/>
      <c r="FG850" s="38"/>
      <c r="FH850" s="38"/>
      <c r="FI850" s="38"/>
      <c r="FJ850" s="38"/>
      <c r="FK850" s="38"/>
      <c r="FL850" s="38"/>
      <c r="FM850" s="38"/>
      <c r="FN850" s="38"/>
      <c r="FO850" s="38"/>
      <c r="FP850" s="38"/>
      <c r="FQ850" s="38"/>
      <c r="FR850" s="38"/>
      <c r="FS850" s="38"/>
      <c r="FT850" s="38"/>
      <c r="FU850" s="38"/>
      <c r="FV850" s="38"/>
      <c r="FW850" s="38"/>
      <c r="FX850" s="38"/>
    </row>
    <row r="851" spans="1:180" x14ac:dyDescent="0.25">
      <c r="A851" s="5" t="s">
        <v>357</v>
      </c>
      <c r="B851" s="5" t="s">
        <v>163</v>
      </c>
      <c r="C851" s="48">
        <v>43981</v>
      </c>
      <c r="D851" s="76">
        <v>43982</v>
      </c>
      <c r="E851" s="77">
        <v>-0.14044849638639167</v>
      </c>
      <c r="F851" s="77">
        <v>0.45106639022866096</v>
      </c>
      <c r="G851" s="77">
        <v>0.179865239817563</v>
      </c>
      <c r="H851" s="77">
        <v>0.89968952433305638</v>
      </c>
      <c r="I851" s="77">
        <v>0.29618719631861623</v>
      </c>
      <c r="J851" s="77">
        <v>7.7528258064516131E-2</v>
      </c>
      <c r="K851" s="77">
        <v>0</v>
      </c>
      <c r="L851" s="77">
        <v>2.8886661594210255E-2</v>
      </c>
      <c r="M851" s="77">
        <v>0.28945767625617203</v>
      </c>
      <c r="N851" s="77">
        <v>0.40585440586391075</v>
      </c>
      <c r="O851" s="77">
        <v>7.0175303999999994E-2</v>
      </c>
      <c r="P851" s="77">
        <v>0.24166488363041699</v>
      </c>
      <c r="Q851" s="77">
        <v>0.1043663099782903</v>
      </c>
      <c r="R851" s="77">
        <v>0.12328767123287675</v>
      </c>
      <c r="S851" s="77">
        <v>3.027581024931898</v>
      </c>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38"/>
      <c r="BX851" s="38"/>
      <c r="BY851" s="38"/>
      <c r="BZ851" s="38"/>
      <c r="CA851" s="38"/>
      <c r="CB851" s="38"/>
      <c r="CC851" s="38"/>
      <c r="CD851" s="38"/>
      <c r="CE851" s="38"/>
      <c r="CF851" s="38"/>
      <c r="CG851" s="38"/>
      <c r="CH851" s="38"/>
      <c r="CI851" s="38"/>
      <c r="CJ851" s="38"/>
      <c r="CK851" s="38"/>
      <c r="CL851" s="38"/>
      <c r="CM851" s="38"/>
      <c r="CN851" s="38"/>
      <c r="CO851" s="38"/>
      <c r="CP851" s="38"/>
      <c r="CQ851" s="38"/>
      <c r="CR851" s="38"/>
      <c r="CS851" s="38"/>
      <c r="CT851" s="38"/>
      <c r="CU851" s="38"/>
      <c r="CV851" s="38"/>
      <c r="CW851" s="38"/>
      <c r="CX851" s="38"/>
      <c r="CY851" s="38"/>
      <c r="CZ851" s="38"/>
      <c r="DA851" s="38"/>
      <c r="DB851" s="38"/>
      <c r="DC851" s="38"/>
      <c r="DD851" s="38"/>
      <c r="DE851" s="38"/>
      <c r="DF851" s="38"/>
      <c r="DG851" s="38"/>
      <c r="DH851" s="38"/>
      <c r="DI851" s="38"/>
      <c r="DJ851" s="38"/>
      <c r="DK851" s="38"/>
      <c r="DL851" s="38"/>
      <c r="DM851" s="38"/>
      <c r="DN851" s="38"/>
      <c r="DO851" s="38"/>
      <c r="DP851" s="38"/>
      <c r="DQ851" s="38"/>
      <c r="DR851" s="38"/>
      <c r="DS851" s="38"/>
      <c r="DT851" s="38"/>
      <c r="DU851" s="38"/>
      <c r="DV851" s="38"/>
      <c r="DW851" s="38"/>
      <c r="DX851" s="38"/>
      <c r="DY851" s="38"/>
      <c r="DZ851" s="38"/>
      <c r="EA851" s="38"/>
      <c r="EB851" s="38"/>
      <c r="EC851" s="38"/>
      <c r="ED851" s="38"/>
      <c r="EE851" s="38"/>
      <c r="EF851" s="38"/>
      <c r="EG851" s="38"/>
      <c r="EH851" s="38"/>
      <c r="EI851" s="38"/>
      <c r="EJ851" s="38"/>
      <c r="EK851" s="38"/>
      <c r="EL851" s="38"/>
      <c r="EM851" s="38"/>
      <c r="EN851" s="38"/>
      <c r="EO851" s="38"/>
      <c r="EP851" s="38"/>
      <c r="EQ851" s="38"/>
      <c r="ER851" s="38"/>
      <c r="ES851" s="38"/>
      <c r="ET851" s="38"/>
      <c r="EU851" s="38"/>
      <c r="EV851" s="38"/>
      <c r="EW851" s="38"/>
      <c r="EX851" s="38"/>
      <c r="EY851" s="38"/>
      <c r="EZ851" s="38"/>
      <c r="FA851" s="38"/>
      <c r="FB851" s="38"/>
      <c r="FC851" s="38"/>
      <c r="FD851" s="38"/>
      <c r="FE851" s="38"/>
      <c r="FF851" s="38"/>
      <c r="FG851" s="38"/>
      <c r="FH851" s="38"/>
      <c r="FI851" s="38"/>
      <c r="FJ851" s="38"/>
      <c r="FK851" s="38"/>
      <c r="FL851" s="38"/>
      <c r="FM851" s="38"/>
      <c r="FN851" s="38"/>
      <c r="FO851" s="38"/>
      <c r="FP851" s="38"/>
      <c r="FQ851" s="38"/>
      <c r="FR851" s="38"/>
      <c r="FS851" s="38"/>
      <c r="FT851" s="38"/>
      <c r="FU851" s="38"/>
      <c r="FV851" s="38"/>
      <c r="FW851" s="38"/>
      <c r="FX851" s="38"/>
    </row>
    <row r="852" spans="1:180" x14ac:dyDescent="0.25">
      <c r="A852" s="5" t="s">
        <v>357</v>
      </c>
      <c r="B852" s="5" t="s">
        <v>163</v>
      </c>
      <c r="C852" s="48">
        <v>43982</v>
      </c>
      <c r="D852" s="76">
        <v>43982</v>
      </c>
      <c r="E852" s="77">
        <v>-0.14044849638639167</v>
      </c>
      <c r="F852" s="77">
        <v>0.39542553092985094</v>
      </c>
      <c r="G852" s="77">
        <v>0.179865239817563</v>
      </c>
      <c r="H852" s="77">
        <v>0.89968952433305638</v>
      </c>
      <c r="I852" s="77">
        <v>0.29618719631861623</v>
      </c>
      <c r="J852" s="77">
        <v>7.7528258064516131E-2</v>
      </c>
      <c r="K852" s="77">
        <v>0</v>
      </c>
      <c r="L852" s="77">
        <v>2.8886661594210255E-2</v>
      </c>
      <c r="M852" s="77">
        <v>0.28945767625617203</v>
      </c>
      <c r="N852" s="77">
        <v>0.40585440586391075</v>
      </c>
      <c r="O852" s="77">
        <v>4.5513963000000004E-2</v>
      </c>
      <c r="P852" s="77">
        <v>0.24166488363041699</v>
      </c>
      <c r="Q852" s="77">
        <v>0.10336315835984058</v>
      </c>
      <c r="R852" s="77">
        <v>0.12328767123287675</v>
      </c>
      <c r="S852" s="77">
        <v>2.9462756730146378</v>
      </c>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8"/>
      <c r="BX852" s="38"/>
      <c r="BY852" s="38"/>
      <c r="BZ852" s="38"/>
      <c r="CA852" s="38"/>
      <c r="CB852" s="38"/>
      <c r="CC852" s="38"/>
      <c r="CD852" s="38"/>
      <c r="CE852" s="38"/>
      <c r="CF852" s="38"/>
      <c r="CG852" s="38"/>
      <c r="CH852" s="38"/>
      <c r="CI852" s="38"/>
      <c r="CJ852" s="38"/>
      <c r="CK852" s="38"/>
      <c r="CL852" s="38"/>
      <c r="CM852" s="38"/>
      <c r="CN852" s="38"/>
      <c r="CO852" s="38"/>
      <c r="CP852" s="38"/>
      <c r="CQ852" s="38"/>
      <c r="CR852" s="38"/>
      <c r="CS852" s="38"/>
      <c r="CT852" s="38"/>
      <c r="CU852" s="38"/>
      <c r="CV852" s="38"/>
      <c r="CW852" s="38"/>
      <c r="CX852" s="38"/>
      <c r="CY852" s="38"/>
      <c r="CZ852" s="38"/>
      <c r="DA852" s="38"/>
      <c r="DB852" s="38"/>
      <c r="DC852" s="38"/>
      <c r="DD852" s="38"/>
      <c r="DE852" s="38"/>
      <c r="DF852" s="38"/>
      <c r="DG852" s="38"/>
      <c r="DH852" s="38"/>
      <c r="DI852" s="38"/>
      <c r="DJ852" s="38"/>
      <c r="DK852" s="38"/>
      <c r="DL852" s="38"/>
      <c r="DM852" s="38"/>
      <c r="DN852" s="38"/>
      <c r="DO852" s="38"/>
      <c r="DP852" s="38"/>
      <c r="DQ852" s="38"/>
      <c r="DR852" s="38"/>
      <c r="DS852" s="38"/>
      <c r="DT852" s="38"/>
      <c r="DU852" s="38"/>
      <c r="DV852" s="38"/>
      <c r="DW852" s="38"/>
      <c r="DX852" s="38"/>
      <c r="DY852" s="38"/>
      <c r="DZ852" s="38"/>
      <c r="EA852" s="38"/>
      <c r="EB852" s="38"/>
      <c r="EC852" s="38"/>
      <c r="ED852" s="38"/>
      <c r="EE852" s="38"/>
      <c r="EF852" s="38"/>
      <c r="EG852" s="38"/>
      <c r="EH852" s="38"/>
      <c r="EI852" s="38"/>
      <c r="EJ852" s="38"/>
      <c r="EK852" s="38"/>
      <c r="EL852" s="38"/>
      <c r="EM852" s="38"/>
      <c r="EN852" s="38"/>
      <c r="EO852" s="38"/>
      <c r="EP852" s="38"/>
      <c r="EQ852" s="38"/>
      <c r="ER852" s="38"/>
      <c r="ES852" s="38"/>
      <c r="ET852" s="38"/>
      <c r="EU852" s="38"/>
      <c r="EV852" s="38"/>
      <c r="EW852" s="38"/>
      <c r="EX852" s="38"/>
      <c r="EY852" s="38"/>
      <c r="EZ852" s="38"/>
      <c r="FA852" s="38"/>
      <c r="FB852" s="38"/>
      <c r="FC852" s="38"/>
      <c r="FD852" s="38"/>
      <c r="FE852" s="38"/>
      <c r="FF852" s="38"/>
      <c r="FG852" s="38"/>
      <c r="FH852" s="38"/>
      <c r="FI852" s="38"/>
      <c r="FJ852" s="38"/>
      <c r="FK852" s="38"/>
      <c r="FL852" s="38"/>
      <c r="FM852" s="38"/>
      <c r="FN852" s="38"/>
      <c r="FO852" s="38"/>
      <c r="FP852" s="38"/>
      <c r="FQ852" s="38"/>
      <c r="FR852" s="38"/>
      <c r="FS852" s="38"/>
      <c r="FT852" s="38"/>
      <c r="FU852" s="38"/>
      <c r="FV852" s="38"/>
      <c r="FW852" s="38"/>
      <c r="FX852" s="38"/>
    </row>
    <row r="853" spans="1:180" x14ac:dyDescent="0.25">
      <c r="A853" s="5" t="s">
        <v>358</v>
      </c>
      <c r="B853" s="5" t="s">
        <v>164</v>
      </c>
      <c r="C853" s="48">
        <v>43983</v>
      </c>
      <c r="D853" s="76">
        <v>44012</v>
      </c>
      <c r="E853" s="77">
        <v>-0.12260544262295081</v>
      </c>
      <c r="F853" s="77">
        <v>0.19445709538320616</v>
      </c>
      <c r="G853" s="77">
        <v>0.181158929566649</v>
      </c>
      <c r="H853" s="77">
        <v>0.85567353508574462</v>
      </c>
      <c r="I853" s="77">
        <v>0.35897069912280699</v>
      </c>
      <c r="J853" s="77">
        <v>9.2761866666666651E-2</v>
      </c>
      <c r="K853" s="77">
        <v>0</v>
      </c>
      <c r="L853" s="77">
        <v>5.4795439260481395E-2</v>
      </c>
      <c r="M853" s="77">
        <v>0.29378158899231099</v>
      </c>
      <c r="N853" s="77">
        <v>0.39749036052781134</v>
      </c>
      <c r="O853" s="77">
        <v>0.15421858199999999</v>
      </c>
      <c r="P853" s="77">
        <v>0.23464652040202963</v>
      </c>
      <c r="Q853" s="77">
        <v>8.8155259455567431E-2</v>
      </c>
      <c r="R853" s="77">
        <v>0.12328767123287675</v>
      </c>
      <c r="S853" s="77">
        <v>2.9067921050732002</v>
      </c>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c r="BV853" s="38"/>
      <c r="BW853" s="38"/>
      <c r="BX853" s="38"/>
      <c r="BY853" s="38"/>
      <c r="BZ853" s="38"/>
      <c r="CA853" s="38"/>
      <c r="CB853" s="38"/>
      <c r="CC853" s="38"/>
      <c r="CD853" s="38"/>
      <c r="CE853" s="38"/>
      <c r="CF853" s="38"/>
      <c r="CG853" s="38"/>
      <c r="CH853" s="38"/>
      <c r="CI853" s="38"/>
      <c r="CJ853" s="38"/>
      <c r="CK853" s="38"/>
      <c r="CL853" s="38"/>
      <c r="CM853" s="38"/>
      <c r="CN853" s="38"/>
      <c r="CO853" s="38"/>
      <c r="CP853" s="38"/>
      <c r="CQ853" s="38"/>
      <c r="CR853" s="38"/>
      <c r="CS853" s="38"/>
      <c r="CT853" s="38"/>
      <c r="CU853" s="38"/>
      <c r="CV853" s="38"/>
      <c r="CW853" s="38"/>
      <c r="CX853" s="38"/>
      <c r="CY853" s="38"/>
      <c r="CZ853" s="38"/>
      <c r="DA853" s="38"/>
      <c r="DB853" s="38"/>
      <c r="DC853" s="38"/>
      <c r="DD853" s="38"/>
      <c r="DE853" s="38"/>
      <c r="DF853" s="38"/>
      <c r="DG853" s="38"/>
      <c r="DH853" s="38"/>
      <c r="DI853" s="38"/>
      <c r="DJ853" s="38"/>
      <c r="DK853" s="38"/>
      <c r="DL853" s="38"/>
      <c r="DM853" s="38"/>
      <c r="DN853" s="38"/>
      <c r="DO853" s="38"/>
      <c r="DP853" s="38"/>
      <c r="DQ853" s="38"/>
      <c r="DR853" s="38"/>
      <c r="DS853" s="38"/>
      <c r="DT853" s="38"/>
      <c r="DU853" s="38"/>
      <c r="DV853" s="38"/>
      <c r="DW853" s="38"/>
      <c r="DX853" s="38"/>
      <c r="DY853" s="38"/>
      <c r="DZ853" s="38"/>
      <c r="EA853" s="38"/>
      <c r="EB853" s="38"/>
      <c r="EC853" s="38"/>
      <c r="ED853" s="38"/>
      <c r="EE853" s="38"/>
      <c r="EF853" s="38"/>
      <c r="EG853" s="38"/>
      <c r="EH853" s="38"/>
      <c r="EI853" s="38"/>
      <c r="EJ853" s="38"/>
      <c r="EK853" s="38"/>
      <c r="EL853" s="38"/>
      <c r="EM853" s="38"/>
      <c r="EN853" s="38"/>
      <c r="EO853" s="38"/>
      <c r="EP853" s="38"/>
      <c r="EQ853" s="38"/>
      <c r="ER853" s="38"/>
      <c r="ES853" s="38"/>
      <c r="ET853" s="38"/>
      <c r="EU853" s="38"/>
      <c r="EV853" s="38"/>
      <c r="EW853" s="38"/>
      <c r="EX853" s="38"/>
      <c r="EY853" s="38"/>
      <c r="EZ853" s="38"/>
      <c r="FA853" s="38"/>
      <c r="FB853" s="38"/>
      <c r="FC853" s="38"/>
      <c r="FD853" s="38"/>
      <c r="FE853" s="38"/>
      <c r="FF853" s="38"/>
      <c r="FG853" s="38"/>
      <c r="FH853" s="38"/>
      <c r="FI853" s="38"/>
      <c r="FJ853" s="38"/>
      <c r="FK853" s="38"/>
      <c r="FL853" s="38"/>
      <c r="FM853" s="38"/>
      <c r="FN853" s="38"/>
      <c r="FO853" s="38"/>
      <c r="FP853" s="38"/>
      <c r="FQ853" s="38"/>
      <c r="FR853" s="38"/>
      <c r="FS853" s="38"/>
      <c r="FT853" s="38"/>
      <c r="FU853" s="38"/>
      <c r="FV853" s="38"/>
      <c r="FW853" s="38"/>
      <c r="FX853" s="38"/>
    </row>
    <row r="854" spans="1:180" x14ac:dyDescent="0.25">
      <c r="A854" s="5" t="s">
        <v>358</v>
      </c>
      <c r="B854" s="5" t="s">
        <v>164</v>
      </c>
      <c r="C854" s="48">
        <v>43984</v>
      </c>
      <c r="D854" s="76">
        <v>44012</v>
      </c>
      <c r="E854" s="77">
        <v>-0.12260544262295081</v>
      </c>
      <c r="F854" s="77">
        <v>0.19445709538320616</v>
      </c>
      <c r="G854" s="77">
        <v>0.181158929566649</v>
      </c>
      <c r="H854" s="77">
        <v>0.85567353508574462</v>
      </c>
      <c r="I854" s="77">
        <v>0.35897069912280699</v>
      </c>
      <c r="J854" s="77">
        <v>9.2761866666666651E-2</v>
      </c>
      <c r="K854" s="77">
        <v>0</v>
      </c>
      <c r="L854" s="77">
        <v>5.4795439260481395E-2</v>
      </c>
      <c r="M854" s="77">
        <v>0.29378158899231099</v>
      </c>
      <c r="N854" s="77">
        <v>0.39749036052781134</v>
      </c>
      <c r="O854" s="77">
        <v>2.5517124000000002E-2</v>
      </c>
      <c r="P854" s="77">
        <v>0.23464652040202963</v>
      </c>
      <c r="Q854" s="77">
        <v>8.4215557362863361E-2</v>
      </c>
      <c r="R854" s="77">
        <v>0.12328767123287675</v>
      </c>
      <c r="S854" s="77">
        <v>2.7741509449804962</v>
      </c>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38"/>
      <c r="BX854" s="38"/>
      <c r="BY854" s="38"/>
      <c r="BZ854" s="38"/>
      <c r="CA854" s="38"/>
      <c r="CB854" s="38"/>
      <c r="CC854" s="38"/>
      <c r="CD854" s="38"/>
      <c r="CE854" s="38"/>
      <c r="CF854" s="38"/>
      <c r="CG854" s="38"/>
      <c r="CH854" s="38"/>
      <c r="CI854" s="38"/>
      <c r="CJ854" s="38"/>
      <c r="CK854" s="38"/>
      <c r="CL854" s="38"/>
      <c r="CM854" s="38"/>
      <c r="CN854" s="38"/>
      <c r="CO854" s="38"/>
      <c r="CP854" s="38"/>
      <c r="CQ854" s="38"/>
      <c r="CR854" s="38"/>
      <c r="CS854" s="38"/>
      <c r="CT854" s="38"/>
      <c r="CU854" s="38"/>
      <c r="CV854" s="38"/>
      <c r="CW854" s="38"/>
      <c r="CX854" s="38"/>
      <c r="CY854" s="38"/>
      <c r="CZ854" s="38"/>
      <c r="DA854" s="38"/>
      <c r="DB854" s="38"/>
      <c r="DC854" s="38"/>
      <c r="DD854" s="38"/>
      <c r="DE854" s="38"/>
      <c r="DF854" s="38"/>
      <c r="DG854" s="38"/>
      <c r="DH854" s="38"/>
      <c r="DI854" s="38"/>
      <c r="DJ854" s="38"/>
      <c r="DK854" s="38"/>
      <c r="DL854" s="38"/>
      <c r="DM854" s="38"/>
      <c r="DN854" s="38"/>
      <c r="DO854" s="38"/>
      <c r="DP854" s="38"/>
      <c r="DQ854" s="38"/>
      <c r="DR854" s="38"/>
      <c r="DS854" s="38"/>
      <c r="DT854" s="38"/>
      <c r="DU854" s="38"/>
      <c r="DV854" s="38"/>
      <c r="DW854" s="38"/>
      <c r="DX854" s="38"/>
      <c r="DY854" s="38"/>
      <c r="DZ854" s="38"/>
      <c r="EA854" s="38"/>
      <c r="EB854" s="38"/>
      <c r="EC854" s="38"/>
      <c r="ED854" s="38"/>
      <c r="EE854" s="38"/>
      <c r="EF854" s="38"/>
      <c r="EG854" s="38"/>
      <c r="EH854" s="38"/>
      <c r="EI854" s="38"/>
      <c r="EJ854" s="38"/>
      <c r="EK854" s="38"/>
      <c r="EL854" s="38"/>
      <c r="EM854" s="38"/>
      <c r="EN854" s="38"/>
      <c r="EO854" s="38"/>
      <c r="EP854" s="38"/>
      <c r="EQ854" s="38"/>
      <c r="ER854" s="38"/>
      <c r="ES854" s="38"/>
      <c r="ET854" s="38"/>
      <c r="EU854" s="38"/>
      <c r="EV854" s="38"/>
      <c r="EW854" s="38"/>
      <c r="EX854" s="38"/>
      <c r="EY854" s="38"/>
      <c r="EZ854" s="38"/>
      <c r="FA854" s="38"/>
      <c r="FB854" s="38"/>
      <c r="FC854" s="38"/>
      <c r="FD854" s="38"/>
      <c r="FE854" s="38"/>
      <c r="FF854" s="38"/>
      <c r="FG854" s="38"/>
      <c r="FH854" s="38"/>
      <c r="FI854" s="38"/>
      <c r="FJ854" s="38"/>
      <c r="FK854" s="38"/>
      <c r="FL854" s="38"/>
      <c r="FM854" s="38"/>
      <c r="FN854" s="38"/>
      <c r="FO854" s="38"/>
      <c r="FP854" s="38"/>
      <c r="FQ854" s="38"/>
      <c r="FR854" s="38"/>
      <c r="FS854" s="38"/>
      <c r="FT854" s="38"/>
      <c r="FU854" s="38"/>
      <c r="FV854" s="38"/>
      <c r="FW854" s="38"/>
      <c r="FX854" s="38"/>
    </row>
    <row r="855" spans="1:180" x14ac:dyDescent="0.25">
      <c r="A855" s="5" t="s">
        <v>358</v>
      </c>
      <c r="B855" s="5" t="s">
        <v>164</v>
      </c>
      <c r="C855" s="48">
        <v>43985</v>
      </c>
      <c r="D855" s="76">
        <v>44012</v>
      </c>
      <c r="E855" s="77">
        <v>-0.12260544262295081</v>
      </c>
      <c r="F855" s="77">
        <v>0.19445709538320616</v>
      </c>
      <c r="G855" s="77">
        <v>0.181158929566649</v>
      </c>
      <c r="H855" s="77">
        <v>0.85567353508574462</v>
      </c>
      <c r="I855" s="77">
        <v>0.35897069912280699</v>
      </c>
      <c r="J855" s="77">
        <v>9.2761866666666651E-2</v>
      </c>
      <c r="K855" s="77">
        <v>0</v>
      </c>
      <c r="L855" s="77">
        <v>5.4795439260481395E-2</v>
      </c>
      <c r="M855" s="77">
        <v>0.29378158899231099</v>
      </c>
      <c r="N855" s="77">
        <v>0.39749036052781134</v>
      </c>
      <c r="O855" s="77">
        <v>1.421181E-2</v>
      </c>
      <c r="P855" s="77">
        <v>0.23464652040202963</v>
      </c>
      <c r="Q855" s="77">
        <v>8.7160892505076443E-2</v>
      </c>
      <c r="R855" s="77">
        <v>0.12328767123287675</v>
      </c>
      <c r="S855" s="77">
        <v>2.7657909661227094</v>
      </c>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c r="BV855" s="38"/>
      <c r="BW855" s="38"/>
      <c r="BX855" s="38"/>
      <c r="BY855" s="38"/>
      <c r="BZ855" s="38"/>
      <c r="CA855" s="38"/>
      <c r="CB855" s="38"/>
      <c r="CC855" s="38"/>
      <c r="CD855" s="38"/>
      <c r="CE855" s="38"/>
      <c r="CF855" s="38"/>
      <c r="CG855" s="38"/>
      <c r="CH855" s="38"/>
      <c r="CI855" s="38"/>
      <c r="CJ855" s="38"/>
      <c r="CK855" s="38"/>
      <c r="CL855" s="38"/>
      <c r="CM855" s="38"/>
      <c r="CN855" s="38"/>
      <c r="CO855" s="38"/>
      <c r="CP855" s="38"/>
      <c r="CQ855" s="38"/>
      <c r="CR855" s="38"/>
      <c r="CS855" s="38"/>
      <c r="CT855" s="38"/>
      <c r="CU855" s="38"/>
      <c r="CV855" s="38"/>
      <c r="CW855" s="38"/>
      <c r="CX855" s="38"/>
      <c r="CY855" s="38"/>
      <c r="CZ855" s="38"/>
      <c r="DA855" s="38"/>
      <c r="DB855" s="38"/>
      <c r="DC855" s="38"/>
      <c r="DD855" s="38"/>
      <c r="DE855" s="38"/>
      <c r="DF855" s="38"/>
      <c r="DG855" s="38"/>
      <c r="DH855" s="38"/>
      <c r="DI855" s="38"/>
      <c r="DJ855" s="38"/>
      <c r="DK855" s="38"/>
      <c r="DL855" s="38"/>
      <c r="DM855" s="38"/>
      <c r="DN855" s="38"/>
      <c r="DO855" s="38"/>
      <c r="DP855" s="38"/>
      <c r="DQ855" s="38"/>
      <c r="DR855" s="38"/>
      <c r="DS855" s="38"/>
      <c r="DT855" s="38"/>
      <c r="DU855" s="38"/>
      <c r="DV855" s="38"/>
      <c r="DW855" s="38"/>
      <c r="DX855" s="38"/>
      <c r="DY855" s="38"/>
      <c r="DZ855" s="38"/>
      <c r="EA855" s="38"/>
      <c r="EB855" s="38"/>
      <c r="EC855" s="38"/>
      <c r="ED855" s="38"/>
      <c r="EE855" s="38"/>
      <c r="EF855" s="38"/>
      <c r="EG855" s="38"/>
      <c r="EH855" s="38"/>
      <c r="EI855" s="38"/>
      <c r="EJ855" s="38"/>
      <c r="EK855" s="38"/>
      <c r="EL855" s="38"/>
      <c r="EM855" s="38"/>
      <c r="EN855" s="38"/>
      <c r="EO855" s="38"/>
      <c r="EP855" s="38"/>
      <c r="EQ855" s="38"/>
      <c r="ER855" s="38"/>
      <c r="ES855" s="38"/>
      <c r="ET855" s="38"/>
      <c r="EU855" s="38"/>
      <c r="EV855" s="38"/>
      <c r="EW855" s="38"/>
      <c r="EX855" s="38"/>
      <c r="EY855" s="38"/>
      <c r="EZ855" s="38"/>
      <c r="FA855" s="38"/>
      <c r="FB855" s="38"/>
      <c r="FC855" s="38"/>
      <c r="FD855" s="38"/>
      <c r="FE855" s="38"/>
      <c r="FF855" s="38"/>
      <c r="FG855" s="38"/>
      <c r="FH855" s="38"/>
      <c r="FI855" s="38"/>
      <c r="FJ855" s="38"/>
      <c r="FK855" s="38"/>
      <c r="FL855" s="38"/>
      <c r="FM855" s="38"/>
      <c r="FN855" s="38"/>
      <c r="FO855" s="38"/>
      <c r="FP855" s="38"/>
      <c r="FQ855" s="38"/>
      <c r="FR855" s="38"/>
      <c r="FS855" s="38"/>
      <c r="FT855" s="38"/>
      <c r="FU855" s="38"/>
      <c r="FV855" s="38"/>
      <c r="FW855" s="38"/>
      <c r="FX855" s="38"/>
    </row>
    <row r="856" spans="1:180" x14ac:dyDescent="0.25">
      <c r="A856" s="5" t="s">
        <v>358</v>
      </c>
      <c r="B856" s="5" t="s">
        <v>164</v>
      </c>
      <c r="C856" s="48">
        <v>43986</v>
      </c>
      <c r="D856" s="76">
        <v>44012</v>
      </c>
      <c r="E856" s="77">
        <v>-0.12260544262295081</v>
      </c>
      <c r="F856" s="77">
        <v>0.19445709538320616</v>
      </c>
      <c r="G856" s="77">
        <v>0.181158929566649</v>
      </c>
      <c r="H856" s="77">
        <v>0.85567353508574462</v>
      </c>
      <c r="I856" s="77">
        <v>0.35897069912280699</v>
      </c>
      <c r="J856" s="77">
        <v>9.2761866666666651E-2</v>
      </c>
      <c r="K856" s="77">
        <v>0</v>
      </c>
      <c r="L856" s="77">
        <v>5.4795439260481395E-2</v>
      </c>
      <c r="M856" s="77">
        <v>0.29378158899231099</v>
      </c>
      <c r="N856" s="77">
        <v>0.39749036052781134</v>
      </c>
      <c r="O856" s="77">
        <v>3.0989232000000005E-2</v>
      </c>
      <c r="P856" s="77">
        <v>0.23464652040202963</v>
      </c>
      <c r="Q856" s="77">
        <v>8.8595958655793533E-2</v>
      </c>
      <c r="R856" s="77">
        <v>0.12328767123287675</v>
      </c>
      <c r="S856" s="77">
        <v>2.7840034542734267</v>
      </c>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c r="BU856" s="38"/>
      <c r="BV856" s="38"/>
      <c r="BW856" s="38"/>
      <c r="BX856" s="38"/>
      <c r="BY856" s="38"/>
      <c r="BZ856" s="38"/>
      <c r="CA856" s="38"/>
      <c r="CB856" s="38"/>
      <c r="CC856" s="38"/>
      <c r="CD856" s="38"/>
      <c r="CE856" s="38"/>
      <c r="CF856" s="38"/>
      <c r="CG856" s="38"/>
      <c r="CH856" s="38"/>
      <c r="CI856" s="38"/>
      <c r="CJ856" s="38"/>
      <c r="CK856" s="38"/>
      <c r="CL856" s="38"/>
      <c r="CM856" s="38"/>
      <c r="CN856" s="38"/>
      <c r="CO856" s="38"/>
      <c r="CP856" s="38"/>
      <c r="CQ856" s="38"/>
      <c r="CR856" s="38"/>
      <c r="CS856" s="38"/>
      <c r="CT856" s="38"/>
      <c r="CU856" s="38"/>
      <c r="CV856" s="38"/>
      <c r="CW856" s="38"/>
      <c r="CX856" s="38"/>
      <c r="CY856" s="38"/>
      <c r="CZ856" s="38"/>
      <c r="DA856" s="38"/>
      <c r="DB856" s="38"/>
      <c r="DC856" s="38"/>
      <c r="DD856" s="38"/>
      <c r="DE856" s="38"/>
      <c r="DF856" s="38"/>
      <c r="DG856" s="38"/>
      <c r="DH856" s="38"/>
      <c r="DI856" s="38"/>
      <c r="DJ856" s="38"/>
      <c r="DK856" s="38"/>
      <c r="DL856" s="38"/>
      <c r="DM856" s="38"/>
      <c r="DN856" s="38"/>
      <c r="DO856" s="38"/>
      <c r="DP856" s="38"/>
      <c r="DQ856" s="38"/>
      <c r="DR856" s="38"/>
      <c r="DS856" s="38"/>
      <c r="DT856" s="38"/>
      <c r="DU856" s="38"/>
      <c r="DV856" s="38"/>
      <c r="DW856" s="38"/>
      <c r="DX856" s="38"/>
      <c r="DY856" s="38"/>
      <c r="DZ856" s="38"/>
      <c r="EA856" s="38"/>
      <c r="EB856" s="38"/>
      <c r="EC856" s="38"/>
      <c r="ED856" s="38"/>
      <c r="EE856" s="38"/>
      <c r="EF856" s="38"/>
      <c r="EG856" s="38"/>
      <c r="EH856" s="38"/>
      <c r="EI856" s="38"/>
      <c r="EJ856" s="38"/>
      <c r="EK856" s="38"/>
      <c r="EL856" s="38"/>
      <c r="EM856" s="38"/>
      <c r="EN856" s="38"/>
      <c r="EO856" s="38"/>
      <c r="EP856" s="38"/>
      <c r="EQ856" s="38"/>
      <c r="ER856" s="38"/>
      <c r="ES856" s="38"/>
      <c r="ET856" s="38"/>
      <c r="EU856" s="38"/>
      <c r="EV856" s="38"/>
      <c r="EW856" s="38"/>
      <c r="EX856" s="38"/>
      <c r="EY856" s="38"/>
      <c r="EZ856" s="38"/>
      <c r="FA856" s="38"/>
      <c r="FB856" s="38"/>
      <c r="FC856" s="38"/>
      <c r="FD856" s="38"/>
      <c r="FE856" s="38"/>
      <c r="FF856" s="38"/>
      <c r="FG856" s="38"/>
      <c r="FH856" s="38"/>
      <c r="FI856" s="38"/>
      <c r="FJ856" s="38"/>
      <c r="FK856" s="38"/>
      <c r="FL856" s="38"/>
      <c r="FM856" s="38"/>
      <c r="FN856" s="38"/>
      <c r="FO856" s="38"/>
      <c r="FP856" s="38"/>
      <c r="FQ856" s="38"/>
      <c r="FR856" s="38"/>
      <c r="FS856" s="38"/>
      <c r="FT856" s="38"/>
      <c r="FU856" s="38"/>
      <c r="FV856" s="38"/>
      <c r="FW856" s="38"/>
      <c r="FX856" s="38"/>
    </row>
    <row r="857" spans="1:180" x14ac:dyDescent="0.25">
      <c r="A857" s="5" t="s">
        <v>358</v>
      </c>
      <c r="B857" s="5" t="s">
        <v>164</v>
      </c>
      <c r="C857" s="48">
        <v>43987</v>
      </c>
      <c r="D857" s="76">
        <v>44012</v>
      </c>
      <c r="E857" s="77">
        <v>-0.12260544262295081</v>
      </c>
      <c r="F857" s="77">
        <v>0.19445709538320616</v>
      </c>
      <c r="G857" s="77">
        <v>0.181158929566649</v>
      </c>
      <c r="H857" s="77">
        <v>0.85567353508574462</v>
      </c>
      <c r="I857" s="77">
        <v>0.35897069912280699</v>
      </c>
      <c r="J857" s="77">
        <v>9.2761866666666651E-2</v>
      </c>
      <c r="K857" s="77">
        <v>0</v>
      </c>
      <c r="L857" s="77">
        <v>5.4795439260481395E-2</v>
      </c>
      <c r="M857" s="77">
        <v>0.29378158899231099</v>
      </c>
      <c r="N857" s="77">
        <v>0.39749036052781139</v>
      </c>
      <c r="O857" s="77">
        <v>3.0171204E-2</v>
      </c>
      <c r="P857" s="77">
        <v>0.23464652040202963</v>
      </c>
      <c r="Q857" s="77">
        <v>9.1106338097224043E-2</v>
      </c>
      <c r="R857" s="77">
        <v>0.12328767123287675</v>
      </c>
      <c r="S857" s="77">
        <v>2.7856958057148571</v>
      </c>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c r="BV857" s="38"/>
      <c r="BW857" s="38"/>
      <c r="BX857" s="38"/>
      <c r="BY857" s="38"/>
      <c r="BZ857" s="38"/>
      <c r="CA857" s="38"/>
      <c r="CB857" s="38"/>
      <c r="CC857" s="38"/>
      <c r="CD857" s="38"/>
      <c r="CE857" s="38"/>
      <c r="CF857" s="38"/>
      <c r="CG857" s="38"/>
      <c r="CH857" s="38"/>
      <c r="CI857" s="38"/>
      <c r="CJ857" s="38"/>
      <c r="CK857" s="38"/>
      <c r="CL857" s="38"/>
      <c r="CM857" s="38"/>
      <c r="CN857" s="38"/>
      <c r="CO857" s="38"/>
      <c r="CP857" s="38"/>
      <c r="CQ857" s="38"/>
      <c r="CR857" s="38"/>
      <c r="CS857" s="38"/>
      <c r="CT857" s="38"/>
      <c r="CU857" s="38"/>
      <c r="CV857" s="38"/>
      <c r="CW857" s="38"/>
      <c r="CX857" s="38"/>
      <c r="CY857" s="38"/>
      <c r="CZ857" s="38"/>
      <c r="DA857" s="38"/>
      <c r="DB857" s="38"/>
      <c r="DC857" s="38"/>
      <c r="DD857" s="38"/>
      <c r="DE857" s="38"/>
      <c r="DF857" s="38"/>
      <c r="DG857" s="38"/>
      <c r="DH857" s="38"/>
      <c r="DI857" s="38"/>
      <c r="DJ857" s="38"/>
      <c r="DK857" s="38"/>
      <c r="DL857" s="38"/>
      <c r="DM857" s="38"/>
      <c r="DN857" s="38"/>
      <c r="DO857" s="38"/>
      <c r="DP857" s="38"/>
      <c r="DQ857" s="38"/>
      <c r="DR857" s="38"/>
      <c r="DS857" s="38"/>
      <c r="DT857" s="38"/>
      <c r="DU857" s="38"/>
      <c r="DV857" s="38"/>
      <c r="DW857" s="38"/>
      <c r="DX857" s="38"/>
      <c r="DY857" s="38"/>
      <c r="DZ857" s="38"/>
      <c r="EA857" s="38"/>
      <c r="EB857" s="38"/>
      <c r="EC857" s="38"/>
      <c r="ED857" s="38"/>
      <c r="EE857" s="38"/>
      <c r="EF857" s="38"/>
      <c r="EG857" s="38"/>
      <c r="EH857" s="38"/>
      <c r="EI857" s="38"/>
      <c r="EJ857" s="38"/>
      <c r="EK857" s="38"/>
      <c r="EL857" s="38"/>
      <c r="EM857" s="38"/>
      <c r="EN857" s="38"/>
      <c r="EO857" s="38"/>
      <c r="EP857" s="38"/>
      <c r="EQ857" s="38"/>
      <c r="ER857" s="38"/>
      <c r="ES857" s="38"/>
      <c r="ET857" s="38"/>
      <c r="EU857" s="38"/>
      <c r="EV857" s="38"/>
      <c r="EW857" s="38"/>
      <c r="EX857" s="38"/>
      <c r="EY857" s="38"/>
      <c r="EZ857" s="38"/>
      <c r="FA857" s="38"/>
      <c r="FB857" s="38"/>
      <c r="FC857" s="38"/>
      <c r="FD857" s="38"/>
      <c r="FE857" s="38"/>
      <c r="FF857" s="38"/>
      <c r="FG857" s="38"/>
      <c r="FH857" s="38"/>
      <c r="FI857" s="38"/>
      <c r="FJ857" s="38"/>
      <c r="FK857" s="38"/>
      <c r="FL857" s="38"/>
      <c r="FM857" s="38"/>
      <c r="FN857" s="38"/>
      <c r="FO857" s="38"/>
      <c r="FP857" s="38"/>
      <c r="FQ857" s="38"/>
      <c r="FR857" s="38"/>
      <c r="FS857" s="38"/>
      <c r="FT857" s="38"/>
      <c r="FU857" s="38"/>
      <c r="FV857" s="38"/>
      <c r="FW857" s="38"/>
      <c r="FX857" s="38"/>
    </row>
    <row r="858" spans="1:180" x14ac:dyDescent="0.25">
      <c r="A858" s="5" t="s">
        <v>358</v>
      </c>
      <c r="B858" s="5" t="s">
        <v>164</v>
      </c>
      <c r="C858" s="48">
        <v>43988</v>
      </c>
      <c r="D858" s="76">
        <v>44012</v>
      </c>
      <c r="E858" s="77">
        <v>-0.12260544262295081</v>
      </c>
      <c r="F858" s="77">
        <v>0.19445709538320616</v>
      </c>
      <c r="G858" s="77">
        <v>0.181158929566649</v>
      </c>
      <c r="H858" s="77">
        <v>0.85567353508574462</v>
      </c>
      <c r="I858" s="77">
        <v>0.35897069912280699</v>
      </c>
      <c r="J858" s="77">
        <v>9.2761866666666651E-2</v>
      </c>
      <c r="K858" s="77">
        <v>0</v>
      </c>
      <c r="L858" s="77">
        <v>5.4795439260481395E-2</v>
      </c>
      <c r="M858" s="77">
        <v>0.29378158899231099</v>
      </c>
      <c r="N858" s="77">
        <v>0.39749036052781139</v>
      </c>
      <c r="O858" s="77">
        <v>3.1840794000000006E-2</v>
      </c>
      <c r="P858" s="77">
        <v>0.23464652040202963</v>
      </c>
      <c r="Q858" s="77">
        <v>8.1925780571043882E-2</v>
      </c>
      <c r="R858" s="77">
        <v>0.12328767123287675</v>
      </c>
      <c r="S858" s="77">
        <v>2.7781848381886767</v>
      </c>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38"/>
      <c r="CG858" s="38"/>
      <c r="CH858" s="38"/>
      <c r="CI858" s="38"/>
      <c r="CJ858" s="38"/>
      <c r="CK858" s="38"/>
      <c r="CL858" s="38"/>
      <c r="CM858" s="38"/>
      <c r="CN858" s="38"/>
      <c r="CO858" s="38"/>
      <c r="CP858" s="38"/>
      <c r="CQ858" s="38"/>
      <c r="CR858" s="38"/>
      <c r="CS858" s="38"/>
      <c r="CT858" s="38"/>
      <c r="CU858" s="38"/>
      <c r="CV858" s="38"/>
      <c r="CW858" s="38"/>
      <c r="CX858" s="38"/>
      <c r="CY858" s="38"/>
      <c r="CZ858" s="38"/>
      <c r="DA858" s="38"/>
      <c r="DB858" s="38"/>
      <c r="DC858" s="38"/>
      <c r="DD858" s="38"/>
      <c r="DE858" s="38"/>
      <c r="DF858" s="38"/>
      <c r="DG858" s="38"/>
      <c r="DH858" s="38"/>
      <c r="DI858" s="38"/>
      <c r="DJ858" s="38"/>
      <c r="DK858" s="38"/>
      <c r="DL858" s="38"/>
      <c r="DM858" s="38"/>
      <c r="DN858" s="38"/>
      <c r="DO858" s="38"/>
      <c r="DP858" s="38"/>
      <c r="DQ858" s="38"/>
      <c r="DR858" s="38"/>
      <c r="DS858" s="38"/>
      <c r="DT858" s="38"/>
      <c r="DU858" s="38"/>
      <c r="DV858" s="38"/>
      <c r="DW858" s="38"/>
      <c r="DX858" s="38"/>
      <c r="DY858" s="38"/>
      <c r="DZ858" s="38"/>
      <c r="EA858" s="38"/>
      <c r="EB858" s="38"/>
      <c r="EC858" s="38"/>
      <c r="ED858" s="38"/>
      <c r="EE858" s="38"/>
      <c r="EF858" s="38"/>
      <c r="EG858" s="38"/>
      <c r="EH858" s="38"/>
      <c r="EI858" s="38"/>
      <c r="EJ858" s="38"/>
      <c r="EK858" s="38"/>
      <c r="EL858" s="38"/>
      <c r="EM858" s="38"/>
      <c r="EN858" s="38"/>
      <c r="EO858" s="38"/>
      <c r="EP858" s="38"/>
      <c r="EQ858" s="38"/>
      <c r="ER858" s="38"/>
      <c r="ES858" s="38"/>
      <c r="ET858" s="38"/>
      <c r="EU858" s="38"/>
      <c r="EV858" s="38"/>
      <c r="EW858" s="38"/>
      <c r="EX858" s="38"/>
      <c r="EY858" s="38"/>
      <c r="EZ858" s="38"/>
      <c r="FA858" s="38"/>
      <c r="FB858" s="38"/>
      <c r="FC858" s="38"/>
      <c r="FD858" s="38"/>
      <c r="FE858" s="38"/>
      <c r="FF858" s="38"/>
      <c r="FG858" s="38"/>
      <c r="FH858" s="38"/>
      <c r="FI858" s="38"/>
      <c r="FJ858" s="38"/>
      <c r="FK858" s="38"/>
      <c r="FL858" s="38"/>
      <c r="FM858" s="38"/>
      <c r="FN858" s="38"/>
      <c r="FO858" s="38"/>
      <c r="FP858" s="38"/>
      <c r="FQ858" s="38"/>
      <c r="FR858" s="38"/>
      <c r="FS858" s="38"/>
      <c r="FT858" s="38"/>
      <c r="FU858" s="38"/>
      <c r="FV858" s="38"/>
      <c r="FW858" s="38"/>
      <c r="FX858" s="38"/>
    </row>
    <row r="859" spans="1:180" x14ac:dyDescent="0.25">
      <c r="A859" s="5" t="s">
        <v>358</v>
      </c>
      <c r="B859" s="5" t="s">
        <v>164</v>
      </c>
      <c r="C859" s="48">
        <v>43989</v>
      </c>
      <c r="D859" s="76">
        <v>44012</v>
      </c>
      <c r="E859" s="77">
        <v>-0.12260544262295081</v>
      </c>
      <c r="F859" s="77">
        <v>0.19445709538320616</v>
      </c>
      <c r="G859" s="77">
        <v>0.181158929566649</v>
      </c>
      <c r="H859" s="77">
        <v>0.85567353508574462</v>
      </c>
      <c r="I859" s="77">
        <v>0.35897069912280699</v>
      </c>
      <c r="J859" s="77">
        <v>9.2761866666666651E-2</v>
      </c>
      <c r="K859" s="77">
        <v>0</v>
      </c>
      <c r="L859" s="77">
        <v>5.4795439260481395E-2</v>
      </c>
      <c r="M859" s="77">
        <v>0.29378158899231099</v>
      </c>
      <c r="N859" s="77">
        <v>0.39749036052781139</v>
      </c>
      <c r="O859" s="77">
        <v>2.7473940000000002E-2</v>
      </c>
      <c r="P859" s="77">
        <v>0.23464652040202963</v>
      </c>
      <c r="Q859" s="77">
        <v>8.1796052978408196E-2</v>
      </c>
      <c r="R859" s="77">
        <v>0.12328767123287675</v>
      </c>
      <c r="S859" s="77">
        <v>2.7736882565960412</v>
      </c>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c r="BV859" s="38"/>
      <c r="BW859" s="38"/>
      <c r="BX859" s="38"/>
      <c r="BY859" s="38"/>
      <c r="BZ859" s="38"/>
      <c r="CA859" s="38"/>
      <c r="CB859" s="38"/>
      <c r="CC859" s="38"/>
      <c r="CD859" s="38"/>
      <c r="CE859" s="38"/>
      <c r="CF859" s="38"/>
      <c r="CG859" s="38"/>
      <c r="CH859" s="38"/>
      <c r="CI859" s="38"/>
      <c r="CJ859" s="38"/>
      <c r="CK859" s="38"/>
      <c r="CL859" s="38"/>
      <c r="CM859" s="38"/>
      <c r="CN859" s="38"/>
      <c r="CO859" s="38"/>
      <c r="CP859" s="38"/>
      <c r="CQ859" s="38"/>
      <c r="CR859" s="38"/>
      <c r="CS859" s="38"/>
      <c r="CT859" s="38"/>
      <c r="CU859" s="38"/>
      <c r="CV859" s="38"/>
      <c r="CW859" s="38"/>
      <c r="CX859" s="38"/>
      <c r="CY859" s="38"/>
      <c r="CZ859" s="38"/>
      <c r="DA859" s="38"/>
      <c r="DB859" s="38"/>
      <c r="DC859" s="38"/>
      <c r="DD859" s="38"/>
      <c r="DE859" s="38"/>
      <c r="DF859" s="38"/>
      <c r="DG859" s="38"/>
      <c r="DH859" s="38"/>
      <c r="DI859" s="38"/>
      <c r="DJ859" s="38"/>
      <c r="DK859" s="38"/>
      <c r="DL859" s="38"/>
      <c r="DM859" s="38"/>
      <c r="DN859" s="38"/>
      <c r="DO859" s="38"/>
      <c r="DP859" s="38"/>
      <c r="DQ859" s="38"/>
      <c r="DR859" s="38"/>
      <c r="DS859" s="38"/>
      <c r="DT859" s="38"/>
      <c r="DU859" s="38"/>
      <c r="DV859" s="38"/>
      <c r="DW859" s="38"/>
      <c r="DX859" s="38"/>
      <c r="DY859" s="38"/>
      <c r="DZ859" s="38"/>
      <c r="EA859" s="38"/>
      <c r="EB859" s="38"/>
      <c r="EC859" s="38"/>
      <c r="ED859" s="38"/>
      <c r="EE859" s="38"/>
      <c r="EF859" s="38"/>
      <c r="EG859" s="38"/>
      <c r="EH859" s="38"/>
      <c r="EI859" s="38"/>
      <c r="EJ859" s="38"/>
      <c r="EK859" s="38"/>
      <c r="EL859" s="38"/>
      <c r="EM859" s="38"/>
      <c r="EN859" s="38"/>
      <c r="EO859" s="38"/>
      <c r="EP859" s="38"/>
      <c r="EQ859" s="38"/>
      <c r="ER859" s="38"/>
      <c r="ES859" s="38"/>
      <c r="ET859" s="38"/>
      <c r="EU859" s="38"/>
      <c r="EV859" s="38"/>
      <c r="EW859" s="38"/>
      <c r="EX859" s="38"/>
      <c r="EY859" s="38"/>
      <c r="EZ859" s="38"/>
      <c r="FA859" s="38"/>
      <c r="FB859" s="38"/>
      <c r="FC859" s="38"/>
      <c r="FD859" s="38"/>
      <c r="FE859" s="38"/>
      <c r="FF859" s="38"/>
      <c r="FG859" s="38"/>
      <c r="FH859" s="38"/>
      <c r="FI859" s="38"/>
      <c r="FJ859" s="38"/>
      <c r="FK859" s="38"/>
      <c r="FL859" s="38"/>
      <c r="FM859" s="38"/>
      <c r="FN859" s="38"/>
      <c r="FO859" s="38"/>
      <c r="FP859" s="38"/>
      <c r="FQ859" s="38"/>
      <c r="FR859" s="38"/>
      <c r="FS859" s="38"/>
      <c r="FT859" s="38"/>
      <c r="FU859" s="38"/>
      <c r="FV859" s="38"/>
      <c r="FW859" s="38"/>
      <c r="FX859" s="38"/>
    </row>
    <row r="860" spans="1:180" x14ac:dyDescent="0.25">
      <c r="A860" s="5" t="s">
        <v>359</v>
      </c>
      <c r="B860" s="5" t="s">
        <v>164</v>
      </c>
      <c r="C860" s="48">
        <v>43990</v>
      </c>
      <c r="D860" s="76">
        <v>44012</v>
      </c>
      <c r="E860" s="77">
        <v>-0.12260544262295081</v>
      </c>
      <c r="F860" s="77">
        <v>0.19445709538320616</v>
      </c>
      <c r="G860" s="77">
        <v>0.181158929566649</v>
      </c>
      <c r="H860" s="77">
        <v>0.85567353508574462</v>
      </c>
      <c r="I860" s="77">
        <v>0.35897069912280699</v>
      </c>
      <c r="J860" s="77">
        <v>9.2761866666666651E-2</v>
      </c>
      <c r="K860" s="77">
        <v>0</v>
      </c>
      <c r="L860" s="77">
        <v>5.4795439260481395E-2</v>
      </c>
      <c r="M860" s="77">
        <v>0.29378158899231099</v>
      </c>
      <c r="N860" s="77">
        <v>0.39749036052781139</v>
      </c>
      <c r="O860" s="77">
        <v>3.2800167000000005E-2</v>
      </c>
      <c r="P860" s="77">
        <v>0.23464652040202963</v>
      </c>
      <c r="Q860" s="77">
        <v>8.085514474039239E-2</v>
      </c>
      <c r="R860" s="77">
        <v>0.12328767123287675</v>
      </c>
      <c r="S860" s="77">
        <v>2.7780735753580252</v>
      </c>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c r="BV860" s="38"/>
      <c r="BW860" s="38"/>
      <c r="BX860" s="38"/>
      <c r="BY860" s="38"/>
      <c r="BZ860" s="38"/>
      <c r="CA860" s="38"/>
      <c r="CB860" s="38"/>
      <c r="CC860" s="38"/>
      <c r="CD860" s="38"/>
      <c r="CE860" s="38"/>
      <c r="CF860" s="38"/>
      <c r="CG860" s="38"/>
      <c r="CH860" s="38"/>
      <c r="CI860" s="38"/>
      <c r="CJ860" s="38"/>
      <c r="CK860" s="38"/>
      <c r="CL860" s="38"/>
      <c r="CM860" s="38"/>
      <c r="CN860" s="38"/>
      <c r="CO860" s="38"/>
      <c r="CP860" s="38"/>
      <c r="CQ860" s="38"/>
      <c r="CR860" s="38"/>
      <c r="CS860" s="38"/>
      <c r="CT860" s="38"/>
      <c r="CU860" s="38"/>
      <c r="CV860" s="38"/>
      <c r="CW860" s="38"/>
      <c r="CX860" s="38"/>
      <c r="CY860" s="38"/>
      <c r="CZ860" s="38"/>
      <c r="DA860" s="38"/>
      <c r="DB860" s="38"/>
      <c r="DC860" s="38"/>
      <c r="DD860" s="38"/>
      <c r="DE860" s="38"/>
      <c r="DF860" s="38"/>
      <c r="DG860" s="38"/>
      <c r="DH860" s="38"/>
      <c r="DI860" s="38"/>
      <c r="DJ860" s="38"/>
      <c r="DK860" s="38"/>
      <c r="DL860" s="38"/>
      <c r="DM860" s="38"/>
      <c r="DN860" s="38"/>
      <c r="DO860" s="38"/>
      <c r="DP860" s="38"/>
      <c r="DQ860" s="38"/>
      <c r="DR860" s="38"/>
      <c r="DS860" s="38"/>
      <c r="DT860" s="38"/>
      <c r="DU860" s="38"/>
      <c r="DV860" s="38"/>
      <c r="DW860" s="38"/>
      <c r="DX860" s="38"/>
      <c r="DY860" s="38"/>
      <c r="DZ860" s="38"/>
      <c r="EA860" s="38"/>
      <c r="EB860" s="38"/>
      <c r="EC860" s="38"/>
      <c r="ED860" s="38"/>
      <c r="EE860" s="38"/>
      <c r="EF860" s="38"/>
      <c r="EG860" s="38"/>
      <c r="EH860" s="38"/>
      <c r="EI860" s="38"/>
      <c r="EJ860" s="38"/>
      <c r="EK860" s="38"/>
      <c r="EL860" s="38"/>
      <c r="EM860" s="38"/>
      <c r="EN860" s="38"/>
      <c r="EO860" s="38"/>
      <c r="EP860" s="38"/>
      <c r="EQ860" s="38"/>
      <c r="ER860" s="38"/>
      <c r="ES860" s="38"/>
      <c r="ET860" s="38"/>
      <c r="EU860" s="38"/>
      <c r="EV860" s="38"/>
      <c r="EW860" s="38"/>
      <c r="EX860" s="38"/>
      <c r="EY860" s="38"/>
      <c r="EZ860" s="38"/>
      <c r="FA860" s="38"/>
      <c r="FB860" s="38"/>
      <c r="FC860" s="38"/>
      <c r="FD860" s="38"/>
      <c r="FE860" s="38"/>
      <c r="FF860" s="38"/>
      <c r="FG860" s="38"/>
      <c r="FH860" s="38"/>
      <c r="FI860" s="38"/>
      <c r="FJ860" s="38"/>
      <c r="FK860" s="38"/>
      <c r="FL860" s="38"/>
      <c r="FM860" s="38"/>
      <c r="FN860" s="38"/>
      <c r="FO860" s="38"/>
      <c r="FP860" s="38"/>
      <c r="FQ860" s="38"/>
      <c r="FR860" s="38"/>
      <c r="FS860" s="38"/>
      <c r="FT860" s="38"/>
      <c r="FU860" s="38"/>
      <c r="FV860" s="38"/>
      <c r="FW860" s="38"/>
      <c r="FX860" s="38"/>
    </row>
    <row r="861" spans="1:180" x14ac:dyDescent="0.25">
      <c r="A861" s="5" t="s">
        <v>359</v>
      </c>
      <c r="B861" s="5" t="s">
        <v>164</v>
      </c>
      <c r="C861" s="48">
        <v>43991</v>
      </c>
      <c r="D861" s="76">
        <v>44012</v>
      </c>
      <c r="E861" s="77">
        <v>-0.12260544262295081</v>
      </c>
      <c r="F861" s="77">
        <v>0.19445709538320616</v>
      </c>
      <c r="G861" s="77">
        <v>0.181158929566649</v>
      </c>
      <c r="H861" s="77">
        <v>0.85567353508574462</v>
      </c>
      <c r="I861" s="77">
        <v>0.35897069912280699</v>
      </c>
      <c r="J861" s="77">
        <v>9.2761866666666651E-2</v>
      </c>
      <c r="K861" s="77">
        <v>0</v>
      </c>
      <c r="L861" s="77">
        <v>5.4795439260481395E-2</v>
      </c>
      <c r="M861" s="77">
        <v>0.29378158899231099</v>
      </c>
      <c r="N861" s="77">
        <v>0.39749036052781134</v>
      </c>
      <c r="O861" s="77">
        <v>2.4421617E-2</v>
      </c>
      <c r="P861" s="77">
        <v>0.23464652040202963</v>
      </c>
      <c r="Q861" s="77">
        <v>8.2323213057248129E-2</v>
      </c>
      <c r="R861" s="77">
        <v>0.12328767123287675</v>
      </c>
      <c r="S861" s="77">
        <v>2.7711630936748808</v>
      </c>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38"/>
      <c r="CG861" s="38"/>
      <c r="CH861" s="38"/>
      <c r="CI861" s="38"/>
      <c r="CJ861" s="38"/>
      <c r="CK861" s="38"/>
      <c r="CL861" s="38"/>
      <c r="CM861" s="38"/>
      <c r="CN861" s="38"/>
      <c r="CO861" s="38"/>
      <c r="CP861" s="38"/>
      <c r="CQ861" s="38"/>
      <c r="CR861" s="38"/>
      <c r="CS861" s="38"/>
      <c r="CT861" s="38"/>
      <c r="CU861" s="38"/>
      <c r="CV861" s="38"/>
      <c r="CW861" s="38"/>
      <c r="CX861" s="38"/>
      <c r="CY861" s="38"/>
      <c r="CZ861" s="38"/>
      <c r="DA861" s="38"/>
      <c r="DB861" s="38"/>
      <c r="DC861" s="38"/>
      <c r="DD861" s="38"/>
      <c r="DE861" s="38"/>
      <c r="DF861" s="38"/>
      <c r="DG861" s="38"/>
      <c r="DH861" s="38"/>
      <c r="DI861" s="38"/>
      <c r="DJ861" s="38"/>
      <c r="DK861" s="38"/>
      <c r="DL861" s="38"/>
      <c r="DM861" s="38"/>
      <c r="DN861" s="38"/>
      <c r="DO861" s="38"/>
      <c r="DP861" s="38"/>
      <c r="DQ861" s="38"/>
      <c r="DR861" s="38"/>
      <c r="DS861" s="38"/>
      <c r="DT861" s="38"/>
      <c r="DU861" s="38"/>
      <c r="DV861" s="38"/>
      <c r="DW861" s="38"/>
      <c r="DX861" s="38"/>
      <c r="DY861" s="38"/>
      <c r="DZ861" s="38"/>
      <c r="EA861" s="38"/>
      <c r="EB861" s="38"/>
      <c r="EC861" s="38"/>
      <c r="ED861" s="38"/>
      <c r="EE861" s="38"/>
      <c r="EF861" s="38"/>
      <c r="EG861" s="38"/>
      <c r="EH861" s="38"/>
      <c r="EI861" s="38"/>
      <c r="EJ861" s="38"/>
      <c r="EK861" s="38"/>
      <c r="EL861" s="38"/>
      <c r="EM861" s="38"/>
      <c r="EN861" s="38"/>
      <c r="EO861" s="38"/>
      <c r="EP861" s="38"/>
      <c r="EQ861" s="38"/>
      <c r="ER861" s="38"/>
      <c r="ES861" s="38"/>
      <c r="ET861" s="38"/>
      <c r="EU861" s="38"/>
      <c r="EV861" s="38"/>
      <c r="EW861" s="38"/>
      <c r="EX861" s="38"/>
      <c r="EY861" s="38"/>
      <c r="EZ861" s="38"/>
      <c r="FA861" s="38"/>
      <c r="FB861" s="38"/>
      <c r="FC861" s="38"/>
      <c r="FD861" s="38"/>
      <c r="FE861" s="38"/>
      <c r="FF861" s="38"/>
      <c r="FG861" s="38"/>
      <c r="FH861" s="38"/>
      <c r="FI861" s="38"/>
      <c r="FJ861" s="38"/>
      <c r="FK861" s="38"/>
      <c r="FL861" s="38"/>
      <c r="FM861" s="38"/>
      <c r="FN861" s="38"/>
      <c r="FO861" s="38"/>
      <c r="FP861" s="38"/>
      <c r="FQ861" s="38"/>
      <c r="FR861" s="38"/>
      <c r="FS861" s="38"/>
      <c r="FT861" s="38"/>
      <c r="FU861" s="38"/>
      <c r="FV861" s="38"/>
      <c r="FW861" s="38"/>
      <c r="FX861" s="38"/>
    </row>
    <row r="862" spans="1:180" x14ac:dyDescent="0.25">
      <c r="A862" s="5" t="s">
        <v>359</v>
      </c>
      <c r="B862" s="5" t="s">
        <v>164</v>
      </c>
      <c r="C862" s="48">
        <v>43992</v>
      </c>
      <c r="D862" s="76">
        <v>44012</v>
      </c>
      <c r="E862" s="77">
        <v>-0.12260544262295081</v>
      </c>
      <c r="F862" s="77">
        <v>0.19445709538320616</v>
      </c>
      <c r="G862" s="77">
        <v>0.181158929566649</v>
      </c>
      <c r="H862" s="77">
        <v>0.85567353508574462</v>
      </c>
      <c r="I862" s="77">
        <v>0.35897069912280699</v>
      </c>
      <c r="J862" s="77">
        <v>9.2761866666666651E-2</v>
      </c>
      <c r="K862" s="77">
        <v>0</v>
      </c>
      <c r="L862" s="77">
        <v>5.4795439260481395E-2</v>
      </c>
      <c r="M862" s="77">
        <v>0.29378158899231099</v>
      </c>
      <c r="N862" s="77">
        <v>0.39749036052781134</v>
      </c>
      <c r="O862" s="77">
        <v>2.7108891000000003E-2</v>
      </c>
      <c r="P862" s="77">
        <v>0.23464652040202963</v>
      </c>
      <c r="Q862" s="77">
        <v>8.4297677330619145E-2</v>
      </c>
      <c r="R862" s="77">
        <v>0.12328767123287675</v>
      </c>
      <c r="S862" s="77">
        <v>2.7758248319482521</v>
      </c>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c r="BV862" s="38"/>
      <c r="BW862" s="38"/>
      <c r="BX862" s="38"/>
      <c r="BY862" s="38"/>
      <c r="BZ862" s="38"/>
      <c r="CA862" s="38"/>
      <c r="CB862" s="38"/>
      <c r="CC862" s="38"/>
      <c r="CD862" s="38"/>
      <c r="CE862" s="38"/>
      <c r="CF862" s="38"/>
      <c r="CG862" s="38"/>
      <c r="CH862" s="38"/>
      <c r="CI862" s="38"/>
      <c r="CJ862" s="38"/>
      <c r="CK862" s="38"/>
      <c r="CL862" s="38"/>
      <c r="CM862" s="38"/>
      <c r="CN862" s="38"/>
      <c r="CO862" s="38"/>
      <c r="CP862" s="38"/>
      <c r="CQ862" s="38"/>
      <c r="CR862" s="38"/>
      <c r="CS862" s="38"/>
      <c r="CT862" s="38"/>
      <c r="CU862" s="38"/>
      <c r="CV862" s="38"/>
      <c r="CW862" s="38"/>
      <c r="CX862" s="38"/>
      <c r="CY862" s="38"/>
      <c r="CZ862" s="38"/>
      <c r="DA862" s="38"/>
      <c r="DB862" s="38"/>
      <c r="DC862" s="38"/>
      <c r="DD862" s="38"/>
      <c r="DE862" s="38"/>
      <c r="DF862" s="38"/>
      <c r="DG862" s="38"/>
      <c r="DH862" s="38"/>
      <c r="DI862" s="38"/>
      <c r="DJ862" s="38"/>
      <c r="DK862" s="38"/>
      <c r="DL862" s="38"/>
      <c r="DM862" s="38"/>
      <c r="DN862" s="38"/>
      <c r="DO862" s="38"/>
      <c r="DP862" s="38"/>
      <c r="DQ862" s="38"/>
      <c r="DR862" s="38"/>
      <c r="DS862" s="38"/>
      <c r="DT862" s="38"/>
      <c r="DU862" s="38"/>
      <c r="DV862" s="38"/>
      <c r="DW862" s="38"/>
      <c r="DX862" s="38"/>
      <c r="DY862" s="38"/>
      <c r="DZ862" s="38"/>
      <c r="EA862" s="38"/>
      <c r="EB862" s="38"/>
      <c r="EC862" s="38"/>
      <c r="ED862" s="38"/>
      <c r="EE862" s="38"/>
      <c r="EF862" s="38"/>
      <c r="EG862" s="38"/>
      <c r="EH862" s="38"/>
      <c r="EI862" s="38"/>
      <c r="EJ862" s="38"/>
      <c r="EK862" s="38"/>
      <c r="EL862" s="38"/>
      <c r="EM862" s="38"/>
      <c r="EN862" s="38"/>
      <c r="EO862" s="38"/>
      <c r="EP862" s="38"/>
      <c r="EQ862" s="38"/>
      <c r="ER862" s="38"/>
      <c r="ES862" s="38"/>
      <c r="ET862" s="38"/>
      <c r="EU862" s="38"/>
      <c r="EV862" s="38"/>
      <c r="EW862" s="38"/>
      <c r="EX862" s="38"/>
      <c r="EY862" s="38"/>
      <c r="EZ862" s="38"/>
      <c r="FA862" s="38"/>
      <c r="FB862" s="38"/>
      <c r="FC862" s="38"/>
      <c r="FD862" s="38"/>
      <c r="FE862" s="38"/>
      <c r="FF862" s="38"/>
      <c r="FG862" s="38"/>
      <c r="FH862" s="38"/>
      <c r="FI862" s="38"/>
      <c r="FJ862" s="38"/>
      <c r="FK862" s="38"/>
      <c r="FL862" s="38"/>
      <c r="FM862" s="38"/>
      <c r="FN862" s="38"/>
      <c r="FO862" s="38"/>
      <c r="FP862" s="38"/>
      <c r="FQ862" s="38"/>
      <c r="FR862" s="38"/>
      <c r="FS862" s="38"/>
      <c r="FT862" s="38"/>
      <c r="FU862" s="38"/>
      <c r="FV862" s="38"/>
      <c r="FW862" s="38"/>
      <c r="FX862" s="38"/>
    </row>
    <row r="863" spans="1:180" x14ac:dyDescent="0.25">
      <c r="A863" s="5" t="s">
        <v>359</v>
      </c>
      <c r="B863" s="5" t="s">
        <v>164</v>
      </c>
      <c r="C863" s="48">
        <v>43993</v>
      </c>
      <c r="D863" s="76">
        <v>44012</v>
      </c>
      <c r="E863" s="77">
        <v>-0.12260544262295081</v>
      </c>
      <c r="F863" s="77">
        <v>0.19445709538320616</v>
      </c>
      <c r="G863" s="77">
        <v>0.181158929566649</v>
      </c>
      <c r="H863" s="77">
        <v>0.85567353508574462</v>
      </c>
      <c r="I863" s="77">
        <v>0.35897069912280699</v>
      </c>
      <c r="J863" s="77">
        <v>9.2761866666666651E-2</v>
      </c>
      <c r="K863" s="77">
        <v>0</v>
      </c>
      <c r="L863" s="77">
        <v>5.4795439260481395E-2</v>
      </c>
      <c r="M863" s="77">
        <v>0.29378158899231099</v>
      </c>
      <c r="N863" s="77">
        <v>0.39749036052781139</v>
      </c>
      <c r="O863" s="77">
        <v>3.2834087999999997E-2</v>
      </c>
      <c r="P863" s="77">
        <v>0.23464652040202963</v>
      </c>
      <c r="Q863" s="77">
        <v>8.636742305201428E-2</v>
      </c>
      <c r="R863" s="77">
        <v>0.12328767123287675</v>
      </c>
      <c r="S863" s="77">
        <v>2.7836197746696474</v>
      </c>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38"/>
      <c r="CG863" s="38"/>
      <c r="CH863" s="38"/>
      <c r="CI863" s="38"/>
      <c r="CJ863" s="38"/>
      <c r="CK863" s="38"/>
      <c r="CL863" s="38"/>
      <c r="CM863" s="38"/>
      <c r="CN863" s="38"/>
      <c r="CO863" s="38"/>
      <c r="CP863" s="38"/>
      <c r="CQ863" s="38"/>
      <c r="CR863" s="38"/>
      <c r="CS863" s="38"/>
      <c r="CT863" s="38"/>
      <c r="CU863" s="38"/>
      <c r="CV863" s="38"/>
      <c r="CW863" s="38"/>
      <c r="CX863" s="38"/>
      <c r="CY863" s="38"/>
      <c r="CZ863" s="38"/>
      <c r="DA863" s="38"/>
      <c r="DB863" s="38"/>
      <c r="DC863" s="38"/>
      <c r="DD863" s="38"/>
      <c r="DE863" s="38"/>
      <c r="DF863" s="38"/>
      <c r="DG863" s="38"/>
      <c r="DH863" s="38"/>
      <c r="DI863" s="38"/>
      <c r="DJ863" s="38"/>
      <c r="DK863" s="38"/>
      <c r="DL863" s="38"/>
      <c r="DM863" s="38"/>
      <c r="DN863" s="38"/>
      <c r="DO863" s="38"/>
      <c r="DP863" s="38"/>
      <c r="DQ863" s="38"/>
      <c r="DR863" s="38"/>
      <c r="DS863" s="38"/>
      <c r="DT863" s="38"/>
      <c r="DU863" s="38"/>
      <c r="DV863" s="38"/>
      <c r="DW863" s="38"/>
      <c r="DX863" s="38"/>
      <c r="DY863" s="38"/>
      <c r="DZ863" s="38"/>
      <c r="EA863" s="38"/>
      <c r="EB863" s="38"/>
      <c r="EC863" s="38"/>
      <c r="ED863" s="38"/>
      <c r="EE863" s="38"/>
      <c r="EF863" s="38"/>
      <c r="EG863" s="38"/>
      <c r="EH863" s="38"/>
      <c r="EI863" s="38"/>
      <c r="EJ863" s="38"/>
      <c r="EK863" s="38"/>
      <c r="EL863" s="38"/>
      <c r="EM863" s="38"/>
      <c r="EN863" s="38"/>
      <c r="EO863" s="38"/>
      <c r="EP863" s="38"/>
      <c r="EQ863" s="38"/>
      <c r="ER863" s="38"/>
      <c r="ES863" s="38"/>
      <c r="ET863" s="38"/>
      <c r="EU863" s="38"/>
      <c r="EV863" s="38"/>
      <c r="EW863" s="38"/>
      <c r="EX863" s="38"/>
      <c r="EY863" s="38"/>
      <c r="EZ863" s="38"/>
      <c r="FA863" s="38"/>
      <c r="FB863" s="38"/>
      <c r="FC863" s="38"/>
      <c r="FD863" s="38"/>
      <c r="FE863" s="38"/>
      <c r="FF863" s="38"/>
      <c r="FG863" s="38"/>
      <c r="FH863" s="38"/>
      <c r="FI863" s="38"/>
      <c r="FJ863" s="38"/>
      <c r="FK863" s="38"/>
      <c r="FL863" s="38"/>
      <c r="FM863" s="38"/>
      <c r="FN863" s="38"/>
      <c r="FO863" s="38"/>
      <c r="FP863" s="38"/>
      <c r="FQ863" s="38"/>
      <c r="FR863" s="38"/>
      <c r="FS863" s="38"/>
      <c r="FT863" s="38"/>
      <c r="FU863" s="38"/>
      <c r="FV863" s="38"/>
      <c r="FW863" s="38"/>
      <c r="FX863" s="38"/>
    </row>
    <row r="864" spans="1:180" x14ac:dyDescent="0.25">
      <c r="A864" s="5" t="s">
        <v>359</v>
      </c>
      <c r="B864" s="5" t="s">
        <v>164</v>
      </c>
      <c r="C864" s="48">
        <v>43994</v>
      </c>
      <c r="D864" s="76">
        <v>44012</v>
      </c>
      <c r="E864" s="77">
        <v>-0.12260544262295081</v>
      </c>
      <c r="F864" s="77">
        <v>0.19445709538320616</v>
      </c>
      <c r="G864" s="77">
        <v>0.181158929566649</v>
      </c>
      <c r="H864" s="77">
        <v>0.85567353508574462</v>
      </c>
      <c r="I864" s="77">
        <v>0.35897069912280699</v>
      </c>
      <c r="J864" s="77">
        <v>9.2761866666666651E-2</v>
      </c>
      <c r="K864" s="77">
        <v>0</v>
      </c>
      <c r="L864" s="77">
        <v>5.4795439260481395E-2</v>
      </c>
      <c r="M864" s="77">
        <v>0.29378158899231099</v>
      </c>
      <c r="N864" s="77">
        <v>0.39749036052781139</v>
      </c>
      <c r="O864" s="77">
        <v>2.6965134000000002E-2</v>
      </c>
      <c r="P864" s="77">
        <v>0.23464652040202963</v>
      </c>
      <c r="Q864" s="77">
        <v>8.8564413782586754E-2</v>
      </c>
      <c r="R864" s="77">
        <v>0.12328767123287675</v>
      </c>
      <c r="S864" s="77">
        <v>2.7799478114002198</v>
      </c>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c r="BV864" s="38"/>
      <c r="BW864" s="38"/>
      <c r="BX864" s="38"/>
      <c r="BY864" s="38"/>
      <c r="BZ864" s="38"/>
      <c r="CA864" s="38"/>
      <c r="CB864" s="38"/>
      <c r="CC864" s="38"/>
      <c r="CD864" s="38"/>
      <c r="CE864" s="38"/>
      <c r="CF864" s="38"/>
      <c r="CG864" s="38"/>
      <c r="CH864" s="38"/>
      <c r="CI864" s="38"/>
      <c r="CJ864" s="38"/>
      <c r="CK864" s="38"/>
      <c r="CL864" s="38"/>
      <c r="CM864" s="38"/>
      <c r="CN864" s="38"/>
      <c r="CO864" s="38"/>
      <c r="CP864" s="38"/>
      <c r="CQ864" s="38"/>
      <c r="CR864" s="38"/>
      <c r="CS864" s="38"/>
      <c r="CT864" s="38"/>
      <c r="CU864" s="38"/>
      <c r="CV864" s="38"/>
      <c r="CW864" s="38"/>
      <c r="CX864" s="38"/>
      <c r="CY864" s="38"/>
      <c r="CZ864" s="38"/>
      <c r="DA864" s="38"/>
      <c r="DB864" s="38"/>
      <c r="DC864" s="38"/>
      <c r="DD864" s="38"/>
      <c r="DE864" s="38"/>
      <c r="DF864" s="38"/>
      <c r="DG864" s="38"/>
      <c r="DH864" s="38"/>
      <c r="DI864" s="38"/>
      <c r="DJ864" s="38"/>
      <c r="DK864" s="38"/>
      <c r="DL864" s="38"/>
      <c r="DM864" s="38"/>
      <c r="DN864" s="38"/>
      <c r="DO864" s="38"/>
      <c r="DP864" s="38"/>
      <c r="DQ864" s="38"/>
      <c r="DR864" s="38"/>
      <c r="DS864" s="38"/>
      <c r="DT864" s="38"/>
      <c r="DU864" s="38"/>
      <c r="DV864" s="38"/>
      <c r="DW864" s="38"/>
      <c r="DX864" s="38"/>
      <c r="DY864" s="38"/>
      <c r="DZ864" s="38"/>
      <c r="EA864" s="38"/>
      <c r="EB864" s="38"/>
      <c r="EC864" s="38"/>
      <c r="ED864" s="38"/>
      <c r="EE864" s="38"/>
      <c r="EF864" s="38"/>
      <c r="EG864" s="38"/>
      <c r="EH864" s="38"/>
      <c r="EI864" s="38"/>
      <c r="EJ864" s="38"/>
      <c r="EK864" s="38"/>
      <c r="EL864" s="38"/>
      <c r="EM864" s="38"/>
      <c r="EN864" s="38"/>
      <c r="EO864" s="38"/>
      <c r="EP864" s="38"/>
      <c r="EQ864" s="38"/>
      <c r="ER864" s="38"/>
      <c r="ES864" s="38"/>
      <c r="ET864" s="38"/>
      <c r="EU864" s="38"/>
      <c r="EV864" s="38"/>
      <c r="EW864" s="38"/>
      <c r="EX864" s="38"/>
      <c r="EY864" s="38"/>
      <c r="EZ864" s="38"/>
      <c r="FA864" s="38"/>
      <c r="FB864" s="38"/>
      <c r="FC864" s="38"/>
      <c r="FD864" s="38"/>
      <c r="FE864" s="38"/>
      <c r="FF864" s="38"/>
      <c r="FG864" s="38"/>
      <c r="FH864" s="38"/>
      <c r="FI864" s="38"/>
      <c r="FJ864" s="38"/>
      <c r="FK864" s="38"/>
      <c r="FL864" s="38"/>
      <c r="FM864" s="38"/>
      <c r="FN864" s="38"/>
      <c r="FO864" s="38"/>
      <c r="FP864" s="38"/>
      <c r="FQ864" s="38"/>
      <c r="FR864" s="38"/>
      <c r="FS864" s="38"/>
      <c r="FT864" s="38"/>
      <c r="FU864" s="38"/>
      <c r="FV864" s="38"/>
      <c r="FW864" s="38"/>
      <c r="FX864" s="38"/>
    </row>
    <row r="865" spans="1:180" x14ac:dyDescent="0.25">
      <c r="A865" s="5" t="s">
        <v>359</v>
      </c>
      <c r="B865" s="5" t="s">
        <v>164</v>
      </c>
      <c r="C865" s="48">
        <v>43995</v>
      </c>
      <c r="D865" s="76">
        <v>44012</v>
      </c>
      <c r="E865" s="77">
        <v>-0.12260544262295081</v>
      </c>
      <c r="F865" s="77">
        <v>0.19445709538320616</v>
      </c>
      <c r="G865" s="77">
        <v>0.181158929566649</v>
      </c>
      <c r="H865" s="77">
        <v>0.85567353508574462</v>
      </c>
      <c r="I865" s="77">
        <v>0.35897069912280699</v>
      </c>
      <c r="J865" s="77">
        <v>9.2761866666666651E-2</v>
      </c>
      <c r="K865" s="77">
        <v>0</v>
      </c>
      <c r="L865" s="77">
        <v>5.4795439260481395E-2</v>
      </c>
      <c r="M865" s="77">
        <v>0.29378158899231099</v>
      </c>
      <c r="N865" s="77">
        <v>0.39749036052781139</v>
      </c>
      <c r="O865" s="77">
        <v>2.6679357000000001E-2</v>
      </c>
      <c r="P865" s="77">
        <v>0.23464652040202963</v>
      </c>
      <c r="Q865" s="77">
        <v>8.9974199096935117E-2</v>
      </c>
      <c r="R865" s="77">
        <v>0.12328767123287675</v>
      </c>
      <c r="S865" s="77">
        <v>2.7810718197145681</v>
      </c>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c r="BV865" s="38"/>
      <c r="BW865" s="38"/>
      <c r="BX865" s="38"/>
      <c r="BY865" s="38"/>
      <c r="BZ865" s="38"/>
      <c r="CA865" s="38"/>
      <c r="CB865" s="38"/>
      <c r="CC865" s="38"/>
      <c r="CD865" s="38"/>
      <c r="CE865" s="38"/>
      <c r="CF865" s="38"/>
      <c r="CG865" s="38"/>
      <c r="CH865" s="38"/>
      <c r="CI865" s="38"/>
      <c r="CJ865" s="38"/>
      <c r="CK865" s="38"/>
      <c r="CL865" s="38"/>
      <c r="CM865" s="38"/>
      <c r="CN865" s="38"/>
      <c r="CO865" s="38"/>
      <c r="CP865" s="38"/>
      <c r="CQ865" s="38"/>
      <c r="CR865" s="38"/>
      <c r="CS865" s="38"/>
      <c r="CT865" s="38"/>
      <c r="CU865" s="38"/>
      <c r="CV865" s="38"/>
      <c r="CW865" s="38"/>
      <c r="CX865" s="38"/>
      <c r="CY865" s="38"/>
      <c r="CZ865" s="38"/>
      <c r="DA865" s="38"/>
      <c r="DB865" s="38"/>
      <c r="DC865" s="38"/>
      <c r="DD865" s="38"/>
      <c r="DE865" s="38"/>
      <c r="DF865" s="38"/>
      <c r="DG865" s="38"/>
      <c r="DH865" s="38"/>
      <c r="DI865" s="38"/>
      <c r="DJ865" s="38"/>
      <c r="DK865" s="38"/>
      <c r="DL865" s="38"/>
      <c r="DM865" s="38"/>
      <c r="DN865" s="38"/>
      <c r="DO865" s="38"/>
      <c r="DP865" s="38"/>
      <c r="DQ865" s="38"/>
      <c r="DR865" s="38"/>
      <c r="DS865" s="38"/>
      <c r="DT865" s="38"/>
      <c r="DU865" s="38"/>
      <c r="DV865" s="38"/>
      <c r="DW865" s="38"/>
      <c r="DX865" s="38"/>
      <c r="DY865" s="38"/>
      <c r="DZ865" s="38"/>
      <c r="EA865" s="38"/>
      <c r="EB865" s="38"/>
      <c r="EC865" s="38"/>
      <c r="ED865" s="38"/>
      <c r="EE865" s="38"/>
      <c r="EF865" s="38"/>
      <c r="EG865" s="38"/>
      <c r="EH865" s="38"/>
      <c r="EI865" s="38"/>
      <c r="EJ865" s="38"/>
      <c r="EK865" s="38"/>
      <c r="EL865" s="38"/>
      <c r="EM865" s="38"/>
      <c r="EN865" s="38"/>
      <c r="EO865" s="38"/>
      <c r="EP865" s="38"/>
      <c r="EQ865" s="38"/>
      <c r="ER865" s="38"/>
      <c r="ES865" s="38"/>
      <c r="ET865" s="38"/>
      <c r="EU865" s="38"/>
      <c r="EV865" s="38"/>
      <c r="EW865" s="38"/>
      <c r="EX865" s="38"/>
      <c r="EY865" s="38"/>
      <c r="EZ865" s="38"/>
      <c r="FA865" s="38"/>
      <c r="FB865" s="38"/>
      <c r="FC865" s="38"/>
      <c r="FD865" s="38"/>
      <c r="FE865" s="38"/>
      <c r="FF865" s="38"/>
      <c r="FG865" s="38"/>
      <c r="FH865" s="38"/>
      <c r="FI865" s="38"/>
      <c r="FJ865" s="38"/>
      <c r="FK865" s="38"/>
      <c r="FL865" s="38"/>
      <c r="FM865" s="38"/>
      <c r="FN865" s="38"/>
      <c r="FO865" s="38"/>
      <c r="FP865" s="38"/>
      <c r="FQ865" s="38"/>
      <c r="FR865" s="38"/>
      <c r="FS865" s="38"/>
      <c r="FT865" s="38"/>
      <c r="FU865" s="38"/>
      <c r="FV865" s="38"/>
      <c r="FW865" s="38"/>
      <c r="FX865" s="38"/>
    </row>
    <row r="866" spans="1:180" x14ac:dyDescent="0.25">
      <c r="A866" s="5" t="s">
        <v>359</v>
      </c>
      <c r="B866" s="5" t="s">
        <v>164</v>
      </c>
      <c r="C866" s="48">
        <v>43996</v>
      </c>
      <c r="D866" s="76">
        <v>44012</v>
      </c>
      <c r="E866" s="77">
        <v>-0.12260544262295081</v>
      </c>
      <c r="F866" s="77">
        <v>0.19445709538320616</v>
      </c>
      <c r="G866" s="77">
        <v>0.181158929566649</v>
      </c>
      <c r="H866" s="77">
        <v>0.85567353508574462</v>
      </c>
      <c r="I866" s="77">
        <v>0.35897069912280699</v>
      </c>
      <c r="J866" s="77">
        <v>9.2761866666666651E-2</v>
      </c>
      <c r="K866" s="77">
        <v>0</v>
      </c>
      <c r="L866" s="77">
        <v>5.4795439260481395E-2</v>
      </c>
      <c r="M866" s="77">
        <v>0.29378158899231099</v>
      </c>
      <c r="N866" s="77">
        <v>0.39749036052781139</v>
      </c>
      <c r="O866" s="77">
        <v>2.0661848999999999E-2</v>
      </c>
      <c r="P866" s="77">
        <v>0.23464652040202963</v>
      </c>
      <c r="Q866" s="77">
        <v>8.2178775751568858E-2</v>
      </c>
      <c r="R866" s="77">
        <v>0.12328767123287675</v>
      </c>
      <c r="S866" s="77">
        <v>2.7672588883692022</v>
      </c>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c r="BW866" s="38"/>
      <c r="BX866" s="38"/>
      <c r="BY866" s="38"/>
      <c r="BZ866" s="38"/>
      <c r="CA866" s="38"/>
      <c r="CB866" s="38"/>
      <c r="CC866" s="38"/>
      <c r="CD866" s="38"/>
      <c r="CE866" s="38"/>
      <c r="CF866" s="38"/>
      <c r="CG866" s="38"/>
      <c r="CH866" s="38"/>
      <c r="CI866" s="38"/>
      <c r="CJ866" s="38"/>
      <c r="CK866" s="38"/>
      <c r="CL866" s="38"/>
      <c r="CM866" s="38"/>
      <c r="CN866" s="38"/>
      <c r="CO866" s="38"/>
      <c r="CP866" s="38"/>
      <c r="CQ866" s="38"/>
      <c r="CR866" s="38"/>
      <c r="CS866" s="38"/>
      <c r="CT866" s="38"/>
      <c r="CU866" s="38"/>
      <c r="CV866" s="38"/>
      <c r="CW866" s="38"/>
      <c r="CX866" s="38"/>
      <c r="CY866" s="38"/>
      <c r="CZ866" s="38"/>
      <c r="DA866" s="38"/>
      <c r="DB866" s="38"/>
      <c r="DC866" s="38"/>
      <c r="DD866" s="38"/>
      <c r="DE866" s="38"/>
      <c r="DF866" s="38"/>
      <c r="DG866" s="38"/>
      <c r="DH866" s="38"/>
      <c r="DI866" s="38"/>
      <c r="DJ866" s="38"/>
      <c r="DK866" s="38"/>
      <c r="DL866" s="38"/>
      <c r="DM866" s="38"/>
      <c r="DN866" s="38"/>
      <c r="DO866" s="38"/>
      <c r="DP866" s="38"/>
      <c r="DQ866" s="38"/>
      <c r="DR866" s="38"/>
      <c r="DS866" s="38"/>
      <c r="DT866" s="38"/>
      <c r="DU866" s="38"/>
      <c r="DV866" s="38"/>
      <c r="DW866" s="38"/>
      <c r="DX866" s="38"/>
      <c r="DY866" s="38"/>
      <c r="DZ866" s="38"/>
      <c r="EA866" s="38"/>
      <c r="EB866" s="38"/>
      <c r="EC866" s="38"/>
      <c r="ED866" s="38"/>
      <c r="EE866" s="38"/>
      <c r="EF866" s="38"/>
      <c r="EG866" s="38"/>
      <c r="EH866" s="38"/>
      <c r="EI866" s="38"/>
      <c r="EJ866" s="38"/>
      <c r="EK866" s="38"/>
      <c r="EL866" s="38"/>
      <c r="EM866" s="38"/>
      <c r="EN866" s="38"/>
      <c r="EO866" s="38"/>
      <c r="EP866" s="38"/>
      <c r="EQ866" s="38"/>
      <c r="ER866" s="38"/>
      <c r="ES866" s="38"/>
      <c r="ET866" s="38"/>
      <c r="EU866" s="38"/>
      <c r="EV866" s="38"/>
      <c r="EW866" s="38"/>
      <c r="EX866" s="38"/>
      <c r="EY866" s="38"/>
      <c r="EZ866" s="38"/>
      <c r="FA866" s="38"/>
      <c r="FB866" s="38"/>
      <c r="FC866" s="38"/>
      <c r="FD866" s="38"/>
      <c r="FE866" s="38"/>
      <c r="FF866" s="38"/>
      <c r="FG866" s="38"/>
      <c r="FH866" s="38"/>
      <c r="FI866" s="38"/>
      <c r="FJ866" s="38"/>
      <c r="FK866" s="38"/>
      <c r="FL866" s="38"/>
      <c r="FM866" s="38"/>
      <c r="FN866" s="38"/>
      <c r="FO866" s="38"/>
      <c r="FP866" s="38"/>
      <c r="FQ866" s="38"/>
      <c r="FR866" s="38"/>
      <c r="FS866" s="38"/>
      <c r="FT866" s="38"/>
      <c r="FU866" s="38"/>
      <c r="FV866" s="38"/>
      <c r="FW866" s="38"/>
      <c r="FX866" s="38"/>
    </row>
    <row r="867" spans="1:180" x14ac:dyDescent="0.25">
      <c r="A867" s="5" t="s">
        <v>360</v>
      </c>
      <c r="B867" s="5" t="s">
        <v>164</v>
      </c>
      <c r="C867" s="48">
        <v>43997</v>
      </c>
      <c r="D867" s="76">
        <v>44012</v>
      </c>
      <c r="E867" s="77">
        <v>-0.12260544262295081</v>
      </c>
      <c r="F867" s="77">
        <v>0.19445709538320616</v>
      </c>
      <c r="G867" s="77">
        <v>0.181158929566649</v>
      </c>
      <c r="H867" s="77">
        <v>0.85567353508574462</v>
      </c>
      <c r="I867" s="77">
        <v>0.35897069912280699</v>
      </c>
      <c r="J867" s="77">
        <v>9.2761866666666651E-2</v>
      </c>
      <c r="K867" s="77">
        <v>0</v>
      </c>
      <c r="L867" s="77">
        <v>5.4795439260481395E-2</v>
      </c>
      <c r="M867" s="77">
        <v>0.29378158899231099</v>
      </c>
      <c r="N867" s="77">
        <v>0.39749036052781139</v>
      </c>
      <c r="O867" s="77">
        <v>2.6377681000000004E-2</v>
      </c>
      <c r="P867" s="77">
        <v>0.23464652040202963</v>
      </c>
      <c r="Q867" s="77">
        <v>8.4026490582632188E-2</v>
      </c>
      <c r="R867" s="77">
        <v>0.12328767123287675</v>
      </c>
      <c r="S867" s="77">
        <v>2.7748224352002651</v>
      </c>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38"/>
      <c r="CG867" s="38"/>
      <c r="CH867" s="38"/>
      <c r="CI867" s="38"/>
      <c r="CJ867" s="38"/>
      <c r="CK867" s="38"/>
      <c r="CL867" s="38"/>
      <c r="CM867" s="38"/>
      <c r="CN867" s="38"/>
      <c r="CO867" s="38"/>
      <c r="CP867" s="38"/>
      <c r="CQ867" s="38"/>
      <c r="CR867" s="38"/>
      <c r="CS867" s="38"/>
      <c r="CT867" s="38"/>
      <c r="CU867" s="38"/>
      <c r="CV867" s="38"/>
      <c r="CW867" s="38"/>
      <c r="CX867" s="38"/>
      <c r="CY867" s="38"/>
      <c r="CZ867" s="38"/>
      <c r="DA867" s="38"/>
      <c r="DB867" s="38"/>
      <c r="DC867" s="38"/>
      <c r="DD867" s="38"/>
      <c r="DE867" s="38"/>
      <c r="DF867" s="38"/>
      <c r="DG867" s="38"/>
      <c r="DH867" s="38"/>
      <c r="DI867" s="38"/>
      <c r="DJ867" s="38"/>
      <c r="DK867" s="38"/>
      <c r="DL867" s="38"/>
      <c r="DM867" s="38"/>
      <c r="DN867" s="38"/>
      <c r="DO867" s="38"/>
      <c r="DP867" s="38"/>
      <c r="DQ867" s="38"/>
      <c r="DR867" s="38"/>
      <c r="DS867" s="38"/>
      <c r="DT867" s="38"/>
      <c r="DU867" s="38"/>
      <c r="DV867" s="38"/>
      <c r="DW867" s="38"/>
      <c r="DX867" s="38"/>
      <c r="DY867" s="38"/>
      <c r="DZ867" s="38"/>
      <c r="EA867" s="38"/>
      <c r="EB867" s="38"/>
      <c r="EC867" s="38"/>
      <c r="ED867" s="38"/>
      <c r="EE867" s="38"/>
      <c r="EF867" s="38"/>
      <c r="EG867" s="38"/>
      <c r="EH867" s="38"/>
      <c r="EI867" s="38"/>
      <c r="EJ867" s="38"/>
      <c r="EK867" s="38"/>
      <c r="EL867" s="38"/>
      <c r="EM867" s="38"/>
      <c r="EN867" s="38"/>
      <c r="EO867" s="38"/>
      <c r="EP867" s="38"/>
      <c r="EQ867" s="38"/>
      <c r="ER867" s="38"/>
      <c r="ES867" s="38"/>
      <c r="ET867" s="38"/>
      <c r="EU867" s="38"/>
      <c r="EV867" s="38"/>
      <c r="EW867" s="38"/>
      <c r="EX867" s="38"/>
      <c r="EY867" s="38"/>
      <c r="EZ867" s="38"/>
      <c r="FA867" s="38"/>
      <c r="FB867" s="38"/>
      <c r="FC867" s="38"/>
      <c r="FD867" s="38"/>
      <c r="FE867" s="38"/>
      <c r="FF867" s="38"/>
      <c r="FG867" s="38"/>
      <c r="FH867" s="38"/>
      <c r="FI867" s="38"/>
      <c r="FJ867" s="38"/>
      <c r="FK867" s="38"/>
      <c r="FL867" s="38"/>
      <c r="FM867" s="38"/>
      <c r="FN867" s="38"/>
      <c r="FO867" s="38"/>
      <c r="FP867" s="38"/>
      <c r="FQ867" s="38"/>
      <c r="FR867" s="38"/>
      <c r="FS867" s="38"/>
      <c r="FT867" s="38"/>
      <c r="FU867" s="38"/>
      <c r="FV867" s="38"/>
      <c r="FW867" s="38"/>
      <c r="FX867" s="38"/>
    </row>
    <row r="868" spans="1:180" x14ac:dyDescent="0.25">
      <c r="A868" s="5" t="s">
        <v>360</v>
      </c>
      <c r="B868" s="5" t="s">
        <v>164</v>
      </c>
      <c r="C868" s="48">
        <v>43998</v>
      </c>
      <c r="D868" s="76">
        <v>44012</v>
      </c>
      <c r="E868" s="77">
        <v>-0.12260544262295081</v>
      </c>
      <c r="F868" s="77">
        <v>0.19445709538320616</v>
      </c>
      <c r="G868" s="77">
        <v>0.181158929566649</v>
      </c>
      <c r="H868" s="77">
        <v>0.85567353508574462</v>
      </c>
      <c r="I868" s="77">
        <v>0.35897069912280699</v>
      </c>
      <c r="J868" s="77">
        <v>9.2761866666666651E-2</v>
      </c>
      <c r="K868" s="77">
        <v>0</v>
      </c>
      <c r="L868" s="77">
        <v>5.4795439260481395E-2</v>
      </c>
      <c r="M868" s="77">
        <v>0.29378158899231099</v>
      </c>
      <c r="N868" s="77">
        <v>0.39749036052781139</v>
      </c>
      <c r="O868" s="77">
        <v>2.0732219999999999E-2</v>
      </c>
      <c r="P868" s="77">
        <v>0.23464652040202963</v>
      </c>
      <c r="Q868" s="77">
        <v>8.5739084558867196E-2</v>
      </c>
      <c r="R868" s="77">
        <v>0.12328767123287675</v>
      </c>
      <c r="S868" s="77">
        <v>2.7708895681765005</v>
      </c>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c r="BU868" s="38"/>
      <c r="BV868" s="38"/>
      <c r="BW868" s="38"/>
      <c r="BX868" s="38"/>
      <c r="BY868" s="38"/>
      <c r="BZ868" s="38"/>
      <c r="CA868" s="38"/>
      <c r="CB868" s="38"/>
      <c r="CC868" s="38"/>
      <c r="CD868" s="38"/>
      <c r="CE868" s="38"/>
      <c r="CF868" s="38"/>
      <c r="CG868" s="38"/>
      <c r="CH868" s="38"/>
      <c r="CI868" s="38"/>
      <c r="CJ868" s="38"/>
      <c r="CK868" s="38"/>
      <c r="CL868" s="38"/>
      <c r="CM868" s="38"/>
      <c r="CN868" s="38"/>
      <c r="CO868" s="38"/>
      <c r="CP868" s="38"/>
      <c r="CQ868" s="38"/>
      <c r="CR868" s="38"/>
      <c r="CS868" s="38"/>
      <c r="CT868" s="38"/>
      <c r="CU868" s="38"/>
      <c r="CV868" s="38"/>
      <c r="CW868" s="38"/>
      <c r="CX868" s="38"/>
      <c r="CY868" s="38"/>
      <c r="CZ868" s="38"/>
      <c r="DA868" s="38"/>
      <c r="DB868" s="38"/>
      <c r="DC868" s="38"/>
      <c r="DD868" s="38"/>
      <c r="DE868" s="38"/>
      <c r="DF868" s="38"/>
      <c r="DG868" s="38"/>
      <c r="DH868" s="38"/>
      <c r="DI868" s="38"/>
      <c r="DJ868" s="38"/>
      <c r="DK868" s="38"/>
      <c r="DL868" s="38"/>
      <c r="DM868" s="38"/>
      <c r="DN868" s="38"/>
      <c r="DO868" s="38"/>
      <c r="DP868" s="38"/>
      <c r="DQ868" s="38"/>
      <c r="DR868" s="38"/>
      <c r="DS868" s="38"/>
      <c r="DT868" s="38"/>
      <c r="DU868" s="38"/>
      <c r="DV868" s="38"/>
      <c r="DW868" s="38"/>
      <c r="DX868" s="38"/>
      <c r="DY868" s="38"/>
      <c r="DZ868" s="38"/>
      <c r="EA868" s="38"/>
      <c r="EB868" s="38"/>
      <c r="EC868" s="38"/>
      <c r="ED868" s="38"/>
      <c r="EE868" s="38"/>
      <c r="EF868" s="38"/>
      <c r="EG868" s="38"/>
      <c r="EH868" s="38"/>
      <c r="EI868" s="38"/>
      <c r="EJ868" s="38"/>
      <c r="EK868" s="38"/>
      <c r="EL868" s="38"/>
      <c r="EM868" s="38"/>
      <c r="EN868" s="38"/>
      <c r="EO868" s="38"/>
      <c r="EP868" s="38"/>
      <c r="EQ868" s="38"/>
      <c r="ER868" s="38"/>
      <c r="ES868" s="38"/>
      <c r="ET868" s="38"/>
      <c r="EU868" s="38"/>
      <c r="EV868" s="38"/>
      <c r="EW868" s="38"/>
      <c r="EX868" s="38"/>
      <c r="EY868" s="38"/>
      <c r="EZ868" s="38"/>
      <c r="FA868" s="38"/>
      <c r="FB868" s="38"/>
      <c r="FC868" s="38"/>
      <c r="FD868" s="38"/>
      <c r="FE868" s="38"/>
      <c r="FF868" s="38"/>
      <c r="FG868" s="38"/>
      <c r="FH868" s="38"/>
      <c r="FI868" s="38"/>
      <c r="FJ868" s="38"/>
      <c r="FK868" s="38"/>
      <c r="FL868" s="38"/>
      <c r="FM868" s="38"/>
      <c r="FN868" s="38"/>
      <c r="FO868" s="38"/>
      <c r="FP868" s="38"/>
      <c r="FQ868" s="38"/>
      <c r="FR868" s="38"/>
      <c r="FS868" s="38"/>
      <c r="FT868" s="38"/>
      <c r="FU868" s="38"/>
      <c r="FV868" s="38"/>
      <c r="FW868" s="38"/>
      <c r="FX868" s="38"/>
    </row>
    <row r="869" spans="1:180" x14ac:dyDescent="0.25">
      <c r="A869" s="5" t="s">
        <v>360</v>
      </c>
      <c r="B869" s="5" t="s">
        <v>164</v>
      </c>
      <c r="C869" s="48">
        <v>43999</v>
      </c>
      <c r="D869" s="76">
        <v>44012</v>
      </c>
      <c r="E869" s="77">
        <v>-0.12260544262295081</v>
      </c>
      <c r="F869" s="77">
        <v>0.19445709538320616</v>
      </c>
      <c r="G869" s="77">
        <v>0.181158929566649</v>
      </c>
      <c r="H869" s="77">
        <v>0.85567353508574462</v>
      </c>
      <c r="I869" s="77">
        <v>0.35897069912280699</v>
      </c>
      <c r="J869" s="77">
        <v>9.2761866666666651E-2</v>
      </c>
      <c r="K869" s="77">
        <v>0</v>
      </c>
      <c r="L869" s="77">
        <v>5.4795439260481395E-2</v>
      </c>
      <c r="M869" s="77">
        <v>0.29378158899231099</v>
      </c>
      <c r="N869" s="77">
        <v>0.39749036052781139</v>
      </c>
      <c r="O869" s="77">
        <v>3.3292566000000003E-2</v>
      </c>
      <c r="P869" s="77">
        <v>0.23464652040202963</v>
      </c>
      <c r="Q869" s="77">
        <v>8.8764145930658886E-2</v>
      </c>
      <c r="R869" s="77">
        <v>0.12328767123287675</v>
      </c>
      <c r="S869" s="77">
        <v>2.786474975548292</v>
      </c>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38"/>
      <c r="CG869" s="38"/>
      <c r="CH869" s="38"/>
      <c r="CI869" s="38"/>
      <c r="CJ869" s="38"/>
      <c r="CK869" s="38"/>
      <c r="CL869" s="38"/>
      <c r="CM869" s="38"/>
      <c r="CN869" s="38"/>
      <c r="CO869" s="38"/>
      <c r="CP869" s="38"/>
      <c r="CQ869" s="38"/>
      <c r="CR869" s="38"/>
      <c r="CS869" s="38"/>
      <c r="CT869" s="38"/>
      <c r="CU869" s="38"/>
      <c r="CV869" s="38"/>
      <c r="CW869" s="38"/>
      <c r="CX869" s="38"/>
      <c r="CY869" s="38"/>
      <c r="CZ869" s="38"/>
      <c r="DA869" s="38"/>
      <c r="DB869" s="38"/>
      <c r="DC869" s="38"/>
      <c r="DD869" s="38"/>
      <c r="DE869" s="38"/>
      <c r="DF869" s="38"/>
      <c r="DG869" s="38"/>
      <c r="DH869" s="38"/>
      <c r="DI869" s="38"/>
      <c r="DJ869" s="38"/>
      <c r="DK869" s="38"/>
      <c r="DL869" s="38"/>
      <c r="DM869" s="38"/>
      <c r="DN869" s="38"/>
      <c r="DO869" s="38"/>
      <c r="DP869" s="38"/>
      <c r="DQ869" s="38"/>
      <c r="DR869" s="38"/>
      <c r="DS869" s="38"/>
      <c r="DT869" s="38"/>
      <c r="DU869" s="38"/>
      <c r="DV869" s="38"/>
      <c r="DW869" s="38"/>
      <c r="DX869" s="38"/>
      <c r="DY869" s="38"/>
      <c r="DZ869" s="38"/>
      <c r="EA869" s="38"/>
      <c r="EB869" s="38"/>
      <c r="EC869" s="38"/>
      <c r="ED869" s="38"/>
      <c r="EE869" s="38"/>
      <c r="EF869" s="38"/>
      <c r="EG869" s="38"/>
      <c r="EH869" s="38"/>
      <c r="EI869" s="38"/>
      <c r="EJ869" s="38"/>
      <c r="EK869" s="38"/>
      <c r="EL869" s="38"/>
      <c r="EM869" s="38"/>
      <c r="EN869" s="38"/>
      <c r="EO869" s="38"/>
      <c r="EP869" s="38"/>
      <c r="EQ869" s="38"/>
      <c r="ER869" s="38"/>
      <c r="ES869" s="38"/>
      <c r="ET869" s="38"/>
      <c r="EU869" s="38"/>
      <c r="EV869" s="38"/>
      <c r="EW869" s="38"/>
      <c r="EX869" s="38"/>
      <c r="EY869" s="38"/>
      <c r="EZ869" s="38"/>
      <c r="FA869" s="38"/>
      <c r="FB869" s="38"/>
      <c r="FC869" s="38"/>
      <c r="FD869" s="38"/>
      <c r="FE869" s="38"/>
      <c r="FF869" s="38"/>
      <c r="FG869" s="38"/>
      <c r="FH869" s="38"/>
      <c r="FI869" s="38"/>
      <c r="FJ869" s="38"/>
      <c r="FK869" s="38"/>
      <c r="FL869" s="38"/>
      <c r="FM869" s="38"/>
      <c r="FN869" s="38"/>
      <c r="FO869" s="38"/>
      <c r="FP869" s="38"/>
      <c r="FQ869" s="38"/>
      <c r="FR869" s="38"/>
      <c r="FS869" s="38"/>
      <c r="FT869" s="38"/>
      <c r="FU869" s="38"/>
      <c r="FV869" s="38"/>
      <c r="FW869" s="38"/>
      <c r="FX869" s="38"/>
    </row>
    <row r="870" spans="1:180" x14ac:dyDescent="0.25">
      <c r="A870" s="5" t="s">
        <v>360</v>
      </c>
      <c r="B870" s="5" t="s">
        <v>164</v>
      </c>
      <c r="C870" s="48">
        <v>44000</v>
      </c>
      <c r="D870" s="76">
        <v>44012</v>
      </c>
      <c r="E870" s="77">
        <v>-0.12260544262295081</v>
      </c>
      <c r="F870" s="77">
        <v>0.19445709538320616</v>
      </c>
      <c r="G870" s="77">
        <v>0.181158929566649</v>
      </c>
      <c r="H870" s="77">
        <v>0.85567353508574462</v>
      </c>
      <c r="I870" s="77">
        <v>0.35897069912280699</v>
      </c>
      <c r="J870" s="77">
        <v>9.2761866666666651E-2</v>
      </c>
      <c r="K870" s="77">
        <v>0</v>
      </c>
      <c r="L870" s="77">
        <v>5.4795439260481395E-2</v>
      </c>
      <c r="M870" s="77">
        <v>0.29378158899231099</v>
      </c>
      <c r="N870" s="77">
        <v>0.39749036052781139</v>
      </c>
      <c r="O870" s="77">
        <v>2.2168205999999996E-2</v>
      </c>
      <c r="P870" s="77">
        <v>0.23464652040202963</v>
      </c>
      <c r="Q870" s="77">
        <v>8.7973937539294889E-2</v>
      </c>
      <c r="R870" s="77">
        <v>0.12328767123287675</v>
      </c>
      <c r="S870" s="77">
        <v>2.7745604071569279</v>
      </c>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38"/>
      <c r="CG870" s="38"/>
      <c r="CH870" s="38"/>
      <c r="CI870" s="38"/>
      <c r="CJ870" s="38"/>
      <c r="CK870" s="38"/>
      <c r="CL870" s="38"/>
      <c r="CM870" s="38"/>
      <c r="CN870" s="38"/>
      <c r="CO870" s="38"/>
      <c r="CP870" s="38"/>
      <c r="CQ870" s="38"/>
      <c r="CR870" s="38"/>
      <c r="CS870" s="38"/>
      <c r="CT870" s="38"/>
      <c r="CU870" s="38"/>
      <c r="CV870" s="38"/>
      <c r="CW870" s="38"/>
      <c r="CX870" s="38"/>
      <c r="CY870" s="38"/>
      <c r="CZ870" s="38"/>
      <c r="DA870" s="38"/>
      <c r="DB870" s="38"/>
      <c r="DC870" s="38"/>
      <c r="DD870" s="38"/>
      <c r="DE870" s="38"/>
      <c r="DF870" s="38"/>
      <c r="DG870" s="38"/>
      <c r="DH870" s="38"/>
      <c r="DI870" s="38"/>
      <c r="DJ870" s="38"/>
      <c r="DK870" s="38"/>
      <c r="DL870" s="38"/>
      <c r="DM870" s="38"/>
      <c r="DN870" s="38"/>
      <c r="DO870" s="38"/>
      <c r="DP870" s="38"/>
      <c r="DQ870" s="38"/>
      <c r="DR870" s="38"/>
      <c r="DS870" s="38"/>
      <c r="DT870" s="38"/>
      <c r="DU870" s="38"/>
      <c r="DV870" s="38"/>
      <c r="DW870" s="38"/>
      <c r="DX870" s="38"/>
      <c r="DY870" s="38"/>
      <c r="DZ870" s="38"/>
      <c r="EA870" s="38"/>
      <c r="EB870" s="38"/>
      <c r="EC870" s="38"/>
      <c r="ED870" s="38"/>
      <c r="EE870" s="38"/>
      <c r="EF870" s="38"/>
      <c r="EG870" s="38"/>
      <c r="EH870" s="38"/>
      <c r="EI870" s="38"/>
      <c r="EJ870" s="38"/>
      <c r="EK870" s="38"/>
      <c r="EL870" s="38"/>
      <c r="EM870" s="38"/>
      <c r="EN870" s="38"/>
      <c r="EO870" s="38"/>
      <c r="EP870" s="38"/>
      <c r="EQ870" s="38"/>
      <c r="ER870" s="38"/>
      <c r="ES870" s="38"/>
      <c r="ET870" s="38"/>
      <c r="EU870" s="38"/>
      <c r="EV870" s="38"/>
      <c r="EW870" s="38"/>
      <c r="EX870" s="38"/>
      <c r="EY870" s="38"/>
      <c r="EZ870" s="38"/>
      <c r="FA870" s="38"/>
      <c r="FB870" s="38"/>
      <c r="FC870" s="38"/>
      <c r="FD870" s="38"/>
      <c r="FE870" s="38"/>
      <c r="FF870" s="38"/>
      <c r="FG870" s="38"/>
      <c r="FH870" s="38"/>
      <c r="FI870" s="38"/>
      <c r="FJ870" s="38"/>
      <c r="FK870" s="38"/>
      <c r="FL870" s="38"/>
      <c r="FM870" s="38"/>
      <c r="FN870" s="38"/>
      <c r="FO870" s="38"/>
      <c r="FP870" s="38"/>
      <c r="FQ870" s="38"/>
      <c r="FR870" s="38"/>
      <c r="FS870" s="38"/>
      <c r="FT870" s="38"/>
      <c r="FU870" s="38"/>
      <c r="FV870" s="38"/>
      <c r="FW870" s="38"/>
      <c r="FX870" s="38"/>
    </row>
    <row r="871" spans="1:180" x14ac:dyDescent="0.25">
      <c r="A871" s="5" t="s">
        <v>360</v>
      </c>
      <c r="B871" s="5" t="s">
        <v>164</v>
      </c>
      <c r="C871" s="48">
        <v>44001</v>
      </c>
      <c r="D871" s="76">
        <v>44012</v>
      </c>
      <c r="E871" s="77">
        <v>-0.12260544262295081</v>
      </c>
      <c r="F871" s="77">
        <v>0.19445709538320616</v>
      </c>
      <c r="G871" s="77">
        <v>0.181158929566649</v>
      </c>
      <c r="H871" s="77">
        <v>0.85567353508574462</v>
      </c>
      <c r="I871" s="77">
        <v>0.35897069912280699</v>
      </c>
      <c r="J871" s="77">
        <v>9.2761866666666651E-2</v>
      </c>
      <c r="K871" s="77">
        <v>0</v>
      </c>
      <c r="L871" s="77">
        <v>5.4795439260481395E-2</v>
      </c>
      <c r="M871" s="77">
        <v>0.29378158899231099</v>
      </c>
      <c r="N871" s="77">
        <v>0.39749036052781134</v>
      </c>
      <c r="O871" s="77">
        <v>1.9978910999999999E-2</v>
      </c>
      <c r="P871" s="77">
        <v>0.23464652040202963</v>
      </c>
      <c r="Q871" s="77">
        <v>8.809839069067156E-2</v>
      </c>
      <c r="R871" s="77">
        <v>0.12328767123287675</v>
      </c>
      <c r="S871" s="77">
        <v>2.7724955653083043</v>
      </c>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38"/>
      <c r="CG871" s="38"/>
      <c r="CH871" s="38"/>
      <c r="CI871" s="38"/>
      <c r="CJ871" s="38"/>
      <c r="CK871" s="38"/>
      <c r="CL871" s="38"/>
      <c r="CM871" s="38"/>
      <c r="CN871" s="38"/>
      <c r="CO871" s="38"/>
      <c r="CP871" s="38"/>
      <c r="CQ871" s="38"/>
      <c r="CR871" s="38"/>
      <c r="CS871" s="38"/>
      <c r="CT871" s="38"/>
      <c r="CU871" s="38"/>
      <c r="CV871" s="38"/>
      <c r="CW871" s="38"/>
      <c r="CX871" s="38"/>
      <c r="CY871" s="38"/>
      <c r="CZ871" s="38"/>
      <c r="DA871" s="38"/>
      <c r="DB871" s="38"/>
      <c r="DC871" s="38"/>
      <c r="DD871" s="38"/>
      <c r="DE871" s="38"/>
      <c r="DF871" s="38"/>
      <c r="DG871" s="38"/>
      <c r="DH871" s="38"/>
      <c r="DI871" s="38"/>
      <c r="DJ871" s="38"/>
      <c r="DK871" s="38"/>
      <c r="DL871" s="38"/>
      <c r="DM871" s="38"/>
    </row>
    <row r="872" spans="1:180" x14ac:dyDescent="0.25">
      <c r="A872" s="5" t="s">
        <v>360</v>
      </c>
      <c r="B872" s="5" t="s">
        <v>164</v>
      </c>
      <c r="C872" s="48">
        <v>44002</v>
      </c>
      <c r="D872" s="76">
        <v>44012</v>
      </c>
      <c r="E872" s="77">
        <v>-0.12260544262295081</v>
      </c>
      <c r="F872" s="77">
        <v>0.19445709538320616</v>
      </c>
      <c r="G872" s="77">
        <v>0.181158929566649</v>
      </c>
      <c r="H872" s="77">
        <v>0.85567353508574462</v>
      </c>
      <c r="I872" s="77">
        <v>0.35897069912280699</v>
      </c>
      <c r="J872" s="77">
        <v>9.2761866666666651E-2</v>
      </c>
      <c r="K872" s="77">
        <v>0</v>
      </c>
      <c r="L872" s="77">
        <v>5.4795439260481395E-2</v>
      </c>
      <c r="M872" s="77">
        <v>0.29378158899231099</v>
      </c>
      <c r="N872" s="77">
        <v>0.39749036052781134</v>
      </c>
      <c r="O872" s="77">
        <v>2.5175942999999999E-2</v>
      </c>
      <c r="P872" s="77">
        <v>0.23464652040202963</v>
      </c>
      <c r="Q872" s="77">
        <v>8.6086766065051071E-2</v>
      </c>
      <c r="R872" s="77">
        <v>0.12328767123287675</v>
      </c>
      <c r="S872" s="77">
        <v>2.7756809726826841</v>
      </c>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c r="BV872" s="38"/>
      <c r="BW872" s="38"/>
      <c r="BX872" s="38"/>
      <c r="BY872" s="38"/>
      <c r="BZ872" s="38"/>
      <c r="CA872" s="38"/>
      <c r="CB872" s="38"/>
      <c r="CC872" s="38"/>
      <c r="CD872" s="38"/>
      <c r="CE872" s="38"/>
      <c r="CF872" s="38"/>
      <c r="CG872" s="38"/>
      <c r="CH872" s="38"/>
      <c r="CI872" s="38"/>
      <c r="CJ872" s="38"/>
      <c r="CK872" s="38"/>
      <c r="CL872" s="38"/>
      <c r="CM872" s="38"/>
      <c r="CN872" s="38"/>
      <c r="CO872" s="38"/>
      <c r="CP872" s="38"/>
      <c r="CQ872" s="38"/>
      <c r="CR872" s="38"/>
      <c r="CS872" s="38"/>
      <c r="CT872" s="38"/>
      <c r="CU872" s="38"/>
      <c r="CV872" s="38"/>
      <c r="CW872" s="38"/>
      <c r="CX872" s="38"/>
      <c r="CY872" s="38"/>
      <c r="CZ872" s="38"/>
      <c r="DA872" s="38"/>
      <c r="DB872" s="38"/>
      <c r="DC872" s="38"/>
      <c r="DD872" s="38"/>
      <c r="DE872" s="38"/>
      <c r="DF872" s="38"/>
      <c r="DG872" s="38"/>
      <c r="DH872" s="38"/>
      <c r="DI872" s="38"/>
      <c r="DJ872" s="38"/>
      <c r="DK872" s="38"/>
      <c r="DL872" s="38"/>
      <c r="DM872" s="38"/>
    </row>
    <row r="873" spans="1:180" x14ac:dyDescent="0.25">
      <c r="A873" s="5" t="s">
        <v>360</v>
      </c>
      <c r="B873" s="5" t="s">
        <v>164</v>
      </c>
      <c r="C873" s="48">
        <v>44003</v>
      </c>
      <c r="D873" s="76">
        <v>44012</v>
      </c>
      <c r="E873" s="77">
        <v>-0.12260544262295081</v>
      </c>
      <c r="F873" s="77">
        <v>0.19445709538320616</v>
      </c>
      <c r="G873" s="77">
        <v>0.181158929566649</v>
      </c>
      <c r="H873" s="77">
        <v>0.85567353508574462</v>
      </c>
      <c r="I873" s="77">
        <v>0.35897069912280699</v>
      </c>
      <c r="J873" s="77">
        <v>9.2761866666666651E-2</v>
      </c>
      <c r="K873" s="77">
        <v>0</v>
      </c>
      <c r="L873" s="77">
        <v>5.4795439260481395E-2</v>
      </c>
      <c r="M873" s="77">
        <v>0.29378158899231099</v>
      </c>
      <c r="N873" s="77">
        <v>0.39749036052781134</v>
      </c>
      <c r="O873" s="77">
        <v>2.3513877000000002E-2</v>
      </c>
      <c r="P873" s="77">
        <v>0.23464652040202963</v>
      </c>
      <c r="Q873" s="77">
        <v>8.3756590691885527E-2</v>
      </c>
      <c r="R873" s="77">
        <v>0.12328767123287675</v>
      </c>
      <c r="S873" s="77">
        <v>2.7716887313095184</v>
      </c>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38"/>
      <c r="CG873" s="38"/>
      <c r="CH873" s="38"/>
      <c r="CI873" s="38"/>
      <c r="CJ873" s="38"/>
      <c r="CK873" s="38"/>
      <c r="CL873" s="38"/>
      <c r="CM873" s="38"/>
      <c r="CN873" s="38"/>
      <c r="CO873" s="38"/>
      <c r="CP873" s="38"/>
      <c r="CQ873" s="38"/>
      <c r="CR873" s="38"/>
      <c r="CS873" s="38"/>
      <c r="CT873" s="38"/>
      <c r="CU873" s="38"/>
      <c r="CV873" s="38"/>
      <c r="CW873" s="38"/>
      <c r="CX873" s="38"/>
      <c r="CY873" s="38"/>
      <c r="CZ873" s="38"/>
      <c r="DA873" s="38"/>
      <c r="DB873" s="38"/>
      <c r="DC873" s="38"/>
      <c r="DD873" s="38"/>
      <c r="DE873" s="38"/>
      <c r="DF873" s="38"/>
      <c r="DG873" s="38"/>
      <c r="DH873" s="38"/>
      <c r="DI873" s="38"/>
      <c r="DJ873" s="38"/>
      <c r="DK873" s="38"/>
      <c r="DL873" s="38"/>
      <c r="DM873" s="38"/>
    </row>
    <row r="874" spans="1:180" x14ac:dyDescent="0.25">
      <c r="A874" s="5" t="s">
        <v>361</v>
      </c>
      <c r="B874" s="5" t="s">
        <v>164</v>
      </c>
      <c r="C874" s="48">
        <v>44004</v>
      </c>
      <c r="D874" s="76">
        <v>44012</v>
      </c>
      <c r="E874" s="77">
        <v>-0.12260544262295081</v>
      </c>
      <c r="F874" s="77">
        <v>0.19445709538320616</v>
      </c>
      <c r="G874" s="77">
        <v>0.181158929566649</v>
      </c>
      <c r="H874" s="77">
        <v>0.85567353508574462</v>
      </c>
      <c r="I874" s="77">
        <v>0.35897069912280699</v>
      </c>
      <c r="J874" s="77">
        <v>9.2761866666666651E-2</v>
      </c>
      <c r="K874" s="77">
        <v>0</v>
      </c>
      <c r="L874" s="77">
        <v>5.4795439260481395E-2</v>
      </c>
      <c r="M874" s="77">
        <v>0.29378158899231099</v>
      </c>
      <c r="N874" s="77">
        <v>0.39749036052781139</v>
      </c>
      <c r="O874" s="77">
        <v>2.6519976000000001E-2</v>
      </c>
      <c r="P874" s="77">
        <v>0.23464652040202963</v>
      </c>
      <c r="Q874" s="77">
        <v>8.824413289155672E-2</v>
      </c>
      <c r="R874" s="77">
        <v>0.12328767123287675</v>
      </c>
      <c r="S874" s="77">
        <v>2.7791823725091898</v>
      </c>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38"/>
      <c r="BX874" s="38"/>
      <c r="BY874" s="38"/>
      <c r="BZ874" s="38"/>
      <c r="CA874" s="38"/>
      <c r="CB874" s="38"/>
      <c r="CC874" s="38"/>
      <c r="CD874" s="38"/>
      <c r="CE874" s="38"/>
      <c r="CF874" s="38"/>
      <c r="CG874" s="38"/>
      <c r="CH874" s="38"/>
      <c r="CI874" s="38"/>
      <c r="CJ874" s="38"/>
      <c r="CK874" s="38"/>
      <c r="CL874" s="38"/>
      <c r="CM874" s="38"/>
      <c r="CN874" s="38"/>
      <c r="CO874" s="38"/>
      <c r="CP874" s="38"/>
      <c r="CQ874" s="38"/>
      <c r="CR874" s="38"/>
      <c r="CS874" s="38"/>
      <c r="CT874" s="38"/>
      <c r="CU874" s="38"/>
      <c r="CV874" s="38"/>
      <c r="CW874" s="38"/>
      <c r="CX874" s="38"/>
      <c r="CY874" s="38"/>
      <c r="CZ874" s="38"/>
      <c r="DA874" s="38"/>
      <c r="DB874" s="38"/>
      <c r="DC874" s="38"/>
      <c r="DD874" s="38"/>
      <c r="DE874" s="38"/>
      <c r="DF874" s="38"/>
      <c r="DG874" s="38"/>
      <c r="DH874" s="38"/>
      <c r="DI874" s="38"/>
      <c r="DJ874" s="38"/>
      <c r="DK874" s="38"/>
      <c r="DL874" s="38"/>
      <c r="DM874" s="38"/>
    </row>
    <row r="875" spans="1:180" x14ac:dyDescent="0.25">
      <c r="A875" s="5" t="s">
        <v>361</v>
      </c>
      <c r="B875" s="5" t="s">
        <v>164</v>
      </c>
      <c r="C875" s="48">
        <v>44005</v>
      </c>
      <c r="D875" s="76">
        <v>44012</v>
      </c>
      <c r="E875" s="77">
        <v>-0.12260544262295081</v>
      </c>
      <c r="F875" s="77">
        <v>0.19445709538320616</v>
      </c>
      <c r="G875" s="77">
        <v>0.181158929566649</v>
      </c>
      <c r="H875" s="77">
        <v>0.85567353508574462</v>
      </c>
      <c r="I875" s="77">
        <v>0.35897069912280699</v>
      </c>
      <c r="J875" s="77">
        <v>9.2761866666666651E-2</v>
      </c>
      <c r="K875" s="77">
        <v>0</v>
      </c>
      <c r="L875" s="77">
        <v>5.4795439260481395E-2</v>
      </c>
      <c r="M875" s="77">
        <v>0.29378158899231099</v>
      </c>
      <c r="N875" s="77">
        <v>0.39749036052781134</v>
      </c>
      <c r="O875" s="77">
        <v>9.3384179999999997E-2</v>
      </c>
      <c r="P875" s="77">
        <v>0.23464652040202963</v>
      </c>
      <c r="Q875" s="77">
        <v>8.4819705086240149E-2</v>
      </c>
      <c r="R875" s="77">
        <v>0.12328767123287675</v>
      </c>
      <c r="S875" s="77">
        <v>2.8426221487038732</v>
      </c>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38"/>
      <c r="CG875" s="38"/>
      <c r="CH875" s="38"/>
      <c r="CI875" s="38"/>
      <c r="CJ875" s="38"/>
      <c r="CK875" s="38"/>
      <c r="CL875" s="38"/>
      <c r="CM875" s="38"/>
      <c r="CN875" s="38"/>
      <c r="CO875" s="38"/>
      <c r="CP875" s="38"/>
      <c r="CQ875" s="38"/>
      <c r="CR875" s="38"/>
      <c r="CS875" s="38"/>
      <c r="CT875" s="38"/>
      <c r="CU875" s="38"/>
      <c r="CV875" s="38"/>
      <c r="CW875" s="38"/>
      <c r="CX875" s="38"/>
      <c r="CY875" s="38"/>
      <c r="CZ875" s="38"/>
      <c r="DA875" s="38"/>
      <c r="DB875" s="38"/>
      <c r="DC875" s="38"/>
      <c r="DD875" s="38"/>
      <c r="DE875" s="38"/>
      <c r="DF875" s="38"/>
      <c r="DG875" s="38"/>
      <c r="DH875" s="38"/>
      <c r="DI875" s="38"/>
      <c r="DJ875" s="38"/>
      <c r="DK875" s="38"/>
      <c r="DL875" s="38"/>
      <c r="DM875" s="38"/>
    </row>
    <row r="876" spans="1:180" x14ac:dyDescent="0.25">
      <c r="A876" s="5" t="s">
        <v>361</v>
      </c>
      <c r="B876" s="5" t="s">
        <v>164</v>
      </c>
      <c r="C876" s="48">
        <v>44006</v>
      </c>
      <c r="D876" s="76">
        <v>44012</v>
      </c>
      <c r="E876" s="77">
        <v>-0.12260544262295081</v>
      </c>
      <c r="F876" s="77">
        <v>0.19445709538320616</v>
      </c>
      <c r="G876" s="77">
        <v>0.181158929566649</v>
      </c>
      <c r="H876" s="77">
        <v>0.85567353508574462</v>
      </c>
      <c r="I876" s="77">
        <v>0.35897069912280699</v>
      </c>
      <c r="J876" s="77">
        <v>9.2761866666666651E-2</v>
      </c>
      <c r="K876" s="77">
        <v>0</v>
      </c>
      <c r="L876" s="77">
        <v>5.4795439260481395E-2</v>
      </c>
      <c r="M876" s="77">
        <v>0.29378158899231099</v>
      </c>
      <c r="N876" s="77">
        <v>0.39749036052781139</v>
      </c>
      <c r="O876" s="77">
        <v>3.9186549000000001E-2</v>
      </c>
      <c r="P876" s="77">
        <v>0.23464652040202963</v>
      </c>
      <c r="Q876" s="77">
        <v>8.7013717744280406E-2</v>
      </c>
      <c r="R876" s="77">
        <v>0.12328767123287675</v>
      </c>
      <c r="S876" s="77">
        <v>2.7906185303619133</v>
      </c>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38"/>
      <c r="CG876" s="38"/>
      <c r="CH876" s="38"/>
      <c r="CI876" s="38"/>
      <c r="CJ876" s="38"/>
      <c r="CK876" s="38"/>
      <c r="CL876" s="38"/>
      <c r="CM876" s="38"/>
      <c r="CN876" s="38"/>
      <c r="CO876" s="38"/>
      <c r="CP876" s="38"/>
      <c r="CQ876" s="38"/>
      <c r="CR876" s="38"/>
      <c r="CS876" s="38"/>
      <c r="CT876" s="38"/>
      <c r="CU876" s="38"/>
      <c r="CV876" s="38"/>
      <c r="CW876" s="38"/>
      <c r="CX876" s="38"/>
      <c r="CY876" s="38"/>
      <c r="CZ876" s="38"/>
      <c r="DA876" s="38"/>
      <c r="DB876" s="38"/>
      <c r="DC876" s="38"/>
      <c r="DD876" s="38"/>
      <c r="DE876" s="38"/>
      <c r="DF876" s="38"/>
      <c r="DG876" s="38"/>
      <c r="DH876" s="38"/>
      <c r="DI876" s="38"/>
      <c r="DJ876" s="38"/>
      <c r="DK876" s="38"/>
      <c r="DL876" s="38"/>
      <c r="DM876" s="38"/>
    </row>
    <row r="877" spans="1:180" x14ac:dyDescent="0.25">
      <c r="A877" s="5" t="s">
        <v>361</v>
      </c>
      <c r="B877" s="5" t="s">
        <v>164</v>
      </c>
      <c r="C877" s="48">
        <v>44007</v>
      </c>
      <c r="D877" s="76">
        <v>44012</v>
      </c>
      <c r="E877" s="77">
        <v>-0.12260544262295081</v>
      </c>
      <c r="F877" s="77">
        <v>0.19445709538320616</v>
      </c>
      <c r="G877" s="77">
        <v>0.181158929566649</v>
      </c>
      <c r="H877" s="77">
        <v>0.85567353508574462</v>
      </c>
      <c r="I877" s="77">
        <v>0.35897069912280699</v>
      </c>
      <c r="J877" s="77">
        <v>9.2761866666666651E-2</v>
      </c>
      <c r="K877" s="77">
        <v>0</v>
      </c>
      <c r="L877" s="77">
        <v>5.4795439260481395E-2</v>
      </c>
      <c r="M877" s="77">
        <v>0.29378158899231099</v>
      </c>
      <c r="N877" s="77">
        <v>0.39749036052781134</v>
      </c>
      <c r="O877" s="77">
        <v>4.1409135E-2</v>
      </c>
      <c r="P877" s="77">
        <v>0.23464652040202963</v>
      </c>
      <c r="Q877" s="77">
        <v>8.2735290593838898E-2</v>
      </c>
      <c r="R877" s="77">
        <v>0.12328767123287675</v>
      </c>
      <c r="S877" s="77">
        <v>2.7885626892114717</v>
      </c>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8"/>
      <c r="BX877" s="38"/>
      <c r="BY877" s="38"/>
      <c r="BZ877" s="38"/>
      <c r="CA877" s="38"/>
      <c r="CB877" s="38"/>
      <c r="CC877" s="38"/>
      <c r="CD877" s="38"/>
      <c r="CE877" s="38"/>
      <c r="CF877" s="38"/>
      <c r="CG877" s="38"/>
      <c r="CH877" s="38"/>
      <c r="CI877" s="38"/>
      <c r="CJ877" s="38"/>
      <c r="CK877" s="38"/>
      <c r="CL877" s="38"/>
      <c r="CM877" s="38"/>
      <c r="CN877" s="38"/>
      <c r="CO877" s="38"/>
      <c r="CP877" s="38"/>
      <c r="CQ877" s="38"/>
      <c r="CR877" s="38"/>
      <c r="CS877" s="38"/>
      <c r="CT877" s="38"/>
      <c r="CU877" s="38"/>
      <c r="CV877" s="38"/>
      <c r="CW877" s="38"/>
      <c r="CX877" s="38"/>
      <c r="CY877" s="38"/>
      <c r="CZ877" s="38"/>
      <c r="DA877" s="38"/>
      <c r="DB877" s="38"/>
      <c r="DC877" s="38"/>
      <c r="DD877" s="38"/>
      <c r="DE877" s="38"/>
      <c r="DF877" s="38"/>
      <c r="DG877" s="38"/>
      <c r="DH877" s="38"/>
      <c r="DI877" s="38"/>
      <c r="DJ877" s="38"/>
      <c r="DK877" s="38"/>
      <c r="DL877" s="38"/>
      <c r="DM877" s="38"/>
    </row>
    <row r="878" spans="1:180" x14ac:dyDescent="0.25">
      <c r="A878" s="5" t="s">
        <v>361</v>
      </c>
      <c r="B878" s="5" t="s">
        <v>164</v>
      </c>
      <c r="C878" s="48">
        <v>44008</v>
      </c>
      <c r="D878" s="76">
        <v>44012</v>
      </c>
      <c r="E878" s="77">
        <v>-0.12260544262295081</v>
      </c>
      <c r="F878" s="77">
        <v>0.19445709538320616</v>
      </c>
      <c r="G878" s="77">
        <v>0.181158929566649</v>
      </c>
      <c r="H878" s="77">
        <v>0.85567353508574462</v>
      </c>
      <c r="I878" s="77">
        <v>0.35897069912280699</v>
      </c>
      <c r="J878" s="77">
        <v>9.2761866666666651E-2</v>
      </c>
      <c r="K878" s="77">
        <v>0</v>
      </c>
      <c r="L878" s="77">
        <v>5.4795439260481395E-2</v>
      </c>
      <c r="M878" s="77">
        <v>0.29378158899231099</v>
      </c>
      <c r="N878" s="77">
        <v>0.39749036052781139</v>
      </c>
      <c r="O878" s="77">
        <v>4.7540447999999999E-2</v>
      </c>
      <c r="P878" s="77">
        <v>0.23464652040202963</v>
      </c>
      <c r="Q878" s="77">
        <v>8.7287366348032247E-2</v>
      </c>
      <c r="R878" s="77">
        <v>0.12328767123287675</v>
      </c>
      <c r="S878" s="77">
        <v>2.7992460779656652</v>
      </c>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c r="BQ878" s="38"/>
      <c r="BR878" s="38"/>
      <c r="BS878" s="38"/>
      <c r="BT878" s="38"/>
      <c r="BU878" s="38"/>
      <c r="BV878" s="38"/>
      <c r="BW878" s="38"/>
      <c r="BX878" s="38"/>
      <c r="BY878" s="38"/>
      <c r="BZ878" s="38"/>
      <c r="CA878" s="38"/>
      <c r="CB878" s="38"/>
      <c r="CC878" s="38"/>
      <c r="CD878" s="38"/>
      <c r="CE878" s="38"/>
      <c r="CF878" s="38"/>
      <c r="CG878" s="38"/>
      <c r="CH878" s="38"/>
      <c r="CI878" s="38"/>
      <c r="CJ878" s="38"/>
      <c r="CK878" s="38"/>
      <c r="CL878" s="38"/>
      <c r="CM878" s="38"/>
      <c r="CN878" s="38"/>
      <c r="CO878" s="38"/>
      <c r="CP878" s="38"/>
      <c r="CQ878" s="38"/>
      <c r="CR878" s="38"/>
      <c r="CS878" s="38"/>
      <c r="CT878" s="38"/>
      <c r="CU878" s="38"/>
      <c r="CV878" s="38"/>
      <c r="CW878" s="38"/>
      <c r="CX878" s="38"/>
      <c r="CY878" s="38"/>
      <c r="CZ878" s="38"/>
      <c r="DA878" s="38"/>
      <c r="DB878" s="38"/>
      <c r="DC878" s="38"/>
      <c r="DD878" s="38"/>
      <c r="DE878" s="38"/>
      <c r="DF878" s="38"/>
      <c r="DG878" s="38"/>
      <c r="DH878" s="38"/>
      <c r="DI878" s="38"/>
      <c r="DJ878" s="38"/>
      <c r="DK878" s="38"/>
      <c r="DL878" s="38"/>
      <c r="DM878" s="38"/>
    </row>
    <row r="879" spans="1:180" x14ac:dyDescent="0.25">
      <c r="A879" s="5" t="s">
        <v>361</v>
      </c>
      <c r="B879" s="5" t="s">
        <v>164</v>
      </c>
      <c r="C879" s="48">
        <v>44009</v>
      </c>
      <c r="D879" s="76">
        <v>44012</v>
      </c>
      <c r="E879" s="77">
        <v>-0.12260544262295081</v>
      </c>
      <c r="F879" s="77">
        <v>0.19445709538320616</v>
      </c>
      <c r="G879" s="77">
        <v>0.181158929566649</v>
      </c>
      <c r="H879" s="77">
        <v>0.85567353508574462</v>
      </c>
      <c r="I879" s="77">
        <v>0.35897069912280699</v>
      </c>
      <c r="J879" s="77">
        <v>9.2761866666666651E-2</v>
      </c>
      <c r="K879" s="77">
        <v>0</v>
      </c>
      <c r="L879" s="77">
        <v>5.4795439260481395E-2</v>
      </c>
      <c r="M879" s="77">
        <v>0.29378158899231099</v>
      </c>
      <c r="N879" s="77">
        <v>0.39749036052781134</v>
      </c>
      <c r="O879" s="77">
        <v>2.4603102000000002E-2</v>
      </c>
      <c r="P879" s="77">
        <v>0.23464652040202963</v>
      </c>
      <c r="Q879" s="77">
        <v>8.5692329486102753E-2</v>
      </c>
      <c r="R879" s="77">
        <v>0.12328767123287675</v>
      </c>
      <c r="S879" s="77">
        <v>2.7747136951037357</v>
      </c>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c r="BV879" s="38"/>
      <c r="BW879" s="38"/>
      <c r="BX879" s="38"/>
      <c r="BY879" s="38"/>
      <c r="BZ879" s="38"/>
      <c r="CA879" s="38"/>
      <c r="CB879" s="38"/>
      <c r="CC879" s="38"/>
      <c r="CD879" s="38"/>
      <c r="CE879" s="38"/>
      <c r="CF879" s="38"/>
      <c r="CG879" s="38"/>
      <c r="CH879" s="38"/>
      <c r="CI879" s="38"/>
      <c r="CJ879" s="38"/>
      <c r="CK879" s="38"/>
      <c r="CL879" s="38"/>
      <c r="CM879" s="38"/>
      <c r="CN879" s="38"/>
      <c r="CO879" s="38"/>
      <c r="CP879" s="38"/>
      <c r="CQ879" s="38"/>
      <c r="CR879" s="38"/>
      <c r="CS879" s="38"/>
      <c r="CT879" s="38"/>
      <c r="CU879" s="38"/>
      <c r="CV879" s="38"/>
      <c r="CW879" s="38"/>
      <c r="CX879" s="38"/>
      <c r="CY879" s="38"/>
      <c r="CZ879" s="38"/>
      <c r="DA879" s="38"/>
      <c r="DB879" s="38"/>
      <c r="DC879" s="38"/>
      <c r="DD879" s="38"/>
      <c r="DE879" s="38"/>
      <c r="DF879" s="38"/>
      <c r="DG879" s="38"/>
      <c r="DH879" s="38"/>
      <c r="DI879" s="38"/>
      <c r="DJ879" s="38"/>
      <c r="DK879" s="38"/>
      <c r="DL879" s="38"/>
      <c r="DM879" s="38"/>
    </row>
    <row r="880" spans="1:180" x14ac:dyDescent="0.25">
      <c r="A880" s="5" t="s">
        <v>361</v>
      </c>
      <c r="B880" s="5" t="s">
        <v>164</v>
      </c>
      <c r="C880" s="48">
        <v>44010</v>
      </c>
      <c r="D880" s="76">
        <v>44012</v>
      </c>
      <c r="E880" s="77">
        <v>-0.12260544262295081</v>
      </c>
      <c r="F880" s="77">
        <v>0.19445709538320616</v>
      </c>
      <c r="G880" s="77">
        <v>0.181158929566649</v>
      </c>
      <c r="H880" s="77">
        <v>0.85567353508574462</v>
      </c>
      <c r="I880" s="77">
        <v>0.35897069912280699</v>
      </c>
      <c r="J880" s="77">
        <v>9.2761866666666651E-2</v>
      </c>
      <c r="K880" s="77">
        <v>0</v>
      </c>
      <c r="L880" s="77">
        <v>5.4795439260481395E-2</v>
      </c>
      <c r="M880" s="77">
        <v>0.29378158899231099</v>
      </c>
      <c r="N880" s="77">
        <v>0.39749036052781134</v>
      </c>
      <c r="O880" s="77">
        <v>1.8875925000000002E-2</v>
      </c>
      <c r="P880" s="77">
        <v>0.23464652040202963</v>
      </c>
      <c r="Q880" s="77">
        <v>8.4656134873954236E-2</v>
      </c>
      <c r="R880" s="77">
        <v>0.12328767123287675</v>
      </c>
      <c r="S880" s="77">
        <v>2.7679503234915872</v>
      </c>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c r="BQ880" s="38"/>
      <c r="BR880" s="38"/>
      <c r="BS880" s="38"/>
      <c r="BT880" s="38"/>
      <c r="BU880" s="38"/>
      <c r="BV880" s="38"/>
      <c r="BW880" s="38"/>
      <c r="BX880" s="38"/>
      <c r="BY880" s="38"/>
      <c r="BZ880" s="38"/>
      <c r="CA880" s="38"/>
      <c r="CB880" s="38"/>
      <c r="CC880" s="38"/>
      <c r="CD880" s="38"/>
      <c r="CE880" s="38"/>
      <c r="CF880" s="38"/>
      <c r="CG880" s="38"/>
      <c r="CH880" s="38"/>
      <c r="CI880" s="38"/>
      <c r="CJ880" s="38"/>
      <c r="CK880" s="38"/>
      <c r="CL880" s="38"/>
      <c r="CM880" s="38"/>
      <c r="CN880" s="38"/>
      <c r="CO880" s="38"/>
      <c r="CP880" s="38"/>
      <c r="CQ880" s="38"/>
      <c r="CR880" s="38"/>
      <c r="CS880" s="38"/>
      <c r="CT880" s="38"/>
      <c r="CU880" s="38"/>
      <c r="CV880" s="38"/>
      <c r="CW880" s="38"/>
      <c r="CX880" s="38"/>
      <c r="CY880" s="38"/>
      <c r="CZ880" s="38"/>
      <c r="DA880" s="38"/>
      <c r="DB880" s="38"/>
      <c r="DC880" s="38"/>
      <c r="DD880" s="38"/>
      <c r="DE880" s="38"/>
      <c r="DF880" s="38"/>
      <c r="DG880" s="38"/>
      <c r="DH880" s="38"/>
      <c r="DI880" s="38"/>
      <c r="DJ880" s="38"/>
      <c r="DK880" s="38"/>
      <c r="DL880" s="38"/>
      <c r="DM880" s="38"/>
    </row>
    <row r="881" spans="1:117" x14ac:dyDescent="0.25">
      <c r="A881" s="5" t="s">
        <v>362</v>
      </c>
      <c r="B881" s="5" t="s">
        <v>164</v>
      </c>
      <c r="C881" s="48">
        <v>44011</v>
      </c>
      <c r="D881" s="76">
        <v>44012</v>
      </c>
      <c r="E881" s="77">
        <v>-0.12260544262295081</v>
      </c>
      <c r="F881" s="77">
        <v>0.19445709538320616</v>
      </c>
      <c r="G881" s="77">
        <v>0.181158929566649</v>
      </c>
      <c r="H881" s="77">
        <v>0.85567353508574462</v>
      </c>
      <c r="I881" s="77">
        <v>0.35897069912280699</v>
      </c>
      <c r="J881" s="77">
        <v>9.2761866666666651E-2</v>
      </c>
      <c r="K881" s="77">
        <v>0</v>
      </c>
      <c r="L881" s="77">
        <v>5.4795439260481395E-2</v>
      </c>
      <c r="M881" s="77">
        <v>0.29378158899231099</v>
      </c>
      <c r="N881" s="77">
        <v>0.39749036052781139</v>
      </c>
      <c r="O881" s="77">
        <v>2.0097639E-2</v>
      </c>
      <c r="P881" s="77">
        <v>0.23464652040202963</v>
      </c>
      <c r="Q881" s="77">
        <v>8.812824262193214E-2</v>
      </c>
      <c r="R881" s="77">
        <v>0.12328767123287675</v>
      </c>
      <c r="S881" s="77">
        <v>2.7726441452395649</v>
      </c>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c r="BV881" s="38"/>
      <c r="BW881" s="38"/>
      <c r="BX881" s="38"/>
      <c r="BY881" s="38"/>
      <c r="BZ881" s="38"/>
      <c r="CA881" s="38"/>
      <c r="CB881" s="38"/>
      <c r="CC881" s="38"/>
      <c r="CD881" s="38"/>
      <c r="CE881" s="38"/>
      <c r="CF881" s="38"/>
      <c r="CG881" s="38"/>
      <c r="CH881" s="38"/>
      <c r="CI881" s="38"/>
      <c r="CJ881" s="38"/>
      <c r="CK881" s="38"/>
      <c r="CL881" s="38"/>
      <c r="CM881" s="38"/>
      <c r="CN881" s="38"/>
      <c r="CO881" s="38"/>
      <c r="CP881" s="38"/>
      <c r="CQ881" s="38"/>
      <c r="CR881" s="38"/>
      <c r="CS881" s="38"/>
      <c r="CT881" s="38"/>
      <c r="CU881" s="38"/>
      <c r="CV881" s="38"/>
      <c r="CW881" s="38"/>
      <c r="CX881" s="38"/>
      <c r="CY881" s="38"/>
      <c r="CZ881" s="38"/>
      <c r="DA881" s="38"/>
      <c r="DB881" s="38"/>
      <c r="DC881" s="38"/>
      <c r="DD881" s="38"/>
      <c r="DE881" s="38"/>
      <c r="DF881" s="38"/>
      <c r="DG881" s="38"/>
      <c r="DH881" s="38"/>
      <c r="DI881" s="38"/>
      <c r="DJ881" s="38"/>
      <c r="DK881" s="38"/>
      <c r="DL881" s="38"/>
      <c r="DM881" s="38"/>
    </row>
    <row r="882" spans="1:117" x14ac:dyDescent="0.25">
      <c r="A882" s="5" t="s">
        <v>362</v>
      </c>
      <c r="B882" s="5" t="s">
        <v>164</v>
      </c>
      <c r="C882" s="48">
        <v>44012</v>
      </c>
      <c r="D882" s="76">
        <v>44012</v>
      </c>
      <c r="E882" s="77">
        <v>-0.12260544262295081</v>
      </c>
      <c r="F882" s="77">
        <v>0.19445709538320616</v>
      </c>
      <c r="G882" s="77">
        <v>0.181158929566649</v>
      </c>
      <c r="H882" s="77">
        <v>0.85567353508574462</v>
      </c>
      <c r="I882" s="77">
        <v>0.35897069912280699</v>
      </c>
      <c r="J882" s="77">
        <v>9.2761866666666651E-2</v>
      </c>
      <c r="K882" s="77">
        <v>0</v>
      </c>
      <c r="L882" s="77">
        <v>5.4795439260481395E-2</v>
      </c>
      <c r="M882" s="77">
        <v>0.29378158899231099</v>
      </c>
      <c r="N882" s="77">
        <v>0.39749036052781134</v>
      </c>
      <c r="O882" s="77">
        <v>1.9196244000000001E-2</v>
      </c>
      <c r="P882" s="77">
        <v>0.23464652040202963</v>
      </c>
      <c r="Q882" s="77">
        <v>8.6783223418420458E-2</v>
      </c>
      <c r="R882" s="77">
        <v>0.12328767123287675</v>
      </c>
      <c r="S882" s="77">
        <v>2.7703977310360535</v>
      </c>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c r="BQ882" s="38"/>
      <c r="BR882" s="38"/>
      <c r="BS882" s="38"/>
      <c r="BT882" s="38"/>
      <c r="BU882" s="38"/>
      <c r="BV882" s="38"/>
      <c r="BW882" s="38"/>
      <c r="BX882" s="38"/>
      <c r="BY882" s="38"/>
      <c r="BZ882" s="38"/>
      <c r="CA882" s="38"/>
      <c r="CB882" s="38"/>
      <c r="CC882" s="38"/>
      <c r="CD882" s="38"/>
      <c r="CE882" s="38"/>
      <c r="CF882" s="38"/>
      <c r="CG882" s="38"/>
      <c r="CH882" s="38"/>
      <c r="CI882" s="38"/>
      <c r="CJ882" s="38"/>
      <c r="CK882" s="38"/>
      <c r="CL882" s="38"/>
      <c r="CM882" s="38"/>
      <c r="CN882" s="38"/>
      <c r="CO882" s="38"/>
      <c r="CP882" s="38"/>
      <c r="CQ882" s="38"/>
      <c r="CR882" s="38"/>
      <c r="CS882" s="38"/>
      <c r="CT882" s="38"/>
      <c r="CU882" s="38"/>
      <c r="CV882" s="38"/>
      <c r="CW882" s="38"/>
      <c r="CX882" s="38"/>
      <c r="CY882" s="38"/>
      <c r="CZ882" s="38"/>
      <c r="DA882" s="38"/>
      <c r="DB882" s="38"/>
      <c r="DC882" s="38"/>
      <c r="DD882" s="38"/>
      <c r="DE882" s="38"/>
      <c r="DF882" s="38"/>
      <c r="DG882" s="38"/>
      <c r="DH882" s="38"/>
      <c r="DI882" s="38"/>
      <c r="DJ882" s="38"/>
      <c r="DK882" s="38"/>
      <c r="DL882" s="38"/>
      <c r="DM882" s="38"/>
    </row>
    <row r="883" spans="1:117" x14ac:dyDescent="0.25">
      <c r="A883" s="5" t="s">
        <v>362</v>
      </c>
      <c r="B883" s="5" t="s">
        <v>165</v>
      </c>
      <c r="C883" s="48">
        <v>44013</v>
      </c>
      <c r="D883" s="76">
        <v>44043</v>
      </c>
      <c r="E883" s="77">
        <v>-9.509301251542393E-2</v>
      </c>
      <c r="F883" s="77">
        <v>0.22485219477116014</v>
      </c>
      <c r="G883" s="77">
        <v>0.19235477629897599</v>
      </c>
      <c r="H883" s="77">
        <v>0.83835287917176604</v>
      </c>
      <c r="I883" s="77">
        <v>0.37186374320882853</v>
      </c>
      <c r="J883" s="77">
        <v>9.5890193548387098E-2</v>
      </c>
      <c r="K883" s="77">
        <v>0</v>
      </c>
      <c r="L883" s="77">
        <v>5.9566721199547812E-2</v>
      </c>
      <c r="M883" s="77">
        <v>0.29299713770418401</v>
      </c>
      <c r="N883" s="77">
        <v>0.4054062508156242</v>
      </c>
      <c r="O883" s="77">
        <v>0.10208683800000001</v>
      </c>
      <c r="P883" s="77">
        <v>0.22341288510869123</v>
      </c>
      <c r="Q883" s="77">
        <v>8.4619016794437452E-2</v>
      </c>
      <c r="R883" s="77">
        <v>0.12328767123287675</v>
      </c>
      <c r="S883" s="77">
        <v>2.9195972953390554</v>
      </c>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c r="BV883" s="38"/>
      <c r="BW883" s="38"/>
      <c r="BX883" s="38"/>
      <c r="BY883" s="38"/>
      <c r="BZ883" s="38"/>
      <c r="CA883" s="38"/>
      <c r="CB883" s="38"/>
      <c r="CC883" s="38"/>
      <c r="CD883" s="38"/>
      <c r="CE883" s="38"/>
      <c r="CF883" s="38"/>
      <c r="CG883" s="38"/>
      <c r="CH883" s="38"/>
      <c r="CI883" s="38"/>
      <c r="CJ883" s="38"/>
      <c r="CK883" s="38"/>
      <c r="CL883" s="38"/>
      <c r="CM883" s="38"/>
      <c r="CN883" s="38"/>
      <c r="CO883" s="38"/>
      <c r="CP883" s="38"/>
      <c r="CQ883" s="38"/>
      <c r="CR883" s="38"/>
      <c r="CS883" s="38"/>
      <c r="CT883" s="38"/>
      <c r="CU883" s="38"/>
      <c r="CV883" s="38"/>
      <c r="CW883" s="38"/>
      <c r="CX883" s="38"/>
      <c r="CY883" s="38"/>
      <c r="CZ883" s="38"/>
      <c r="DA883" s="38"/>
      <c r="DB883" s="38"/>
      <c r="DC883" s="38"/>
      <c r="DD883" s="38"/>
      <c r="DE883" s="38"/>
      <c r="DF883" s="38"/>
      <c r="DG883" s="38"/>
      <c r="DH883" s="38"/>
      <c r="DI883" s="38"/>
      <c r="DJ883" s="38"/>
      <c r="DK883" s="38"/>
      <c r="DL883" s="38"/>
      <c r="DM883" s="38"/>
    </row>
    <row r="884" spans="1:117" x14ac:dyDescent="0.25">
      <c r="A884" s="5" t="s">
        <v>362</v>
      </c>
      <c r="B884" s="5" t="s">
        <v>165</v>
      </c>
      <c r="C884" s="48">
        <v>44014</v>
      </c>
      <c r="D884" s="76">
        <v>44043</v>
      </c>
      <c r="E884" s="77">
        <v>-9.509301251542393E-2</v>
      </c>
      <c r="F884" s="77">
        <v>0.22485219477116014</v>
      </c>
      <c r="G884" s="77">
        <v>0.19235477629897599</v>
      </c>
      <c r="H884" s="77">
        <v>0.83835287917176604</v>
      </c>
      <c r="I884" s="77">
        <v>0.37186374320882853</v>
      </c>
      <c r="J884" s="77">
        <v>9.5890193548387098E-2</v>
      </c>
      <c r="K884" s="77">
        <v>0</v>
      </c>
      <c r="L884" s="77">
        <v>5.9566721199547812E-2</v>
      </c>
      <c r="M884" s="77">
        <v>0.29299713770418401</v>
      </c>
      <c r="N884" s="77">
        <v>0.4054062508156242</v>
      </c>
      <c r="O884" s="77">
        <v>4.1172030000000005E-2</v>
      </c>
      <c r="P884" s="77">
        <v>0.22341288510869123</v>
      </c>
      <c r="Q884" s="77">
        <v>8.967251960682468E-2</v>
      </c>
      <c r="R884" s="77">
        <v>0.12328767123287675</v>
      </c>
      <c r="S884" s="77">
        <v>2.8637359901514428</v>
      </c>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c r="BV884" s="38"/>
      <c r="BW884" s="38"/>
      <c r="BX884" s="38"/>
      <c r="BY884" s="38"/>
      <c r="BZ884" s="38"/>
      <c r="CA884" s="38"/>
      <c r="CB884" s="38"/>
      <c r="CC884" s="38"/>
      <c r="CD884" s="38"/>
      <c r="CE884" s="38"/>
      <c r="CF884" s="38"/>
      <c r="CG884" s="38"/>
      <c r="CH884" s="38"/>
      <c r="CI884" s="38"/>
      <c r="CJ884" s="38"/>
      <c r="CK884" s="38"/>
      <c r="CL884" s="38"/>
      <c r="CM884" s="38"/>
      <c r="CN884" s="38"/>
      <c r="CO884" s="38"/>
      <c r="CP884" s="38"/>
      <c r="CQ884" s="38"/>
      <c r="CR884" s="38"/>
      <c r="CS884" s="38"/>
      <c r="CT884" s="38"/>
      <c r="CU884" s="38"/>
      <c r="CV884" s="38"/>
      <c r="CW884" s="38"/>
      <c r="CX884" s="38"/>
      <c r="CY884" s="38"/>
      <c r="CZ884" s="38"/>
      <c r="DA884" s="38"/>
      <c r="DB884" s="38"/>
      <c r="DC884" s="38"/>
      <c r="DD884" s="38"/>
      <c r="DE884" s="38"/>
      <c r="DF884" s="38"/>
      <c r="DG884" s="38"/>
      <c r="DH884" s="38"/>
      <c r="DI884" s="38"/>
      <c r="DJ884" s="38"/>
      <c r="DK884" s="38"/>
      <c r="DL884" s="38"/>
      <c r="DM884" s="38"/>
    </row>
    <row r="885" spans="1:117" x14ac:dyDescent="0.25">
      <c r="A885" s="5" t="s">
        <v>362</v>
      </c>
      <c r="B885" s="5" t="s">
        <v>165</v>
      </c>
      <c r="C885" s="48">
        <v>44015</v>
      </c>
      <c r="D885" s="76">
        <v>44043</v>
      </c>
      <c r="E885" s="77">
        <v>-9.509301251542393E-2</v>
      </c>
      <c r="F885" s="77">
        <v>0.22485219477116014</v>
      </c>
      <c r="G885" s="77">
        <v>0.19235477629897599</v>
      </c>
      <c r="H885" s="77">
        <v>0.83835287917176604</v>
      </c>
      <c r="I885" s="77">
        <v>0.37186374320882853</v>
      </c>
      <c r="J885" s="77">
        <v>9.5890193548387098E-2</v>
      </c>
      <c r="K885" s="77">
        <v>0</v>
      </c>
      <c r="L885" s="77">
        <v>5.9566721199547812E-2</v>
      </c>
      <c r="M885" s="77">
        <v>0.29299713770418401</v>
      </c>
      <c r="N885" s="77">
        <v>0.40540625081562415</v>
      </c>
      <c r="O885" s="77">
        <v>4.9543379999999998E-2</v>
      </c>
      <c r="P885" s="77">
        <v>0.22341288510869123</v>
      </c>
      <c r="Q885" s="77">
        <v>9.0268616741534677E-2</v>
      </c>
      <c r="R885" s="77">
        <v>0.12328767123287675</v>
      </c>
      <c r="S885" s="77">
        <v>2.8727034372861526</v>
      </c>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c r="BQ885" s="38"/>
      <c r="BR885" s="38"/>
      <c r="BS885" s="38"/>
      <c r="BT885" s="38"/>
      <c r="BU885" s="38"/>
      <c r="BV885" s="38"/>
      <c r="BW885" s="38"/>
      <c r="BX885" s="38"/>
      <c r="BY885" s="38"/>
      <c r="BZ885" s="38"/>
      <c r="CA885" s="38"/>
      <c r="CB885" s="38"/>
      <c r="CC885" s="38"/>
      <c r="CD885" s="38"/>
      <c r="CE885" s="38"/>
      <c r="CF885" s="38"/>
      <c r="CG885" s="38"/>
      <c r="CH885" s="38"/>
      <c r="CI885" s="38"/>
      <c r="CJ885" s="38"/>
      <c r="CK885" s="38"/>
      <c r="CL885" s="38"/>
      <c r="CM885" s="38"/>
      <c r="CN885" s="38"/>
      <c r="CO885" s="38"/>
      <c r="CP885" s="38"/>
      <c r="CQ885" s="38"/>
      <c r="CR885" s="38"/>
      <c r="CS885" s="38"/>
      <c r="CT885" s="38"/>
      <c r="CU885" s="38"/>
      <c r="CV885" s="38"/>
      <c r="CW885" s="38"/>
      <c r="CX885" s="38"/>
      <c r="CY885" s="38"/>
      <c r="CZ885" s="38"/>
      <c r="DA885" s="38"/>
      <c r="DB885" s="38"/>
      <c r="DC885" s="38"/>
      <c r="DD885" s="38"/>
      <c r="DE885" s="38"/>
      <c r="DF885" s="38"/>
      <c r="DG885" s="38"/>
      <c r="DH885" s="38"/>
      <c r="DI885" s="38"/>
      <c r="DJ885" s="38"/>
      <c r="DK885" s="38"/>
      <c r="DL885" s="38"/>
      <c r="DM885" s="38"/>
    </row>
    <row r="886" spans="1:117" x14ac:dyDescent="0.25">
      <c r="A886" s="5" t="s">
        <v>362</v>
      </c>
      <c r="B886" s="5" t="s">
        <v>165</v>
      </c>
      <c r="C886" s="48">
        <v>44016</v>
      </c>
      <c r="D886" s="76">
        <v>44043</v>
      </c>
      <c r="E886" s="77">
        <v>-9.509301251542393E-2</v>
      </c>
      <c r="F886" s="77">
        <v>0.22485219477116014</v>
      </c>
      <c r="G886" s="77">
        <v>0.19235477629897599</v>
      </c>
      <c r="H886" s="77">
        <v>0.83835287917176604</v>
      </c>
      <c r="I886" s="77">
        <v>0.37186374320882853</v>
      </c>
      <c r="J886" s="77">
        <v>9.5890193548387098E-2</v>
      </c>
      <c r="K886" s="77">
        <v>0</v>
      </c>
      <c r="L886" s="77">
        <v>5.9566721199547812E-2</v>
      </c>
      <c r="M886" s="77">
        <v>0.29299713770418401</v>
      </c>
      <c r="N886" s="77">
        <v>0.4054062508156242</v>
      </c>
      <c r="O886" s="77">
        <v>2.8078209E-2</v>
      </c>
      <c r="P886" s="77">
        <v>0.22341288510869123</v>
      </c>
      <c r="Q886" s="77">
        <v>8.9144677238786552E-2</v>
      </c>
      <c r="R886" s="77">
        <v>0.12328767123287675</v>
      </c>
      <c r="S886" s="77">
        <v>2.8501143267834044</v>
      </c>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c r="BQ886" s="38"/>
      <c r="BR886" s="38"/>
      <c r="BS886" s="38"/>
      <c r="BT886" s="38"/>
      <c r="BU886" s="38"/>
      <c r="BV886" s="38"/>
      <c r="BW886" s="38"/>
      <c r="BX886" s="38"/>
      <c r="BY886" s="38"/>
      <c r="BZ886" s="38"/>
      <c r="CA886" s="38"/>
      <c r="CB886" s="38"/>
      <c r="CC886" s="38"/>
      <c r="CD886" s="38"/>
      <c r="CE886" s="38"/>
      <c r="CF886" s="38"/>
      <c r="CG886" s="38"/>
      <c r="CH886" s="38"/>
      <c r="CI886" s="38"/>
      <c r="CJ886" s="38"/>
      <c r="CK886" s="38"/>
      <c r="CL886" s="38"/>
      <c r="CM886" s="38"/>
      <c r="CN886" s="38"/>
      <c r="CO886" s="38"/>
      <c r="CP886" s="38"/>
      <c r="CQ886" s="38"/>
      <c r="CR886" s="38"/>
      <c r="CS886" s="38"/>
      <c r="CT886" s="38"/>
      <c r="CU886" s="38"/>
      <c r="CV886" s="38"/>
      <c r="CW886" s="38"/>
      <c r="CX886" s="38"/>
      <c r="CY886" s="38"/>
      <c r="CZ886" s="38"/>
      <c r="DA886" s="38"/>
      <c r="DB886" s="38"/>
      <c r="DC886" s="38"/>
      <c r="DD886" s="38"/>
      <c r="DE886" s="38"/>
      <c r="DF886" s="38"/>
      <c r="DG886" s="38"/>
      <c r="DH886" s="38"/>
      <c r="DI886" s="38"/>
      <c r="DJ886" s="38"/>
      <c r="DK886" s="38"/>
      <c r="DL886" s="38"/>
      <c r="DM886" s="38"/>
    </row>
    <row r="887" spans="1:117" x14ac:dyDescent="0.25">
      <c r="A887" s="5" t="s">
        <v>362</v>
      </c>
      <c r="B887" s="5" t="s">
        <v>165</v>
      </c>
      <c r="C887" s="48">
        <v>44017</v>
      </c>
      <c r="D887" s="76">
        <v>44043</v>
      </c>
      <c r="E887" s="77">
        <v>-9.509301251542393E-2</v>
      </c>
      <c r="F887" s="77">
        <v>0.22485219477116014</v>
      </c>
      <c r="G887" s="77">
        <v>0.19235477629897599</v>
      </c>
      <c r="H887" s="77">
        <v>0.83835287917176604</v>
      </c>
      <c r="I887" s="77">
        <v>0.37186374320882853</v>
      </c>
      <c r="J887" s="77">
        <v>9.5890193548387098E-2</v>
      </c>
      <c r="K887" s="77">
        <v>0</v>
      </c>
      <c r="L887" s="77">
        <v>5.9566721199547812E-2</v>
      </c>
      <c r="M887" s="77">
        <v>0.29299713770418401</v>
      </c>
      <c r="N887" s="77">
        <v>0.4054062508156242</v>
      </c>
      <c r="O887" s="77">
        <v>4.1020105000000008E-2</v>
      </c>
      <c r="P887" s="77">
        <v>0.22341288510869123</v>
      </c>
      <c r="Q887" s="77">
        <v>8.0684286481827655E-2</v>
      </c>
      <c r="R887" s="77">
        <v>0.12328767123287675</v>
      </c>
      <c r="S887" s="77">
        <v>2.8545958320264457</v>
      </c>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38"/>
      <c r="CG887" s="38"/>
      <c r="CH887" s="38"/>
      <c r="CI887" s="38"/>
      <c r="CJ887" s="38"/>
      <c r="CK887" s="38"/>
      <c r="CL887" s="38"/>
      <c r="CM887" s="38"/>
      <c r="CN887" s="38"/>
      <c r="CO887" s="38"/>
      <c r="CP887" s="38"/>
      <c r="CQ887" s="38"/>
      <c r="CR887" s="38"/>
      <c r="CS887" s="38"/>
      <c r="CT887" s="38"/>
      <c r="CU887" s="38"/>
      <c r="CV887" s="38"/>
      <c r="CW887" s="38"/>
      <c r="CX887" s="38"/>
      <c r="CY887" s="38"/>
      <c r="CZ887" s="38"/>
      <c r="DA887" s="38"/>
      <c r="DB887" s="38"/>
      <c r="DC887" s="38"/>
      <c r="DD887" s="38"/>
      <c r="DE887" s="38"/>
      <c r="DF887" s="38"/>
      <c r="DG887" s="38"/>
      <c r="DH887" s="38"/>
      <c r="DI887" s="38"/>
      <c r="DJ887" s="38"/>
      <c r="DK887" s="38"/>
      <c r="DL887" s="38"/>
      <c r="DM887" s="38"/>
    </row>
    <row r="888" spans="1:117" x14ac:dyDescent="0.25">
      <c r="A888" s="5" t="s">
        <v>363</v>
      </c>
      <c r="B888" s="5" t="s">
        <v>165</v>
      </c>
      <c r="C888" s="48">
        <v>44018</v>
      </c>
      <c r="D888" s="76">
        <v>44043</v>
      </c>
      <c r="E888" s="77">
        <v>-9.509301251542393E-2</v>
      </c>
      <c r="F888" s="77">
        <v>0.22485219477116014</v>
      </c>
      <c r="G888" s="77">
        <v>0.19235477629897599</v>
      </c>
      <c r="H888" s="77">
        <v>0.83835287917176604</v>
      </c>
      <c r="I888" s="77">
        <v>0.37186374320882853</v>
      </c>
      <c r="J888" s="77">
        <v>9.5890193548387098E-2</v>
      </c>
      <c r="K888" s="77">
        <v>0</v>
      </c>
      <c r="L888" s="77">
        <v>5.9566721199547812E-2</v>
      </c>
      <c r="M888" s="77">
        <v>0.29299713770418401</v>
      </c>
      <c r="N888" s="77">
        <v>0.40540625081562415</v>
      </c>
      <c r="O888" s="77">
        <v>2.9799135000000004E-2</v>
      </c>
      <c r="P888" s="77">
        <v>0.22341288510869123</v>
      </c>
      <c r="Q888" s="77">
        <v>7.8370087278863562E-2</v>
      </c>
      <c r="R888" s="77">
        <v>0.12328767123287675</v>
      </c>
      <c r="S888" s="77">
        <v>2.841060662823482</v>
      </c>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38"/>
      <c r="CG888" s="38"/>
      <c r="CH888" s="38"/>
      <c r="CI888" s="38"/>
      <c r="CJ888" s="38"/>
      <c r="CK888" s="38"/>
      <c r="CL888" s="38"/>
      <c r="CM888" s="38"/>
      <c r="CN888" s="38"/>
      <c r="CO888" s="38"/>
      <c r="CP888" s="38"/>
      <c r="CQ888" s="38"/>
      <c r="CR888" s="38"/>
      <c r="CS888" s="38"/>
      <c r="CT888" s="38"/>
      <c r="CU888" s="38"/>
      <c r="CV888" s="38"/>
      <c r="CW888" s="38"/>
      <c r="CX888" s="38"/>
      <c r="CY888" s="38"/>
      <c r="CZ888" s="38"/>
      <c r="DA888" s="38"/>
      <c r="DB888" s="38"/>
      <c r="DC888" s="38"/>
      <c r="DD888" s="38"/>
      <c r="DE888" s="38"/>
      <c r="DF888" s="38"/>
      <c r="DG888" s="38"/>
      <c r="DH888" s="38"/>
      <c r="DI888" s="38"/>
      <c r="DJ888" s="38"/>
      <c r="DK888" s="38"/>
      <c r="DL888" s="38"/>
      <c r="DM888" s="38"/>
    </row>
    <row r="889" spans="1:117" x14ac:dyDescent="0.25">
      <c r="A889" s="5" t="s">
        <v>363</v>
      </c>
      <c r="B889" s="5" t="s">
        <v>165</v>
      </c>
      <c r="C889" s="48">
        <v>44019</v>
      </c>
      <c r="D889" s="76">
        <v>44043</v>
      </c>
      <c r="E889" s="77">
        <v>-9.509301251542393E-2</v>
      </c>
      <c r="F889" s="77">
        <v>0.22485219477116014</v>
      </c>
      <c r="G889" s="77">
        <v>0.19235477629897599</v>
      </c>
      <c r="H889" s="77">
        <v>0.83835287917176604</v>
      </c>
      <c r="I889" s="77">
        <v>0.37186374320882853</v>
      </c>
      <c r="J889" s="77">
        <v>9.5890193548387098E-2</v>
      </c>
      <c r="K889" s="77">
        <v>0</v>
      </c>
      <c r="L889" s="77">
        <v>5.9566721199547812E-2</v>
      </c>
      <c r="M889" s="77">
        <v>0.29299713770418401</v>
      </c>
      <c r="N889" s="77">
        <v>0.4054062508156242</v>
      </c>
      <c r="O889" s="77">
        <v>5.4431001E-2</v>
      </c>
      <c r="P889" s="77">
        <v>0.22341288510869123</v>
      </c>
      <c r="Q889" s="77">
        <v>7.8602452532307937E-2</v>
      </c>
      <c r="R889" s="77">
        <v>0.12328767123287675</v>
      </c>
      <c r="S889" s="77">
        <v>2.8659248940769264</v>
      </c>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c r="BQ889" s="38"/>
      <c r="BR889" s="38"/>
      <c r="BS889" s="38"/>
      <c r="BT889" s="38"/>
      <c r="BU889" s="38"/>
      <c r="BV889" s="38"/>
      <c r="BW889" s="38"/>
      <c r="BX889" s="38"/>
      <c r="BY889" s="38"/>
      <c r="BZ889" s="38"/>
      <c r="CA889" s="38"/>
      <c r="CB889" s="38"/>
      <c r="CC889" s="38"/>
      <c r="CD889" s="38"/>
      <c r="CE889" s="38"/>
      <c r="CF889" s="38"/>
      <c r="CG889" s="38"/>
      <c r="CH889" s="38"/>
      <c r="CI889" s="38"/>
      <c r="CJ889" s="38"/>
      <c r="CK889" s="38"/>
      <c r="CL889" s="38"/>
      <c r="CM889" s="38"/>
      <c r="CN889" s="38"/>
      <c r="CO889" s="38"/>
      <c r="CP889" s="38"/>
      <c r="CQ889" s="38"/>
      <c r="CR889" s="38"/>
      <c r="CS889" s="38"/>
      <c r="CT889" s="38"/>
      <c r="CU889" s="38"/>
      <c r="CV889" s="38"/>
      <c r="CW889" s="38"/>
      <c r="CX889" s="38"/>
      <c r="CY889" s="38"/>
      <c r="CZ889" s="38"/>
      <c r="DA889" s="38"/>
      <c r="DB889" s="38"/>
      <c r="DC889" s="38"/>
      <c r="DD889" s="38"/>
      <c r="DE889" s="38"/>
      <c r="DF889" s="38"/>
      <c r="DG889" s="38"/>
      <c r="DH889" s="38"/>
      <c r="DI889" s="38"/>
      <c r="DJ889" s="38"/>
      <c r="DK889" s="38"/>
      <c r="DL889" s="38"/>
      <c r="DM889" s="38"/>
    </row>
    <row r="890" spans="1:117" x14ac:dyDescent="0.25">
      <c r="A890" s="5" t="s">
        <v>363</v>
      </c>
      <c r="B890" s="5" t="s">
        <v>165</v>
      </c>
      <c r="C890" s="48">
        <v>44020</v>
      </c>
      <c r="D890" s="76">
        <v>44043</v>
      </c>
      <c r="E890" s="77">
        <v>-9.509301251542393E-2</v>
      </c>
      <c r="F890" s="77">
        <v>0.22485219477116014</v>
      </c>
      <c r="G890" s="77">
        <v>0.19235477629897599</v>
      </c>
      <c r="H890" s="77">
        <v>0.83835287917176604</v>
      </c>
      <c r="I890" s="77">
        <v>0.37186374320882853</v>
      </c>
      <c r="J890" s="77">
        <v>9.5890193548387098E-2</v>
      </c>
      <c r="K890" s="77">
        <v>0</v>
      </c>
      <c r="L890" s="77">
        <v>5.9566721199547812E-2</v>
      </c>
      <c r="M890" s="77">
        <v>0.29299713770418401</v>
      </c>
      <c r="N890" s="77">
        <v>0.4054062508156242</v>
      </c>
      <c r="O890" s="77">
        <v>2.5354818000000001E-2</v>
      </c>
      <c r="P890" s="77">
        <v>0.22341288510869123</v>
      </c>
      <c r="Q890" s="77">
        <v>8.2206708710507309E-2</v>
      </c>
      <c r="R890" s="77">
        <v>0.12328767123287675</v>
      </c>
      <c r="S890" s="77">
        <v>2.8404529672551253</v>
      </c>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c r="BV890" s="38"/>
      <c r="BW890" s="38"/>
      <c r="BX890" s="38"/>
      <c r="BY890" s="38"/>
      <c r="BZ890" s="38"/>
      <c r="CA890" s="38"/>
      <c r="CB890" s="38"/>
      <c r="CC890" s="38"/>
      <c r="CD890" s="38"/>
      <c r="CE890" s="38"/>
      <c r="CF890" s="38"/>
      <c r="CG890" s="38"/>
      <c r="CH890" s="38"/>
      <c r="CI890" s="38"/>
      <c r="CJ890" s="38"/>
      <c r="CK890" s="38"/>
      <c r="CL890" s="38"/>
      <c r="CM890" s="38"/>
      <c r="CN890" s="38"/>
      <c r="CO890" s="38"/>
      <c r="CP890" s="38"/>
      <c r="CQ890" s="38"/>
      <c r="CR890" s="38"/>
      <c r="CS890" s="38"/>
      <c r="CT890" s="38"/>
      <c r="CU890" s="38"/>
      <c r="CV890" s="38"/>
      <c r="CW890" s="38"/>
      <c r="CX890" s="38"/>
      <c r="CY890" s="38"/>
      <c r="CZ890" s="38"/>
      <c r="DA890" s="38"/>
      <c r="DB890" s="38"/>
      <c r="DC890" s="38"/>
      <c r="DD890" s="38"/>
      <c r="DE890" s="38"/>
      <c r="DF890" s="38"/>
      <c r="DG890" s="38"/>
      <c r="DH890" s="38"/>
      <c r="DI890" s="38"/>
      <c r="DJ890" s="38"/>
      <c r="DK890" s="38"/>
      <c r="DL890" s="38"/>
      <c r="DM890" s="38"/>
    </row>
    <row r="891" spans="1:117" x14ac:dyDescent="0.25">
      <c r="A891" s="5" t="s">
        <v>363</v>
      </c>
      <c r="B891" s="5" t="s">
        <v>165</v>
      </c>
      <c r="C891" s="48">
        <v>44021</v>
      </c>
      <c r="D891" s="76">
        <v>44043</v>
      </c>
      <c r="E891" s="77">
        <v>-9.509301251542393E-2</v>
      </c>
      <c r="F891" s="77">
        <v>0.22485219477116014</v>
      </c>
      <c r="G891" s="77">
        <v>0.19235477629897599</v>
      </c>
      <c r="H891" s="77">
        <v>0.83835287917176604</v>
      </c>
      <c r="I891" s="77">
        <v>0.37186374320882853</v>
      </c>
      <c r="J891" s="77">
        <v>9.5890193548387098E-2</v>
      </c>
      <c r="K891" s="77">
        <v>0</v>
      </c>
      <c r="L891" s="77">
        <v>5.9566721199547812E-2</v>
      </c>
      <c r="M891" s="77">
        <v>0.29299713770418401</v>
      </c>
      <c r="N891" s="77">
        <v>0.4054062508156242</v>
      </c>
      <c r="O891" s="77">
        <v>6.7614182999999994E-2</v>
      </c>
      <c r="P891" s="77">
        <v>0.22341288510869123</v>
      </c>
      <c r="Q891" s="77">
        <v>8.5947903379352319E-2</v>
      </c>
      <c r="R891" s="77">
        <v>0.12328767123287675</v>
      </c>
      <c r="S891" s="77">
        <v>2.8864535269239702</v>
      </c>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38"/>
      <c r="CG891" s="38"/>
      <c r="CH891" s="38"/>
      <c r="CI891" s="38"/>
      <c r="CJ891" s="38"/>
      <c r="CK891" s="38"/>
      <c r="CL891" s="38"/>
      <c r="CM891" s="38"/>
      <c r="CN891" s="38"/>
      <c r="CO891" s="38"/>
      <c r="CP891" s="38"/>
      <c r="CQ891" s="38"/>
      <c r="CR891" s="38"/>
      <c r="CS891" s="38"/>
      <c r="CT891" s="38"/>
      <c r="CU891" s="38"/>
      <c r="CV891" s="38"/>
      <c r="CW891" s="38"/>
      <c r="CX891" s="38"/>
      <c r="CY891" s="38"/>
      <c r="CZ891" s="38"/>
      <c r="DA891" s="38"/>
      <c r="DB891" s="38"/>
      <c r="DC891" s="38"/>
      <c r="DD891" s="38"/>
      <c r="DE891" s="38"/>
      <c r="DF891" s="38"/>
      <c r="DG891" s="38"/>
      <c r="DH891" s="38"/>
      <c r="DI891" s="38"/>
      <c r="DJ891" s="38"/>
      <c r="DK891" s="38"/>
      <c r="DL891" s="38"/>
      <c r="DM891" s="38"/>
    </row>
    <row r="892" spans="1:117" x14ac:dyDescent="0.25">
      <c r="A892" s="5" t="s">
        <v>363</v>
      </c>
      <c r="B892" s="5" t="s">
        <v>165</v>
      </c>
      <c r="C892" s="48">
        <v>44022</v>
      </c>
      <c r="D892" s="76">
        <v>44043</v>
      </c>
      <c r="E892" s="77">
        <v>-9.509301251542393E-2</v>
      </c>
      <c r="F892" s="77">
        <v>0.22485219477116014</v>
      </c>
      <c r="G892" s="77">
        <v>0.19235477629897596</v>
      </c>
      <c r="H892" s="77">
        <v>0.83835287917176604</v>
      </c>
      <c r="I892" s="77">
        <v>0.37186374320882853</v>
      </c>
      <c r="J892" s="77">
        <v>9.5890193548387098E-2</v>
      </c>
      <c r="K892" s="77">
        <v>0</v>
      </c>
      <c r="L892" s="77">
        <v>5.9566721199547812E-2</v>
      </c>
      <c r="M892" s="77">
        <v>0.29299713770418401</v>
      </c>
      <c r="N892" s="77">
        <v>0.4054062508156242</v>
      </c>
      <c r="O892" s="77">
        <v>5.0521868999999997E-2</v>
      </c>
      <c r="P892" s="77">
        <v>0.22341288510869123</v>
      </c>
      <c r="Q892" s="77">
        <v>9.2881518402324822E-2</v>
      </c>
      <c r="R892" s="77">
        <v>0.12328767123287675</v>
      </c>
      <c r="S892" s="77">
        <v>2.8762948279469431</v>
      </c>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c r="BV892" s="38"/>
      <c r="BW892" s="38"/>
      <c r="BX892" s="38"/>
      <c r="BY892" s="38"/>
      <c r="BZ892" s="38"/>
      <c r="CA892" s="38"/>
      <c r="CB892" s="38"/>
      <c r="CC892" s="38"/>
      <c r="CD892" s="38"/>
      <c r="CE892" s="38"/>
      <c r="CF892" s="38"/>
      <c r="CG892" s="38"/>
      <c r="CH892" s="38"/>
      <c r="CI892" s="38"/>
      <c r="CJ892" s="38"/>
      <c r="CK892" s="38"/>
      <c r="CL892" s="38"/>
      <c r="CM892" s="38"/>
      <c r="CN892" s="38"/>
      <c r="CO892" s="38"/>
      <c r="CP892" s="38"/>
      <c r="CQ892" s="38"/>
      <c r="CR892" s="38"/>
      <c r="CS892" s="38"/>
      <c r="CT892" s="38"/>
      <c r="CU892" s="38"/>
      <c r="CV892" s="38"/>
      <c r="CW892" s="38"/>
      <c r="CX892" s="38"/>
      <c r="CY892" s="38"/>
      <c r="CZ892" s="38"/>
      <c r="DA892" s="38"/>
      <c r="DB892" s="38"/>
      <c r="DC892" s="38"/>
      <c r="DD892" s="38"/>
      <c r="DE892" s="38"/>
      <c r="DF892" s="38"/>
      <c r="DG892" s="38"/>
      <c r="DH892" s="38"/>
      <c r="DI892" s="38"/>
      <c r="DJ892" s="38"/>
      <c r="DK892" s="38"/>
      <c r="DL892" s="38"/>
      <c r="DM892" s="38"/>
    </row>
    <row r="893" spans="1:117" x14ac:dyDescent="0.25">
      <c r="A893" s="5" t="s">
        <v>363</v>
      </c>
      <c r="B893" s="5" t="s">
        <v>165</v>
      </c>
      <c r="C893" s="48">
        <v>44023</v>
      </c>
      <c r="D893" s="76">
        <v>44043</v>
      </c>
      <c r="E893" s="77">
        <v>-9.509301251542393E-2</v>
      </c>
      <c r="F893" s="77">
        <v>0.22485219477116014</v>
      </c>
      <c r="G893" s="77">
        <v>0.19235477629897599</v>
      </c>
      <c r="H893" s="77">
        <v>0.83835287917176604</v>
      </c>
      <c r="I893" s="77">
        <v>0.37186374320882853</v>
      </c>
      <c r="J893" s="77">
        <v>9.5890193548387098E-2</v>
      </c>
      <c r="K893" s="77">
        <v>0</v>
      </c>
      <c r="L893" s="77">
        <v>5.9566721199547812E-2</v>
      </c>
      <c r="M893" s="77">
        <v>0.29299713770418401</v>
      </c>
      <c r="N893" s="77">
        <v>0.4054062508156242</v>
      </c>
      <c r="O893" s="77">
        <v>3.0658446000000006E-2</v>
      </c>
      <c r="P893" s="77">
        <v>0.22341288510869123</v>
      </c>
      <c r="Q893" s="77">
        <v>8.5466742462775358E-2</v>
      </c>
      <c r="R893" s="77">
        <v>0.12328767123287675</v>
      </c>
      <c r="S893" s="77">
        <v>2.8490166290073935</v>
      </c>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c r="BV893" s="38"/>
      <c r="BW893" s="38"/>
      <c r="BX893" s="38"/>
      <c r="BY893" s="38"/>
      <c r="BZ893" s="38"/>
      <c r="CA893" s="38"/>
      <c r="CB893" s="38"/>
      <c r="CC893" s="38"/>
      <c r="CD893" s="38"/>
      <c r="CE893" s="38"/>
      <c r="CF893" s="38"/>
      <c r="CG893" s="38"/>
      <c r="CH893" s="38"/>
      <c r="CI893" s="38"/>
      <c r="CJ893" s="38"/>
      <c r="CK893" s="38"/>
      <c r="CL893" s="38"/>
      <c r="CM893" s="38"/>
      <c r="CN893" s="38"/>
      <c r="CO893" s="38"/>
      <c r="CP893" s="38"/>
      <c r="CQ893" s="38"/>
      <c r="CR893" s="38"/>
      <c r="CS893" s="38"/>
      <c r="CT893" s="38"/>
      <c r="CU893" s="38"/>
      <c r="CV893" s="38"/>
      <c r="CW893" s="38"/>
      <c r="CX893" s="38"/>
      <c r="CY893" s="38"/>
      <c r="CZ893" s="38"/>
      <c r="DA893" s="38"/>
      <c r="DB893" s="38"/>
      <c r="DC893" s="38"/>
      <c r="DD893" s="38"/>
      <c r="DE893" s="38"/>
      <c r="DF893" s="38"/>
      <c r="DG893" s="38"/>
      <c r="DH893" s="38"/>
      <c r="DI893" s="38"/>
      <c r="DJ893" s="38"/>
      <c r="DK893" s="38"/>
      <c r="DL893" s="38"/>
      <c r="DM893" s="38"/>
    </row>
    <row r="894" spans="1:117" x14ac:dyDescent="0.25">
      <c r="A894" s="5" t="s">
        <v>363</v>
      </c>
      <c r="B894" s="5" t="s">
        <v>165</v>
      </c>
      <c r="C894" s="48">
        <v>44024</v>
      </c>
      <c r="D894" s="76">
        <v>44043</v>
      </c>
      <c r="E894" s="77">
        <v>-9.509301251542393E-2</v>
      </c>
      <c r="F894" s="77">
        <v>0.22485219477116014</v>
      </c>
      <c r="G894" s="77">
        <v>0.19235477629897599</v>
      </c>
      <c r="H894" s="77">
        <v>0.83835287917176604</v>
      </c>
      <c r="I894" s="77">
        <v>0.37186374320882853</v>
      </c>
      <c r="J894" s="77">
        <v>9.5890193548387098E-2</v>
      </c>
      <c r="K894" s="77">
        <v>0</v>
      </c>
      <c r="L894" s="77">
        <v>5.9566721199547812E-2</v>
      </c>
      <c r="M894" s="77">
        <v>0.29299713770418401</v>
      </c>
      <c r="N894" s="77">
        <v>0.40540625081562415</v>
      </c>
      <c r="O894" s="77">
        <v>4.3401384000000001E-2</v>
      </c>
      <c r="P894" s="77">
        <v>0.22341288510869123</v>
      </c>
      <c r="Q894" s="77">
        <v>8.2097768824209411E-2</v>
      </c>
      <c r="R894" s="77">
        <v>0.12328767123287675</v>
      </c>
      <c r="S894" s="77">
        <v>2.8583905933688274</v>
      </c>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c r="BV894" s="38"/>
      <c r="BW894" s="38"/>
      <c r="BX894" s="38"/>
      <c r="BY894" s="38"/>
      <c r="BZ894" s="38"/>
      <c r="CA894" s="38"/>
      <c r="CB894" s="38"/>
      <c r="CC894" s="38"/>
      <c r="CD894" s="38"/>
      <c r="CE894" s="38"/>
      <c r="CF894" s="38"/>
      <c r="CG894" s="38"/>
      <c r="CH894" s="38"/>
      <c r="CI894" s="38"/>
      <c r="CJ894" s="38"/>
      <c r="CK894" s="38"/>
      <c r="CL894" s="38"/>
      <c r="CM894" s="38"/>
      <c r="CN894" s="38"/>
      <c r="CO894" s="38"/>
      <c r="CP894" s="38"/>
      <c r="CQ894" s="38"/>
      <c r="CR894" s="38"/>
      <c r="CS894" s="38"/>
      <c r="CT894" s="38"/>
      <c r="CU894" s="38"/>
      <c r="CV894" s="38"/>
      <c r="CW894" s="38"/>
      <c r="CX894" s="38"/>
      <c r="CY894" s="38"/>
      <c r="CZ894" s="38"/>
      <c r="DA894" s="38"/>
      <c r="DB894" s="38"/>
      <c r="DC894" s="38"/>
      <c r="DD894" s="38"/>
      <c r="DE894" s="38"/>
      <c r="DF894" s="38"/>
      <c r="DG894" s="38"/>
      <c r="DH894" s="38"/>
      <c r="DI894" s="38"/>
      <c r="DJ894" s="38"/>
      <c r="DK894" s="38"/>
      <c r="DL894" s="38"/>
      <c r="DM894" s="38"/>
    </row>
    <row r="895" spans="1:117" x14ac:dyDescent="0.25">
      <c r="A895" s="5" t="s">
        <v>364</v>
      </c>
      <c r="B895" s="5" t="s">
        <v>165</v>
      </c>
      <c r="C895" s="48">
        <v>44025</v>
      </c>
      <c r="D895" s="76">
        <v>44043</v>
      </c>
      <c r="E895" s="77">
        <v>-9.509301251542393E-2</v>
      </c>
      <c r="F895" s="77">
        <v>0.22485219477116014</v>
      </c>
      <c r="G895" s="77">
        <v>0.19235477629897599</v>
      </c>
      <c r="H895" s="77">
        <v>0.83835287917176604</v>
      </c>
      <c r="I895" s="77">
        <v>0.37186374320882853</v>
      </c>
      <c r="J895" s="77">
        <v>9.5890193548387098E-2</v>
      </c>
      <c r="K895" s="77">
        <v>0</v>
      </c>
      <c r="L895" s="77">
        <v>5.9566721199547812E-2</v>
      </c>
      <c r="M895" s="77">
        <v>0.29299713770418401</v>
      </c>
      <c r="N895" s="77">
        <v>0.40540625081562415</v>
      </c>
      <c r="O895" s="77">
        <v>2.8643706000000001E-2</v>
      </c>
      <c r="P895" s="77">
        <v>0.22341288510869123</v>
      </c>
      <c r="Q895" s="77">
        <v>7.9838640847729347E-2</v>
      </c>
      <c r="R895" s="77">
        <v>0.12328767123287675</v>
      </c>
      <c r="S895" s="77">
        <v>2.8413737873923472</v>
      </c>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c r="BV895" s="38"/>
      <c r="BW895" s="38"/>
      <c r="BX895" s="38"/>
      <c r="BY895" s="38"/>
      <c r="BZ895" s="38"/>
      <c r="CA895" s="38"/>
      <c r="CB895" s="38"/>
      <c r="CC895" s="38"/>
      <c r="CD895" s="38"/>
      <c r="CE895" s="38"/>
      <c r="CF895" s="38"/>
      <c r="CG895" s="38"/>
      <c r="CH895" s="38"/>
      <c r="CI895" s="38"/>
      <c r="CJ895" s="38"/>
      <c r="CK895" s="38"/>
      <c r="CL895" s="38"/>
      <c r="CM895" s="38"/>
      <c r="CN895" s="38"/>
      <c r="CO895" s="38"/>
      <c r="CP895" s="38"/>
      <c r="CQ895" s="38"/>
      <c r="CR895" s="38"/>
      <c r="CS895" s="38"/>
      <c r="CT895" s="38"/>
      <c r="CU895" s="38"/>
      <c r="CV895" s="38"/>
      <c r="CW895" s="38"/>
      <c r="CX895" s="38"/>
      <c r="CY895" s="38"/>
      <c r="CZ895" s="38"/>
      <c r="DA895" s="38"/>
      <c r="DB895" s="38"/>
      <c r="DC895" s="38"/>
      <c r="DD895" s="38"/>
      <c r="DE895" s="38"/>
      <c r="DF895" s="38"/>
      <c r="DG895" s="38"/>
      <c r="DH895" s="38"/>
      <c r="DI895" s="38"/>
      <c r="DJ895" s="38"/>
      <c r="DK895" s="38"/>
      <c r="DL895" s="38"/>
      <c r="DM895" s="38"/>
    </row>
    <row r="896" spans="1:117" x14ac:dyDescent="0.25">
      <c r="A896" s="5" t="s">
        <v>364</v>
      </c>
      <c r="B896" s="5" t="s">
        <v>165</v>
      </c>
      <c r="C896" s="48">
        <v>44026</v>
      </c>
      <c r="D896" s="76">
        <v>44043</v>
      </c>
      <c r="E896" s="77">
        <v>-9.509301251542393E-2</v>
      </c>
      <c r="F896" s="77">
        <v>0.22485219477116014</v>
      </c>
      <c r="G896" s="77">
        <v>0.19235477629897599</v>
      </c>
      <c r="H896" s="77">
        <v>0.83835287917176604</v>
      </c>
      <c r="I896" s="77">
        <v>0.37186374320882853</v>
      </c>
      <c r="J896" s="77">
        <v>9.5890193548387098E-2</v>
      </c>
      <c r="K896" s="77">
        <v>0</v>
      </c>
      <c r="L896" s="77">
        <v>5.9566721199547812E-2</v>
      </c>
      <c r="M896" s="77">
        <v>0.29299713770418401</v>
      </c>
      <c r="N896" s="77">
        <v>0.4054062508156242</v>
      </c>
      <c r="O896" s="77">
        <v>2.3498486999999998E-2</v>
      </c>
      <c r="P896" s="77">
        <v>0.22341288510869123</v>
      </c>
      <c r="Q896" s="77">
        <v>7.9762752942808837E-2</v>
      </c>
      <c r="R896" s="77">
        <v>0.12328767123287675</v>
      </c>
      <c r="S896" s="77">
        <v>2.8361526804874266</v>
      </c>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c r="BV896" s="38"/>
      <c r="BW896" s="38"/>
      <c r="BX896" s="38"/>
      <c r="BY896" s="38"/>
      <c r="BZ896" s="38"/>
      <c r="CA896" s="38"/>
      <c r="CB896" s="38"/>
      <c r="CC896" s="38"/>
      <c r="CD896" s="38"/>
      <c r="CE896" s="38"/>
      <c r="CF896" s="38"/>
      <c r="CG896" s="38"/>
      <c r="CH896" s="38"/>
      <c r="CI896" s="38"/>
      <c r="CJ896" s="38"/>
      <c r="CK896" s="38"/>
      <c r="CL896" s="38"/>
      <c r="CM896" s="38"/>
      <c r="CN896" s="38"/>
      <c r="CO896" s="38"/>
      <c r="CP896" s="38"/>
      <c r="CQ896" s="38"/>
      <c r="CR896" s="38"/>
      <c r="CS896" s="38"/>
      <c r="CT896" s="38"/>
      <c r="CU896" s="38"/>
      <c r="CV896" s="38"/>
      <c r="CW896" s="38"/>
      <c r="CX896" s="38"/>
      <c r="CY896" s="38"/>
      <c r="CZ896" s="38"/>
      <c r="DA896" s="38"/>
      <c r="DB896" s="38"/>
      <c r="DC896" s="38"/>
      <c r="DD896" s="38"/>
      <c r="DE896" s="38"/>
      <c r="DF896" s="38"/>
      <c r="DG896" s="38"/>
      <c r="DH896" s="38"/>
      <c r="DI896" s="38"/>
      <c r="DJ896" s="38"/>
      <c r="DK896" s="38"/>
      <c r="DL896" s="38"/>
      <c r="DM896" s="38"/>
    </row>
    <row r="897" spans="1:117" x14ac:dyDescent="0.25">
      <c r="A897" s="5" t="s">
        <v>364</v>
      </c>
      <c r="B897" s="5" t="s">
        <v>165</v>
      </c>
      <c r="C897" s="48">
        <v>44027</v>
      </c>
      <c r="D897" s="76">
        <v>44043</v>
      </c>
      <c r="E897" s="77">
        <v>-9.509301251542393E-2</v>
      </c>
      <c r="F897" s="77">
        <v>0.22485219477116014</v>
      </c>
      <c r="G897" s="77">
        <v>0.19235477629897599</v>
      </c>
      <c r="H897" s="77">
        <v>0.83835287917176604</v>
      </c>
      <c r="I897" s="77">
        <v>0.37186374320882853</v>
      </c>
      <c r="J897" s="77">
        <v>9.5890193548387098E-2</v>
      </c>
      <c r="K897" s="77">
        <v>0</v>
      </c>
      <c r="L897" s="77">
        <v>5.9566721199547812E-2</v>
      </c>
      <c r="M897" s="77">
        <v>0.29299713770418401</v>
      </c>
      <c r="N897" s="77">
        <v>0.4054062508156242</v>
      </c>
      <c r="O897" s="77">
        <v>3.0764943000000003E-2</v>
      </c>
      <c r="P897" s="77">
        <v>0.22341288510869123</v>
      </c>
      <c r="Q897" s="77">
        <v>7.9469731235705929E-2</v>
      </c>
      <c r="R897" s="77">
        <v>0.12328767123287675</v>
      </c>
      <c r="S897" s="77">
        <v>2.8431261147803237</v>
      </c>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c r="BV897" s="38"/>
      <c r="BW897" s="38"/>
      <c r="BX897" s="38"/>
      <c r="BY897" s="38"/>
      <c r="BZ897" s="38"/>
      <c r="CA897" s="38"/>
      <c r="CB897" s="38"/>
      <c r="CC897" s="38"/>
      <c r="CD897" s="38"/>
      <c r="CE897" s="38"/>
      <c r="CF897" s="38"/>
      <c r="CG897" s="38"/>
      <c r="CH897" s="38"/>
      <c r="CI897" s="38"/>
      <c r="CJ897" s="38"/>
      <c r="CK897" s="38"/>
      <c r="CL897" s="38"/>
      <c r="CM897" s="38"/>
      <c r="CN897" s="38"/>
      <c r="CO897" s="38"/>
      <c r="CP897" s="38"/>
      <c r="CQ897" s="38"/>
      <c r="CR897" s="38"/>
      <c r="CS897" s="38"/>
      <c r="CT897" s="38"/>
      <c r="CU897" s="38"/>
      <c r="CV897" s="38"/>
      <c r="CW897" s="38"/>
      <c r="CX897" s="38"/>
      <c r="CY897" s="38"/>
      <c r="CZ897" s="38"/>
      <c r="DA897" s="38"/>
      <c r="DB897" s="38"/>
      <c r="DC897" s="38"/>
      <c r="DD897" s="38"/>
      <c r="DE897" s="38"/>
      <c r="DF897" s="38"/>
      <c r="DG897" s="38"/>
      <c r="DH897" s="38"/>
      <c r="DI897" s="38"/>
      <c r="DJ897" s="38"/>
      <c r="DK897" s="38"/>
      <c r="DL897" s="38"/>
      <c r="DM897" s="38"/>
    </row>
    <row r="898" spans="1:117" x14ac:dyDescent="0.25">
      <c r="A898" s="5" t="s">
        <v>364</v>
      </c>
      <c r="B898" s="5" t="s">
        <v>165</v>
      </c>
      <c r="C898" s="48">
        <v>44028</v>
      </c>
      <c r="D898" s="76">
        <v>44043</v>
      </c>
      <c r="E898" s="77">
        <v>-9.509301251542393E-2</v>
      </c>
      <c r="F898" s="77">
        <v>0.22485219477116014</v>
      </c>
      <c r="G898" s="77">
        <v>0.19235477629897599</v>
      </c>
      <c r="H898" s="77">
        <v>0.83835287917176604</v>
      </c>
      <c r="I898" s="77">
        <v>0.37186374320882853</v>
      </c>
      <c r="J898" s="77">
        <v>9.5890193548387098E-2</v>
      </c>
      <c r="K898" s="77">
        <v>0</v>
      </c>
      <c r="L898" s="77">
        <v>5.9566721199547812E-2</v>
      </c>
      <c r="M898" s="77">
        <v>0.29299713770418401</v>
      </c>
      <c r="N898" s="77">
        <v>0.4054062508156242</v>
      </c>
      <c r="O898" s="77">
        <v>2.4978321000000001E-2</v>
      </c>
      <c r="P898" s="77">
        <v>0.22341288510869123</v>
      </c>
      <c r="Q898" s="77">
        <v>8.4976309377285605E-2</v>
      </c>
      <c r="R898" s="77">
        <v>0.12328767123287675</v>
      </c>
      <c r="S898" s="77">
        <v>2.8428460709219037</v>
      </c>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c r="BV898" s="38"/>
      <c r="BW898" s="38"/>
      <c r="BX898" s="38"/>
      <c r="BY898" s="38"/>
      <c r="BZ898" s="38"/>
      <c r="CA898" s="38"/>
      <c r="CB898" s="38"/>
      <c r="CC898" s="38"/>
      <c r="CD898" s="38"/>
      <c r="CE898" s="38"/>
      <c r="CF898" s="38"/>
      <c r="CG898" s="38"/>
      <c r="CH898" s="38"/>
      <c r="CI898" s="38"/>
      <c r="CJ898" s="38"/>
      <c r="CK898" s="38"/>
      <c r="CL898" s="38"/>
      <c r="CM898" s="38"/>
      <c r="CN898" s="38"/>
      <c r="CO898" s="38"/>
      <c r="CP898" s="38"/>
      <c r="CQ898" s="38"/>
      <c r="CR898" s="38"/>
      <c r="CS898" s="38"/>
      <c r="CT898" s="38"/>
      <c r="CU898" s="38"/>
      <c r="CV898" s="38"/>
      <c r="CW898" s="38"/>
      <c r="CX898" s="38"/>
      <c r="CY898" s="38"/>
      <c r="CZ898" s="38"/>
      <c r="DA898" s="38"/>
      <c r="DB898" s="38"/>
      <c r="DC898" s="38"/>
      <c r="DD898" s="38"/>
      <c r="DE898" s="38"/>
      <c r="DF898" s="38"/>
      <c r="DG898" s="38"/>
      <c r="DH898" s="38"/>
      <c r="DI898" s="38"/>
      <c r="DJ898" s="38"/>
      <c r="DK898" s="38"/>
      <c r="DL898" s="38"/>
      <c r="DM898" s="38"/>
    </row>
    <row r="899" spans="1:117" x14ac:dyDescent="0.25">
      <c r="A899" s="5" t="s">
        <v>364</v>
      </c>
      <c r="B899" s="5" t="s">
        <v>165</v>
      </c>
      <c r="C899" s="48">
        <v>44029</v>
      </c>
      <c r="D899" s="76">
        <v>44043</v>
      </c>
      <c r="E899" s="77">
        <v>-9.509301251542393E-2</v>
      </c>
      <c r="F899" s="77">
        <v>0.22485219477116014</v>
      </c>
      <c r="G899" s="77">
        <v>0.19235477629897599</v>
      </c>
      <c r="H899" s="77">
        <v>0.83835287917176604</v>
      </c>
      <c r="I899" s="77">
        <v>0.37186374320882853</v>
      </c>
      <c r="J899" s="77">
        <v>9.5890193548387098E-2</v>
      </c>
      <c r="K899" s="77">
        <v>0</v>
      </c>
      <c r="L899" s="77">
        <v>5.9566721199547812E-2</v>
      </c>
      <c r="M899" s="77">
        <v>0.29299713770418401</v>
      </c>
      <c r="N899" s="77">
        <v>0.4054062508156242</v>
      </c>
      <c r="O899" s="77">
        <v>3.3961274999999999E-2</v>
      </c>
      <c r="P899" s="77">
        <v>0.22341288510869123</v>
      </c>
      <c r="Q899" s="77">
        <v>8.2092040943072819E-2</v>
      </c>
      <c r="R899" s="77">
        <v>0.12328767123287675</v>
      </c>
      <c r="S899" s="77">
        <v>2.8489447564876906</v>
      </c>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38"/>
      <c r="BX899" s="38"/>
      <c r="BY899" s="38"/>
      <c r="BZ899" s="38"/>
      <c r="CA899" s="38"/>
      <c r="CB899" s="38"/>
      <c r="CC899" s="38"/>
      <c r="CD899" s="38"/>
      <c r="CE899" s="38"/>
      <c r="CF899" s="38"/>
      <c r="CG899" s="38"/>
      <c r="CH899" s="38"/>
      <c r="CI899" s="38"/>
      <c r="CJ899" s="38"/>
      <c r="CK899" s="38"/>
      <c r="CL899" s="38"/>
      <c r="CM899" s="38"/>
      <c r="CN899" s="38"/>
      <c r="CO899" s="38"/>
      <c r="CP899" s="38"/>
      <c r="CQ899" s="38"/>
      <c r="CR899" s="38"/>
      <c r="CS899" s="38"/>
      <c r="CT899" s="38"/>
      <c r="CU899" s="38"/>
      <c r="CV899" s="38"/>
      <c r="CW899" s="38"/>
      <c r="CX899" s="38"/>
      <c r="CY899" s="38"/>
      <c r="CZ899" s="38"/>
      <c r="DA899" s="38"/>
      <c r="DB899" s="38"/>
      <c r="DC899" s="38"/>
      <c r="DD899" s="38"/>
      <c r="DE899" s="38"/>
      <c r="DF899" s="38"/>
      <c r="DG899" s="38"/>
      <c r="DH899" s="38"/>
      <c r="DI899" s="38"/>
      <c r="DJ899" s="38"/>
      <c r="DK899" s="38"/>
      <c r="DL899" s="38"/>
      <c r="DM899" s="38"/>
    </row>
    <row r="900" spans="1:117" x14ac:dyDescent="0.25">
      <c r="A900" s="5" t="s">
        <v>364</v>
      </c>
      <c r="B900" s="5" t="s">
        <v>165</v>
      </c>
      <c r="C900" s="48">
        <v>44030</v>
      </c>
      <c r="D900" s="76">
        <v>44043</v>
      </c>
      <c r="E900" s="77">
        <v>-9.509301251542393E-2</v>
      </c>
      <c r="F900" s="77">
        <v>0.22485219477116014</v>
      </c>
      <c r="G900" s="77">
        <v>0.19235477629897599</v>
      </c>
      <c r="H900" s="77">
        <v>0.83835287917176604</v>
      </c>
      <c r="I900" s="77">
        <v>0.37186374320882853</v>
      </c>
      <c r="J900" s="77">
        <v>9.5890193548387098E-2</v>
      </c>
      <c r="K900" s="77">
        <v>0</v>
      </c>
      <c r="L900" s="77">
        <v>5.9566721199547812E-2</v>
      </c>
      <c r="M900" s="77">
        <v>0.29299713770418401</v>
      </c>
      <c r="N900" s="77">
        <v>0.4054062508156242</v>
      </c>
      <c r="O900" s="77">
        <v>2.4374628000000002E-2</v>
      </c>
      <c r="P900" s="77">
        <v>0.22341288510869123</v>
      </c>
      <c r="Q900" s="77">
        <v>8.6195153875329292E-2</v>
      </c>
      <c r="R900" s="77">
        <v>0.12328767123287675</v>
      </c>
      <c r="S900" s="77">
        <v>2.8434612224199474</v>
      </c>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c r="BV900" s="38"/>
      <c r="BW900" s="38"/>
      <c r="BX900" s="38"/>
      <c r="BY900" s="38"/>
      <c r="BZ900" s="38"/>
      <c r="CA900" s="38"/>
      <c r="CB900" s="38"/>
      <c r="CC900" s="38"/>
      <c r="CD900" s="38"/>
      <c r="CE900" s="38"/>
      <c r="CF900" s="38"/>
      <c r="CG900" s="38"/>
      <c r="CH900" s="38"/>
      <c r="CI900" s="38"/>
      <c r="CJ900" s="38"/>
      <c r="CK900" s="38"/>
      <c r="CL900" s="38"/>
      <c r="CM900" s="38"/>
      <c r="CN900" s="38"/>
      <c r="CO900" s="38"/>
      <c r="CP900" s="38"/>
      <c r="CQ900" s="38"/>
      <c r="CR900" s="38"/>
      <c r="CS900" s="38"/>
      <c r="CT900" s="38"/>
      <c r="CU900" s="38"/>
      <c r="CV900" s="38"/>
      <c r="CW900" s="38"/>
      <c r="CX900" s="38"/>
      <c r="CY900" s="38"/>
      <c r="CZ900" s="38"/>
      <c r="DA900" s="38"/>
      <c r="DB900" s="38"/>
      <c r="DC900" s="38"/>
      <c r="DD900" s="38"/>
      <c r="DE900" s="38"/>
      <c r="DF900" s="38"/>
      <c r="DG900" s="38"/>
      <c r="DH900" s="38"/>
      <c r="DI900" s="38"/>
      <c r="DJ900" s="38"/>
      <c r="DK900" s="38"/>
      <c r="DL900" s="38"/>
      <c r="DM900" s="38"/>
    </row>
    <row r="901" spans="1:117" x14ac:dyDescent="0.25">
      <c r="A901" s="5" t="s">
        <v>364</v>
      </c>
      <c r="B901" s="5" t="s">
        <v>165</v>
      </c>
      <c r="C901" s="48">
        <v>44031</v>
      </c>
      <c r="D901" s="76">
        <v>44043</v>
      </c>
      <c r="E901" s="77">
        <v>-9.509301251542393E-2</v>
      </c>
      <c r="F901" s="77">
        <v>0.22485219477116014</v>
      </c>
      <c r="G901" s="77">
        <v>0.19235477629897599</v>
      </c>
      <c r="H901" s="77">
        <v>0.83835287917176604</v>
      </c>
      <c r="I901" s="77">
        <v>0.37186374320882853</v>
      </c>
      <c r="J901" s="77">
        <v>9.5890193548387098E-2</v>
      </c>
      <c r="K901" s="77">
        <v>0</v>
      </c>
      <c r="L901" s="77">
        <v>5.9566721199547812E-2</v>
      </c>
      <c r="M901" s="77">
        <v>0.29299713770418401</v>
      </c>
      <c r="N901" s="77">
        <v>0.4054062508156242</v>
      </c>
      <c r="O901" s="77">
        <v>2.3071554000000001E-2</v>
      </c>
      <c r="P901" s="77">
        <v>0.22341288510869123</v>
      </c>
      <c r="Q901" s="77">
        <v>8.1527059813247205E-2</v>
      </c>
      <c r="R901" s="77">
        <v>0.12328767123287675</v>
      </c>
      <c r="S901" s="77">
        <v>2.8374900543578652</v>
      </c>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c r="BU901" s="38"/>
      <c r="BV901" s="38"/>
      <c r="BW901" s="38"/>
      <c r="BX901" s="38"/>
      <c r="BY901" s="38"/>
      <c r="BZ901" s="38"/>
      <c r="CA901" s="38"/>
      <c r="CB901" s="38"/>
      <c r="CC901" s="38"/>
      <c r="CD901" s="38"/>
      <c r="CE901" s="38"/>
      <c r="CF901" s="38"/>
      <c r="CG901" s="38"/>
      <c r="CH901" s="38"/>
      <c r="CI901" s="38"/>
      <c r="CJ901" s="38"/>
      <c r="CK901" s="38"/>
      <c r="CL901" s="38"/>
      <c r="CM901" s="38"/>
      <c r="CN901" s="38"/>
      <c r="CO901" s="38"/>
      <c r="CP901" s="38"/>
      <c r="CQ901" s="38"/>
      <c r="CR901" s="38"/>
      <c r="CS901" s="38"/>
      <c r="CT901" s="38"/>
      <c r="CU901" s="38"/>
      <c r="CV901" s="38"/>
      <c r="CW901" s="38"/>
      <c r="CX901" s="38"/>
      <c r="CY901" s="38"/>
      <c r="CZ901" s="38"/>
      <c r="DA901" s="38"/>
      <c r="DB901" s="38"/>
      <c r="DC901" s="38"/>
      <c r="DD901" s="38"/>
      <c r="DE901" s="38"/>
      <c r="DF901" s="38"/>
      <c r="DG901" s="38"/>
      <c r="DH901" s="38"/>
      <c r="DI901" s="38"/>
      <c r="DJ901" s="38"/>
      <c r="DK901" s="38"/>
      <c r="DL901" s="38"/>
      <c r="DM901" s="38"/>
    </row>
    <row r="902" spans="1:117" x14ac:dyDescent="0.25">
      <c r="A902" s="5" t="s">
        <v>365</v>
      </c>
      <c r="B902" s="5" t="s">
        <v>165</v>
      </c>
      <c r="C902" s="48">
        <v>44032</v>
      </c>
      <c r="D902" s="76">
        <v>44043</v>
      </c>
      <c r="E902" s="77">
        <v>-9.509301251542393E-2</v>
      </c>
      <c r="F902" s="77">
        <v>0.22485219477116014</v>
      </c>
      <c r="G902" s="77">
        <v>0.19235477629897599</v>
      </c>
      <c r="H902" s="77">
        <v>0.83835287917176604</v>
      </c>
      <c r="I902" s="77">
        <v>0.37186374320882853</v>
      </c>
      <c r="J902" s="77">
        <v>9.5890193548387098E-2</v>
      </c>
      <c r="K902" s="77">
        <v>0</v>
      </c>
      <c r="L902" s="77">
        <v>5.9566721199547812E-2</v>
      </c>
      <c r="M902" s="77">
        <v>0.29299713770418401</v>
      </c>
      <c r="N902" s="77">
        <v>0.4054062508156242</v>
      </c>
      <c r="O902" s="77">
        <v>3.6503172E-2</v>
      </c>
      <c r="P902" s="77">
        <v>0.22341288510869123</v>
      </c>
      <c r="Q902" s="77">
        <v>8.2798334357333678E-2</v>
      </c>
      <c r="R902" s="77">
        <v>0.12328767123287675</v>
      </c>
      <c r="S902" s="77">
        <v>2.852192946901952</v>
      </c>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c r="BV902" s="38"/>
      <c r="BW902" s="38"/>
      <c r="BX902" s="38"/>
      <c r="BY902" s="38"/>
      <c r="BZ902" s="38"/>
      <c r="CA902" s="38"/>
      <c r="CB902" s="38"/>
      <c r="CC902" s="38"/>
      <c r="CD902" s="38"/>
      <c r="CE902" s="38"/>
      <c r="CF902" s="38"/>
      <c r="CG902" s="38"/>
      <c r="CH902" s="38"/>
      <c r="CI902" s="38"/>
      <c r="CJ902" s="38"/>
      <c r="CK902" s="38"/>
      <c r="CL902" s="38"/>
      <c r="CM902" s="38"/>
      <c r="CN902" s="38"/>
      <c r="CO902" s="38"/>
      <c r="CP902" s="38"/>
      <c r="CQ902" s="38"/>
      <c r="CR902" s="38"/>
      <c r="CS902" s="38"/>
      <c r="CT902" s="38"/>
      <c r="CU902" s="38"/>
      <c r="CV902" s="38"/>
      <c r="CW902" s="38"/>
      <c r="CX902" s="38"/>
      <c r="CY902" s="38"/>
      <c r="CZ902" s="38"/>
      <c r="DA902" s="38"/>
      <c r="DB902" s="38"/>
      <c r="DC902" s="38"/>
      <c r="DD902" s="38"/>
      <c r="DE902" s="38"/>
      <c r="DF902" s="38"/>
      <c r="DG902" s="38"/>
      <c r="DH902" s="38"/>
      <c r="DI902" s="38"/>
      <c r="DJ902" s="38"/>
      <c r="DK902" s="38"/>
      <c r="DL902" s="38"/>
      <c r="DM902" s="38"/>
    </row>
    <row r="903" spans="1:117" x14ac:dyDescent="0.25">
      <c r="A903" s="5" t="s">
        <v>365</v>
      </c>
      <c r="B903" s="5" t="s">
        <v>165</v>
      </c>
      <c r="C903" s="48">
        <v>44033</v>
      </c>
      <c r="D903" s="76">
        <v>44043</v>
      </c>
      <c r="E903" s="77">
        <v>-9.509301251542393E-2</v>
      </c>
      <c r="F903" s="77">
        <v>0.22485219477116014</v>
      </c>
      <c r="G903" s="77">
        <v>0.19235477629897599</v>
      </c>
      <c r="H903" s="77">
        <v>0.83835287917176604</v>
      </c>
      <c r="I903" s="77">
        <v>0.37186374320882853</v>
      </c>
      <c r="J903" s="77">
        <v>9.5890193548387098E-2</v>
      </c>
      <c r="K903" s="77">
        <v>0</v>
      </c>
      <c r="L903" s="77">
        <v>5.9566721199547812E-2</v>
      </c>
      <c r="M903" s="77">
        <v>0.29299713770418401</v>
      </c>
      <c r="N903" s="77">
        <v>0.4054062508156242</v>
      </c>
      <c r="O903" s="77">
        <v>2.0097441000000001E-2</v>
      </c>
      <c r="P903" s="77">
        <v>0.22341288510869123</v>
      </c>
      <c r="Q903" s="77">
        <v>7.8961977570435299E-2</v>
      </c>
      <c r="R903" s="77">
        <v>0.12328767123287675</v>
      </c>
      <c r="S903" s="77">
        <v>2.8319508591150533</v>
      </c>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38"/>
      <c r="CG903" s="38"/>
      <c r="CH903" s="38"/>
      <c r="CI903" s="38"/>
      <c r="CJ903" s="38"/>
      <c r="CK903" s="38"/>
      <c r="CL903" s="38"/>
      <c r="CM903" s="38"/>
      <c r="CN903" s="38"/>
      <c r="CO903" s="38"/>
      <c r="CP903" s="38"/>
      <c r="CQ903" s="38"/>
      <c r="CR903" s="38"/>
      <c r="CS903" s="38"/>
      <c r="CT903" s="38"/>
      <c r="CU903" s="38"/>
      <c r="CV903" s="38"/>
      <c r="CW903" s="38"/>
      <c r="CX903" s="38"/>
      <c r="CY903" s="38"/>
      <c r="CZ903" s="38"/>
      <c r="DA903" s="38"/>
      <c r="DB903" s="38"/>
      <c r="DC903" s="38"/>
      <c r="DD903" s="38"/>
      <c r="DE903" s="38"/>
      <c r="DF903" s="38"/>
      <c r="DG903" s="38"/>
      <c r="DH903" s="38"/>
      <c r="DI903" s="38"/>
      <c r="DJ903" s="38"/>
      <c r="DK903" s="38"/>
      <c r="DL903" s="38"/>
      <c r="DM903" s="38"/>
    </row>
    <row r="904" spans="1:117" x14ac:dyDescent="0.25">
      <c r="A904" s="5" t="s">
        <v>365</v>
      </c>
      <c r="B904" s="5" t="s">
        <v>165</v>
      </c>
      <c r="C904" s="48">
        <v>44034</v>
      </c>
      <c r="D904" s="76">
        <v>44043</v>
      </c>
      <c r="E904" s="77">
        <v>-9.509301251542393E-2</v>
      </c>
      <c r="F904" s="77">
        <v>0.22485219477116014</v>
      </c>
      <c r="G904" s="77">
        <v>0.19235477629897599</v>
      </c>
      <c r="H904" s="77">
        <v>0.83835287917176604</v>
      </c>
      <c r="I904" s="77">
        <v>0.37186374320882853</v>
      </c>
      <c r="J904" s="77">
        <v>9.5890193548387098E-2</v>
      </c>
      <c r="K904" s="77">
        <v>0</v>
      </c>
      <c r="L904" s="77">
        <v>5.9566721199547812E-2</v>
      </c>
      <c r="M904" s="77">
        <v>0.29299713770418401</v>
      </c>
      <c r="N904" s="77">
        <v>0.4054062508156242</v>
      </c>
      <c r="O904" s="77">
        <v>1.9895643000000005E-2</v>
      </c>
      <c r="P904" s="77">
        <v>0.22341288510869123</v>
      </c>
      <c r="Q904" s="77">
        <v>8.1220012999302357E-2</v>
      </c>
      <c r="R904" s="77">
        <v>0.12328767123287675</v>
      </c>
      <c r="S904" s="77">
        <v>2.8340070965439201</v>
      </c>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c r="BV904" s="38"/>
      <c r="BW904" s="38"/>
      <c r="BX904" s="38"/>
      <c r="BY904" s="38"/>
      <c r="BZ904" s="38"/>
      <c r="CA904" s="38"/>
      <c r="CB904" s="38"/>
      <c r="CC904" s="38"/>
      <c r="CD904" s="38"/>
      <c r="CE904" s="38"/>
      <c r="CF904" s="38"/>
      <c r="CG904" s="38"/>
      <c r="CH904" s="38"/>
      <c r="CI904" s="38"/>
      <c r="CJ904" s="38"/>
      <c r="CK904" s="38"/>
      <c r="CL904" s="38"/>
      <c r="CM904" s="38"/>
      <c r="CN904" s="38"/>
      <c r="CO904" s="38"/>
      <c r="CP904" s="38"/>
      <c r="CQ904" s="38"/>
      <c r="CR904" s="38"/>
      <c r="CS904" s="38"/>
      <c r="CT904" s="38"/>
      <c r="CU904" s="38"/>
      <c r="CV904" s="38"/>
      <c r="CW904" s="38"/>
      <c r="CX904" s="38"/>
      <c r="CY904" s="38"/>
      <c r="CZ904" s="38"/>
      <c r="DA904" s="38"/>
      <c r="DB904" s="38"/>
      <c r="DC904" s="38"/>
      <c r="DD904" s="38"/>
      <c r="DE904" s="38"/>
      <c r="DF904" s="38"/>
      <c r="DG904" s="38"/>
      <c r="DH904" s="38"/>
      <c r="DI904" s="38"/>
      <c r="DJ904" s="38"/>
      <c r="DK904" s="38"/>
      <c r="DL904" s="38"/>
      <c r="DM904" s="38"/>
    </row>
    <row r="905" spans="1:117" x14ac:dyDescent="0.25">
      <c r="A905" s="5" t="s">
        <v>365</v>
      </c>
      <c r="B905" s="5" t="s">
        <v>165</v>
      </c>
      <c r="C905" s="48">
        <v>44035</v>
      </c>
      <c r="D905" s="76">
        <v>44043</v>
      </c>
      <c r="E905" s="77">
        <v>-9.509301251542393E-2</v>
      </c>
      <c r="F905" s="77">
        <v>0.22485219477116014</v>
      </c>
      <c r="G905" s="77">
        <v>0.19235477629897599</v>
      </c>
      <c r="H905" s="77">
        <v>0.83835287917176604</v>
      </c>
      <c r="I905" s="77">
        <v>0.37186374320882853</v>
      </c>
      <c r="J905" s="77">
        <v>9.5890193548387098E-2</v>
      </c>
      <c r="K905" s="77">
        <v>0</v>
      </c>
      <c r="L905" s="77">
        <v>5.9566721199547812E-2</v>
      </c>
      <c r="M905" s="77">
        <v>0.29299713770418401</v>
      </c>
      <c r="N905" s="77">
        <v>0.4054062508156242</v>
      </c>
      <c r="O905" s="77">
        <v>2.6740404000000002E-2</v>
      </c>
      <c r="P905" s="77">
        <v>0.22341288510869123</v>
      </c>
      <c r="Q905" s="77">
        <v>8.079443454320194E-2</v>
      </c>
      <c r="R905" s="77">
        <v>0.12328767123287675</v>
      </c>
      <c r="S905" s="77">
        <v>2.8404262790878199</v>
      </c>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c r="BV905" s="38"/>
      <c r="BW905" s="38"/>
      <c r="BX905" s="38"/>
      <c r="BY905" s="38"/>
      <c r="BZ905" s="38"/>
      <c r="CA905" s="38"/>
      <c r="CB905" s="38"/>
      <c r="CC905" s="38"/>
      <c r="CD905" s="38"/>
      <c r="CE905" s="38"/>
      <c r="CF905" s="38"/>
      <c r="CG905" s="38"/>
      <c r="CH905" s="38"/>
      <c r="CI905" s="38"/>
      <c r="CJ905" s="38"/>
      <c r="CK905" s="38"/>
      <c r="CL905" s="38"/>
      <c r="CM905" s="38"/>
      <c r="CN905" s="38"/>
      <c r="CO905" s="38"/>
      <c r="CP905" s="38"/>
      <c r="CQ905" s="38"/>
      <c r="CR905" s="38"/>
      <c r="CS905" s="38"/>
      <c r="CT905" s="38"/>
      <c r="CU905" s="38"/>
      <c r="CV905" s="38"/>
      <c r="CW905" s="38"/>
      <c r="CX905" s="38"/>
      <c r="CY905" s="38"/>
      <c r="CZ905" s="38"/>
      <c r="DA905" s="38"/>
      <c r="DB905" s="38"/>
      <c r="DC905" s="38"/>
      <c r="DD905" s="38"/>
      <c r="DE905" s="38"/>
      <c r="DF905" s="38"/>
      <c r="DG905" s="38"/>
      <c r="DH905" s="38"/>
      <c r="DI905" s="38"/>
      <c r="DJ905" s="38"/>
      <c r="DK905" s="38"/>
      <c r="DL905" s="38"/>
      <c r="DM905" s="38"/>
    </row>
    <row r="906" spans="1:117" x14ac:dyDescent="0.25">
      <c r="A906" s="5" t="s">
        <v>365</v>
      </c>
      <c r="B906" s="5" t="s">
        <v>165</v>
      </c>
      <c r="C906" s="48">
        <v>44036</v>
      </c>
      <c r="D906" s="76">
        <v>44043</v>
      </c>
      <c r="E906" s="77">
        <v>-9.509301251542393E-2</v>
      </c>
      <c r="F906" s="77">
        <v>0.22485219477116014</v>
      </c>
      <c r="G906" s="77">
        <v>0.19235477629897599</v>
      </c>
      <c r="H906" s="77">
        <v>0.83835287917176604</v>
      </c>
      <c r="I906" s="77">
        <v>0.37186374320882853</v>
      </c>
      <c r="J906" s="77">
        <v>9.5890193548387098E-2</v>
      </c>
      <c r="K906" s="77">
        <v>0</v>
      </c>
      <c r="L906" s="77">
        <v>5.9566721199547812E-2</v>
      </c>
      <c r="M906" s="77">
        <v>0.29299713770418401</v>
      </c>
      <c r="N906" s="77">
        <v>0.40540625081562415</v>
      </c>
      <c r="O906" s="77">
        <v>4.9474619999999997E-2</v>
      </c>
      <c r="P906" s="77">
        <v>0.22341288510869123</v>
      </c>
      <c r="Q906" s="77">
        <v>7.8940231268466401E-2</v>
      </c>
      <c r="R906" s="77">
        <v>0.12328767123287675</v>
      </c>
      <c r="S906" s="77">
        <v>2.8613062918130843</v>
      </c>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c r="BU906" s="38"/>
      <c r="BV906" s="38"/>
      <c r="BW906" s="38"/>
      <c r="BX906" s="38"/>
      <c r="BY906" s="38"/>
      <c r="BZ906" s="38"/>
      <c r="CA906" s="38"/>
      <c r="CB906" s="38"/>
      <c r="CC906" s="38"/>
      <c r="CD906" s="38"/>
      <c r="CE906" s="38"/>
      <c r="CF906" s="38"/>
      <c r="CG906" s="38"/>
      <c r="CH906" s="38"/>
      <c r="CI906" s="38"/>
      <c r="CJ906" s="38"/>
      <c r="CK906" s="38"/>
      <c r="CL906" s="38"/>
      <c r="CM906" s="38"/>
      <c r="CN906" s="38"/>
      <c r="CO906" s="38"/>
      <c r="CP906" s="38"/>
      <c r="CQ906" s="38"/>
      <c r="CR906" s="38"/>
      <c r="CS906" s="38"/>
      <c r="CT906" s="38"/>
      <c r="CU906" s="38"/>
      <c r="CV906" s="38"/>
      <c r="CW906" s="38"/>
      <c r="CX906" s="38"/>
      <c r="CY906" s="38"/>
      <c r="CZ906" s="38"/>
      <c r="DA906" s="38"/>
      <c r="DB906" s="38"/>
      <c r="DC906" s="38"/>
      <c r="DD906" s="38"/>
      <c r="DE906" s="38"/>
      <c r="DF906" s="38"/>
      <c r="DG906" s="38"/>
      <c r="DH906" s="38"/>
      <c r="DI906" s="38"/>
      <c r="DJ906" s="38"/>
      <c r="DK906" s="38"/>
      <c r="DL906" s="38"/>
      <c r="DM906" s="38"/>
    </row>
    <row r="907" spans="1:117" x14ac:dyDescent="0.25">
      <c r="A907" s="5" t="s">
        <v>365</v>
      </c>
      <c r="B907" s="5" t="s">
        <v>165</v>
      </c>
      <c r="C907" s="48">
        <v>44037</v>
      </c>
      <c r="D907" s="76">
        <v>44043</v>
      </c>
      <c r="E907" s="77">
        <v>-9.509301251542393E-2</v>
      </c>
      <c r="F907" s="77">
        <v>0.22485219477116014</v>
      </c>
      <c r="G907" s="77">
        <v>0.19235477629897599</v>
      </c>
      <c r="H907" s="77">
        <v>0.83835287917176604</v>
      </c>
      <c r="I907" s="77">
        <v>0.37186374320882853</v>
      </c>
      <c r="J907" s="77">
        <v>9.5890193548387098E-2</v>
      </c>
      <c r="K907" s="77">
        <v>0</v>
      </c>
      <c r="L907" s="77">
        <v>5.9566721199547812E-2</v>
      </c>
      <c r="M907" s="77">
        <v>0.29299713770418401</v>
      </c>
      <c r="N907" s="77">
        <v>0.4054062508156242</v>
      </c>
      <c r="O907" s="77">
        <v>4.3790643000000004E-2</v>
      </c>
      <c r="P907" s="77">
        <v>0.22341288510869123</v>
      </c>
      <c r="Q907" s="77">
        <v>7.7301783297394108E-2</v>
      </c>
      <c r="R907" s="77">
        <v>0.12328767123287675</v>
      </c>
      <c r="S907" s="77">
        <v>2.8539838668420119</v>
      </c>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c r="BV907" s="38"/>
      <c r="BW907" s="38"/>
      <c r="BX907" s="38"/>
      <c r="BY907" s="38"/>
      <c r="BZ907" s="38"/>
      <c r="CA907" s="38"/>
      <c r="CB907" s="38"/>
      <c r="CC907" s="38"/>
      <c r="CD907" s="38"/>
      <c r="CE907" s="38"/>
      <c r="CF907" s="38"/>
      <c r="CG907" s="38"/>
      <c r="CH907" s="38"/>
      <c r="CI907" s="38"/>
      <c r="CJ907" s="38"/>
      <c r="CK907" s="38"/>
      <c r="CL907" s="38"/>
      <c r="CM907" s="38"/>
      <c r="CN907" s="38"/>
      <c r="CO907" s="38"/>
      <c r="CP907" s="38"/>
      <c r="CQ907" s="38"/>
      <c r="CR907" s="38"/>
      <c r="CS907" s="38"/>
      <c r="CT907" s="38"/>
      <c r="CU907" s="38"/>
      <c r="CV907" s="38"/>
      <c r="CW907" s="38"/>
      <c r="CX907" s="38"/>
      <c r="CY907" s="38"/>
      <c r="CZ907" s="38"/>
      <c r="DA907" s="38"/>
      <c r="DB907" s="38"/>
      <c r="DC907" s="38"/>
      <c r="DD907" s="38"/>
      <c r="DE907" s="38"/>
      <c r="DF907" s="38"/>
      <c r="DG907" s="38"/>
      <c r="DH907" s="38"/>
      <c r="DI907" s="38"/>
      <c r="DJ907" s="38"/>
      <c r="DK907" s="38"/>
      <c r="DL907" s="38"/>
      <c r="DM907" s="38"/>
    </row>
    <row r="908" spans="1:117" x14ac:dyDescent="0.25">
      <c r="A908" s="5" t="s">
        <v>365</v>
      </c>
      <c r="B908" s="5" t="s">
        <v>165</v>
      </c>
      <c r="C908" s="48">
        <v>44038</v>
      </c>
      <c r="D908" s="76">
        <v>44043</v>
      </c>
      <c r="E908" s="77">
        <v>-9.509301251542393E-2</v>
      </c>
      <c r="F908" s="77">
        <v>0.22485219477116014</v>
      </c>
      <c r="G908" s="77">
        <v>0.19235477629897599</v>
      </c>
      <c r="H908" s="77">
        <v>0.83835287917176604</v>
      </c>
      <c r="I908" s="77">
        <v>0.37186374320882853</v>
      </c>
      <c r="J908" s="77">
        <v>9.5890193548387098E-2</v>
      </c>
      <c r="K908" s="77">
        <v>0</v>
      </c>
      <c r="L908" s="77">
        <v>5.9566721199547812E-2</v>
      </c>
      <c r="M908" s="77">
        <v>0.29299713770418401</v>
      </c>
      <c r="N908" s="77">
        <v>0.4054062508156242</v>
      </c>
      <c r="O908" s="77">
        <v>2.8271142000000003E-2</v>
      </c>
      <c r="P908" s="77">
        <v>0.22341288510869123</v>
      </c>
      <c r="Q908" s="77">
        <v>8.4195110241582369E-2</v>
      </c>
      <c r="R908" s="77">
        <v>0.12328767123287675</v>
      </c>
      <c r="S908" s="77">
        <v>2.8453576927862003</v>
      </c>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38"/>
      <c r="CD908" s="38"/>
      <c r="CE908" s="38"/>
      <c r="CF908" s="38"/>
      <c r="CG908" s="38"/>
      <c r="CH908" s="38"/>
      <c r="CI908" s="38"/>
      <c r="CJ908" s="38"/>
      <c r="CK908" s="38"/>
      <c r="CL908" s="38"/>
      <c r="CM908" s="38"/>
      <c r="CN908" s="38"/>
      <c r="CO908" s="38"/>
      <c r="CP908" s="38"/>
      <c r="CQ908" s="38"/>
      <c r="CR908" s="38"/>
      <c r="CS908" s="38"/>
      <c r="CT908" s="38"/>
      <c r="CU908" s="38"/>
      <c r="CV908" s="38"/>
      <c r="CW908" s="38"/>
      <c r="CX908" s="38"/>
      <c r="CY908" s="38"/>
      <c r="CZ908" s="38"/>
      <c r="DA908" s="38"/>
      <c r="DB908" s="38"/>
      <c r="DC908" s="38"/>
      <c r="DD908" s="38"/>
      <c r="DE908" s="38"/>
      <c r="DF908" s="38"/>
      <c r="DG908" s="38"/>
      <c r="DH908" s="38"/>
      <c r="DI908" s="38"/>
      <c r="DJ908" s="38"/>
      <c r="DK908" s="38"/>
      <c r="DL908" s="38"/>
      <c r="DM908" s="38"/>
    </row>
    <row r="909" spans="1:117" x14ac:dyDescent="0.25">
      <c r="A909" s="5" t="s">
        <v>366</v>
      </c>
      <c r="B909" s="5" t="s">
        <v>165</v>
      </c>
      <c r="C909" s="48">
        <v>44039</v>
      </c>
      <c r="D909" s="76">
        <v>44043</v>
      </c>
      <c r="E909" s="77">
        <v>-9.509301251542393E-2</v>
      </c>
      <c r="F909" s="77">
        <v>0.22485219477116014</v>
      </c>
      <c r="G909" s="77">
        <v>0.19235477629897599</v>
      </c>
      <c r="H909" s="77">
        <v>0.83835287917176604</v>
      </c>
      <c r="I909" s="77">
        <v>0.37186374320882853</v>
      </c>
      <c r="J909" s="77">
        <v>9.5890193548387098E-2</v>
      </c>
      <c r="K909" s="77">
        <v>0</v>
      </c>
      <c r="L909" s="77">
        <v>5.9566721199547812E-2</v>
      </c>
      <c r="M909" s="77">
        <v>0.29299713770418401</v>
      </c>
      <c r="N909" s="77">
        <v>0.4054062508156242</v>
      </c>
      <c r="O909" s="77">
        <v>3.5292113999999999E-2</v>
      </c>
      <c r="P909" s="77">
        <v>0.22341288510869123</v>
      </c>
      <c r="Q909" s="77">
        <v>8.1580224993774333E-2</v>
      </c>
      <c r="R909" s="77">
        <v>0.12328767123287675</v>
      </c>
      <c r="S909" s="77">
        <v>2.8497637795383928</v>
      </c>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38"/>
      <c r="CG909" s="38"/>
      <c r="CH909" s="38"/>
      <c r="CI909" s="38"/>
      <c r="CJ909" s="38"/>
      <c r="CK909" s="38"/>
      <c r="CL909" s="38"/>
      <c r="CM909" s="38"/>
      <c r="CN909" s="38"/>
      <c r="CO909" s="38"/>
      <c r="CP909" s="38"/>
      <c r="CQ909" s="38"/>
      <c r="CR909" s="38"/>
      <c r="CS909" s="38"/>
      <c r="CT909" s="38"/>
      <c r="CU909" s="38"/>
      <c r="CV909" s="38"/>
      <c r="CW909" s="38"/>
      <c r="CX909" s="38"/>
      <c r="CY909" s="38"/>
      <c r="CZ909" s="38"/>
      <c r="DA909" s="38"/>
      <c r="DB909" s="38"/>
      <c r="DC909" s="38"/>
      <c r="DD909" s="38"/>
      <c r="DE909" s="38"/>
      <c r="DF909" s="38"/>
      <c r="DG909" s="38"/>
      <c r="DH909" s="38"/>
      <c r="DI909" s="38"/>
      <c r="DJ909" s="38"/>
      <c r="DK909" s="38"/>
      <c r="DL909" s="38"/>
      <c r="DM909" s="38"/>
    </row>
    <row r="910" spans="1:117" x14ac:dyDescent="0.25">
      <c r="A910" s="5" t="s">
        <v>366</v>
      </c>
      <c r="B910" s="5" t="s">
        <v>165</v>
      </c>
      <c r="C910" s="48">
        <v>44040</v>
      </c>
      <c r="D910" s="76">
        <v>44043</v>
      </c>
      <c r="E910" s="77">
        <v>-9.509301251542393E-2</v>
      </c>
      <c r="F910" s="77">
        <v>0.22485219477116014</v>
      </c>
      <c r="G910" s="77">
        <v>0.19235477629897599</v>
      </c>
      <c r="H910" s="77">
        <v>0.83835287917176604</v>
      </c>
      <c r="I910" s="77">
        <v>0.37186374320882853</v>
      </c>
      <c r="J910" s="77">
        <v>9.5890193548387098E-2</v>
      </c>
      <c r="K910" s="77">
        <v>0</v>
      </c>
      <c r="L910" s="77">
        <v>5.9566721199547812E-2</v>
      </c>
      <c r="M910" s="77">
        <v>0.29299713770418401</v>
      </c>
      <c r="N910" s="77">
        <v>0.40540625081562415</v>
      </c>
      <c r="O910" s="77">
        <v>1.9006038000000003E-2</v>
      </c>
      <c r="P910" s="77">
        <v>0.22341288510869123</v>
      </c>
      <c r="Q910" s="77">
        <v>7.9758184069923077E-2</v>
      </c>
      <c r="R910" s="77">
        <v>0.12328767123287675</v>
      </c>
      <c r="S910" s="77">
        <v>2.8316556626145415</v>
      </c>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c r="BU910" s="38"/>
      <c r="BV910" s="38"/>
      <c r="BW910" s="38"/>
      <c r="BX910" s="38"/>
      <c r="BY910" s="38"/>
      <c r="BZ910" s="38"/>
      <c r="CA910" s="38"/>
      <c r="CB910" s="38"/>
      <c r="CC910" s="38"/>
      <c r="CD910" s="38"/>
      <c r="CE910" s="38"/>
      <c r="CF910" s="38"/>
      <c r="CG910" s="38"/>
      <c r="CH910" s="38"/>
      <c r="CI910" s="38"/>
      <c r="CJ910" s="38"/>
      <c r="CK910" s="38"/>
      <c r="CL910" s="38"/>
      <c r="CM910" s="38"/>
      <c r="CN910" s="38"/>
      <c r="CO910" s="38"/>
      <c r="CP910" s="38"/>
      <c r="CQ910" s="38"/>
      <c r="CR910" s="38"/>
      <c r="CS910" s="38"/>
      <c r="CT910" s="38"/>
      <c r="CU910" s="38"/>
      <c r="CV910" s="38"/>
      <c r="CW910" s="38"/>
      <c r="CX910" s="38"/>
      <c r="CY910" s="38"/>
      <c r="CZ910" s="38"/>
      <c r="DA910" s="38"/>
      <c r="DB910" s="38"/>
      <c r="DC910" s="38"/>
      <c r="DD910" s="38"/>
      <c r="DE910" s="38"/>
      <c r="DF910" s="38"/>
      <c r="DG910" s="38"/>
      <c r="DH910" s="38"/>
      <c r="DI910" s="38"/>
      <c r="DJ910" s="38"/>
      <c r="DK910" s="38"/>
      <c r="DL910" s="38"/>
      <c r="DM910" s="38"/>
    </row>
    <row r="911" spans="1:117" x14ac:dyDescent="0.25">
      <c r="A911" s="5" t="s">
        <v>366</v>
      </c>
      <c r="B911" s="5" t="s">
        <v>165</v>
      </c>
      <c r="C911" s="48">
        <v>44041</v>
      </c>
      <c r="D911" s="76">
        <v>44043</v>
      </c>
      <c r="E911" s="77">
        <v>-9.509301251542393E-2</v>
      </c>
      <c r="F911" s="77">
        <v>0.22485219477116014</v>
      </c>
      <c r="G911" s="77">
        <v>0.19235477629897599</v>
      </c>
      <c r="H911" s="77">
        <v>0.83835287917176604</v>
      </c>
      <c r="I911" s="77">
        <v>0.37186374320882853</v>
      </c>
      <c r="J911" s="77">
        <v>9.5890193548387098E-2</v>
      </c>
      <c r="K911" s="77">
        <v>0</v>
      </c>
      <c r="L911" s="77">
        <v>5.9566721199547812E-2</v>
      </c>
      <c r="M911" s="77">
        <v>0.29299713770418401</v>
      </c>
      <c r="N911" s="77">
        <v>0.4054062508156242</v>
      </c>
      <c r="O911" s="77">
        <v>4.1487966000000001E-2</v>
      </c>
      <c r="P911" s="77">
        <v>0.22341288510869123</v>
      </c>
      <c r="Q911" s="77">
        <v>8.2763581592332547E-2</v>
      </c>
      <c r="R911" s="77">
        <v>0.12328767123287675</v>
      </c>
      <c r="S911" s="77">
        <v>2.8571429881369506</v>
      </c>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c r="BU911" s="38"/>
      <c r="BV911" s="38"/>
      <c r="BW911" s="38"/>
      <c r="BX911" s="38"/>
      <c r="BY911" s="38"/>
      <c r="BZ911" s="38"/>
      <c r="CA911" s="38"/>
      <c r="CB911" s="38"/>
      <c r="CC911" s="38"/>
      <c r="CD911" s="38"/>
      <c r="CE911" s="38"/>
      <c r="CF911" s="38"/>
      <c r="CG911" s="38"/>
      <c r="CH911" s="38"/>
      <c r="CI911" s="38"/>
      <c r="CJ911" s="38"/>
      <c r="CK911" s="38"/>
      <c r="CL911" s="38"/>
      <c r="CM911" s="38"/>
      <c r="CN911" s="38"/>
      <c r="CO911" s="38"/>
      <c r="CP911" s="38"/>
      <c r="CQ911" s="38"/>
      <c r="CR911" s="38"/>
      <c r="CS911" s="38"/>
      <c r="CT911" s="38"/>
      <c r="CU911" s="38"/>
      <c r="CV911" s="38"/>
      <c r="CW911" s="38"/>
      <c r="CX911" s="38"/>
      <c r="CY911" s="38"/>
      <c r="CZ911" s="38"/>
      <c r="DA911" s="38"/>
      <c r="DB911" s="38"/>
      <c r="DC911" s="38"/>
      <c r="DD911" s="38"/>
      <c r="DE911" s="38"/>
      <c r="DF911" s="38"/>
      <c r="DG911" s="38"/>
      <c r="DH911" s="38"/>
      <c r="DI911" s="38"/>
      <c r="DJ911" s="38"/>
      <c r="DK911" s="38"/>
      <c r="DL911" s="38"/>
      <c r="DM911" s="38"/>
    </row>
    <row r="912" spans="1:117" x14ac:dyDescent="0.25">
      <c r="A912" s="5" t="s">
        <v>366</v>
      </c>
      <c r="B912" s="5" t="s">
        <v>165</v>
      </c>
      <c r="C912" s="48">
        <v>44042</v>
      </c>
      <c r="D912" s="76">
        <v>44043</v>
      </c>
      <c r="E912" s="77">
        <v>-9.509301251542393E-2</v>
      </c>
      <c r="F912" s="77">
        <v>0.22485219477116014</v>
      </c>
      <c r="G912" s="77">
        <v>0.19235477629897599</v>
      </c>
      <c r="H912" s="77">
        <v>0.83835287917176604</v>
      </c>
      <c r="I912" s="77">
        <v>0.37186374320882853</v>
      </c>
      <c r="J912" s="77">
        <v>9.5890193548387098E-2</v>
      </c>
      <c r="K912" s="77">
        <v>0</v>
      </c>
      <c r="L912" s="77">
        <v>5.9566721199547812E-2</v>
      </c>
      <c r="M912" s="77">
        <v>0.29299713770418401</v>
      </c>
      <c r="N912" s="77">
        <v>0.40540625081562415</v>
      </c>
      <c r="O912" s="77">
        <v>6.4153322999999998E-2</v>
      </c>
      <c r="P912" s="77">
        <v>0.22341288510869123</v>
      </c>
      <c r="Q912" s="77">
        <v>7.7986614764073092E-2</v>
      </c>
      <c r="R912" s="77">
        <v>0.12328767123287675</v>
      </c>
      <c r="S912" s="77">
        <v>2.8750313783086914</v>
      </c>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c r="BV912" s="38"/>
      <c r="BW912" s="38"/>
      <c r="BX912" s="38"/>
      <c r="BY912" s="38"/>
      <c r="BZ912" s="38"/>
      <c r="CA912" s="38"/>
      <c r="CB912" s="38"/>
      <c r="CC912" s="38"/>
      <c r="CD912" s="38"/>
      <c r="CE912" s="38"/>
      <c r="CF912" s="38"/>
      <c r="CG912" s="38"/>
      <c r="CH912" s="38"/>
      <c r="CI912" s="38"/>
      <c r="CJ912" s="38"/>
      <c r="CK912" s="38"/>
      <c r="CL912" s="38"/>
      <c r="CM912" s="38"/>
      <c r="CN912" s="38"/>
      <c r="CO912" s="38"/>
      <c r="CP912" s="38"/>
      <c r="CQ912" s="38"/>
      <c r="CR912" s="38"/>
      <c r="CS912" s="38"/>
      <c r="CT912" s="38"/>
      <c r="CU912" s="38"/>
      <c r="CV912" s="38"/>
      <c r="CW912" s="38"/>
      <c r="CX912" s="38"/>
      <c r="CY912" s="38"/>
      <c r="CZ912" s="38"/>
      <c r="DA912" s="38"/>
      <c r="DB912" s="38"/>
      <c r="DC912" s="38"/>
      <c r="DD912" s="38"/>
      <c r="DE912" s="38"/>
      <c r="DF912" s="38"/>
      <c r="DG912" s="38"/>
      <c r="DH912" s="38"/>
      <c r="DI912" s="38"/>
      <c r="DJ912" s="38"/>
      <c r="DK912" s="38"/>
      <c r="DL912" s="38"/>
      <c r="DM912" s="38"/>
    </row>
    <row r="913" spans="1:117" x14ac:dyDescent="0.25">
      <c r="A913" s="5" t="s">
        <v>366</v>
      </c>
      <c r="B913" s="5" t="s">
        <v>165</v>
      </c>
      <c r="C913" s="48">
        <v>44043</v>
      </c>
      <c r="D913" s="76">
        <v>44043</v>
      </c>
      <c r="E913" s="77">
        <v>-9.509301251542393E-2</v>
      </c>
      <c r="F913" s="77">
        <v>0.22485219477116014</v>
      </c>
      <c r="G913" s="77">
        <v>0.19235477629897599</v>
      </c>
      <c r="H913" s="77">
        <v>0.83835287917176604</v>
      </c>
      <c r="I913" s="77">
        <v>0.37186374320882853</v>
      </c>
      <c r="J913" s="77">
        <v>9.5890193548387098E-2</v>
      </c>
      <c r="K913" s="77">
        <v>0</v>
      </c>
      <c r="L913" s="77">
        <v>5.9566721199547812E-2</v>
      </c>
      <c r="M913" s="77">
        <v>0.29299713770418401</v>
      </c>
      <c r="N913" s="77">
        <v>0.40540625081562415</v>
      </c>
      <c r="O913" s="77">
        <v>3.4203357000000004E-2</v>
      </c>
      <c r="P913" s="77">
        <v>0.22341288510869123</v>
      </c>
      <c r="Q913" s="77">
        <v>8.1805220179286459E-2</v>
      </c>
      <c r="R913" s="77">
        <v>0.12328767123287675</v>
      </c>
      <c r="S913" s="77">
        <v>2.8489000177239046</v>
      </c>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c r="BV913" s="38"/>
      <c r="BW913" s="38"/>
      <c r="BX913" s="38"/>
      <c r="BY913" s="38"/>
      <c r="BZ913" s="38"/>
      <c r="CA913" s="38"/>
      <c r="CB913" s="38"/>
      <c r="CC913" s="38"/>
      <c r="CD913" s="38"/>
      <c r="CE913" s="38"/>
      <c r="CF913" s="38"/>
      <c r="CG913" s="38"/>
      <c r="CH913" s="38"/>
      <c r="CI913" s="38"/>
      <c r="CJ913" s="38"/>
      <c r="CK913" s="38"/>
      <c r="CL913" s="38"/>
      <c r="CM913" s="38"/>
      <c r="CN913" s="38"/>
      <c r="CO913" s="38"/>
      <c r="CP913" s="38"/>
      <c r="CQ913" s="38"/>
      <c r="CR913" s="38"/>
      <c r="CS913" s="38"/>
      <c r="CT913" s="38"/>
      <c r="CU913" s="38"/>
      <c r="CV913" s="38"/>
      <c r="CW913" s="38"/>
      <c r="CX913" s="38"/>
      <c r="CY913" s="38"/>
      <c r="CZ913" s="38"/>
      <c r="DA913" s="38"/>
      <c r="DB913" s="38"/>
      <c r="DC913" s="38"/>
      <c r="DD913" s="38"/>
      <c r="DE913" s="38"/>
      <c r="DF913" s="38"/>
      <c r="DG913" s="38"/>
      <c r="DH913" s="38"/>
      <c r="DI913" s="38"/>
      <c r="DJ913" s="38"/>
      <c r="DK913" s="38"/>
      <c r="DL913" s="38"/>
      <c r="DM913" s="38"/>
    </row>
    <row r="914" spans="1:117" x14ac:dyDescent="0.25">
      <c r="A914" s="5" t="s">
        <v>366</v>
      </c>
      <c r="B914" s="5" t="s">
        <v>166</v>
      </c>
      <c r="C914" s="48">
        <v>44044</v>
      </c>
      <c r="D914" s="76">
        <v>44074</v>
      </c>
      <c r="E914" s="77">
        <v>-0.11528172219284327</v>
      </c>
      <c r="F914" s="77">
        <v>0.26605296394388422</v>
      </c>
      <c r="G914" s="77">
        <v>0.187675199486251</v>
      </c>
      <c r="H914" s="77">
        <v>1.0850381694943467</v>
      </c>
      <c r="I914" s="77">
        <v>0.41253032385398991</v>
      </c>
      <c r="J914" s="77">
        <v>9.7930419354838733E-2</v>
      </c>
      <c r="K914" s="77">
        <v>0</v>
      </c>
      <c r="L914" s="77">
        <v>5.3757076170375478E-2</v>
      </c>
      <c r="M914" s="77">
        <v>0.30961147577196202</v>
      </c>
      <c r="N914" s="77">
        <v>0.42179505997411437</v>
      </c>
      <c r="O914" s="77">
        <v>8.1158759999999996E-2</v>
      </c>
      <c r="P914" s="77">
        <v>0.21913825941962814</v>
      </c>
      <c r="Q914" s="77">
        <v>4.9582816488142736E-2</v>
      </c>
      <c r="R914" s="77">
        <v>0.12328767123287675</v>
      </c>
      <c r="S914" s="77">
        <v>3.192276472997567</v>
      </c>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c r="BU914" s="38"/>
      <c r="BV914" s="38"/>
      <c r="BW914" s="38"/>
      <c r="BX914" s="38"/>
      <c r="BY914" s="38"/>
      <c r="BZ914" s="38"/>
      <c r="CA914" s="38"/>
      <c r="CB914" s="38"/>
      <c r="CC914" s="38"/>
      <c r="CD914" s="38"/>
      <c r="CE914" s="38"/>
      <c r="CF914" s="38"/>
      <c r="CG914" s="38"/>
      <c r="CH914" s="38"/>
      <c r="CI914" s="38"/>
      <c r="CJ914" s="38"/>
      <c r="CK914" s="38"/>
      <c r="CL914" s="38"/>
      <c r="CM914" s="38"/>
      <c r="CN914" s="38"/>
      <c r="CO914" s="38"/>
      <c r="CP914" s="38"/>
      <c r="CQ914" s="38"/>
      <c r="CR914" s="38"/>
      <c r="CS914" s="38"/>
      <c r="CT914" s="38"/>
      <c r="CU914" s="38"/>
      <c r="CV914" s="38"/>
      <c r="CW914" s="38"/>
      <c r="CX914" s="38"/>
      <c r="CY914" s="38"/>
      <c r="CZ914" s="38"/>
      <c r="DA914" s="38"/>
      <c r="DB914" s="38"/>
      <c r="DC914" s="38"/>
      <c r="DD914" s="38"/>
      <c r="DE914" s="38"/>
      <c r="DF914" s="38"/>
      <c r="DG914" s="38"/>
      <c r="DH914" s="38"/>
      <c r="DI914" s="38"/>
      <c r="DJ914" s="38"/>
      <c r="DK914" s="38"/>
      <c r="DL914" s="38"/>
      <c r="DM914" s="38"/>
    </row>
    <row r="915" spans="1:117" x14ac:dyDescent="0.25">
      <c r="A915" s="5" t="s">
        <v>366</v>
      </c>
      <c r="B915" s="5" t="s">
        <v>166</v>
      </c>
      <c r="C915" s="48">
        <v>44045</v>
      </c>
      <c r="D915" s="76">
        <v>44074</v>
      </c>
      <c r="E915" s="77">
        <v>-0.11528172219284327</v>
      </c>
      <c r="F915" s="77">
        <v>0.26605296394388422</v>
      </c>
      <c r="G915" s="77">
        <v>0.187675199486251</v>
      </c>
      <c r="H915" s="77">
        <v>1.0850381694943467</v>
      </c>
      <c r="I915" s="77">
        <v>0.41253032385398991</v>
      </c>
      <c r="J915" s="77">
        <v>9.7930419354838733E-2</v>
      </c>
      <c r="K915" s="77">
        <v>0</v>
      </c>
      <c r="L915" s="77">
        <v>5.3757076170375478E-2</v>
      </c>
      <c r="M915" s="77">
        <v>0.30961147577196202</v>
      </c>
      <c r="N915" s="77">
        <v>0.42179505997411471</v>
      </c>
      <c r="O915" s="77">
        <v>5.0058265000000005E-2</v>
      </c>
      <c r="P915" s="77">
        <v>0.21913825941962814</v>
      </c>
      <c r="Q915" s="77">
        <v>4.9809763243706361E-2</v>
      </c>
      <c r="R915" s="77">
        <v>0.12328767123287675</v>
      </c>
      <c r="S915" s="77">
        <v>3.1614029247531303</v>
      </c>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c r="BV915" s="38"/>
      <c r="BW915" s="38"/>
      <c r="BX915" s="38"/>
      <c r="BY915" s="38"/>
      <c r="BZ915" s="38"/>
      <c r="CA915" s="38"/>
      <c r="CB915" s="38"/>
      <c r="CC915" s="38"/>
      <c r="CD915" s="38"/>
      <c r="CE915" s="38"/>
      <c r="CF915" s="38"/>
      <c r="CG915" s="38"/>
      <c r="CH915" s="38"/>
      <c r="CI915" s="38"/>
      <c r="CJ915" s="38"/>
      <c r="CK915" s="38"/>
      <c r="CL915" s="38"/>
      <c r="CM915" s="38"/>
      <c r="CN915" s="38"/>
      <c r="CO915" s="38"/>
      <c r="CP915" s="38"/>
      <c r="CQ915" s="38"/>
      <c r="CR915" s="38"/>
      <c r="CS915" s="38"/>
      <c r="CT915" s="38"/>
      <c r="CU915" s="38"/>
      <c r="CV915" s="38"/>
      <c r="CW915" s="38"/>
      <c r="CX915" s="38"/>
      <c r="CY915" s="38"/>
      <c r="CZ915" s="38"/>
      <c r="DA915" s="38"/>
      <c r="DB915" s="38"/>
      <c r="DC915" s="38"/>
      <c r="DD915" s="38"/>
      <c r="DE915" s="38"/>
      <c r="DF915" s="38"/>
      <c r="DG915" s="38"/>
      <c r="DH915" s="38"/>
      <c r="DI915" s="38"/>
      <c r="DJ915" s="38"/>
      <c r="DK915" s="38"/>
      <c r="DL915" s="38"/>
      <c r="DM915" s="38"/>
    </row>
    <row r="916" spans="1:117" x14ac:dyDescent="0.25">
      <c r="A916" s="5" t="s">
        <v>367</v>
      </c>
      <c r="B916" s="5" t="s">
        <v>166</v>
      </c>
      <c r="C916" s="48">
        <v>44046</v>
      </c>
      <c r="D916" s="76">
        <v>44074</v>
      </c>
      <c r="E916" s="77">
        <v>-0.11528172219284327</v>
      </c>
      <c r="F916" s="77">
        <v>0.26605296394388422</v>
      </c>
      <c r="G916" s="77">
        <v>0.187675199486251</v>
      </c>
      <c r="H916" s="77">
        <v>1.0850381694943467</v>
      </c>
      <c r="I916" s="77">
        <v>0.41253032385398991</v>
      </c>
      <c r="J916" s="77">
        <v>9.7930419354838733E-2</v>
      </c>
      <c r="K916" s="77">
        <v>0</v>
      </c>
      <c r="L916" s="77">
        <v>5.3757076170375478E-2</v>
      </c>
      <c r="M916" s="77">
        <v>0.30961147577196202</v>
      </c>
      <c r="N916" s="77">
        <v>0.42179505997411471</v>
      </c>
      <c r="O916" s="77">
        <v>1.9208177999999999E-2</v>
      </c>
      <c r="P916" s="77">
        <v>0.21913825941962814</v>
      </c>
      <c r="Q916" s="77">
        <v>4.9627166016823335E-2</v>
      </c>
      <c r="R916" s="77">
        <v>0.12328767123287675</v>
      </c>
      <c r="S916" s="77">
        <v>3.1303702405262475</v>
      </c>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38"/>
      <c r="CG916" s="38"/>
      <c r="CH916" s="38"/>
      <c r="CI916" s="38"/>
      <c r="CJ916" s="38"/>
      <c r="CK916" s="38"/>
      <c r="CL916" s="38"/>
      <c r="CM916" s="38"/>
      <c r="CN916" s="38"/>
      <c r="CO916" s="38"/>
      <c r="CP916" s="38"/>
      <c r="CQ916" s="38"/>
      <c r="CR916" s="38"/>
      <c r="CS916" s="38"/>
      <c r="CT916" s="38"/>
      <c r="CU916" s="38"/>
      <c r="CV916" s="38"/>
      <c r="CW916" s="38"/>
      <c r="CX916" s="38"/>
      <c r="CY916" s="38"/>
      <c r="CZ916" s="38"/>
      <c r="DA916" s="38"/>
      <c r="DB916" s="38"/>
      <c r="DC916" s="38"/>
      <c r="DD916" s="38"/>
      <c r="DE916" s="38"/>
      <c r="DF916" s="38"/>
      <c r="DG916" s="38"/>
      <c r="DH916" s="38"/>
      <c r="DI916" s="38"/>
      <c r="DJ916" s="38"/>
      <c r="DK916" s="38"/>
      <c r="DL916" s="38"/>
      <c r="DM916" s="38"/>
    </row>
    <row r="917" spans="1:117" x14ac:dyDescent="0.25">
      <c r="A917" s="5" t="s">
        <v>367</v>
      </c>
      <c r="B917" s="5" t="s">
        <v>166</v>
      </c>
      <c r="C917" s="48">
        <v>44047</v>
      </c>
      <c r="D917" s="76">
        <v>44074</v>
      </c>
      <c r="E917" s="77">
        <v>-0.11528172219284327</v>
      </c>
      <c r="F917" s="77">
        <v>0.26605296394388422</v>
      </c>
      <c r="G917" s="77">
        <v>0.187675199486251</v>
      </c>
      <c r="H917" s="77">
        <v>1.0850381694943467</v>
      </c>
      <c r="I917" s="77">
        <v>0.41253032385398991</v>
      </c>
      <c r="J917" s="77">
        <v>9.7930419354838733E-2</v>
      </c>
      <c r="K917" s="77">
        <v>0</v>
      </c>
      <c r="L917" s="77">
        <v>5.3757076170375478E-2</v>
      </c>
      <c r="M917" s="77">
        <v>0.30961147577196202</v>
      </c>
      <c r="N917" s="77">
        <v>0.42179505997411471</v>
      </c>
      <c r="O917" s="77">
        <v>4.3755308999999999E-2</v>
      </c>
      <c r="P917" s="77">
        <v>0.21913825941962814</v>
      </c>
      <c r="Q917" s="77">
        <v>5.1467711461779947E-2</v>
      </c>
      <c r="R917" s="77">
        <v>0.12328767123287675</v>
      </c>
      <c r="S917" s="77">
        <v>3.1567579169712037</v>
      </c>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c r="BU917" s="38"/>
      <c r="BV917" s="38"/>
      <c r="BW917" s="38"/>
      <c r="BX917" s="38"/>
      <c r="BY917" s="38"/>
      <c r="BZ917" s="38"/>
      <c r="CA917" s="38"/>
      <c r="CB917" s="38"/>
      <c r="CC917" s="38"/>
      <c r="CD917" s="38"/>
      <c r="CE917" s="38"/>
      <c r="CF917" s="38"/>
      <c r="CG917" s="38"/>
      <c r="CH917" s="38"/>
      <c r="CI917" s="38"/>
      <c r="CJ917" s="38"/>
      <c r="CK917" s="38"/>
      <c r="CL917" s="38"/>
      <c r="CM917" s="38"/>
      <c r="CN917" s="38"/>
      <c r="CO917" s="38"/>
      <c r="CP917" s="38"/>
      <c r="CQ917" s="38"/>
      <c r="CR917" s="38"/>
      <c r="CS917" s="38"/>
      <c r="CT917" s="38"/>
      <c r="CU917" s="38"/>
      <c r="CV917" s="38"/>
      <c r="CW917" s="38"/>
      <c r="CX917" s="38"/>
      <c r="CY917" s="38"/>
      <c r="CZ917" s="38"/>
      <c r="DA917" s="38"/>
      <c r="DB917" s="38"/>
      <c r="DC917" s="38"/>
      <c r="DD917" s="38"/>
      <c r="DE917" s="38"/>
      <c r="DF917" s="38"/>
      <c r="DG917" s="38"/>
      <c r="DH917" s="38"/>
      <c r="DI917" s="38"/>
      <c r="DJ917" s="38"/>
      <c r="DK917" s="38"/>
      <c r="DL917" s="38"/>
      <c r="DM917" s="38"/>
    </row>
    <row r="918" spans="1:117" x14ac:dyDescent="0.25">
      <c r="A918" s="5" t="s">
        <v>367</v>
      </c>
      <c r="B918" s="5" t="s">
        <v>166</v>
      </c>
      <c r="C918" s="48">
        <v>44048</v>
      </c>
      <c r="D918" s="76">
        <v>44074</v>
      </c>
      <c r="E918" s="77">
        <v>-0.11528172219284327</v>
      </c>
      <c r="F918" s="77">
        <v>0.26605296394388422</v>
      </c>
      <c r="G918" s="77">
        <v>0.187675199486251</v>
      </c>
      <c r="H918" s="77">
        <v>1.0850381694943467</v>
      </c>
      <c r="I918" s="77">
        <v>0.41253032385398991</v>
      </c>
      <c r="J918" s="77">
        <v>9.7930419354838733E-2</v>
      </c>
      <c r="K918" s="77">
        <v>0</v>
      </c>
      <c r="L918" s="77">
        <v>5.3757076170375478E-2</v>
      </c>
      <c r="M918" s="77">
        <v>0.30961147577196202</v>
      </c>
      <c r="N918" s="77">
        <v>0.42179505997411476</v>
      </c>
      <c r="O918" s="77">
        <v>3.7554741000000003E-2</v>
      </c>
      <c r="P918" s="77">
        <v>0.21913825941962814</v>
      </c>
      <c r="Q918" s="77">
        <v>4.6739608274703415E-2</v>
      </c>
      <c r="R918" s="77">
        <v>0.12328767123287675</v>
      </c>
      <c r="S918" s="77">
        <v>3.1458292457841281</v>
      </c>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c r="BW918" s="38"/>
      <c r="BX918" s="38"/>
      <c r="BY918" s="38"/>
      <c r="BZ918" s="38"/>
      <c r="CA918" s="38"/>
      <c r="CB918" s="38"/>
      <c r="CC918" s="38"/>
      <c r="CD918" s="38"/>
      <c r="CE918" s="38"/>
      <c r="CF918" s="38"/>
      <c r="CG918" s="38"/>
      <c r="CH918" s="38"/>
      <c r="CI918" s="38"/>
      <c r="CJ918" s="38"/>
      <c r="CK918" s="38"/>
      <c r="CL918" s="38"/>
      <c r="CM918" s="38"/>
      <c r="CN918" s="38"/>
      <c r="CO918" s="38"/>
      <c r="CP918" s="38"/>
      <c r="CQ918" s="38"/>
      <c r="CR918" s="38"/>
      <c r="CS918" s="38"/>
      <c r="CT918" s="38"/>
      <c r="CU918" s="38"/>
      <c r="CV918" s="38"/>
      <c r="CW918" s="38"/>
      <c r="CX918" s="38"/>
      <c r="CY918" s="38"/>
      <c r="CZ918" s="38"/>
      <c r="DA918" s="38"/>
      <c r="DB918" s="38"/>
      <c r="DC918" s="38"/>
      <c r="DD918" s="38"/>
      <c r="DE918" s="38"/>
      <c r="DF918" s="38"/>
      <c r="DG918" s="38"/>
      <c r="DH918" s="38"/>
      <c r="DI918" s="38"/>
      <c r="DJ918" s="38"/>
      <c r="DK918" s="38"/>
      <c r="DL918" s="38"/>
      <c r="DM918" s="38"/>
    </row>
    <row r="919" spans="1:117" x14ac:dyDescent="0.25">
      <c r="A919" s="5" t="s">
        <v>367</v>
      </c>
      <c r="B919" s="5" t="s">
        <v>166</v>
      </c>
      <c r="C919" s="48">
        <v>44049</v>
      </c>
      <c r="D919" s="76">
        <v>44074</v>
      </c>
      <c r="E919" s="77">
        <v>-0.11528172219284327</v>
      </c>
      <c r="F919" s="77">
        <v>0.26605296394388422</v>
      </c>
      <c r="G919" s="77">
        <v>0.187675199486251</v>
      </c>
      <c r="H919" s="77">
        <v>1.0850381694943467</v>
      </c>
      <c r="I919" s="77">
        <v>0.41253032385398991</v>
      </c>
      <c r="J919" s="77">
        <v>9.7930419354838733E-2</v>
      </c>
      <c r="K919" s="77">
        <v>0</v>
      </c>
      <c r="L919" s="77">
        <v>5.3757076170375478E-2</v>
      </c>
      <c r="M919" s="77">
        <v>0.30961147577196202</v>
      </c>
      <c r="N919" s="77">
        <v>0.42179505997411471</v>
      </c>
      <c r="O919" s="77">
        <v>0.11038722300000001</v>
      </c>
      <c r="P919" s="77">
        <v>0.21913825941962814</v>
      </c>
      <c r="Q919" s="77">
        <v>4.6381173048859532E-2</v>
      </c>
      <c r="R919" s="77">
        <v>0.12328767123287675</v>
      </c>
      <c r="S919" s="77">
        <v>3.2183032925582835</v>
      </c>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38"/>
      <c r="CG919" s="38"/>
      <c r="CH919" s="38"/>
      <c r="CI919" s="38"/>
      <c r="CJ919" s="38"/>
      <c r="CK919" s="38"/>
      <c r="CL919" s="38"/>
      <c r="CM919" s="38"/>
      <c r="CN919" s="38"/>
      <c r="CO919" s="38"/>
      <c r="CP919" s="38"/>
      <c r="CQ919" s="38"/>
      <c r="CR919" s="38"/>
      <c r="CS919" s="38"/>
      <c r="CT919" s="38"/>
      <c r="CU919" s="38"/>
      <c r="CV919" s="38"/>
      <c r="CW919" s="38"/>
      <c r="CX919" s="38"/>
      <c r="CY919" s="38"/>
      <c r="CZ919" s="38"/>
      <c r="DA919" s="38"/>
      <c r="DB919" s="38"/>
      <c r="DC919" s="38"/>
      <c r="DD919" s="38"/>
      <c r="DE919" s="38"/>
      <c r="DF919" s="38"/>
      <c r="DG919" s="38"/>
      <c r="DH919" s="38"/>
      <c r="DI919" s="38"/>
      <c r="DJ919" s="38"/>
      <c r="DK919" s="38"/>
      <c r="DL919" s="38"/>
      <c r="DM919" s="38"/>
    </row>
    <row r="920" spans="1:117" x14ac:dyDescent="0.25">
      <c r="A920" s="5" t="s">
        <v>367</v>
      </c>
      <c r="B920" s="5" t="s">
        <v>166</v>
      </c>
      <c r="C920" s="48">
        <v>44050</v>
      </c>
      <c r="D920" s="76">
        <v>44074</v>
      </c>
      <c r="E920" s="77">
        <v>-0.11528172219284327</v>
      </c>
      <c r="F920" s="77">
        <v>0.26605296394388422</v>
      </c>
      <c r="G920" s="77">
        <v>0.187675199486251</v>
      </c>
      <c r="H920" s="77">
        <v>1.0850381694943467</v>
      </c>
      <c r="I920" s="77">
        <v>0.41253032385398991</v>
      </c>
      <c r="J920" s="77">
        <v>9.7930419354838733E-2</v>
      </c>
      <c r="K920" s="77">
        <v>0</v>
      </c>
      <c r="L920" s="77">
        <v>5.3757076170375478E-2</v>
      </c>
      <c r="M920" s="77">
        <v>0.30961147577196202</v>
      </c>
      <c r="N920" s="77">
        <v>0.42179505997411471</v>
      </c>
      <c r="O920" s="77">
        <v>5.7284631000000003E-2</v>
      </c>
      <c r="P920" s="77">
        <v>0.21913825941962814</v>
      </c>
      <c r="Q920" s="77">
        <v>5.4054866577111553E-2</v>
      </c>
      <c r="R920" s="77">
        <v>0.12328767123287675</v>
      </c>
      <c r="S920" s="77">
        <v>3.1728743940865356</v>
      </c>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38"/>
      <c r="CG920" s="38"/>
      <c r="CH920" s="38"/>
      <c r="CI920" s="38"/>
      <c r="CJ920" s="38"/>
      <c r="CK920" s="38"/>
      <c r="CL920" s="38"/>
      <c r="CM920" s="38"/>
      <c r="CN920" s="38"/>
      <c r="CO920" s="38"/>
      <c r="CP920" s="38"/>
      <c r="CQ920" s="38"/>
      <c r="CR920" s="38"/>
      <c r="CS920" s="38"/>
      <c r="CT920" s="38"/>
      <c r="CU920" s="38"/>
      <c r="CV920" s="38"/>
      <c r="CW920" s="38"/>
      <c r="CX920" s="38"/>
      <c r="CY920" s="38"/>
      <c r="CZ920" s="38"/>
      <c r="DA920" s="38"/>
      <c r="DB920" s="38"/>
      <c r="DC920" s="38"/>
      <c r="DD920" s="38"/>
      <c r="DE920" s="38"/>
      <c r="DF920" s="38"/>
      <c r="DG920" s="38"/>
      <c r="DH920" s="38"/>
      <c r="DI920" s="38"/>
      <c r="DJ920" s="38"/>
      <c r="DK920" s="38"/>
      <c r="DL920" s="38"/>
      <c r="DM920" s="38"/>
    </row>
    <row r="921" spans="1:117" x14ac:dyDescent="0.25">
      <c r="A921" s="5" t="s">
        <v>367</v>
      </c>
      <c r="B921" s="5" t="s">
        <v>166</v>
      </c>
      <c r="C921" s="48">
        <v>44051</v>
      </c>
      <c r="D921" s="76">
        <v>44074</v>
      </c>
      <c r="E921" s="77">
        <v>-0.11528172219284327</v>
      </c>
      <c r="F921" s="77">
        <v>0.26605296394388422</v>
      </c>
      <c r="G921" s="77">
        <v>0.187675199486251</v>
      </c>
      <c r="H921" s="77">
        <v>1.0850381694943467</v>
      </c>
      <c r="I921" s="77">
        <v>0.41253032385398991</v>
      </c>
      <c r="J921" s="77">
        <v>9.7930419354838733E-2</v>
      </c>
      <c r="K921" s="77">
        <v>0</v>
      </c>
      <c r="L921" s="77">
        <v>5.3757076170375478E-2</v>
      </c>
      <c r="M921" s="77">
        <v>0.30961147577196202</v>
      </c>
      <c r="N921" s="77">
        <v>0.42179505997411476</v>
      </c>
      <c r="O921" s="77">
        <v>3.0894776999999998E-2</v>
      </c>
      <c r="P921" s="77">
        <v>0.21913825941962814</v>
      </c>
      <c r="Q921" s="77">
        <v>5.1763177522070221E-2</v>
      </c>
      <c r="R921" s="77">
        <v>0.12328767123287675</v>
      </c>
      <c r="S921" s="77">
        <v>3.1441928510314945</v>
      </c>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c r="BU921" s="38"/>
      <c r="BV921" s="38"/>
      <c r="BW921" s="38"/>
      <c r="BX921" s="38"/>
      <c r="BY921" s="38"/>
      <c r="BZ921" s="38"/>
      <c r="CA921" s="38"/>
      <c r="CB921" s="38"/>
      <c r="CC921" s="38"/>
      <c r="CD921" s="38"/>
      <c r="CE921" s="38"/>
      <c r="CF921" s="38"/>
      <c r="CG921" s="38"/>
      <c r="CH921" s="38"/>
      <c r="CI921" s="38"/>
      <c r="CJ921" s="38"/>
      <c r="CK921" s="38"/>
      <c r="CL921" s="38"/>
      <c r="CM921" s="38"/>
      <c r="CN921" s="38"/>
      <c r="CO921" s="38"/>
      <c r="CP921" s="38"/>
      <c r="CQ921" s="38"/>
      <c r="CR921" s="38"/>
      <c r="CS921" s="38"/>
      <c r="CT921" s="38"/>
      <c r="CU921" s="38"/>
      <c r="CV921" s="38"/>
      <c r="CW921" s="38"/>
      <c r="CX921" s="38"/>
      <c r="CY921" s="38"/>
      <c r="CZ921" s="38"/>
      <c r="DA921" s="38"/>
      <c r="DB921" s="38"/>
      <c r="DC921" s="38"/>
      <c r="DD921" s="38"/>
      <c r="DE921" s="38"/>
      <c r="DF921" s="38"/>
      <c r="DG921" s="38"/>
      <c r="DH921" s="38"/>
      <c r="DI921" s="38"/>
      <c r="DJ921" s="38"/>
      <c r="DK921" s="38"/>
      <c r="DL921" s="38"/>
      <c r="DM921" s="38"/>
    </row>
    <row r="922" spans="1:117" x14ac:dyDescent="0.25">
      <c r="A922" s="5" t="s">
        <v>367</v>
      </c>
      <c r="B922" s="5" t="s">
        <v>166</v>
      </c>
      <c r="C922" s="48">
        <v>44052</v>
      </c>
      <c r="D922" s="76">
        <v>44074</v>
      </c>
      <c r="E922" s="77">
        <v>-0.11528172219284327</v>
      </c>
      <c r="F922" s="77">
        <v>0.26605296394388422</v>
      </c>
      <c r="G922" s="77">
        <v>0.187675199486251</v>
      </c>
      <c r="H922" s="77">
        <v>1.0850381694943467</v>
      </c>
      <c r="I922" s="77">
        <v>0.41253032385398991</v>
      </c>
      <c r="J922" s="77">
        <v>9.7930419354838733E-2</v>
      </c>
      <c r="K922" s="77">
        <v>0</v>
      </c>
      <c r="L922" s="77">
        <v>5.3757076170375478E-2</v>
      </c>
      <c r="M922" s="77">
        <v>0.30961147577196202</v>
      </c>
      <c r="N922" s="77">
        <v>0.42179505997411476</v>
      </c>
      <c r="O922" s="77">
        <v>3.2399307000000002E-2</v>
      </c>
      <c r="P922" s="77">
        <v>0.21913825941962814</v>
      </c>
      <c r="Q922" s="77">
        <v>4.6638889863513687E-2</v>
      </c>
      <c r="R922" s="77">
        <v>0.12328767123287675</v>
      </c>
      <c r="S922" s="77">
        <v>3.1405730933729381</v>
      </c>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c r="BW922" s="38"/>
      <c r="BX922" s="38"/>
      <c r="BY922" s="38"/>
      <c r="BZ922" s="38"/>
      <c r="CA922" s="38"/>
      <c r="CB922" s="38"/>
      <c r="CC922" s="38"/>
      <c r="CD922" s="38"/>
      <c r="CE922" s="38"/>
      <c r="CF922" s="38"/>
      <c r="CG922" s="38"/>
      <c r="CH922" s="38"/>
      <c r="CI922" s="38"/>
      <c r="CJ922" s="38"/>
      <c r="CK922" s="38"/>
      <c r="CL922" s="38"/>
      <c r="CM922" s="38"/>
      <c r="CN922" s="38"/>
      <c r="CO922" s="38"/>
      <c r="CP922" s="38"/>
      <c r="CQ922" s="38"/>
      <c r="CR922" s="38"/>
      <c r="CS922" s="38"/>
      <c r="CT922" s="38"/>
      <c r="CU922" s="38"/>
      <c r="CV922" s="38"/>
      <c r="CW922" s="38"/>
      <c r="CX922" s="38"/>
      <c r="CY922" s="38"/>
      <c r="CZ922" s="38"/>
      <c r="DA922" s="38"/>
      <c r="DB922" s="38"/>
      <c r="DC922" s="38"/>
      <c r="DD922" s="38"/>
      <c r="DE922" s="38"/>
      <c r="DF922" s="38"/>
      <c r="DG922" s="38"/>
      <c r="DH922" s="38"/>
      <c r="DI922" s="38"/>
      <c r="DJ922" s="38"/>
      <c r="DK922" s="38"/>
      <c r="DL922" s="38"/>
      <c r="DM922" s="38"/>
    </row>
    <row r="923" spans="1:117" x14ac:dyDescent="0.25">
      <c r="A923" s="5" t="s">
        <v>368</v>
      </c>
      <c r="B923" s="5" t="s">
        <v>166</v>
      </c>
      <c r="C923" s="48">
        <v>44053</v>
      </c>
      <c r="D923" s="76">
        <v>44074</v>
      </c>
      <c r="E923" s="77">
        <v>-0.11528172219284327</v>
      </c>
      <c r="F923" s="77">
        <v>0.26605296394388422</v>
      </c>
      <c r="G923" s="77">
        <v>0.187675199486251</v>
      </c>
      <c r="H923" s="77">
        <v>1.0850381694943467</v>
      </c>
      <c r="I923" s="77">
        <v>0.41253032385398991</v>
      </c>
      <c r="J923" s="77">
        <v>9.7930419354838733E-2</v>
      </c>
      <c r="K923" s="77">
        <v>0</v>
      </c>
      <c r="L923" s="77">
        <v>5.3757076170375478E-2</v>
      </c>
      <c r="M923" s="77">
        <v>0.30961147577196202</v>
      </c>
      <c r="N923" s="77">
        <v>0.42179505997411476</v>
      </c>
      <c r="O923" s="77">
        <v>0.11009170299999999</v>
      </c>
      <c r="P923" s="77">
        <v>0.21913825941962814</v>
      </c>
      <c r="Q923" s="77">
        <v>4.8311917480186629E-2</v>
      </c>
      <c r="R923" s="77">
        <v>0.12328767123287675</v>
      </c>
      <c r="S923" s="77">
        <v>3.2199385169896111</v>
      </c>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c r="BU923" s="38"/>
      <c r="BV923" s="38"/>
      <c r="BW923" s="38"/>
      <c r="BX923" s="38"/>
      <c r="BY923" s="38"/>
      <c r="BZ923" s="38"/>
      <c r="CA923" s="38"/>
      <c r="CB923" s="38"/>
      <c r="CC923" s="38"/>
      <c r="CD923" s="38"/>
      <c r="CE923" s="38"/>
      <c r="CF923" s="38"/>
      <c r="CG923" s="38"/>
      <c r="CH923" s="38"/>
      <c r="CI923" s="38"/>
      <c r="CJ923" s="38"/>
      <c r="CK923" s="38"/>
      <c r="CL923" s="38"/>
      <c r="CM923" s="38"/>
      <c r="CN923" s="38"/>
      <c r="CO923" s="38"/>
      <c r="CP923" s="38"/>
      <c r="CQ923" s="38"/>
      <c r="CR923" s="38"/>
      <c r="CS923" s="38"/>
      <c r="CT923" s="38"/>
      <c r="CU923" s="38"/>
      <c r="CV923" s="38"/>
      <c r="CW923" s="38"/>
      <c r="CX923" s="38"/>
      <c r="CY923" s="38"/>
      <c r="CZ923" s="38"/>
      <c r="DA923" s="38"/>
      <c r="DB923" s="38"/>
      <c r="DC923" s="38"/>
      <c r="DD923" s="38"/>
      <c r="DE923" s="38"/>
      <c r="DF923" s="38"/>
      <c r="DG923" s="38"/>
      <c r="DH923" s="38"/>
      <c r="DI923" s="38"/>
      <c r="DJ923" s="38"/>
      <c r="DK923" s="38"/>
      <c r="DL923" s="38"/>
      <c r="DM923" s="38"/>
    </row>
    <row r="924" spans="1:117" x14ac:dyDescent="0.25">
      <c r="A924" s="5" t="s">
        <v>368</v>
      </c>
      <c r="B924" s="5" t="s">
        <v>166</v>
      </c>
      <c r="C924" s="48">
        <v>44054</v>
      </c>
      <c r="D924" s="76">
        <v>44074</v>
      </c>
      <c r="E924" s="77">
        <v>-0.11528172219284327</v>
      </c>
      <c r="F924" s="77">
        <v>0.26605296394388422</v>
      </c>
      <c r="G924" s="77">
        <v>0.187675199486251</v>
      </c>
      <c r="H924" s="77">
        <v>1.0850381694943467</v>
      </c>
      <c r="I924" s="77">
        <v>0.41253032385398991</v>
      </c>
      <c r="J924" s="77">
        <v>9.7930419354838733E-2</v>
      </c>
      <c r="K924" s="77">
        <v>0</v>
      </c>
      <c r="L924" s="77">
        <v>5.3757076170375478E-2</v>
      </c>
      <c r="M924" s="77">
        <v>0.30961147577196202</v>
      </c>
      <c r="N924" s="77">
        <v>0.42179505997411476</v>
      </c>
      <c r="O924" s="77">
        <v>3.3470558999999997E-2</v>
      </c>
      <c r="P924" s="77">
        <v>0.21913825941962814</v>
      </c>
      <c r="Q924" s="77">
        <v>4.723387972412213E-2</v>
      </c>
      <c r="R924" s="77">
        <v>0.12328767123287675</v>
      </c>
      <c r="S924" s="77">
        <v>3.1422393352335467</v>
      </c>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c r="BW924" s="38"/>
      <c r="BX924" s="38"/>
      <c r="BY924" s="38"/>
      <c r="BZ924" s="38"/>
      <c r="CA924" s="38"/>
      <c r="CB924" s="38"/>
      <c r="CC924" s="38"/>
      <c r="CD924" s="38"/>
      <c r="CE924" s="38"/>
      <c r="CF924" s="38"/>
      <c r="CG924" s="38"/>
      <c r="CH924" s="38"/>
      <c r="CI924" s="38"/>
      <c r="CJ924" s="38"/>
      <c r="CK924" s="38"/>
      <c r="CL924" s="38"/>
      <c r="CM924" s="38"/>
      <c r="CN924" s="38"/>
      <c r="CO924" s="38"/>
      <c r="CP924" s="38"/>
      <c r="CQ924" s="38"/>
      <c r="CR924" s="38"/>
      <c r="CS924" s="38"/>
      <c r="CT924" s="38"/>
      <c r="CU924" s="38"/>
      <c r="CV924" s="38"/>
      <c r="CW924" s="38"/>
      <c r="CX924" s="38"/>
      <c r="CY924" s="38"/>
      <c r="CZ924" s="38"/>
      <c r="DA924" s="38"/>
      <c r="DB924" s="38"/>
      <c r="DC924" s="38"/>
      <c r="DD924" s="38"/>
      <c r="DE924" s="38"/>
      <c r="DF924" s="38"/>
      <c r="DG924" s="38"/>
      <c r="DH924" s="38"/>
      <c r="DI924" s="38"/>
      <c r="DJ924" s="38"/>
      <c r="DK924" s="38"/>
      <c r="DL924" s="38"/>
      <c r="DM924" s="38"/>
    </row>
    <row r="925" spans="1:117" x14ac:dyDescent="0.25">
      <c r="A925" s="5" t="s">
        <v>368</v>
      </c>
      <c r="B925" s="5" t="s">
        <v>166</v>
      </c>
      <c r="C925" s="48">
        <v>44055</v>
      </c>
      <c r="D925" s="76">
        <v>44074</v>
      </c>
      <c r="E925" s="77">
        <v>-0.11528172219284327</v>
      </c>
      <c r="F925" s="77">
        <v>0.26605296394388422</v>
      </c>
      <c r="G925" s="77">
        <v>0.187675199486251</v>
      </c>
      <c r="H925" s="77">
        <v>1.0850381694943467</v>
      </c>
      <c r="I925" s="77">
        <v>0.41253032385398991</v>
      </c>
      <c r="J925" s="77">
        <v>9.7930419354838733E-2</v>
      </c>
      <c r="K925" s="77">
        <v>0</v>
      </c>
      <c r="L925" s="77">
        <v>5.3757076170375478E-2</v>
      </c>
      <c r="M925" s="77">
        <v>0.30961147577196202</v>
      </c>
      <c r="N925" s="77">
        <v>0.42179505997411471</v>
      </c>
      <c r="O925" s="77">
        <v>3.6873548999999999E-2</v>
      </c>
      <c r="P925" s="77">
        <v>0.21913825941962814</v>
      </c>
      <c r="Q925" s="77">
        <v>4.7173374956326529E-2</v>
      </c>
      <c r="R925" s="77">
        <v>0.12328767123287675</v>
      </c>
      <c r="S925" s="77">
        <v>3.1455818204657504</v>
      </c>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38"/>
      <c r="CG925" s="38"/>
      <c r="CH925" s="38"/>
      <c r="CI925" s="38"/>
      <c r="CJ925" s="38"/>
      <c r="CK925" s="38"/>
      <c r="CL925" s="38"/>
      <c r="CM925" s="38"/>
      <c r="CN925" s="38"/>
      <c r="CO925" s="38"/>
      <c r="CP925" s="38"/>
      <c r="CQ925" s="38"/>
      <c r="CR925" s="38"/>
      <c r="CS925" s="38"/>
      <c r="CT925" s="38"/>
      <c r="CU925" s="38"/>
      <c r="CV925" s="38"/>
      <c r="CW925" s="38"/>
      <c r="CX925" s="38"/>
      <c r="CY925" s="38"/>
      <c r="CZ925" s="38"/>
      <c r="DA925" s="38"/>
      <c r="DB925" s="38"/>
      <c r="DC925" s="38"/>
      <c r="DD925" s="38"/>
      <c r="DE925" s="38"/>
      <c r="DF925" s="38"/>
      <c r="DG925" s="38"/>
      <c r="DH925" s="38"/>
      <c r="DI925" s="38"/>
      <c r="DJ925" s="38"/>
      <c r="DK925" s="38"/>
      <c r="DL925" s="38"/>
      <c r="DM925" s="38"/>
    </row>
    <row r="926" spans="1:117" x14ac:dyDescent="0.25">
      <c r="A926" s="5" t="s">
        <v>368</v>
      </c>
      <c r="B926" s="5" t="s">
        <v>166</v>
      </c>
      <c r="C926" s="48">
        <v>44056</v>
      </c>
      <c r="D926" s="76">
        <v>44074</v>
      </c>
      <c r="E926" s="77">
        <v>-0.11528172219284327</v>
      </c>
      <c r="F926" s="77">
        <v>0.26605296394388422</v>
      </c>
      <c r="G926" s="77">
        <v>0.187675199486251</v>
      </c>
      <c r="H926" s="77">
        <v>1.0850381694943467</v>
      </c>
      <c r="I926" s="77">
        <v>0.41253032385398991</v>
      </c>
      <c r="J926" s="77">
        <v>9.7930419354838733E-2</v>
      </c>
      <c r="K926" s="77">
        <v>0</v>
      </c>
      <c r="L926" s="77">
        <v>5.3757076170375478E-2</v>
      </c>
      <c r="M926" s="77">
        <v>0.30961147577196202</v>
      </c>
      <c r="N926" s="77">
        <v>0.42179505997411476</v>
      </c>
      <c r="O926" s="77">
        <v>4.9035051000000003E-2</v>
      </c>
      <c r="P926" s="77">
        <v>0.21913825941962814</v>
      </c>
      <c r="Q926" s="77">
        <v>4.9414897256833873E-2</v>
      </c>
      <c r="R926" s="77">
        <v>0.12328767123287675</v>
      </c>
      <c r="S926" s="77">
        <v>3.1599848447662584</v>
      </c>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38"/>
      <c r="CH926" s="38"/>
      <c r="CI926" s="38"/>
      <c r="CJ926" s="38"/>
      <c r="CK926" s="38"/>
      <c r="CL926" s="38"/>
      <c r="CM926" s="38"/>
      <c r="CN926" s="38"/>
      <c r="CO926" s="38"/>
      <c r="CP926" s="38"/>
      <c r="CQ926" s="38"/>
      <c r="CR926" s="38"/>
      <c r="CS926" s="38"/>
      <c r="CT926" s="38"/>
      <c r="CU926" s="38"/>
      <c r="CV926" s="38"/>
      <c r="CW926" s="38"/>
      <c r="CX926" s="38"/>
      <c r="CY926" s="38"/>
      <c r="CZ926" s="38"/>
      <c r="DA926" s="38"/>
      <c r="DB926" s="38"/>
      <c r="DC926" s="38"/>
      <c r="DD926" s="38"/>
      <c r="DE926" s="38"/>
      <c r="DF926" s="38"/>
      <c r="DG926" s="38"/>
      <c r="DH926" s="38"/>
      <c r="DI926" s="38"/>
      <c r="DJ926" s="38"/>
      <c r="DK926" s="38"/>
      <c r="DL926" s="38"/>
      <c r="DM926" s="38"/>
    </row>
    <row r="927" spans="1:117" x14ac:dyDescent="0.25">
      <c r="A927" s="5" t="s">
        <v>368</v>
      </c>
      <c r="B927" s="5" t="s">
        <v>166</v>
      </c>
      <c r="C927" s="48">
        <v>44057</v>
      </c>
      <c r="D927" s="76">
        <v>44074</v>
      </c>
      <c r="E927" s="77">
        <v>-0.11528172219284327</v>
      </c>
      <c r="F927" s="77">
        <v>0.26605296394388422</v>
      </c>
      <c r="G927" s="77">
        <v>0.187675199486251</v>
      </c>
      <c r="H927" s="77">
        <v>1.0850381694943467</v>
      </c>
      <c r="I927" s="77">
        <v>0.41253032385398991</v>
      </c>
      <c r="J927" s="77">
        <v>9.7930419354838733E-2</v>
      </c>
      <c r="K927" s="77">
        <v>0</v>
      </c>
      <c r="L927" s="77">
        <v>5.3757076170375478E-2</v>
      </c>
      <c r="M927" s="77">
        <v>0.30961147577196202</v>
      </c>
      <c r="N927" s="77">
        <v>0.42179505997411476</v>
      </c>
      <c r="O927" s="77">
        <v>6.5184714000000005E-2</v>
      </c>
      <c r="P927" s="77">
        <v>0.21913825941962814</v>
      </c>
      <c r="Q927" s="77">
        <v>4.7095771583627086E-2</v>
      </c>
      <c r="R927" s="77">
        <v>0.12328767123287675</v>
      </c>
      <c r="S927" s="77">
        <v>3.1738153820930513</v>
      </c>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c r="BR927" s="38"/>
      <c r="BS927" s="38"/>
      <c r="BT927" s="38"/>
      <c r="BU927" s="38"/>
      <c r="BV927" s="38"/>
      <c r="BW927" s="38"/>
      <c r="BX927" s="38"/>
      <c r="BY927" s="38"/>
      <c r="BZ927" s="38"/>
      <c r="CA927" s="38"/>
      <c r="CB927" s="38"/>
      <c r="CC927" s="38"/>
      <c r="CD927" s="38"/>
      <c r="CE927" s="38"/>
      <c r="CF927" s="38"/>
      <c r="CG927" s="38"/>
      <c r="CH927" s="38"/>
      <c r="CI927" s="38"/>
      <c r="CJ927" s="38"/>
      <c r="CK927" s="38"/>
      <c r="CL927" s="38"/>
      <c r="CM927" s="38"/>
      <c r="CN927" s="38"/>
      <c r="CO927" s="38"/>
      <c r="CP927" s="38"/>
      <c r="CQ927" s="38"/>
      <c r="CR927" s="38"/>
      <c r="CS927" s="38"/>
      <c r="CT927" s="38"/>
      <c r="CU927" s="38"/>
      <c r="CV927" s="38"/>
      <c r="CW927" s="38"/>
      <c r="CX927" s="38"/>
      <c r="CY927" s="38"/>
      <c r="CZ927" s="38"/>
      <c r="DA927" s="38"/>
      <c r="DB927" s="38"/>
      <c r="DC927" s="38"/>
      <c r="DD927" s="38"/>
      <c r="DE927" s="38"/>
      <c r="DF927" s="38"/>
      <c r="DG927" s="38"/>
      <c r="DH927" s="38"/>
      <c r="DI927" s="38"/>
      <c r="DJ927" s="38"/>
      <c r="DK927" s="38"/>
      <c r="DL927" s="38"/>
      <c r="DM927" s="38"/>
    </row>
    <row r="928" spans="1:117" x14ac:dyDescent="0.25">
      <c r="A928" s="5" t="s">
        <v>368</v>
      </c>
      <c r="B928" s="5" t="s">
        <v>166</v>
      </c>
      <c r="C928" s="48">
        <v>44058</v>
      </c>
      <c r="D928" s="76">
        <v>44074</v>
      </c>
      <c r="E928" s="77">
        <v>-0.11528172219284327</v>
      </c>
      <c r="F928" s="77">
        <v>0.26605296394388422</v>
      </c>
      <c r="G928" s="77">
        <v>0.187675199486251</v>
      </c>
      <c r="H928" s="77">
        <v>1.0850381694943467</v>
      </c>
      <c r="I928" s="77">
        <v>0.41253032385398991</v>
      </c>
      <c r="J928" s="77">
        <v>9.7930419354838733E-2</v>
      </c>
      <c r="K928" s="77">
        <v>0</v>
      </c>
      <c r="L928" s="77">
        <v>5.3757076170375478E-2</v>
      </c>
      <c r="M928" s="77">
        <v>0.30961147577196202</v>
      </c>
      <c r="N928" s="77">
        <v>0.42179505997411471</v>
      </c>
      <c r="O928" s="77">
        <v>2.8169171999999999E-2</v>
      </c>
      <c r="P928" s="77">
        <v>0.21913825941962814</v>
      </c>
      <c r="Q928" s="77">
        <v>4.4200488966428947E-2</v>
      </c>
      <c r="R928" s="77">
        <v>0.12328767123287675</v>
      </c>
      <c r="S928" s="77">
        <v>3.1339045574758533</v>
      </c>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38"/>
      <c r="CG928" s="38"/>
      <c r="CH928" s="38"/>
      <c r="CI928" s="38"/>
      <c r="CJ928" s="38"/>
      <c r="CK928" s="38"/>
      <c r="CL928" s="38"/>
      <c r="CM928" s="38"/>
      <c r="CN928" s="38"/>
      <c r="CO928" s="38"/>
      <c r="CP928" s="38"/>
      <c r="CQ928" s="38"/>
      <c r="CR928" s="38"/>
      <c r="CS928" s="38"/>
      <c r="CT928" s="38"/>
      <c r="CU928" s="38"/>
      <c r="CV928" s="38"/>
      <c r="CW928" s="38"/>
      <c r="CX928" s="38"/>
      <c r="CY928" s="38"/>
      <c r="CZ928" s="38"/>
      <c r="DA928" s="38"/>
      <c r="DB928" s="38"/>
      <c r="DC928" s="38"/>
      <c r="DD928" s="38"/>
      <c r="DE928" s="38"/>
      <c r="DF928" s="38"/>
      <c r="DG928" s="38"/>
      <c r="DH928" s="38"/>
      <c r="DI928" s="38"/>
      <c r="DJ928" s="38"/>
      <c r="DK928" s="38"/>
      <c r="DL928" s="38"/>
      <c r="DM928" s="38"/>
    </row>
    <row r="929" spans="1:117" x14ac:dyDescent="0.25">
      <c r="A929" s="5" t="s">
        <v>368</v>
      </c>
      <c r="B929" s="5" t="s">
        <v>166</v>
      </c>
      <c r="C929" s="48">
        <v>44059</v>
      </c>
      <c r="D929" s="76">
        <v>44074</v>
      </c>
      <c r="E929" s="77">
        <v>-0.11528172219284327</v>
      </c>
      <c r="F929" s="77">
        <v>0.26605296394388422</v>
      </c>
      <c r="G929" s="77">
        <v>0.187675199486251</v>
      </c>
      <c r="H929" s="77">
        <v>1.0850381694943467</v>
      </c>
      <c r="I929" s="77">
        <v>0.41253032385398991</v>
      </c>
      <c r="J929" s="77">
        <v>9.7930419354838733E-2</v>
      </c>
      <c r="K929" s="77">
        <v>0</v>
      </c>
      <c r="L929" s="77">
        <v>5.3757076170375478E-2</v>
      </c>
      <c r="M929" s="77">
        <v>0.30961147577196202</v>
      </c>
      <c r="N929" s="77">
        <v>0.42179505997411482</v>
      </c>
      <c r="O929" s="77">
        <v>2.3506245000000002E-2</v>
      </c>
      <c r="P929" s="77">
        <v>0.21913825941962814</v>
      </c>
      <c r="Q929" s="77">
        <v>4.9239301817057858E-2</v>
      </c>
      <c r="R929" s="77">
        <v>0.12328767123287675</v>
      </c>
      <c r="S929" s="77">
        <v>3.1342804433264826</v>
      </c>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38"/>
      <c r="CG929" s="38"/>
      <c r="CH929" s="38"/>
      <c r="CI929" s="38"/>
      <c r="CJ929" s="38"/>
      <c r="CK929" s="38"/>
      <c r="CL929" s="38"/>
      <c r="CM929" s="38"/>
      <c r="CN929" s="38"/>
      <c r="CO929" s="38"/>
      <c r="CP929" s="38"/>
      <c r="CQ929" s="38"/>
      <c r="CR929" s="38"/>
      <c r="CS929" s="38"/>
      <c r="CT929" s="38"/>
      <c r="CU929" s="38"/>
      <c r="CV929" s="38"/>
      <c r="CW929" s="38"/>
      <c r="CX929" s="38"/>
      <c r="CY929" s="38"/>
      <c r="CZ929" s="38"/>
      <c r="DA929" s="38"/>
      <c r="DB929" s="38"/>
      <c r="DC929" s="38"/>
      <c r="DD929" s="38"/>
      <c r="DE929" s="38"/>
      <c r="DF929" s="38"/>
      <c r="DG929" s="38"/>
      <c r="DH929" s="38"/>
      <c r="DI929" s="38"/>
      <c r="DJ929" s="38"/>
      <c r="DK929" s="38"/>
      <c r="DL929" s="38"/>
      <c r="DM929" s="38"/>
    </row>
    <row r="930" spans="1:117" x14ac:dyDescent="0.25">
      <c r="A930" s="5" t="s">
        <v>369</v>
      </c>
      <c r="B930" s="5" t="s">
        <v>166</v>
      </c>
      <c r="C930" s="48">
        <v>44060</v>
      </c>
      <c r="D930" s="76">
        <v>44074</v>
      </c>
      <c r="E930" s="77">
        <v>-0.11528172219284327</v>
      </c>
      <c r="F930" s="77">
        <v>0.26605296394388422</v>
      </c>
      <c r="G930" s="77">
        <v>0.187675199486251</v>
      </c>
      <c r="H930" s="77">
        <v>1.0850381694943467</v>
      </c>
      <c r="I930" s="77">
        <v>0.41253032385398991</v>
      </c>
      <c r="J930" s="77">
        <v>9.7930419354838733E-2</v>
      </c>
      <c r="K930" s="77">
        <v>0</v>
      </c>
      <c r="L930" s="77">
        <v>5.3757076170375478E-2</v>
      </c>
      <c r="M930" s="77">
        <v>0.30961147577196202</v>
      </c>
      <c r="N930" s="77">
        <v>0.42179505997411476</v>
      </c>
      <c r="O930" s="77">
        <v>2.6125658999999999E-2</v>
      </c>
      <c r="P930" s="77">
        <v>0.21913825941962814</v>
      </c>
      <c r="Q930" s="77">
        <v>5.077977783676911E-2</v>
      </c>
      <c r="R930" s="77">
        <v>0.12328767123287675</v>
      </c>
      <c r="S930" s="77">
        <v>3.1384403333461934</v>
      </c>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38"/>
      <c r="CG930" s="38"/>
      <c r="CH930" s="38"/>
      <c r="CI930" s="38"/>
      <c r="CJ930" s="38"/>
      <c r="CK930" s="38"/>
      <c r="CL930" s="38"/>
      <c r="CM930" s="38"/>
      <c r="CN930" s="38"/>
      <c r="CO930" s="38"/>
      <c r="CP930" s="38"/>
      <c r="CQ930" s="38"/>
      <c r="CR930" s="38"/>
      <c r="CS930" s="38"/>
      <c r="CT930" s="38"/>
      <c r="CU930" s="38"/>
      <c r="CV930" s="38"/>
      <c r="CW930" s="38"/>
      <c r="CX930" s="38"/>
      <c r="CY930" s="38"/>
      <c r="CZ930" s="38"/>
      <c r="DA930" s="38"/>
      <c r="DB930" s="38"/>
      <c r="DC930" s="38"/>
      <c r="DD930" s="38"/>
      <c r="DE930" s="38"/>
      <c r="DF930" s="38"/>
      <c r="DG930" s="38"/>
      <c r="DH930" s="38"/>
      <c r="DI930" s="38"/>
      <c r="DJ930" s="38"/>
      <c r="DK930" s="38"/>
      <c r="DL930" s="38"/>
      <c r="DM930" s="38"/>
    </row>
    <row r="931" spans="1:117" x14ac:dyDescent="0.25">
      <c r="A931" s="5" t="s">
        <v>369</v>
      </c>
      <c r="B931" s="5" t="s">
        <v>166</v>
      </c>
      <c r="C931" s="48">
        <v>44061</v>
      </c>
      <c r="D931" s="76">
        <v>44074</v>
      </c>
      <c r="E931" s="77">
        <v>-0.11528172219284327</v>
      </c>
      <c r="F931" s="77">
        <v>0.26605296394388422</v>
      </c>
      <c r="G931" s="77">
        <v>0.187675199486251</v>
      </c>
      <c r="H931" s="77">
        <v>1.0850381694943467</v>
      </c>
      <c r="I931" s="77">
        <v>0.41253032385398991</v>
      </c>
      <c r="J931" s="77">
        <v>9.7930419354838733E-2</v>
      </c>
      <c r="K931" s="77">
        <v>0</v>
      </c>
      <c r="L931" s="77">
        <v>5.3757076170375478E-2</v>
      </c>
      <c r="M931" s="77">
        <v>0.30961147577196202</v>
      </c>
      <c r="N931" s="77">
        <v>0.42179505997411476</v>
      </c>
      <c r="O931" s="77">
        <v>2.6305191000000002E-2</v>
      </c>
      <c r="P931" s="77">
        <v>0.21913825941962814</v>
      </c>
      <c r="Q931" s="77">
        <v>4.625364653052913E-2</v>
      </c>
      <c r="R931" s="77">
        <v>0.12328767123287675</v>
      </c>
      <c r="S931" s="77">
        <v>3.1340937340399537</v>
      </c>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38"/>
      <c r="CG931" s="38"/>
      <c r="CH931" s="38"/>
      <c r="CI931" s="38"/>
      <c r="CJ931" s="38"/>
      <c r="CK931" s="38"/>
      <c r="CL931" s="38"/>
      <c r="CM931" s="38"/>
      <c r="CN931" s="38"/>
      <c r="CO931" s="38"/>
      <c r="CP931" s="38"/>
      <c r="CQ931" s="38"/>
      <c r="CR931" s="38"/>
      <c r="CS931" s="38"/>
      <c r="CT931" s="38"/>
      <c r="CU931" s="38"/>
      <c r="CV931" s="38"/>
      <c r="CW931" s="38"/>
      <c r="CX931" s="38"/>
      <c r="CY931" s="38"/>
      <c r="CZ931" s="38"/>
      <c r="DA931" s="38"/>
      <c r="DB931" s="38"/>
      <c r="DC931" s="38"/>
      <c r="DD931" s="38"/>
      <c r="DE931" s="38"/>
      <c r="DF931" s="38"/>
      <c r="DG931" s="38"/>
      <c r="DH931" s="38"/>
      <c r="DI931" s="38"/>
      <c r="DJ931" s="38"/>
      <c r="DK931" s="38"/>
      <c r="DL931" s="38"/>
      <c r="DM931" s="38"/>
    </row>
    <row r="932" spans="1:117" x14ac:dyDescent="0.25">
      <c r="A932" s="5" t="s">
        <v>369</v>
      </c>
      <c r="B932" s="5" t="s">
        <v>166</v>
      </c>
      <c r="C932" s="48">
        <v>44062</v>
      </c>
      <c r="D932" s="76">
        <v>44074</v>
      </c>
      <c r="E932" s="77">
        <v>-0.11528172219284327</v>
      </c>
      <c r="F932" s="77">
        <v>0.26605296394388422</v>
      </c>
      <c r="G932" s="77">
        <v>0.187675199486251</v>
      </c>
      <c r="H932" s="77">
        <v>1.0850381694943467</v>
      </c>
      <c r="I932" s="77">
        <v>0.41253032385398991</v>
      </c>
      <c r="J932" s="77">
        <v>9.7930419354838733E-2</v>
      </c>
      <c r="K932" s="77">
        <v>0</v>
      </c>
      <c r="L932" s="77">
        <v>5.3757076170375478E-2</v>
      </c>
      <c r="M932" s="77">
        <v>0.30961147577196202</v>
      </c>
      <c r="N932" s="77">
        <v>0.42179505997411476</v>
      </c>
      <c r="O932" s="77">
        <v>2.7861102000000002E-2</v>
      </c>
      <c r="P932" s="77">
        <v>0.21913825941962814</v>
      </c>
      <c r="Q932" s="77">
        <v>4.8727783541804938E-2</v>
      </c>
      <c r="R932" s="77">
        <v>0.12328767123287675</v>
      </c>
      <c r="S932" s="77">
        <v>3.1381237820512293</v>
      </c>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c r="BR932" s="38"/>
      <c r="BS932" s="38"/>
      <c r="BT932" s="38"/>
      <c r="BU932" s="38"/>
      <c r="BV932" s="38"/>
      <c r="BW932" s="38"/>
      <c r="BX932" s="38"/>
      <c r="BY932" s="38"/>
      <c r="BZ932" s="38"/>
      <c r="CA932" s="38"/>
      <c r="CB932" s="38"/>
      <c r="CC932" s="38"/>
      <c r="CD932" s="38"/>
      <c r="CE932" s="38"/>
      <c r="CF932" s="38"/>
      <c r="CG932" s="38"/>
      <c r="CH932" s="38"/>
      <c r="CI932" s="38"/>
      <c r="CJ932" s="38"/>
      <c r="CK932" s="38"/>
      <c r="CL932" s="38"/>
      <c r="CM932" s="38"/>
      <c r="CN932" s="38"/>
      <c r="CO932" s="38"/>
      <c r="CP932" s="38"/>
      <c r="CQ932" s="38"/>
      <c r="CR932" s="38"/>
      <c r="CS932" s="38"/>
      <c r="CT932" s="38"/>
      <c r="CU932" s="38"/>
      <c r="CV932" s="38"/>
      <c r="CW932" s="38"/>
      <c r="CX932" s="38"/>
      <c r="CY932" s="38"/>
      <c r="CZ932" s="38"/>
      <c r="DA932" s="38"/>
      <c r="DB932" s="38"/>
      <c r="DC932" s="38"/>
      <c r="DD932" s="38"/>
      <c r="DE932" s="38"/>
      <c r="DF932" s="38"/>
      <c r="DG932" s="38"/>
      <c r="DH932" s="38"/>
      <c r="DI932" s="38"/>
      <c r="DJ932" s="38"/>
      <c r="DK932" s="38"/>
      <c r="DL932" s="38"/>
      <c r="DM932" s="38"/>
    </row>
    <row r="933" spans="1:117" x14ac:dyDescent="0.25">
      <c r="A933" s="5" t="s">
        <v>369</v>
      </c>
      <c r="B933" s="5" t="s">
        <v>166</v>
      </c>
      <c r="C933" s="48">
        <v>44063</v>
      </c>
      <c r="D933" s="76">
        <v>44074</v>
      </c>
      <c r="E933" s="77">
        <v>-0.11528172219284327</v>
      </c>
      <c r="F933" s="77">
        <v>0.26605296394388422</v>
      </c>
      <c r="G933" s="77">
        <v>0.187675199486251</v>
      </c>
      <c r="H933" s="77">
        <v>1.0850381694943467</v>
      </c>
      <c r="I933" s="77">
        <v>0.41253032385398991</v>
      </c>
      <c r="J933" s="77">
        <v>9.7930419354838733E-2</v>
      </c>
      <c r="K933" s="77">
        <v>0</v>
      </c>
      <c r="L933" s="77">
        <v>5.3757076170375478E-2</v>
      </c>
      <c r="M933" s="77">
        <v>0.30961147577196202</v>
      </c>
      <c r="N933" s="77">
        <v>0.42179505997411476</v>
      </c>
      <c r="O933" s="77">
        <v>3.9593987999999997E-2</v>
      </c>
      <c r="P933" s="77">
        <v>0.21913825941962814</v>
      </c>
      <c r="Q933" s="77">
        <v>6.2748883613177348E-2</v>
      </c>
      <c r="R933" s="77">
        <v>0.12328767123287675</v>
      </c>
      <c r="S933" s="77">
        <v>3.1638777681226018</v>
      </c>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c r="BR933" s="38"/>
      <c r="BS933" s="38"/>
      <c r="BT933" s="38"/>
      <c r="BU933" s="38"/>
      <c r="BV933" s="38"/>
      <c r="BW933" s="38"/>
      <c r="BX933" s="38"/>
      <c r="BY933" s="38"/>
      <c r="BZ933" s="38"/>
      <c r="CA933" s="38"/>
      <c r="CB933" s="38"/>
      <c r="CC933" s="38"/>
      <c r="CD933" s="38"/>
      <c r="CE933" s="38"/>
      <c r="CF933" s="38"/>
      <c r="CG933" s="38"/>
      <c r="CH933" s="38"/>
      <c r="CI933" s="38"/>
      <c r="CJ933" s="38"/>
      <c r="CK933" s="38"/>
      <c r="CL933" s="38"/>
      <c r="CM933" s="38"/>
      <c r="CN933" s="38"/>
      <c r="CO933" s="38"/>
      <c r="CP933" s="38"/>
      <c r="CQ933" s="38"/>
      <c r="CR933" s="38"/>
      <c r="CS933" s="38"/>
      <c r="CT933" s="38"/>
      <c r="CU933" s="38"/>
      <c r="CV933" s="38"/>
      <c r="CW933" s="38"/>
      <c r="CX933" s="38"/>
      <c r="CY933" s="38"/>
      <c r="CZ933" s="38"/>
      <c r="DA933" s="38"/>
      <c r="DB933" s="38"/>
      <c r="DC933" s="38"/>
      <c r="DD933" s="38"/>
      <c r="DE933" s="38"/>
      <c r="DF933" s="38"/>
      <c r="DG933" s="38"/>
      <c r="DH933" s="38"/>
      <c r="DI933" s="38"/>
      <c r="DJ933" s="38"/>
      <c r="DK933" s="38"/>
      <c r="DL933" s="38"/>
      <c r="DM933" s="38"/>
    </row>
    <row r="934" spans="1:117" x14ac:dyDescent="0.25">
      <c r="A934" s="5" t="s">
        <v>369</v>
      </c>
      <c r="B934" s="5" t="s">
        <v>166</v>
      </c>
      <c r="C934" s="48">
        <v>44064</v>
      </c>
      <c r="D934" s="76">
        <v>44074</v>
      </c>
      <c r="E934" s="77">
        <v>-0.11528172219284327</v>
      </c>
      <c r="F934" s="77">
        <v>0.26605296394388422</v>
      </c>
      <c r="G934" s="77">
        <v>0.187675199486251</v>
      </c>
      <c r="H934" s="77">
        <v>1.0850381694943467</v>
      </c>
      <c r="I934" s="77">
        <v>0.41253032385398991</v>
      </c>
      <c r="J934" s="77">
        <v>9.7930419354838733E-2</v>
      </c>
      <c r="K934" s="77">
        <v>0</v>
      </c>
      <c r="L934" s="77">
        <v>5.3757076170375478E-2</v>
      </c>
      <c r="M934" s="77">
        <v>0.30961147577196202</v>
      </c>
      <c r="N934" s="77">
        <v>0.42179505997411476</v>
      </c>
      <c r="O934" s="77">
        <v>4.7799755999999999E-2</v>
      </c>
      <c r="P934" s="77">
        <v>0.21913825941962814</v>
      </c>
      <c r="Q934" s="77">
        <v>6.637452826084117E-2</v>
      </c>
      <c r="R934" s="77">
        <v>0.12328767123287675</v>
      </c>
      <c r="S934" s="77">
        <v>3.1757091807702653</v>
      </c>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c r="BR934" s="38"/>
      <c r="BS934" s="38"/>
      <c r="BT934" s="38"/>
      <c r="BU934" s="38"/>
      <c r="BV934" s="38"/>
      <c r="BW934" s="38"/>
      <c r="BX934" s="38"/>
      <c r="BY934" s="38"/>
      <c r="BZ934" s="38"/>
      <c r="CA934" s="38"/>
      <c r="CB934" s="38"/>
      <c r="CC934" s="38"/>
      <c r="CD934" s="38"/>
      <c r="CE934" s="38"/>
      <c r="CF934" s="38"/>
      <c r="CG934" s="38"/>
      <c r="CH934" s="38"/>
      <c r="CI934" s="38"/>
      <c r="CJ934" s="38"/>
      <c r="CK934" s="38"/>
      <c r="CL934" s="38"/>
      <c r="CM934" s="38"/>
      <c r="CN934" s="38"/>
      <c r="CO934" s="38"/>
      <c r="CP934" s="38"/>
      <c r="CQ934" s="38"/>
      <c r="CR934" s="38"/>
      <c r="CS934" s="38"/>
      <c r="CT934" s="38"/>
      <c r="CU934" s="38"/>
      <c r="CV934" s="38"/>
      <c r="CW934" s="38"/>
      <c r="CX934" s="38"/>
      <c r="CY934" s="38"/>
      <c r="CZ934" s="38"/>
      <c r="DA934" s="38"/>
      <c r="DB934" s="38"/>
      <c r="DC934" s="38"/>
      <c r="DD934" s="38"/>
      <c r="DE934" s="38"/>
      <c r="DF934" s="38"/>
      <c r="DG934" s="38"/>
      <c r="DH934" s="38"/>
      <c r="DI934" s="38"/>
      <c r="DJ934" s="38"/>
      <c r="DK934" s="38"/>
      <c r="DL934" s="38"/>
      <c r="DM934" s="38"/>
    </row>
    <row r="935" spans="1:117" x14ac:dyDescent="0.25">
      <c r="A935" s="5" t="s">
        <v>369</v>
      </c>
      <c r="B935" s="5" t="s">
        <v>166</v>
      </c>
      <c r="C935" s="48">
        <v>44065</v>
      </c>
      <c r="D935" s="76">
        <v>44074</v>
      </c>
      <c r="E935" s="77">
        <v>-0.11528172219284327</v>
      </c>
      <c r="F935" s="77">
        <v>0.26605296394388422</v>
      </c>
      <c r="G935" s="77">
        <v>0.187675199486251</v>
      </c>
      <c r="H935" s="77">
        <v>1.0850381694943467</v>
      </c>
      <c r="I935" s="77">
        <v>0.41253032385398991</v>
      </c>
      <c r="J935" s="77">
        <v>9.7930419354838733E-2</v>
      </c>
      <c r="K935" s="77">
        <v>0</v>
      </c>
      <c r="L935" s="77">
        <v>5.3757076170375478E-2</v>
      </c>
      <c r="M935" s="77">
        <v>0.30961147577196202</v>
      </c>
      <c r="N935" s="77">
        <v>0.42179505997411482</v>
      </c>
      <c r="O935" s="77">
        <v>3.2739246E-2</v>
      </c>
      <c r="P935" s="77">
        <v>0.21913825941962814</v>
      </c>
      <c r="Q935" s="77">
        <v>5.459289172744354E-2</v>
      </c>
      <c r="R935" s="77">
        <v>0.12328767123287675</v>
      </c>
      <c r="S935" s="77">
        <v>3.1488670342368676</v>
      </c>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c r="BR935" s="38"/>
      <c r="BS935" s="38"/>
      <c r="BT935" s="38"/>
      <c r="BU935" s="38"/>
      <c r="BV935" s="38"/>
      <c r="BW935" s="38"/>
      <c r="BX935" s="38"/>
      <c r="BY935" s="38"/>
      <c r="BZ935" s="38"/>
      <c r="CA935" s="38"/>
      <c r="CB935" s="38"/>
      <c r="CC935" s="38"/>
      <c r="CD935" s="38"/>
      <c r="CE935" s="38"/>
      <c r="CF935" s="38"/>
      <c r="CG935" s="38"/>
      <c r="CH935" s="38"/>
      <c r="CI935" s="38"/>
      <c r="CJ935" s="38"/>
      <c r="CK935" s="38"/>
      <c r="CL935" s="38"/>
      <c r="CM935" s="38"/>
      <c r="CN935" s="38"/>
      <c r="CO935" s="38"/>
      <c r="CP935" s="38"/>
      <c r="CQ935" s="38"/>
      <c r="CR935" s="38"/>
      <c r="CS935" s="38"/>
      <c r="CT935" s="38"/>
      <c r="CU935" s="38"/>
      <c r="CV935" s="38"/>
      <c r="CW935" s="38"/>
      <c r="CX935" s="38"/>
      <c r="CY935" s="38"/>
      <c r="CZ935" s="38"/>
      <c r="DA935" s="38"/>
      <c r="DB935" s="38"/>
      <c r="DC935" s="38"/>
      <c r="DD935" s="38"/>
      <c r="DE935" s="38"/>
      <c r="DF935" s="38"/>
      <c r="DG935" s="38"/>
      <c r="DH935" s="38"/>
      <c r="DI935" s="38"/>
      <c r="DJ935" s="38"/>
      <c r="DK935" s="38"/>
      <c r="DL935" s="38"/>
      <c r="DM935" s="38"/>
    </row>
    <row r="936" spans="1:117" x14ac:dyDescent="0.25">
      <c r="A936" s="5" t="s">
        <v>369</v>
      </c>
      <c r="B936" s="5" t="s">
        <v>166</v>
      </c>
      <c r="C936" s="48">
        <v>44066</v>
      </c>
      <c r="D936" s="76">
        <v>44074</v>
      </c>
      <c r="E936" s="77">
        <v>-0.11528172219284327</v>
      </c>
      <c r="F936" s="77">
        <v>0.26605296394388422</v>
      </c>
      <c r="G936" s="77">
        <v>0.187675199486251</v>
      </c>
      <c r="H936" s="77">
        <v>1.0850381694943467</v>
      </c>
      <c r="I936" s="77">
        <v>0.41253032385398991</v>
      </c>
      <c r="J936" s="77">
        <v>9.7930419354838733E-2</v>
      </c>
      <c r="K936" s="77">
        <v>0</v>
      </c>
      <c r="L936" s="77">
        <v>5.3757076170375478E-2</v>
      </c>
      <c r="M936" s="77">
        <v>0.30961147577196202</v>
      </c>
      <c r="N936" s="77">
        <v>0.42179505997411476</v>
      </c>
      <c r="O936" s="77">
        <v>2.4389136000000002E-2</v>
      </c>
      <c r="P936" s="77">
        <v>0.21913825941962814</v>
      </c>
      <c r="Q936" s="77">
        <v>4.7325341016060882E-2</v>
      </c>
      <c r="R936" s="77">
        <v>0.12328767123287675</v>
      </c>
      <c r="S936" s="77">
        <v>3.1332493735254854</v>
      </c>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38"/>
      <c r="CG936" s="38"/>
      <c r="CH936" s="38"/>
      <c r="CI936" s="38"/>
      <c r="CJ936" s="38"/>
      <c r="CK936" s="38"/>
      <c r="CL936" s="38"/>
      <c r="CM936" s="38"/>
      <c r="CN936" s="38"/>
      <c r="CO936" s="38"/>
      <c r="CP936" s="38"/>
      <c r="CQ936" s="38"/>
      <c r="CR936" s="38"/>
      <c r="CS936" s="38"/>
      <c r="CT936" s="38"/>
      <c r="CU936" s="38"/>
      <c r="CV936" s="38"/>
      <c r="CW936" s="38"/>
      <c r="CX936" s="38"/>
      <c r="CY936" s="38"/>
      <c r="CZ936" s="38"/>
      <c r="DA936" s="38"/>
      <c r="DB936" s="38"/>
      <c r="DC936" s="38"/>
      <c r="DD936" s="38"/>
      <c r="DE936" s="38"/>
      <c r="DF936" s="38"/>
      <c r="DG936" s="38"/>
      <c r="DH936" s="38"/>
      <c r="DI936" s="38"/>
      <c r="DJ936" s="38"/>
      <c r="DK936" s="38"/>
      <c r="DL936" s="38"/>
      <c r="DM936" s="38"/>
    </row>
    <row r="937" spans="1:117" x14ac:dyDescent="0.25">
      <c r="A937" s="5" t="s">
        <v>370</v>
      </c>
      <c r="B937" s="5" t="s">
        <v>166</v>
      </c>
      <c r="C937" s="48">
        <v>44067</v>
      </c>
      <c r="D937" s="76">
        <v>44074</v>
      </c>
      <c r="E937" s="77">
        <v>-0.11528172219284327</v>
      </c>
      <c r="F937" s="77">
        <v>0.26605296394388422</v>
      </c>
      <c r="G937" s="77">
        <v>0.187675199486251</v>
      </c>
      <c r="H937" s="77">
        <v>1.0850381694943467</v>
      </c>
      <c r="I937" s="77">
        <v>0.41253032385398991</v>
      </c>
      <c r="J937" s="77">
        <v>9.7930419354838733E-2</v>
      </c>
      <c r="K937" s="77">
        <v>0</v>
      </c>
      <c r="L937" s="77">
        <v>5.3757076170375478E-2</v>
      </c>
      <c r="M937" s="77">
        <v>0.30961147577196202</v>
      </c>
      <c r="N937" s="77">
        <v>0.42179505997411482</v>
      </c>
      <c r="O937" s="77">
        <v>4.6330144999999996E-2</v>
      </c>
      <c r="P937" s="77">
        <v>0.21913825941962814</v>
      </c>
      <c r="Q937" s="77">
        <v>5.2233619720235415E-2</v>
      </c>
      <c r="R937" s="77">
        <v>0.12328767123287675</v>
      </c>
      <c r="S937" s="77">
        <v>3.16009866122966</v>
      </c>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c r="BR937" s="38"/>
      <c r="BS937" s="38"/>
      <c r="BT937" s="38"/>
      <c r="BU937" s="38"/>
      <c r="BV937" s="38"/>
      <c r="BW937" s="38"/>
      <c r="BX937" s="38"/>
      <c r="BY937" s="38"/>
      <c r="BZ937" s="38"/>
      <c r="CA937" s="38"/>
      <c r="CB937" s="38"/>
      <c r="CC937" s="38"/>
      <c r="CD937" s="38"/>
      <c r="CE937" s="38"/>
      <c r="CF937" s="38"/>
      <c r="CG937" s="38"/>
      <c r="CH937" s="38"/>
      <c r="CI937" s="38"/>
      <c r="CJ937" s="38"/>
      <c r="CK937" s="38"/>
      <c r="CL937" s="38"/>
      <c r="CM937" s="38"/>
      <c r="CN937" s="38"/>
      <c r="CO937" s="38"/>
      <c r="CP937" s="38"/>
      <c r="CQ937" s="38"/>
      <c r="CR937" s="38"/>
      <c r="CS937" s="38"/>
      <c r="CT937" s="38"/>
      <c r="CU937" s="38"/>
      <c r="CV937" s="38"/>
      <c r="CW937" s="38"/>
      <c r="CX937" s="38"/>
      <c r="CY937" s="38"/>
      <c r="CZ937" s="38"/>
      <c r="DA937" s="38"/>
      <c r="DB937" s="38"/>
      <c r="DC937" s="38"/>
      <c r="DD937" s="38"/>
      <c r="DE937" s="38"/>
      <c r="DF937" s="38"/>
      <c r="DG937" s="38"/>
      <c r="DH937" s="38"/>
      <c r="DI937" s="38"/>
      <c r="DJ937" s="38"/>
      <c r="DK937" s="38"/>
      <c r="DL937" s="38"/>
      <c r="DM937" s="38"/>
    </row>
    <row r="938" spans="1:117" x14ac:dyDescent="0.25">
      <c r="A938" s="5" t="s">
        <v>370</v>
      </c>
      <c r="B938" s="5" t="s">
        <v>166</v>
      </c>
      <c r="C938" s="48">
        <v>44068</v>
      </c>
      <c r="D938" s="76">
        <v>44074</v>
      </c>
      <c r="E938" s="77">
        <v>-0.11528172219284327</v>
      </c>
      <c r="F938" s="77">
        <v>0.26605296394388422</v>
      </c>
      <c r="G938" s="77">
        <v>0.187675199486251</v>
      </c>
      <c r="H938" s="77">
        <v>1.0850381694943467</v>
      </c>
      <c r="I938" s="77">
        <v>0.41253032385398991</v>
      </c>
      <c r="J938" s="77">
        <v>9.7930419354838733E-2</v>
      </c>
      <c r="K938" s="77">
        <v>0</v>
      </c>
      <c r="L938" s="77">
        <v>5.3757076170375478E-2</v>
      </c>
      <c r="M938" s="77">
        <v>0.30961147577196202</v>
      </c>
      <c r="N938" s="77">
        <v>0.42179505997411471</v>
      </c>
      <c r="O938" s="77">
        <v>2.8917905000000001E-2</v>
      </c>
      <c r="P938" s="77">
        <v>0.21913825941962814</v>
      </c>
      <c r="Q938" s="77">
        <v>5.6682643057037234E-2</v>
      </c>
      <c r="R938" s="77">
        <v>0.12328767123287675</v>
      </c>
      <c r="S938" s="77">
        <v>3.1471354445664614</v>
      </c>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c r="BR938" s="38"/>
      <c r="BS938" s="38"/>
      <c r="BT938" s="38"/>
      <c r="BU938" s="38"/>
      <c r="BV938" s="38"/>
      <c r="BW938" s="38"/>
      <c r="BX938" s="38"/>
      <c r="BY938" s="38"/>
      <c r="BZ938" s="38"/>
      <c r="CA938" s="38"/>
      <c r="CB938" s="38"/>
      <c r="CC938" s="38"/>
      <c r="CD938" s="38"/>
      <c r="CE938" s="38"/>
      <c r="CF938" s="38"/>
      <c r="CG938" s="38"/>
      <c r="CH938" s="38"/>
      <c r="CI938" s="38"/>
      <c r="CJ938" s="38"/>
      <c r="CK938" s="38"/>
      <c r="CL938" s="38"/>
      <c r="CM938" s="38"/>
      <c r="CN938" s="38"/>
      <c r="CO938" s="38"/>
      <c r="CP938" s="38"/>
      <c r="CQ938" s="38"/>
      <c r="CR938" s="38"/>
      <c r="CS938" s="38"/>
      <c r="CT938" s="38"/>
      <c r="CU938" s="38"/>
      <c r="CV938" s="38"/>
      <c r="CW938" s="38"/>
      <c r="CX938" s="38"/>
      <c r="CY938" s="38"/>
      <c r="CZ938" s="38"/>
      <c r="DA938" s="38"/>
      <c r="DB938" s="38"/>
      <c r="DC938" s="38"/>
      <c r="DD938" s="38"/>
      <c r="DE938" s="38"/>
      <c r="DF938" s="38"/>
      <c r="DG938" s="38"/>
      <c r="DH938" s="38"/>
      <c r="DI938" s="38"/>
      <c r="DJ938" s="38"/>
      <c r="DK938" s="38"/>
      <c r="DL938" s="38"/>
      <c r="DM938" s="38"/>
    </row>
    <row r="939" spans="1:117" x14ac:dyDescent="0.25">
      <c r="A939" s="5" t="s">
        <v>370</v>
      </c>
      <c r="B939" s="5" t="s">
        <v>166</v>
      </c>
      <c r="C939" s="48">
        <v>44069</v>
      </c>
      <c r="D939" s="76">
        <v>44074</v>
      </c>
      <c r="E939" s="77">
        <v>-0.11528172219284327</v>
      </c>
      <c r="F939" s="77">
        <v>0.26605296394388422</v>
      </c>
      <c r="G939" s="77">
        <v>0.187675199486251</v>
      </c>
      <c r="H939" s="77">
        <v>1.0850381694943467</v>
      </c>
      <c r="I939" s="77">
        <v>0.41253032385398991</v>
      </c>
      <c r="J939" s="77">
        <v>9.7930419354838733E-2</v>
      </c>
      <c r="K939" s="77">
        <v>0</v>
      </c>
      <c r="L939" s="77">
        <v>5.3757076170375478E-2</v>
      </c>
      <c r="M939" s="77">
        <v>0.30961147577196202</v>
      </c>
      <c r="N939" s="77">
        <v>0.42179505997411476</v>
      </c>
      <c r="O939" s="77">
        <v>2.6843256000000003E-2</v>
      </c>
      <c r="P939" s="77">
        <v>0.21913825941962814</v>
      </c>
      <c r="Q939" s="77">
        <v>5.1497838818845551E-2</v>
      </c>
      <c r="R939" s="77">
        <v>0.12328767123287675</v>
      </c>
      <c r="S939" s="77">
        <v>3.1398759913282697</v>
      </c>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c r="BR939" s="38"/>
      <c r="BS939" s="38"/>
      <c r="BT939" s="38"/>
      <c r="BU939" s="38"/>
      <c r="BV939" s="38"/>
      <c r="BW939" s="38"/>
      <c r="BX939" s="38"/>
      <c r="BY939" s="38"/>
      <c r="BZ939" s="38"/>
      <c r="CA939" s="38"/>
      <c r="CB939" s="38"/>
      <c r="CC939" s="38"/>
      <c r="CD939" s="38"/>
      <c r="CE939" s="38"/>
      <c r="CF939" s="38"/>
      <c r="CG939" s="38"/>
      <c r="CH939" s="38"/>
      <c r="CI939" s="38"/>
      <c r="CJ939" s="38"/>
      <c r="CK939" s="38"/>
      <c r="CL939" s="38"/>
      <c r="CM939" s="38"/>
      <c r="CN939" s="38"/>
      <c r="CO939" s="38"/>
      <c r="CP939" s="38"/>
      <c r="CQ939" s="38"/>
      <c r="CR939" s="38"/>
      <c r="CS939" s="38"/>
      <c r="CT939" s="38"/>
      <c r="CU939" s="38"/>
      <c r="CV939" s="38"/>
      <c r="CW939" s="38"/>
      <c r="CX939" s="38"/>
      <c r="CY939" s="38"/>
      <c r="CZ939" s="38"/>
      <c r="DA939" s="38"/>
      <c r="DB939" s="38"/>
      <c r="DC939" s="38"/>
      <c r="DD939" s="38"/>
      <c r="DE939" s="38"/>
      <c r="DF939" s="38"/>
      <c r="DG939" s="38"/>
      <c r="DH939" s="38"/>
      <c r="DI939" s="38"/>
      <c r="DJ939" s="38"/>
      <c r="DK939" s="38"/>
      <c r="DL939" s="38"/>
      <c r="DM939" s="38"/>
    </row>
    <row r="940" spans="1:117" x14ac:dyDescent="0.25">
      <c r="A940" s="5" t="s">
        <v>370</v>
      </c>
      <c r="B940" s="5" t="s">
        <v>166</v>
      </c>
      <c r="C940" s="48">
        <v>44070</v>
      </c>
      <c r="D940" s="76">
        <v>44074</v>
      </c>
      <c r="E940" s="77">
        <v>-0.11528172219284327</v>
      </c>
      <c r="F940" s="77">
        <v>0.26605296394388422</v>
      </c>
      <c r="G940" s="77">
        <v>0.187675199486251</v>
      </c>
      <c r="H940" s="77">
        <v>1.0850381694943467</v>
      </c>
      <c r="I940" s="77">
        <v>0.41253032385398991</v>
      </c>
      <c r="J940" s="77">
        <v>9.7930419354838733E-2</v>
      </c>
      <c r="K940" s="77">
        <v>0</v>
      </c>
      <c r="L940" s="77">
        <v>5.3757076170375478E-2</v>
      </c>
      <c r="M940" s="77">
        <v>0.30961147577196202</v>
      </c>
      <c r="N940" s="77">
        <v>0.42179505997411482</v>
      </c>
      <c r="O940" s="77">
        <v>2.2156128000000004E-2</v>
      </c>
      <c r="P940" s="77">
        <v>0.21913825941962814</v>
      </c>
      <c r="Q940" s="77">
        <v>4.6201130920584206E-2</v>
      </c>
      <c r="R940" s="77">
        <v>0.12328767123287675</v>
      </c>
      <c r="S940" s="77">
        <v>3.1298921554300088</v>
      </c>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c r="BQ940" s="38"/>
      <c r="BR940" s="38"/>
      <c r="BS940" s="38"/>
      <c r="BT940" s="38"/>
      <c r="BU940" s="38"/>
      <c r="BV940" s="38"/>
      <c r="BW940" s="38"/>
      <c r="BX940" s="38"/>
      <c r="BY940" s="38"/>
      <c r="BZ940" s="38"/>
      <c r="CA940" s="38"/>
      <c r="CB940" s="38"/>
      <c r="CC940" s="38"/>
      <c r="CD940" s="38"/>
      <c r="CE940" s="38"/>
      <c r="CF940" s="38"/>
      <c r="CG940" s="38"/>
      <c r="CH940" s="38"/>
      <c r="CI940" s="38"/>
      <c r="CJ940" s="38"/>
      <c r="CK940" s="38"/>
      <c r="CL940" s="38"/>
      <c r="CM940" s="38"/>
      <c r="CN940" s="38"/>
      <c r="CO940" s="38"/>
      <c r="CP940" s="38"/>
      <c r="CQ940" s="38"/>
      <c r="CR940" s="38"/>
      <c r="CS940" s="38"/>
      <c r="CT940" s="38"/>
      <c r="CU940" s="38"/>
      <c r="CV940" s="38"/>
      <c r="CW940" s="38"/>
      <c r="CX940" s="38"/>
      <c r="CY940" s="38"/>
      <c r="CZ940" s="38"/>
      <c r="DA940" s="38"/>
      <c r="DB940" s="38"/>
      <c r="DC940" s="38"/>
      <c r="DD940" s="38"/>
      <c r="DE940" s="38"/>
      <c r="DF940" s="38"/>
      <c r="DG940" s="38"/>
      <c r="DH940" s="38"/>
      <c r="DI940" s="38"/>
      <c r="DJ940" s="38"/>
      <c r="DK940" s="38"/>
      <c r="DL940" s="38"/>
      <c r="DM940" s="38"/>
    </row>
    <row r="941" spans="1:117" x14ac:dyDescent="0.25">
      <c r="A941" s="5" t="s">
        <v>370</v>
      </c>
      <c r="B941" s="5" t="s">
        <v>166</v>
      </c>
      <c r="C941" s="48">
        <v>44071</v>
      </c>
      <c r="D941" s="76">
        <v>44074</v>
      </c>
      <c r="E941" s="77">
        <v>-0.11528172219284327</v>
      </c>
      <c r="F941" s="77">
        <v>0.26605296394388422</v>
      </c>
      <c r="G941" s="77">
        <v>0.187675199486251</v>
      </c>
      <c r="H941" s="77">
        <v>1.0850381694943467</v>
      </c>
      <c r="I941" s="77">
        <v>0.41253032385398991</v>
      </c>
      <c r="J941" s="77">
        <v>9.7930419354838733E-2</v>
      </c>
      <c r="K941" s="77">
        <v>0</v>
      </c>
      <c r="L941" s="77">
        <v>5.3757076170375478E-2</v>
      </c>
      <c r="M941" s="77">
        <v>0.30961147577196202</v>
      </c>
      <c r="N941" s="77">
        <v>0.42179505997411471</v>
      </c>
      <c r="O941" s="77">
        <v>3.0340773000000001E-2</v>
      </c>
      <c r="P941" s="77">
        <v>0.21913825941962814</v>
      </c>
      <c r="Q941" s="77">
        <v>4.602134006800046E-2</v>
      </c>
      <c r="R941" s="77">
        <v>0.12328767123287675</v>
      </c>
      <c r="S941" s="77">
        <v>3.1378970095774243</v>
      </c>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38"/>
      <c r="BX941" s="38"/>
      <c r="BY941" s="38"/>
      <c r="BZ941" s="38"/>
      <c r="CA941" s="38"/>
      <c r="CB941" s="38"/>
      <c r="CC941" s="38"/>
      <c r="CD941" s="38"/>
      <c r="CE941" s="38"/>
      <c r="CF941" s="38"/>
      <c r="CG941" s="38"/>
      <c r="CH941" s="38"/>
      <c r="CI941" s="38"/>
      <c r="CJ941" s="38"/>
      <c r="CK941" s="38"/>
      <c r="CL941" s="38"/>
      <c r="CM941" s="38"/>
      <c r="CN941" s="38"/>
      <c r="CO941" s="38"/>
      <c r="CP941" s="38"/>
      <c r="CQ941" s="38"/>
      <c r="CR941" s="38"/>
      <c r="CS941" s="38"/>
      <c r="CT941" s="38"/>
      <c r="CU941" s="38"/>
      <c r="CV941" s="38"/>
      <c r="CW941" s="38"/>
      <c r="CX941" s="38"/>
      <c r="CY941" s="38"/>
      <c r="CZ941" s="38"/>
      <c r="DA941" s="38"/>
      <c r="DB941" s="38"/>
      <c r="DC941" s="38"/>
      <c r="DD941" s="38"/>
      <c r="DE941" s="38"/>
      <c r="DF941" s="38"/>
      <c r="DG941" s="38"/>
      <c r="DH941" s="38"/>
      <c r="DI941" s="38"/>
      <c r="DJ941" s="38"/>
      <c r="DK941" s="38"/>
      <c r="DL941" s="38"/>
      <c r="DM941" s="38"/>
    </row>
    <row r="942" spans="1:117" x14ac:dyDescent="0.25">
      <c r="A942" s="5" t="s">
        <v>370</v>
      </c>
      <c r="B942" s="5" t="s">
        <v>166</v>
      </c>
      <c r="C942" s="48">
        <v>44072</v>
      </c>
      <c r="D942" s="76">
        <v>44074</v>
      </c>
      <c r="E942" s="77">
        <v>-0.11528172219284327</v>
      </c>
      <c r="F942" s="77">
        <v>0.26605296394388422</v>
      </c>
      <c r="G942" s="77">
        <v>0.187675199486251</v>
      </c>
      <c r="H942" s="77">
        <v>1.0850381694943467</v>
      </c>
      <c r="I942" s="77">
        <v>0.41253032385398991</v>
      </c>
      <c r="J942" s="77">
        <v>9.7930419354838733E-2</v>
      </c>
      <c r="K942" s="77">
        <v>0</v>
      </c>
      <c r="L942" s="77">
        <v>5.3757076170375478E-2</v>
      </c>
      <c r="M942" s="77">
        <v>0.30961147577196202</v>
      </c>
      <c r="N942" s="77">
        <v>0.42179505997411471</v>
      </c>
      <c r="O942" s="77">
        <v>3.5363736E-2</v>
      </c>
      <c r="P942" s="77">
        <v>0.21913825941962814</v>
      </c>
      <c r="Q942" s="77">
        <v>4.431984725475601E-2</v>
      </c>
      <c r="R942" s="77">
        <v>0.12328767123287675</v>
      </c>
      <c r="S942" s="77">
        <v>3.1412184797641798</v>
      </c>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c r="BW942" s="38"/>
      <c r="BX942" s="38"/>
      <c r="BY942" s="38"/>
      <c r="BZ942" s="38"/>
      <c r="CA942" s="38"/>
      <c r="CB942" s="38"/>
      <c r="CC942" s="38"/>
      <c r="CD942" s="38"/>
      <c r="CE942" s="38"/>
      <c r="CF942" s="38"/>
      <c r="CG942" s="38"/>
      <c r="CH942" s="38"/>
      <c r="CI942" s="38"/>
      <c r="CJ942" s="38"/>
      <c r="CK942" s="38"/>
      <c r="CL942" s="38"/>
      <c r="CM942" s="38"/>
      <c r="CN942" s="38"/>
      <c r="CO942" s="38"/>
      <c r="CP942" s="38"/>
      <c r="CQ942" s="38"/>
      <c r="CR942" s="38"/>
      <c r="CS942" s="38"/>
      <c r="CT942" s="38"/>
      <c r="CU942" s="38"/>
      <c r="CV942" s="38"/>
      <c r="CW942" s="38"/>
      <c r="CX942" s="38"/>
      <c r="CY942" s="38"/>
      <c r="CZ942" s="38"/>
      <c r="DA942" s="38"/>
      <c r="DB942" s="38"/>
      <c r="DC942" s="38"/>
      <c r="DD942" s="38"/>
      <c r="DE942" s="38"/>
      <c r="DF942" s="38"/>
      <c r="DG942" s="38"/>
      <c r="DH942" s="38"/>
      <c r="DI942" s="38"/>
      <c r="DJ942" s="38"/>
      <c r="DK942" s="38"/>
      <c r="DL942" s="38"/>
      <c r="DM942" s="38"/>
    </row>
    <row r="943" spans="1:117" x14ac:dyDescent="0.25">
      <c r="A943" s="5" t="s">
        <v>370</v>
      </c>
      <c r="B943" s="5" t="s">
        <v>166</v>
      </c>
      <c r="C943" s="48">
        <v>44073</v>
      </c>
      <c r="D943" s="76">
        <v>44074</v>
      </c>
      <c r="E943" s="77">
        <v>-0.11528172219284327</v>
      </c>
      <c r="F943" s="77">
        <v>0.26605296394388422</v>
      </c>
      <c r="G943" s="77">
        <v>0.187675199486251</v>
      </c>
      <c r="H943" s="77">
        <v>1.0850381694943467</v>
      </c>
      <c r="I943" s="77">
        <v>0.41253032385398991</v>
      </c>
      <c r="J943" s="77">
        <v>9.7930419354838733E-2</v>
      </c>
      <c r="K943" s="77">
        <v>0</v>
      </c>
      <c r="L943" s="77">
        <v>5.3757076170375478E-2</v>
      </c>
      <c r="M943" s="77">
        <v>0.30961147577196202</v>
      </c>
      <c r="N943" s="77">
        <v>0.42179505997411476</v>
      </c>
      <c r="O943" s="77">
        <v>3.0530250000000002E-2</v>
      </c>
      <c r="P943" s="77">
        <v>0.21913825941962814</v>
      </c>
      <c r="Q943" s="77">
        <v>4.5060909441719726E-2</v>
      </c>
      <c r="R943" s="77">
        <v>0.12328767123287675</v>
      </c>
      <c r="S943" s="77">
        <v>3.137126055951144</v>
      </c>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38"/>
      <c r="CG943" s="38"/>
      <c r="CH943" s="38"/>
      <c r="CI943" s="38"/>
      <c r="CJ943" s="38"/>
      <c r="CK943" s="38"/>
      <c r="CL943" s="38"/>
      <c r="CM943" s="38"/>
      <c r="CN943" s="38"/>
      <c r="CO943" s="38"/>
      <c r="CP943" s="38"/>
      <c r="CQ943" s="38"/>
      <c r="CR943" s="38"/>
      <c r="CS943" s="38"/>
      <c r="CT943" s="38"/>
      <c r="CU943" s="38"/>
      <c r="CV943" s="38"/>
      <c r="CW943" s="38"/>
      <c r="CX943" s="38"/>
      <c r="CY943" s="38"/>
      <c r="CZ943" s="38"/>
      <c r="DA943" s="38"/>
      <c r="DB943" s="38"/>
      <c r="DC943" s="38"/>
      <c r="DD943" s="38"/>
      <c r="DE943" s="38"/>
      <c r="DF943" s="38"/>
      <c r="DG943" s="38"/>
      <c r="DH943" s="38"/>
      <c r="DI943" s="38"/>
      <c r="DJ943" s="38"/>
      <c r="DK943" s="38"/>
      <c r="DL943" s="38"/>
      <c r="DM943" s="38"/>
    </row>
    <row r="944" spans="1:117" x14ac:dyDescent="0.25">
      <c r="A944" s="5" t="s">
        <v>371</v>
      </c>
      <c r="B944" s="5" t="s">
        <v>166</v>
      </c>
      <c r="C944" s="48">
        <v>44074</v>
      </c>
      <c r="D944" s="76">
        <v>44074</v>
      </c>
      <c r="E944" s="77">
        <v>-0.11528172219284327</v>
      </c>
      <c r="F944" s="77">
        <v>0.26605296394388422</v>
      </c>
      <c r="G944" s="77">
        <v>0.187675199486251</v>
      </c>
      <c r="H944" s="77">
        <v>1.0850381694943467</v>
      </c>
      <c r="I944" s="77">
        <v>0.41253032385398991</v>
      </c>
      <c r="J944" s="77">
        <v>9.7930419354838733E-2</v>
      </c>
      <c r="K944" s="77">
        <v>0</v>
      </c>
      <c r="L944" s="77">
        <v>5.3757076170375478E-2</v>
      </c>
      <c r="M944" s="77">
        <v>0.30961147577196202</v>
      </c>
      <c r="N944" s="77">
        <v>0.42179505997411482</v>
      </c>
      <c r="O944" s="77">
        <v>2.9724362999999997E-2</v>
      </c>
      <c r="P944" s="77">
        <v>0.21913825941962814</v>
      </c>
      <c r="Q944" s="77">
        <v>4.7604462741530205E-2</v>
      </c>
      <c r="R944" s="77">
        <v>0.12328767123287675</v>
      </c>
      <c r="S944" s="77">
        <v>3.1388637222509548</v>
      </c>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c r="BR944" s="38"/>
      <c r="BS944" s="38"/>
      <c r="BT944" s="38"/>
      <c r="BU944" s="38"/>
      <c r="BV944" s="38"/>
      <c r="BW944" s="38"/>
      <c r="BX944" s="38"/>
      <c r="BY944" s="38"/>
      <c r="BZ944" s="38"/>
      <c r="CA944" s="38"/>
      <c r="CB944" s="38"/>
      <c r="CC944" s="38"/>
      <c r="CD944" s="38"/>
      <c r="CE944" s="38"/>
      <c r="CF944" s="38"/>
      <c r="CG944" s="38"/>
      <c r="CH944" s="38"/>
      <c r="CI944" s="38"/>
      <c r="CJ944" s="38"/>
      <c r="CK944" s="38"/>
      <c r="CL944" s="38"/>
      <c r="CM944" s="38"/>
      <c r="CN944" s="38"/>
      <c r="CO944" s="38"/>
      <c r="CP944" s="38"/>
      <c r="CQ944" s="38"/>
      <c r="CR944" s="38"/>
      <c r="CS944" s="38"/>
      <c r="CT944" s="38"/>
      <c r="CU944" s="38"/>
      <c r="CV944" s="38"/>
      <c r="CW944" s="38"/>
      <c r="CX944" s="38"/>
      <c r="CY944" s="38"/>
      <c r="CZ944" s="38"/>
      <c r="DA944" s="38"/>
      <c r="DB944" s="38"/>
      <c r="DC944" s="38"/>
      <c r="DD944" s="38"/>
      <c r="DE944" s="38"/>
      <c r="DF944" s="38"/>
      <c r="DG944" s="38"/>
      <c r="DH944" s="38"/>
      <c r="DI944" s="38"/>
      <c r="DJ944" s="38"/>
      <c r="DK944" s="38"/>
      <c r="DL944" s="38"/>
      <c r="DM944" s="38"/>
    </row>
    <row r="945" spans="1:117" x14ac:dyDescent="0.25">
      <c r="A945" s="5" t="s">
        <v>371</v>
      </c>
      <c r="B945" s="5" t="s">
        <v>167</v>
      </c>
      <c r="C945" s="48">
        <v>44075</v>
      </c>
      <c r="D945" s="76">
        <v>44104</v>
      </c>
      <c r="E945" s="77">
        <v>-5.9535109289617485E-2</v>
      </c>
      <c r="F945" s="77">
        <v>0.47094534364739493</v>
      </c>
      <c r="G945" s="77">
        <v>0.21026589973941201</v>
      </c>
      <c r="H945" s="77">
        <v>1.2744464017524111</v>
      </c>
      <c r="I945" s="77">
        <v>0.39372586578947383</v>
      </c>
      <c r="J945" s="77">
        <v>0.10119476666666667</v>
      </c>
      <c r="K945" s="77">
        <v>0</v>
      </c>
      <c r="L945" s="77">
        <v>5.8708973140230387E-2</v>
      </c>
      <c r="M945" s="77">
        <v>0.292462914130103</v>
      </c>
      <c r="N945" s="77">
        <v>0.37664531732966738</v>
      </c>
      <c r="O945" s="77">
        <v>8.8596107999999993E-2</v>
      </c>
      <c r="P945" s="77">
        <v>0.21865269613131538</v>
      </c>
      <c r="Q945" s="77">
        <v>3.2195819025713737E-2</v>
      </c>
      <c r="R945" s="77">
        <v>0.12328767123287675</v>
      </c>
      <c r="S945" s="77">
        <v>3.5815926672956477</v>
      </c>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c r="BR945" s="38"/>
      <c r="BS945" s="38"/>
      <c r="BT945" s="38"/>
      <c r="BU945" s="38"/>
      <c r="BV945" s="38"/>
      <c r="BW945" s="38"/>
      <c r="BX945" s="38"/>
      <c r="BY945" s="38"/>
      <c r="BZ945" s="38"/>
      <c r="CA945" s="38"/>
      <c r="CB945" s="38"/>
      <c r="CC945" s="38"/>
      <c r="CD945" s="38"/>
      <c r="CE945" s="38"/>
      <c r="CF945" s="38"/>
      <c r="CG945" s="38"/>
      <c r="CH945" s="38"/>
      <c r="CI945" s="38"/>
      <c r="CJ945" s="38"/>
      <c r="CK945" s="38"/>
      <c r="CL945" s="38"/>
      <c r="CM945" s="38"/>
      <c r="CN945" s="38"/>
      <c r="CO945" s="38"/>
      <c r="CP945" s="38"/>
      <c r="CQ945" s="38"/>
      <c r="CR945" s="38"/>
      <c r="CS945" s="38"/>
      <c r="CT945" s="38"/>
      <c r="CU945" s="38"/>
      <c r="CV945" s="38"/>
      <c r="CW945" s="38"/>
      <c r="CX945" s="38"/>
      <c r="CY945" s="38"/>
      <c r="CZ945" s="38"/>
      <c r="DA945" s="38"/>
      <c r="DB945" s="38"/>
      <c r="DC945" s="38"/>
      <c r="DD945" s="38"/>
      <c r="DE945" s="38"/>
      <c r="DF945" s="38"/>
      <c r="DG945" s="38"/>
      <c r="DH945" s="38"/>
      <c r="DI945" s="38"/>
      <c r="DJ945" s="38"/>
      <c r="DK945" s="38"/>
      <c r="DL945" s="38"/>
      <c r="DM945" s="38"/>
    </row>
    <row r="946" spans="1:117" x14ac:dyDescent="0.25">
      <c r="A946" s="5" t="s">
        <v>371</v>
      </c>
      <c r="B946" s="5" t="s">
        <v>167</v>
      </c>
      <c r="C946" s="48">
        <v>44076</v>
      </c>
      <c r="D946" s="76">
        <v>44104</v>
      </c>
      <c r="E946" s="77">
        <v>-5.9535109289617485E-2</v>
      </c>
      <c r="F946" s="77">
        <v>0.47094534364739493</v>
      </c>
      <c r="G946" s="77">
        <v>0.21026589973941201</v>
      </c>
      <c r="H946" s="77">
        <v>1.2744464017524111</v>
      </c>
      <c r="I946" s="77">
        <v>0.39372586578947383</v>
      </c>
      <c r="J946" s="77">
        <v>0.10119476666666667</v>
      </c>
      <c r="K946" s="77">
        <v>0</v>
      </c>
      <c r="L946" s="77">
        <v>5.8708973140230387E-2</v>
      </c>
      <c r="M946" s="77">
        <v>0.292462914130103</v>
      </c>
      <c r="N946" s="77">
        <v>0.37664531732966738</v>
      </c>
      <c r="O946" s="77">
        <v>2.7911997000000001E-2</v>
      </c>
      <c r="P946" s="77">
        <v>0.21865269613131538</v>
      </c>
      <c r="Q946" s="77">
        <v>3.491144948301917E-2</v>
      </c>
      <c r="R946" s="77">
        <v>0.12328767123287675</v>
      </c>
      <c r="S946" s="77">
        <v>3.5236241867529534</v>
      </c>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38"/>
      <c r="CG946" s="38"/>
      <c r="CH946" s="38"/>
      <c r="CI946" s="38"/>
      <c r="CJ946" s="38"/>
      <c r="CK946" s="38"/>
      <c r="CL946" s="38"/>
      <c r="CM946" s="38"/>
      <c r="CN946" s="38"/>
      <c r="CO946" s="38"/>
      <c r="CP946" s="38"/>
      <c r="CQ946" s="38"/>
      <c r="CR946" s="38"/>
      <c r="CS946" s="38"/>
      <c r="CT946" s="38"/>
      <c r="CU946" s="38"/>
      <c r="CV946" s="38"/>
      <c r="CW946" s="38"/>
      <c r="CX946" s="38"/>
      <c r="CY946" s="38"/>
      <c r="CZ946" s="38"/>
      <c r="DA946" s="38"/>
      <c r="DB946" s="38"/>
      <c r="DC946" s="38"/>
      <c r="DD946" s="38"/>
      <c r="DE946" s="38"/>
      <c r="DF946" s="38"/>
      <c r="DG946" s="38"/>
      <c r="DH946" s="38"/>
      <c r="DI946" s="38"/>
      <c r="DJ946" s="38"/>
      <c r="DK946" s="38"/>
      <c r="DL946" s="38"/>
      <c r="DM946" s="38"/>
    </row>
    <row r="947" spans="1:117" x14ac:dyDescent="0.25">
      <c r="A947" s="5" t="s">
        <v>371</v>
      </c>
      <c r="B947" s="5" t="s">
        <v>167</v>
      </c>
      <c r="C947" s="48">
        <v>44077</v>
      </c>
      <c r="D947" s="76">
        <v>44104</v>
      </c>
      <c r="E947" s="77">
        <v>-5.9535109289617485E-2</v>
      </c>
      <c r="F947" s="77">
        <v>0.47094534364739493</v>
      </c>
      <c r="G947" s="77">
        <v>0.21026589973941201</v>
      </c>
      <c r="H947" s="77">
        <v>1.2744464017524111</v>
      </c>
      <c r="I947" s="77">
        <v>0.39372586578947383</v>
      </c>
      <c r="J947" s="77">
        <v>0.10119476666666667</v>
      </c>
      <c r="K947" s="77">
        <v>0</v>
      </c>
      <c r="L947" s="77">
        <v>5.8708973140230387E-2</v>
      </c>
      <c r="M947" s="77">
        <v>0.292462914130103</v>
      </c>
      <c r="N947" s="77">
        <v>0.37664531732966738</v>
      </c>
      <c r="O947" s="77">
        <v>2.3574105000000001E-2</v>
      </c>
      <c r="P947" s="77">
        <v>0.21865269613131538</v>
      </c>
      <c r="Q947" s="77">
        <v>3.6014580761672653E-2</v>
      </c>
      <c r="R947" s="77">
        <v>0.12328767123287675</v>
      </c>
      <c r="S947" s="77">
        <v>3.5203894260316067</v>
      </c>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8"/>
      <c r="BX947" s="38"/>
      <c r="BY947" s="38"/>
      <c r="BZ947" s="38"/>
      <c r="CA947" s="38"/>
      <c r="CB947" s="38"/>
      <c r="CC947" s="38"/>
      <c r="CD947" s="38"/>
      <c r="CE947" s="38"/>
      <c r="CF947" s="38"/>
      <c r="CG947" s="38"/>
      <c r="CH947" s="38"/>
      <c r="CI947" s="38"/>
      <c r="CJ947" s="38"/>
      <c r="CK947" s="38"/>
      <c r="CL947" s="38"/>
      <c r="CM947" s="38"/>
      <c r="CN947" s="38"/>
      <c r="CO947" s="38"/>
      <c r="CP947" s="38"/>
      <c r="CQ947" s="38"/>
      <c r="CR947" s="38"/>
      <c r="CS947" s="38"/>
      <c r="CT947" s="38"/>
      <c r="CU947" s="38"/>
      <c r="CV947" s="38"/>
      <c r="CW947" s="38"/>
      <c r="CX947" s="38"/>
      <c r="CY947" s="38"/>
      <c r="CZ947" s="38"/>
      <c r="DA947" s="38"/>
      <c r="DB947" s="38"/>
      <c r="DC947" s="38"/>
      <c r="DD947" s="38"/>
      <c r="DE947" s="38"/>
      <c r="DF947" s="38"/>
      <c r="DG947" s="38"/>
      <c r="DH947" s="38"/>
      <c r="DI947" s="38"/>
      <c r="DJ947" s="38"/>
      <c r="DK947" s="38"/>
      <c r="DL947" s="38"/>
      <c r="DM947" s="38"/>
    </row>
    <row r="948" spans="1:117" x14ac:dyDescent="0.25">
      <c r="A948" s="5" t="s">
        <v>371</v>
      </c>
      <c r="B948" s="5" t="s">
        <v>167</v>
      </c>
      <c r="C948" s="48">
        <v>44078</v>
      </c>
      <c r="D948" s="76">
        <v>44104</v>
      </c>
      <c r="E948" s="77">
        <v>-5.9535109289617485E-2</v>
      </c>
      <c r="F948" s="77">
        <v>0.47094534364739493</v>
      </c>
      <c r="G948" s="77">
        <v>0.21026589973941201</v>
      </c>
      <c r="H948" s="77">
        <v>1.2744464017524111</v>
      </c>
      <c r="I948" s="77">
        <v>0.39372586578947383</v>
      </c>
      <c r="J948" s="77">
        <v>0.10119476666666667</v>
      </c>
      <c r="K948" s="77">
        <v>0</v>
      </c>
      <c r="L948" s="77">
        <v>5.8708973140230387E-2</v>
      </c>
      <c r="M948" s="77">
        <v>0.292462914130103</v>
      </c>
      <c r="N948" s="77">
        <v>0.37664531732966744</v>
      </c>
      <c r="O948" s="77">
        <v>4.1509071000000002E-2</v>
      </c>
      <c r="P948" s="77">
        <v>0.21865269613131538</v>
      </c>
      <c r="Q948" s="77">
        <v>3.7316854631496199E-2</v>
      </c>
      <c r="R948" s="77">
        <v>0.12328767123287675</v>
      </c>
      <c r="S948" s="77">
        <v>3.5396266659014306</v>
      </c>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c r="BR948" s="38"/>
      <c r="BS948" s="38"/>
      <c r="BT948" s="38"/>
      <c r="BU948" s="38"/>
      <c r="BV948" s="38"/>
      <c r="BW948" s="38"/>
      <c r="BX948" s="38"/>
      <c r="BY948" s="38"/>
      <c r="BZ948" s="38"/>
      <c r="CA948" s="38"/>
      <c r="CB948" s="38"/>
      <c r="CC948" s="38"/>
      <c r="CD948" s="38"/>
      <c r="CE948" s="38"/>
      <c r="CF948" s="38"/>
      <c r="CG948" s="38"/>
      <c r="CH948" s="38"/>
      <c r="CI948" s="38"/>
      <c r="CJ948" s="38"/>
      <c r="CK948" s="38"/>
      <c r="CL948" s="38"/>
      <c r="CM948" s="38"/>
      <c r="CN948" s="38"/>
      <c r="CO948" s="38"/>
      <c r="CP948" s="38"/>
      <c r="CQ948" s="38"/>
      <c r="CR948" s="38"/>
      <c r="CS948" s="38"/>
      <c r="CT948" s="38"/>
      <c r="CU948" s="38"/>
      <c r="CV948" s="38"/>
      <c r="CW948" s="38"/>
      <c r="CX948" s="38"/>
      <c r="CY948" s="38"/>
      <c r="CZ948" s="38"/>
      <c r="DA948" s="38"/>
      <c r="DB948" s="38"/>
      <c r="DC948" s="38"/>
      <c r="DD948" s="38"/>
      <c r="DE948" s="38"/>
      <c r="DF948" s="38"/>
      <c r="DG948" s="38"/>
      <c r="DH948" s="38"/>
      <c r="DI948" s="38"/>
      <c r="DJ948" s="38"/>
      <c r="DK948" s="38"/>
      <c r="DL948" s="38"/>
      <c r="DM948" s="38"/>
    </row>
    <row r="949" spans="1:117" x14ac:dyDescent="0.25">
      <c r="A949" s="5" t="s">
        <v>371</v>
      </c>
      <c r="B949" s="5" t="s">
        <v>167</v>
      </c>
      <c r="C949" s="48">
        <v>44079</v>
      </c>
      <c r="D949" s="76">
        <v>44104</v>
      </c>
      <c r="E949" s="77">
        <v>-5.9535109289617485E-2</v>
      </c>
      <c r="F949" s="77">
        <v>0.47094534364739493</v>
      </c>
      <c r="G949" s="77">
        <v>0.21026589973941201</v>
      </c>
      <c r="H949" s="77">
        <v>1.2744464017524111</v>
      </c>
      <c r="I949" s="77">
        <v>0.39372586578947383</v>
      </c>
      <c r="J949" s="77">
        <v>0.10119476666666667</v>
      </c>
      <c r="K949" s="77">
        <v>0</v>
      </c>
      <c r="L949" s="77">
        <v>5.8708973140230387E-2</v>
      </c>
      <c r="M949" s="77">
        <v>0.292462914130103</v>
      </c>
      <c r="N949" s="77">
        <v>0.37664531732966744</v>
      </c>
      <c r="O949" s="77">
        <v>4.9593644999999999E-2</v>
      </c>
      <c r="P949" s="77">
        <v>0.21865269613131538</v>
      </c>
      <c r="Q949" s="77">
        <v>3.0608753789890863E-2</v>
      </c>
      <c r="R949" s="77">
        <v>0.12328767123287675</v>
      </c>
      <c r="S949" s="77">
        <v>3.5410031390598249</v>
      </c>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c r="BW949" s="38"/>
      <c r="BX949" s="38"/>
      <c r="BY949" s="38"/>
      <c r="BZ949" s="38"/>
      <c r="CA949" s="38"/>
      <c r="CB949" s="38"/>
      <c r="CC949" s="38"/>
      <c r="CD949" s="38"/>
      <c r="CE949" s="38"/>
      <c r="CF949" s="38"/>
      <c r="CG949" s="38"/>
      <c r="CH949" s="38"/>
      <c r="CI949" s="38"/>
      <c r="CJ949" s="38"/>
      <c r="CK949" s="38"/>
      <c r="CL949" s="38"/>
      <c r="CM949" s="38"/>
      <c r="CN949" s="38"/>
      <c r="CO949" s="38"/>
      <c r="CP949" s="38"/>
      <c r="CQ949" s="38"/>
      <c r="CR949" s="38"/>
      <c r="CS949" s="38"/>
      <c r="CT949" s="38"/>
      <c r="CU949" s="38"/>
      <c r="CV949" s="38"/>
      <c r="CW949" s="38"/>
      <c r="CX949" s="38"/>
      <c r="CY949" s="38"/>
      <c r="CZ949" s="38"/>
      <c r="DA949" s="38"/>
      <c r="DB949" s="38"/>
      <c r="DC949" s="38"/>
      <c r="DD949" s="38"/>
      <c r="DE949" s="38"/>
      <c r="DF949" s="38"/>
      <c r="DG949" s="38"/>
      <c r="DH949" s="38"/>
      <c r="DI949" s="38"/>
      <c r="DJ949" s="38"/>
      <c r="DK949" s="38"/>
      <c r="DL949" s="38"/>
      <c r="DM949" s="38"/>
    </row>
    <row r="950" spans="1:117" x14ac:dyDescent="0.25">
      <c r="A950" s="5" t="s">
        <v>371</v>
      </c>
      <c r="B950" s="5" t="s">
        <v>167</v>
      </c>
      <c r="C950" s="48">
        <v>44080</v>
      </c>
      <c r="D950" s="76">
        <v>44104</v>
      </c>
      <c r="E950" s="77">
        <v>-5.9535109289617485E-2</v>
      </c>
      <c r="F950" s="77">
        <v>0.47094534364739493</v>
      </c>
      <c r="G950" s="77">
        <v>0.21026589973941201</v>
      </c>
      <c r="H950" s="77">
        <v>1.2744464017524111</v>
      </c>
      <c r="I950" s="77">
        <v>0.39372586578947383</v>
      </c>
      <c r="J950" s="77">
        <v>0.10119476666666667</v>
      </c>
      <c r="K950" s="77">
        <v>0</v>
      </c>
      <c r="L950" s="77">
        <v>5.8708973140230387E-2</v>
      </c>
      <c r="M950" s="77">
        <v>0.292462914130103</v>
      </c>
      <c r="N950" s="77">
        <v>0.37664531732966744</v>
      </c>
      <c r="O950" s="77">
        <v>3.8483028000000002E-2</v>
      </c>
      <c r="P950" s="77">
        <v>0.21865269613131538</v>
      </c>
      <c r="Q950" s="77">
        <v>3.4192710418198144E-2</v>
      </c>
      <c r="R950" s="77">
        <v>0.12328767123287675</v>
      </c>
      <c r="S950" s="77">
        <v>3.5334764786881321</v>
      </c>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38"/>
      <c r="CG950" s="38"/>
      <c r="CH950" s="38"/>
      <c r="CI950" s="38"/>
      <c r="CJ950" s="38"/>
      <c r="CK950" s="38"/>
      <c r="CL950" s="38"/>
      <c r="CM950" s="38"/>
      <c r="CN950" s="38"/>
      <c r="CO950" s="38"/>
      <c r="CP950" s="38"/>
      <c r="CQ950" s="38"/>
      <c r="CR950" s="38"/>
      <c r="CS950" s="38"/>
      <c r="CT950" s="38"/>
      <c r="CU950" s="38"/>
      <c r="CV950" s="38"/>
      <c r="CW950" s="38"/>
      <c r="CX950" s="38"/>
      <c r="CY950" s="38"/>
      <c r="CZ950" s="38"/>
      <c r="DA950" s="38"/>
      <c r="DB950" s="38"/>
      <c r="DC950" s="38"/>
      <c r="DD950" s="38"/>
      <c r="DE950" s="38"/>
      <c r="DF950" s="38"/>
      <c r="DG950" s="38"/>
      <c r="DH950" s="38"/>
      <c r="DI950" s="38"/>
      <c r="DJ950" s="38"/>
      <c r="DK950" s="38"/>
      <c r="DL950" s="38"/>
      <c r="DM950" s="38"/>
    </row>
    <row r="951" spans="1:117" x14ac:dyDescent="0.25">
      <c r="A951" s="5" t="s">
        <v>372</v>
      </c>
      <c r="B951" s="5" t="s">
        <v>167</v>
      </c>
      <c r="C951" s="48">
        <v>44081</v>
      </c>
      <c r="D951" s="76">
        <v>44104</v>
      </c>
      <c r="E951" s="77">
        <v>-5.9535109289617485E-2</v>
      </c>
      <c r="F951" s="77">
        <v>0.47094534364739493</v>
      </c>
      <c r="G951" s="77">
        <v>0.21026589973941201</v>
      </c>
      <c r="H951" s="77">
        <v>1.2744464017524111</v>
      </c>
      <c r="I951" s="77">
        <v>0.39372586578947383</v>
      </c>
      <c r="J951" s="77">
        <v>0.10119476666666667</v>
      </c>
      <c r="K951" s="77">
        <v>0</v>
      </c>
      <c r="L951" s="77">
        <v>5.8708973140230387E-2</v>
      </c>
      <c r="M951" s="77">
        <v>0.292462914130103</v>
      </c>
      <c r="N951" s="77">
        <v>0.37664531732966744</v>
      </c>
      <c r="O951" s="77">
        <v>2.7391545E-2</v>
      </c>
      <c r="P951" s="77">
        <v>0.21865269613131538</v>
      </c>
      <c r="Q951" s="77">
        <v>3.6458039493676681E-2</v>
      </c>
      <c r="R951" s="77">
        <v>0.12328767123287675</v>
      </c>
      <c r="S951" s="77">
        <v>3.524650324763611</v>
      </c>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38"/>
      <c r="CG951" s="38"/>
      <c r="CH951" s="38"/>
      <c r="CI951" s="38"/>
      <c r="CJ951" s="38"/>
      <c r="CK951" s="38"/>
      <c r="CL951" s="38"/>
      <c r="CM951" s="38"/>
      <c r="CN951" s="38"/>
      <c r="CO951" s="38"/>
      <c r="CP951" s="38"/>
      <c r="CQ951" s="38"/>
      <c r="CR951" s="38"/>
      <c r="CS951" s="38"/>
      <c r="CT951" s="38"/>
      <c r="CU951" s="38"/>
      <c r="CV951" s="38"/>
      <c r="CW951" s="38"/>
      <c r="CX951" s="38"/>
      <c r="CY951" s="38"/>
      <c r="CZ951" s="38"/>
      <c r="DA951" s="38"/>
      <c r="DB951" s="38"/>
      <c r="DC951" s="38"/>
      <c r="DD951" s="38"/>
      <c r="DE951" s="38"/>
      <c r="DF951" s="38"/>
      <c r="DG951" s="38"/>
      <c r="DH951" s="38"/>
      <c r="DI951" s="38"/>
      <c r="DJ951" s="38"/>
      <c r="DK951" s="38"/>
      <c r="DL951" s="38"/>
      <c r="DM951" s="38"/>
    </row>
    <row r="952" spans="1:117" x14ac:dyDescent="0.25">
      <c r="A952" s="5" t="s">
        <v>372</v>
      </c>
      <c r="B952" s="5" t="s">
        <v>167</v>
      </c>
      <c r="C952" s="48">
        <v>44082</v>
      </c>
      <c r="D952" s="76">
        <v>44104</v>
      </c>
      <c r="E952" s="77">
        <v>-5.9535109289617485E-2</v>
      </c>
      <c r="F952" s="77">
        <v>0.47094534364739493</v>
      </c>
      <c r="G952" s="77">
        <v>0.21026589973941201</v>
      </c>
      <c r="H952" s="77">
        <v>1.2744464017524111</v>
      </c>
      <c r="I952" s="77">
        <v>0.39372586578947383</v>
      </c>
      <c r="J952" s="77">
        <v>0.10119476666666667</v>
      </c>
      <c r="K952" s="77">
        <v>0</v>
      </c>
      <c r="L952" s="77">
        <v>5.8708973140230387E-2</v>
      </c>
      <c r="M952" s="77">
        <v>0.292462914130103</v>
      </c>
      <c r="N952" s="77">
        <v>0.37664531732966738</v>
      </c>
      <c r="O952" s="77">
        <v>2.8184283000000001E-2</v>
      </c>
      <c r="P952" s="77">
        <v>0.21865269613131538</v>
      </c>
      <c r="Q952" s="77">
        <v>3.2269271350662036E-2</v>
      </c>
      <c r="R952" s="77">
        <v>0.12328767123287675</v>
      </c>
      <c r="S952" s="77">
        <v>3.5212542946205958</v>
      </c>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38"/>
      <c r="CG952" s="38"/>
      <c r="CH952" s="38"/>
      <c r="CI952" s="38"/>
      <c r="CJ952" s="38"/>
      <c r="CK952" s="38"/>
      <c r="CL952" s="38"/>
      <c r="CM952" s="38"/>
      <c r="CN952" s="38"/>
      <c r="CO952" s="38"/>
      <c r="CP952" s="38"/>
      <c r="CQ952" s="38"/>
      <c r="CR952" s="38"/>
      <c r="CS952" s="38"/>
      <c r="CT952" s="38"/>
      <c r="CU952" s="38"/>
      <c r="CV952" s="38"/>
      <c r="CW952" s="38"/>
      <c r="CX952" s="38"/>
      <c r="CY952" s="38"/>
      <c r="CZ952" s="38"/>
      <c r="DA952" s="38"/>
      <c r="DB952" s="38"/>
      <c r="DC952" s="38"/>
      <c r="DD952" s="38"/>
      <c r="DE952" s="38"/>
      <c r="DF952" s="38"/>
      <c r="DG952" s="38"/>
      <c r="DH952" s="38"/>
      <c r="DI952" s="38"/>
      <c r="DJ952" s="38"/>
      <c r="DK952" s="38"/>
      <c r="DL952" s="38"/>
      <c r="DM952" s="38"/>
    </row>
    <row r="953" spans="1:117" x14ac:dyDescent="0.25">
      <c r="A953" s="5" t="s">
        <v>372</v>
      </c>
      <c r="B953" s="5" t="s">
        <v>167</v>
      </c>
      <c r="C953" s="48">
        <v>44083</v>
      </c>
      <c r="D953" s="76">
        <v>44104</v>
      </c>
      <c r="E953" s="77">
        <v>-5.9535109289617485E-2</v>
      </c>
      <c r="F953" s="77">
        <v>0.47094534364739493</v>
      </c>
      <c r="G953" s="77">
        <v>0.21026589973941201</v>
      </c>
      <c r="H953" s="77">
        <v>1.2744464017524111</v>
      </c>
      <c r="I953" s="77">
        <v>0.39372586578947383</v>
      </c>
      <c r="J953" s="77">
        <v>0.10119476666666667</v>
      </c>
      <c r="K953" s="77">
        <v>0</v>
      </c>
      <c r="L953" s="77">
        <v>5.8708973140230387E-2</v>
      </c>
      <c r="M953" s="77">
        <v>0.292462914130103</v>
      </c>
      <c r="N953" s="77">
        <v>0.37664531732966744</v>
      </c>
      <c r="O953" s="77">
        <v>2.8695582000000001E-2</v>
      </c>
      <c r="P953" s="77">
        <v>0.21865269613131538</v>
      </c>
      <c r="Q953" s="77">
        <v>3.4244851397047193E-2</v>
      </c>
      <c r="R953" s="77">
        <v>0.12328767123287675</v>
      </c>
      <c r="S953" s="77">
        <v>3.5237411736669815</v>
      </c>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c r="BW953" s="38"/>
      <c r="BX953" s="38"/>
      <c r="BY953" s="38"/>
      <c r="BZ953" s="38"/>
      <c r="CA953" s="38"/>
      <c r="CB953" s="38"/>
      <c r="CC953" s="38"/>
      <c r="CD953" s="38"/>
      <c r="CE953" s="38"/>
      <c r="CF953" s="38"/>
      <c r="CG953" s="38"/>
      <c r="CH953" s="38"/>
      <c r="CI953" s="38"/>
      <c r="CJ953" s="38"/>
      <c r="CK953" s="38"/>
      <c r="CL953" s="38"/>
      <c r="CM953" s="38"/>
      <c r="CN953" s="38"/>
      <c r="CO953" s="38"/>
      <c r="CP953" s="38"/>
      <c r="CQ953" s="38"/>
      <c r="CR953" s="38"/>
      <c r="CS953" s="38"/>
      <c r="CT953" s="38"/>
      <c r="CU953" s="38"/>
      <c r="CV953" s="38"/>
      <c r="CW953" s="38"/>
      <c r="CX953" s="38"/>
      <c r="CY953" s="38"/>
      <c r="CZ953" s="38"/>
      <c r="DA953" s="38"/>
      <c r="DB953" s="38"/>
      <c r="DC953" s="38"/>
      <c r="DD953" s="38"/>
      <c r="DE953" s="38"/>
      <c r="DF953" s="38"/>
      <c r="DG953" s="38"/>
      <c r="DH953" s="38"/>
      <c r="DI953" s="38"/>
      <c r="DJ953" s="38"/>
      <c r="DK953" s="38"/>
      <c r="DL953" s="38"/>
      <c r="DM953" s="38"/>
    </row>
    <row r="954" spans="1:117" x14ac:dyDescent="0.25">
      <c r="A954" s="5" t="s">
        <v>372</v>
      </c>
      <c r="B954" s="5" t="s">
        <v>167</v>
      </c>
      <c r="C954" s="48">
        <v>44084</v>
      </c>
      <c r="D954" s="76">
        <v>44104</v>
      </c>
      <c r="E954" s="77">
        <v>-5.9535109289617485E-2</v>
      </c>
      <c r="F954" s="77">
        <v>0.47094534364739493</v>
      </c>
      <c r="G954" s="77">
        <v>0.21026589973941201</v>
      </c>
      <c r="H954" s="77">
        <v>1.2744464017524111</v>
      </c>
      <c r="I954" s="77">
        <v>0.39372586578947383</v>
      </c>
      <c r="J954" s="77">
        <v>0.10119476666666667</v>
      </c>
      <c r="K954" s="77">
        <v>0</v>
      </c>
      <c r="L954" s="77">
        <v>5.8708973140230387E-2</v>
      </c>
      <c r="M954" s="77">
        <v>0.292462914130103</v>
      </c>
      <c r="N954" s="77">
        <v>0.37664531732966738</v>
      </c>
      <c r="O954" s="77">
        <v>2.8208718000000001E-2</v>
      </c>
      <c r="P954" s="77">
        <v>0.21865269613131538</v>
      </c>
      <c r="Q954" s="77">
        <v>3.3025559479243259E-2</v>
      </c>
      <c r="R954" s="77">
        <v>0.12328767123287675</v>
      </c>
      <c r="S954" s="77">
        <v>3.5220350177491775</v>
      </c>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38"/>
      <c r="CG954" s="38"/>
      <c r="CH954" s="38"/>
      <c r="CI954" s="38"/>
      <c r="CJ954" s="38"/>
      <c r="CK954" s="38"/>
      <c r="CL954" s="38"/>
      <c r="CM954" s="38"/>
      <c r="CN954" s="38"/>
      <c r="CO954" s="38"/>
      <c r="CP954" s="38"/>
      <c r="CQ954" s="38"/>
      <c r="CR954" s="38"/>
      <c r="CS954" s="38"/>
      <c r="CT954" s="38"/>
      <c r="CU954" s="38"/>
      <c r="CV954" s="38"/>
      <c r="CW954" s="38"/>
      <c r="CX954" s="38"/>
      <c r="CY954" s="38"/>
      <c r="CZ954" s="38"/>
      <c r="DA954" s="38"/>
      <c r="DB954" s="38"/>
      <c r="DC954" s="38"/>
      <c r="DD954" s="38"/>
      <c r="DE954" s="38"/>
      <c r="DF954" s="38"/>
      <c r="DG954" s="38"/>
      <c r="DH954" s="38"/>
      <c r="DI954" s="38"/>
      <c r="DJ954" s="38"/>
      <c r="DK954" s="38"/>
      <c r="DL954" s="38"/>
      <c r="DM954" s="38"/>
    </row>
    <row r="955" spans="1:117" x14ac:dyDescent="0.25">
      <c r="A955" s="5" t="s">
        <v>372</v>
      </c>
      <c r="B955" s="5" t="s">
        <v>167</v>
      </c>
      <c r="C955" s="48">
        <v>44085</v>
      </c>
      <c r="D955" s="76">
        <v>44104</v>
      </c>
      <c r="E955" s="77">
        <v>-5.9535109289617485E-2</v>
      </c>
      <c r="F955" s="77">
        <v>0.47094534364739493</v>
      </c>
      <c r="G955" s="77">
        <v>0.21026589973941201</v>
      </c>
      <c r="H955" s="77">
        <v>1.2744464017524111</v>
      </c>
      <c r="I955" s="77">
        <v>0.39372586578947383</v>
      </c>
      <c r="J955" s="77">
        <v>0.10119476666666667</v>
      </c>
      <c r="K955" s="77">
        <v>0</v>
      </c>
      <c r="L955" s="77">
        <v>5.8708973140230387E-2</v>
      </c>
      <c r="M955" s="77">
        <v>0.292462914130103</v>
      </c>
      <c r="N955" s="77">
        <v>0.37664531732966738</v>
      </c>
      <c r="O955" s="77">
        <v>4.6107936000000002E-2</v>
      </c>
      <c r="P955" s="77">
        <v>0.21865269613131538</v>
      </c>
      <c r="Q955" s="77">
        <v>3.0771058126433104E-2</v>
      </c>
      <c r="R955" s="77">
        <v>0.12328767123287675</v>
      </c>
      <c r="S955" s="77">
        <v>3.5376797343963671</v>
      </c>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c r="BR955" s="38"/>
      <c r="BS955" s="38"/>
      <c r="BT955" s="38"/>
      <c r="BU955" s="38"/>
      <c r="BV955" s="38"/>
      <c r="BW955" s="38"/>
      <c r="BX955" s="38"/>
      <c r="BY955" s="38"/>
      <c r="BZ955" s="38"/>
      <c r="CA955" s="38"/>
      <c r="CB955" s="38"/>
      <c r="CC955" s="38"/>
      <c r="CD955" s="38"/>
      <c r="CE955" s="38"/>
      <c r="CF955" s="38"/>
      <c r="CG955" s="38"/>
      <c r="CH955" s="38"/>
      <c r="CI955" s="38"/>
      <c r="CJ955" s="38"/>
      <c r="CK955" s="38"/>
      <c r="CL955" s="38"/>
      <c r="CM955" s="38"/>
      <c r="CN955" s="38"/>
      <c r="CO955" s="38"/>
      <c r="CP955" s="38"/>
      <c r="CQ955" s="38"/>
      <c r="CR955" s="38"/>
      <c r="CS955" s="38"/>
      <c r="CT955" s="38"/>
      <c r="CU955" s="38"/>
      <c r="CV955" s="38"/>
      <c r="CW955" s="38"/>
      <c r="CX955" s="38"/>
      <c r="CY955" s="38"/>
      <c r="CZ955" s="38"/>
      <c r="DA955" s="38"/>
      <c r="DB955" s="38"/>
      <c r="DC955" s="38"/>
      <c r="DD955" s="38"/>
      <c r="DE955" s="38"/>
      <c r="DF955" s="38"/>
      <c r="DG955" s="38"/>
      <c r="DH955" s="38"/>
      <c r="DI955" s="38"/>
      <c r="DJ955" s="38"/>
      <c r="DK955" s="38"/>
      <c r="DL955" s="38"/>
      <c r="DM955" s="38"/>
    </row>
    <row r="956" spans="1:117" x14ac:dyDescent="0.25">
      <c r="A956" s="5" t="s">
        <v>372</v>
      </c>
      <c r="B956" s="5" t="s">
        <v>167</v>
      </c>
      <c r="C956" s="48">
        <v>44086</v>
      </c>
      <c r="D956" s="76">
        <v>44104</v>
      </c>
      <c r="E956" s="77">
        <v>-5.9535109289617485E-2</v>
      </c>
      <c r="F956" s="77">
        <v>0.47094534364739493</v>
      </c>
      <c r="G956" s="77">
        <v>0.21026589973941201</v>
      </c>
      <c r="H956" s="77">
        <v>1.2744464017524111</v>
      </c>
      <c r="I956" s="77">
        <v>0.39372586578947383</v>
      </c>
      <c r="J956" s="77">
        <v>0.10119476666666667</v>
      </c>
      <c r="K956" s="77">
        <v>0</v>
      </c>
      <c r="L956" s="77">
        <v>5.8708973140230387E-2</v>
      </c>
      <c r="M956" s="77">
        <v>0.292462914130103</v>
      </c>
      <c r="N956" s="77">
        <v>0.37664531732966744</v>
      </c>
      <c r="O956" s="77">
        <v>2.8917656999999999E-2</v>
      </c>
      <c r="P956" s="77">
        <v>0.21865269613131538</v>
      </c>
      <c r="Q956" s="77">
        <v>3.6524157042601375E-2</v>
      </c>
      <c r="R956" s="77">
        <v>0.12328767123287675</v>
      </c>
      <c r="S956" s="77">
        <v>3.5262425543125357</v>
      </c>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38"/>
      <c r="BX956" s="38"/>
      <c r="BY956" s="38"/>
      <c r="BZ956" s="38"/>
      <c r="CA956" s="38"/>
      <c r="CB956" s="38"/>
      <c r="CC956" s="38"/>
      <c r="CD956" s="38"/>
      <c r="CE956" s="38"/>
      <c r="CF956" s="38"/>
      <c r="CG956" s="38"/>
      <c r="CH956" s="38"/>
      <c r="CI956" s="38"/>
      <c r="CJ956" s="38"/>
      <c r="CK956" s="38"/>
      <c r="CL956" s="38"/>
      <c r="CM956" s="38"/>
      <c r="CN956" s="38"/>
      <c r="CO956" s="38"/>
      <c r="CP956" s="38"/>
      <c r="CQ956" s="38"/>
      <c r="CR956" s="38"/>
      <c r="CS956" s="38"/>
      <c r="CT956" s="38"/>
      <c r="CU956" s="38"/>
      <c r="CV956" s="38"/>
      <c r="CW956" s="38"/>
      <c r="CX956" s="38"/>
      <c r="CY956" s="38"/>
      <c r="CZ956" s="38"/>
      <c r="DA956" s="38"/>
      <c r="DB956" s="38"/>
      <c r="DC956" s="38"/>
      <c r="DD956" s="38"/>
      <c r="DE956" s="38"/>
      <c r="DF956" s="38"/>
      <c r="DG956" s="38"/>
      <c r="DH956" s="38"/>
      <c r="DI956" s="38"/>
      <c r="DJ956" s="38"/>
      <c r="DK956" s="38"/>
      <c r="DL956" s="38"/>
      <c r="DM956" s="38"/>
    </row>
    <row r="957" spans="1:117" x14ac:dyDescent="0.25">
      <c r="A957" s="5" t="s">
        <v>372</v>
      </c>
      <c r="B957" s="5" t="s">
        <v>167</v>
      </c>
      <c r="C957" s="48">
        <v>44087</v>
      </c>
      <c r="D957" s="76">
        <v>44104</v>
      </c>
      <c r="E957" s="77">
        <v>-5.9535109289617485E-2</v>
      </c>
      <c r="F957" s="77">
        <v>0.47094534364739493</v>
      </c>
      <c r="G957" s="77">
        <v>0.21026589973941201</v>
      </c>
      <c r="H957" s="77">
        <v>1.2744464017524111</v>
      </c>
      <c r="I957" s="77">
        <v>0.39372586578947383</v>
      </c>
      <c r="J957" s="77">
        <v>0.10119476666666667</v>
      </c>
      <c r="K957" s="77">
        <v>0</v>
      </c>
      <c r="L957" s="77">
        <v>5.8708973140230387E-2</v>
      </c>
      <c r="M957" s="77">
        <v>0.292462914130103</v>
      </c>
      <c r="N957" s="77">
        <v>0.37664531732966738</v>
      </c>
      <c r="O957" s="77">
        <v>1.6826877000000004E-2</v>
      </c>
      <c r="P957" s="77">
        <v>0.21865269613131538</v>
      </c>
      <c r="Q957" s="77">
        <v>6.5383147916420983E-2</v>
      </c>
      <c r="R957" s="77">
        <v>0.12328767123287675</v>
      </c>
      <c r="S957" s="77">
        <v>3.5430107651863554</v>
      </c>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c r="BR957" s="38"/>
      <c r="BS957" s="38"/>
      <c r="BT957" s="38"/>
      <c r="BU957" s="38"/>
      <c r="BV957" s="38"/>
      <c r="BW957" s="38"/>
      <c r="BX957" s="38"/>
      <c r="BY957" s="38"/>
      <c r="BZ957" s="38"/>
      <c r="CA957" s="38"/>
      <c r="CB957" s="38"/>
      <c r="CC957" s="38"/>
      <c r="CD957" s="38"/>
      <c r="CE957" s="38"/>
      <c r="CF957" s="38"/>
      <c r="CG957" s="38"/>
      <c r="CH957" s="38"/>
      <c r="CI957" s="38"/>
      <c r="CJ957" s="38"/>
      <c r="CK957" s="38"/>
      <c r="CL957" s="38"/>
      <c r="CM957" s="38"/>
      <c r="CN957" s="38"/>
      <c r="CO957" s="38"/>
      <c r="CP957" s="38"/>
      <c r="CQ957" s="38"/>
      <c r="CR957" s="38"/>
      <c r="CS957" s="38"/>
      <c r="CT957" s="38"/>
      <c r="CU957" s="38"/>
      <c r="CV957" s="38"/>
      <c r="CW957" s="38"/>
      <c r="CX957" s="38"/>
      <c r="CY957" s="38"/>
      <c r="CZ957" s="38"/>
      <c r="DA957" s="38"/>
      <c r="DB957" s="38"/>
      <c r="DC957" s="38"/>
      <c r="DD957" s="38"/>
      <c r="DE957" s="38"/>
      <c r="DF957" s="38"/>
      <c r="DG957" s="38"/>
      <c r="DH957" s="38"/>
      <c r="DI957" s="38"/>
      <c r="DJ957" s="38"/>
      <c r="DK957" s="38"/>
      <c r="DL957" s="38"/>
      <c r="DM957" s="38"/>
    </row>
    <row r="958" spans="1:117" x14ac:dyDescent="0.25">
      <c r="A958" s="5" t="s">
        <v>373</v>
      </c>
      <c r="B958" s="5" t="s">
        <v>167</v>
      </c>
      <c r="C958" s="48">
        <v>44088</v>
      </c>
      <c r="D958" s="76">
        <v>44104</v>
      </c>
      <c r="E958" s="77">
        <v>-5.9535109289617485E-2</v>
      </c>
      <c r="F958" s="77">
        <v>0.47094534364739493</v>
      </c>
      <c r="G958" s="77">
        <v>0.21026589973941201</v>
      </c>
      <c r="H958" s="77">
        <v>1.2744464017524111</v>
      </c>
      <c r="I958" s="77">
        <v>0.39372586578947383</v>
      </c>
      <c r="J958" s="77">
        <v>0.10119476666666667</v>
      </c>
      <c r="K958" s="77">
        <v>0</v>
      </c>
      <c r="L958" s="77">
        <v>5.8708973140230387E-2</v>
      </c>
      <c r="M958" s="77">
        <v>0.292462914130103</v>
      </c>
      <c r="N958" s="77">
        <v>0.37664531732966744</v>
      </c>
      <c r="O958" s="77">
        <v>2.0866112999999999E-2</v>
      </c>
      <c r="P958" s="77">
        <v>0.21865269613131538</v>
      </c>
      <c r="Q958" s="77">
        <v>7.6559487693140721E-2</v>
      </c>
      <c r="R958" s="77">
        <v>0.12328767123287675</v>
      </c>
      <c r="S958" s="77">
        <v>3.5582263409630746</v>
      </c>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c r="BR958" s="38"/>
      <c r="BS958" s="38"/>
      <c r="BT958" s="38"/>
      <c r="BU958" s="38"/>
      <c r="BV958" s="38"/>
      <c r="BW958" s="38"/>
      <c r="BX958" s="38"/>
      <c r="BY958" s="38"/>
      <c r="BZ958" s="38"/>
      <c r="CA958" s="38"/>
      <c r="CB958" s="38"/>
      <c r="CC958" s="38"/>
      <c r="CD958" s="38"/>
      <c r="CE958" s="38"/>
      <c r="CF958" s="38"/>
      <c r="CG958" s="38"/>
      <c r="CH958" s="38"/>
      <c r="CI958" s="38"/>
      <c r="CJ958" s="38"/>
      <c r="CK958" s="38"/>
      <c r="CL958" s="38"/>
      <c r="CM958" s="38"/>
      <c r="CN958" s="38"/>
      <c r="CO958" s="38"/>
      <c r="CP958" s="38"/>
      <c r="CQ958" s="38"/>
      <c r="CR958" s="38"/>
      <c r="CS958" s="38"/>
      <c r="CT958" s="38"/>
      <c r="CU958" s="38"/>
      <c r="CV958" s="38"/>
      <c r="CW958" s="38"/>
      <c r="CX958" s="38"/>
      <c r="CY958" s="38"/>
      <c r="CZ958" s="38"/>
      <c r="DA958" s="38"/>
      <c r="DB958" s="38"/>
      <c r="DC958" s="38"/>
      <c r="DD958" s="38"/>
      <c r="DE958" s="38"/>
      <c r="DF958" s="38"/>
      <c r="DG958" s="38"/>
      <c r="DH958" s="38"/>
      <c r="DI958" s="38"/>
      <c r="DJ958" s="38"/>
      <c r="DK958" s="38"/>
      <c r="DL958" s="38"/>
      <c r="DM958" s="38"/>
    </row>
    <row r="959" spans="1:117" x14ac:dyDescent="0.25">
      <c r="A959" s="5" t="s">
        <v>373</v>
      </c>
      <c r="B959" s="5" t="s">
        <v>167</v>
      </c>
      <c r="C959" s="48">
        <v>44089</v>
      </c>
      <c r="D959" s="76">
        <v>44104</v>
      </c>
      <c r="E959" s="77">
        <v>-5.9535109289617485E-2</v>
      </c>
      <c r="F959" s="77">
        <v>0.47094534364739493</v>
      </c>
      <c r="G959" s="77">
        <v>0.21026589973941201</v>
      </c>
      <c r="H959" s="77">
        <v>1.2744464017524111</v>
      </c>
      <c r="I959" s="77">
        <v>0.39372586578947383</v>
      </c>
      <c r="J959" s="77">
        <v>0.10119476666666667</v>
      </c>
      <c r="K959" s="77">
        <v>0</v>
      </c>
      <c r="L959" s="77">
        <v>5.8708973140230387E-2</v>
      </c>
      <c r="M959" s="77">
        <v>0.292462914130103</v>
      </c>
      <c r="N959" s="77">
        <v>0.37664531732966738</v>
      </c>
      <c r="O959" s="77">
        <v>1.7408016000000002E-2</v>
      </c>
      <c r="P959" s="77">
        <v>0.21865269613131538</v>
      </c>
      <c r="Q959" s="77">
        <v>4.6843455342978367E-2</v>
      </c>
      <c r="R959" s="77">
        <v>0.12328767123287675</v>
      </c>
      <c r="S959" s="77">
        <v>3.5250522116129126</v>
      </c>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38"/>
      <c r="CG959" s="38"/>
      <c r="CH959" s="38"/>
      <c r="CI959" s="38"/>
      <c r="CJ959" s="38"/>
      <c r="CK959" s="38"/>
      <c r="CL959" s="38"/>
      <c r="CM959" s="38"/>
      <c r="CN959" s="38"/>
      <c r="CO959" s="38"/>
      <c r="CP959" s="38"/>
      <c r="CQ959" s="38"/>
      <c r="CR959" s="38"/>
      <c r="CS959" s="38"/>
      <c r="CT959" s="38"/>
      <c r="CU959" s="38"/>
      <c r="CV959" s="38"/>
      <c r="CW959" s="38"/>
      <c r="CX959" s="38"/>
      <c r="CY959" s="38"/>
      <c r="CZ959" s="38"/>
      <c r="DA959" s="38"/>
      <c r="DB959" s="38"/>
      <c r="DC959" s="38"/>
      <c r="DD959" s="38"/>
      <c r="DE959" s="38"/>
      <c r="DF959" s="38"/>
      <c r="DG959" s="38"/>
      <c r="DH959" s="38"/>
      <c r="DI959" s="38"/>
      <c r="DJ959" s="38"/>
      <c r="DK959" s="38"/>
      <c r="DL959" s="38"/>
      <c r="DM959" s="38"/>
    </row>
    <row r="960" spans="1:117" x14ac:dyDescent="0.25">
      <c r="A960" s="5" t="s">
        <v>373</v>
      </c>
      <c r="B960" s="5" t="s">
        <v>167</v>
      </c>
      <c r="C960" s="48">
        <v>44090</v>
      </c>
      <c r="D960" s="76">
        <v>44104</v>
      </c>
      <c r="E960" s="77">
        <v>-5.9535109289617485E-2</v>
      </c>
      <c r="F960" s="77">
        <v>0.47094534364739493</v>
      </c>
      <c r="G960" s="77">
        <v>0.21026589973941201</v>
      </c>
      <c r="H960" s="77">
        <v>1.2744464017524111</v>
      </c>
      <c r="I960" s="77">
        <v>0.39372586578947383</v>
      </c>
      <c r="J960" s="77">
        <v>0.10119476666666667</v>
      </c>
      <c r="K960" s="77">
        <v>0</v>
      </c>
      <c r="L960" s="77">
        <v>5.8708973140230387E-2</v>
      </c>
      <c r="M960" s="77">
        <v>0.292462914130103</v>
      </c>
      <c r="N960" s="77">
        <v>0.37664531732966744</v>
      </c>
      <c r="O960" s="77">
        <v>2.1366791999999999E-2</v>
      </c>
      <c r="P960" s="77">
        <v>0.21865269613131538</v>
      </c>
      <c r="Q960" s="77">
        <v>3.3933624922664558E-2</v>
      </c>
      <c r="R960" s="77">
        <v>0.12328767123287675</v>
      </c>
      <c r="S960" s="77">
        <v>3.5161011571925984</v>
      </c>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c r="BU960" s="38"/>
      <c r="BV960" s="38"/>
      <c r="BW960" s="38"/>
      <c r="BX960" s="38"/>
      <c r="BY960" s="38"/>
      <c r="BZ960" s="38"/>
      <c r="CA960" s="38"/>
      <c r="CB960" s="38"/>
      <c r="CC960" s="38"/>
      <c r="CD960" s="38"/>
      <c r="CE960" s="38"/>
      <c r="CF960" s="38"/>
      <c r="CG960" s="38"/>
      <c r="CH960" s="38"/>
      <c r="CI960" s="38"/>
      <c r="CJ960" s="38"/>
      <c r="CK960" s="38"/>
      <c r="CL960" s="38"/>
      <c r="CM960" s="38"/>
      <c r="CN960" s="38"/>
      <c r="CO960" s="38"/>
      <c r="CP960" s="38"/>
      <c r="CQ960" s="38"/>
      <c r="CR960" s="38"/>
      <c r="CS960" s="38"/>
      <c r="CT960" s="38"/>
      <c r="CU960" s="38"/>
      <c r="CV960" s="38"/>
      <c r="CW960" s="38"/>
      <c r="CX960" s="38"/>
      <c r="CY960" s="38"/>
      <c r="CZ960" s="38"/>
      <c r="DA960" s="38"/>
      <c r="DB960" s="38"/>
      <c r="DC960" s="38"/>
      <c r="DD960" s="38"/>
      <c r="DE960" s="38"/>
      <c r="DF960" s="38"/>
      <c r="DG960" s="38"/>
      <c r="DH960" s="38"/>
      <c r="DI960" s="38"/>
      <c r="DJ960" s="38"/>
      <c r="DK960" s="38"/>
      <c r="DL960" s="38"/>
      <c r="DM960" s="38"/>
    </row>
    <row r="961" spans="1:117" x14ac:dyDescent="0.25">
      <c r="A961" s="5" t="s">
        <v>373</v>
      </c>
      <c r="B961" s="5" t="s">
        <v>167</v>
      </c>
      <c r="C961" s="48">
        <v>44091</v>
      </c>
      <c r="D961" s="76">
        <v>44104</v>
      </c>
      <c r="E961" s="77">
        <v>-5.9535109289617485E-2</v>
      </c>
      <c r="F961" s="77">
        <v>0.47094534364739493</v>
      </c>
      <c r="G961" s="77">
        <v>0.21026589973941201</v>
      </c>
      <c r="H961" s="77">
        <v>1.2744464017524111</v>
      </c>
      <c r="I961" s="77">
        <v>0.39372586578947383</v>
      </c>
      <c r="J961" s="77">
        <v>0.10119476666666667</v>
      </c>
      <c r="K961" s="77">
        <v>0</v>
      </c>
      <c r="L961" s="77">
        <v>5.8708973140230387E-2</v>
      </c>
      <c r="M961" s="77">
        <v>0.292462914130103</v>
      </c>
      <c r="N961" s="77">
        <v>0.37664531732966744</v>
      </c>
      <c r="O961" s="77">
        <v>5.7179439000000006E-2</v>
      </c>
      <c r="P961" s="77">
        <v>0.21865269613131538</v>
      </c>
      <c r="Q961" s="77">
        <v>2.928112025765417E-2</v>
      </c>
      <c r="R961" s="77">
        <v>0.12328767123287675</v>
      </c>
      <c r="S961" s="77">
        <v>3.5472612995275883</v>
      </c>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c r="BW961" s="38"/>
      <c r="BX961" s="38"/>
      <c r="BY961" s="38"/>
      <c r="BZ961" s="38"/>
      <c r="CA961" s="38"/>
      <c r="CB961" s="38"/>
      <c r="CC961" s="38"/>
      <c r="CD961" s="38"/>
      <c r="CE961" s="38"/>
      <c r="CF961" s="38"/>
      <c r="CG961" s="38"/>
      <c r="CH961" s="38"/>
      <c r="CI961" s="38"/>
      <c r="CJ961" s="38"/>
      <c r="CK961" s="38"/>
      <c r="CL961" s="38"/>
      <c r="CM961" s="38"/>
      <c r="CN961" s="38"/>
      <c r="CO961" s="38"/>
      <c r="CP961" s="38"/>
      <c r="CQ961" s="38"/>
      <c r="CR961" s="38"/>
      <c r="CS961" s="38"/>
      <c r="CT961" s="38"/>
      <c r="CU961" s="38"/>
      <c r="CV961" s="38"/>
      <c r="CW961" s="38"/>
      <c r="CX961" s="38"/>
      <c r="CY961" s="38"/>
      <c r="CZ961" s="38"/>
      <c r="DA961" s="38"/>
      <c r="DB961" s="38"/>
      <c r="DC961" s="38"/>
      <c r="DD961" s="38"/>
      <c r="DE961" s="38"/>
      <c r="DF961" s="38"/>
      <c r="DG961" s="38"/>
      <c r="DH961" s="38"/>
      <c r="DI961" s="38"/>
      <c r="DJ961" s="38"/>
      <c r="DK961" s="38"/>
      <c r="DL961" s="38"/>
      <c r="DM961" s="38"/>
    </row>
    <row r="962" spans="1:117" x14ac:dyDescent="0.25">
      <c r="A962" s="5" t="s">
        <v>373</v>
      </c>
      <c r="B962" s="5" t="s">
        <v>167</v>
      </c>
      <c r="C962" s="48">
        <v>44092</v>
      </c>
      <c r="D962" s="76">
        <v>44104</v>
      </c>
      <c r="E962" s="77">
        <v>-5.9535109289617485E-2</v>
      </c>
      <c r="F962" s="77">
        <v>0.47094534364739493</v>
      </c>
      <c r="G962" s="77">
        <v>0.21026589973941201</v>
      </c>
      <c r="H962" s="77">
        <v>1.2744464017524111</v>
      </c>
      <c r="I962" s="77">
        <v>0.39372586578947383</v>
      </c>
      <c r="J962" s="77">
        <v>0.10119476666666667</v>
      </c>
      <c r="K962" s="77">
        <v>0</v>
      </c>
      <c r="L962" s="77">
        <v>5.8708973140230387E-2</v>
      </c>
      <c r="M962" s="77">
        <v>0.292462914130103</v>
      </c>
      <c r="N962" s="77">
        <v>0.37664531732966738</v>
      </c>
      <c r="O962" s="77">
        <v>7.0233227999999995E-2</v>
      </c>
      <c r="P962" s="77">
        <v>0.21865269613131538</v>
      </c>
      <c r="Q962" s="77">
        <v>3.1714599015256938E-2</v>
      </c>
      <c r="R962" s="77">
        <v>0.12328767123287675</v>
      </c>
      <c r="S962" s="77">
        <v>3.5627485672851913</v>
      </c>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c r="BW962" s="38"/>
      <c r="BX962" s="38"/>
      <c r="BY962" s="38"/>
      <c r="BZ962" s="38"/>
      <c r="CA962" s="38"/>
      <c r="CB962" s="38"/>
      <c r="CC962" s="38"/>
      <c r="CD962" s="38"/>
      <c r="CE962" s="38"/>
      <c r="CF962" s="38"/>
      <c r="CG962" s="38"/>
      <c r="CH962" s="38"/>
      <c r="CI962" s="38"/>
      <c r="CJ962" s="38"/>
      <c r="CK962" s="38"/>
      <c r="CL962" s="38"/>
      <c r="CM962" s="38"/>
      <c r="CN962" s="38"/>
      <c r="CO962" s="38"/>
      <c r="CP962" s="38"/>
      <c r="CQ962" s="38"/>
      <c r="CR962" s="38"/>
      <c r="CS962" s="38"/>
      <c r="CT962" s="38"/>
      <c r="CU962" s="38"/>
      <c r="CV962" s="38"/>
      <c r="CW962" s="38"/>
      <c r="CX962" s="38"/>
      <c r="CY962" s="38"/>
      <c r="CZ962" s="38"/>
      <c r="DA962" s="38"/>
      <c r="DB962" s="38"/>
      <c r="DC962" s="38"/>
      <c r="DD962" s="38"/>
      <c r="DE962" s="38"/>
      <c r="DF962" s="38"/>
      <c r="DG962" s="38"/>
      <c r="DH962" s="38"/>
      <c r="DI962" s="38"/>
      <c r="DJ962" s="38"/>
      <c r="DK962" s="38"/>
      <c r="DL962" s="38"/>
      <c r="DM962" s="38"/>
    </row>
    <row r="963" spans="1:117" x14ac:dyDescent="0.25">
      <c r="A963" s="5" t="s">
        <v>373</v>
      </c>
      <c r="B963" s="5" t="s">
        <v>167</v>
      </c>
      <c r="C963" s="48">
        <v>44093</v>
      </c>
      <c r="D963" s="76">
        <v>44104</v>
      </c>
      <c r="E963" s="77">
        <v>-5.9535109289617485E-2</v>
      </c>
      <c r="F963" s="77">
        <v>0.47094534364739493</v>
      </c>
      <c r="G963" s="77">
        <v>0.21026589973941201</v>
      </c>
      <c r="H963" s="77">
        <v>1.2744464017524111</v>
      </c>
      <c r="I963" s="77">
        <v>0.39372586578947383</v>
      </c>
      <c r="J963" s="77">
        <v>0.10119476666666667</v>
      </c>
      <c r="K963" s="77">
        <v>0</v>
      </c>
      <c r="L963" s="77">
        <v>5.8708973140230387E-2</v>
      </c>
      <c r="M963" s="77">
        <v>0.292462914130103</v>
      </c>
      <c r="N963" s="77">
        <v>0.37664531732966744</v>
      </c>
      <c r="O963" s="77">
        <v>2.8561131E-2</v>
      </c>
      <c r="P963" s="77">
        <v>0.21865269613131538</v>
      </c>
      <c r="Q963" s="77">
        <v>3.7465704425897979E-2</v>
      </c>
      <c r="R963" s="77">
        <v>0.12328767123287675</v>
      </c>
      <c r="S963" s="77">
        <v>3.5268275756958323</v>
      </c>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c r="BR963" s="38"/>
      <c r="BS963" s="38"/>
      <c r="BT963" s="38"/>
      <c r="BU963" s="38"/>
      <c r="BV963" s="38"/>
      <c r="BW963" s="38"/>
      <c r="BX963" s="38"/>
      <c r="BY963" s="38"/>
      <c r="BZ963" s="38"/>
      <c r="CA963" s="38"/>
      <c r="CB963" s="38"/>
      <c r="CC963" s="38"/>
      <c r="CD963" s="38"/>
      <c r="CE963" s="38"/>
      <c r="CF963" s="38"/>
      <c r="CG963" s="38"/>
      <c r="CH963" s="38"/>
      <c r="CI963" s="38"/>
      <c r="CJ963" s="38"/>
      <c r="CK963" s="38"/>
      <c r="CL963" s="38"/>
      <c r="CM963" s="38"/>
      <c r="CN963" s="38"/>
      <c r="CO963" s="38"/>
      <c r="CP963" s="38"/>
      <c r="CQ963" s="38"/>
      <c r="CR963" s="38"/>
      <c r="CS963" s="38"/>
      <c r="CT963" s="38"/>
      <c r="CU963" s="38"/>
      <c r="CV963" s="38"/>
      <c r="CW963" s="38"/>
      <c r="CX963" s="38"/>
      <c r="CY963" s="38"/>
      <c r="CZ963" s="38"/>
      <c r="DA963" s="38"/>
      <c r="DB963" s="38"/>
      <c r="DC963" s="38"/>
      <c r="DD963" s="38"/>
      <c r="DE963" s="38"/>
      <c r="DF963" s="38"/>
      <c r="DG963" s="38"/>
      <c r="DH963" s="38"/>
      <c r="DI963" s="38"/>
      <c r="DJ963" s="38"/>
      <c r="DK963" s="38"/>
      <c r="DL963" s="38"/>
      <c r="DM963" s="38"/>
    </row>
    <row r="964" spans="1:117" x14ac:dyDescent="0.25">
      <c r="A964" s="5" t="s">
        <v>373</v>
      </c>
      <c r="B964" s="5" t="s">
        <v>167</v>
      </c>
      <c r="C964" s="48">
        <v>44094</v>
      </c>
      <c r="D964" s="76">
        <v>44104</v>
      </c>
      <c r="E964" s="77">
        <v>-5.9535109289617485E-2</v>
      </c>
      <c r="F964" s="77">
        <v>0.47094534364739493</v>
      </c>
      <c r="G964" s="77">
        <v>0.21026589973941201</v>
      </c>
      <c r="H964" s="77">
        <v>1.2744464017524111</v>
      </c>
      <c r="I964" s="77">
        <v>0.39372586578947383</v>
      </c>
      <c r="J964" s="77">
        <v>0.10119476666666667</v>
      </c>
      <c r="K964" s="77">
        <v>0</v>
      </c>
      <c r="L964" s="77">
        <v>5.8708973140230387E-2</v>
      </c>
      <c r="M964" s="77">
        <v>0.292462914130103</v>
      </c>
      <c r="N964" s="77">
        <v>0.37664531732966744</v>
      </c>
      <c r="O964" s="77">
        <v>2.3195663999999998E-2</v>
      </c>
      <c r="P964" s="77">
        <v>0.21865269613131538</v>
      </c>
      <c r="Q964" s="77">
        <v>2.8161469807781572E-2</v>
      </c>
      <c r="R964" s="77">
        <v>0.12328767123287675</v>
      </c>
      <c r="S964" s="77">
        <v>3.5121578740777157</v>
      </c>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c r="BR964" s="38"/>
      <c r="BS964" s="38"/>
      <c r="BT964" s="38"/>
      <c r="BU964" s="38"/>
      <c r="BV964" s="38"/>
      <c r="BW964" s="38"/>
      <c r="BX964" s="38"/>
      <c r="BY964" s="38"/>
      <c r="BZ964" s="38"/>
      <c r="CA964" s="38"/>
      <c r="CB964" s="38"/>
      <c r="CC964" s="38"/>
      <c r="CD964" s="38"/>
      <c r="CE964" s="38"/>
      <c r="CF964" s="38"/>
      <c r="CG964" s="38"/>
      <c r="CH964" s="38"/>
      <c r="CI964" s="38"/>
      <c r="CJ964" s="38"/>
      <c r="CK964" s="38"/>
      <c r="CL964" s="38"/>
      <c r="CM964" s="38"/>
      <c r="CN964" s="38"/>
      <c r="CO964" s="38"/>
      <c r="CP964" s="38"/>
      <c r="CQ964" s="38"/>
      <c r="CR964" s="38"/>
      <c r="CS964" s="38"/>
      <c r="CT964" s="38"/>
      <c r="CU964" s="38"/>
      <c r="CV964" s="38"/>
      <c r="CW964" s="38"/>
      <c r="CX964" s="38"/>
      <c r="CY964" s="38"/>
      <c r="CZ964" s="38"/>
      <c r="DA964" s="38"/>
      <c r="DB964" s="38"/>
      <c r="DC964" s="38"/>
      <c r="DD964" s="38"/>
      <c r="DE964" s="38"/>
      <c r="DF964" s="38"/>
      <c r="DG964" s="38"/>
      <c r="DH964" s="38"/>
      <c r="DI964" s="38"/>
      <c r="DJ964" s="38"/>
      <c r="DK964" s="38"/>
      <c r="DL964" s="38"/>
      <c r="DM964" s="38"/>
    </row>
    <row r="965" spans="1:117" x14ac:dyDescent="0.25">
      <c r="A965" s="5" t="s">
        <v>374</v>
      </c>
      <c r="B965" s="5" t="s">
        <v>167</v>
      </c>
      <c r="C965" s="48">
        <v>44095</v>
      </c>
      <c r="D965" s="76">
        <v>44104</v>
      </c>
      <c r="E965" s="77">
        <v>-5.9535109289617485E-2</v>
      </c>
      <c r="F965" s="77">
        <v>0.47094534364739493</v>
      </c>
      <c r="G965" s="77">
        <v>0.21026589973941201</v>
      </c>
      <c r="H965" s="77">
        <v>1.2744464017524111</v>
      </c>
      <c r="I965" s="77">
        <v>0.39372586578947383</v>
      </c>
      <c r="J965" s="77">
        <v>0.10119476666666667</v>
      </c>
      <c r="K965" s="77">
        <v>0</v>
      </c>
      <c r="L965" s="77">
        <v>5.8708973140230387E-2</v>
      </c>
      <c r="M965" s="77">
        <v>0.292462914130103</v>
      </c>
      <c r="N965" s="77">
        <v>0.37664531732966744</v>
      </c>
      <c r="O965" s="77">
        <v>2.4845274000000001E-2</v>
      </c>
      <c r="P965" s="77">
        <v>0.21865269613131538</v>
      </c>
      <c r="Q965" s="77">
        <v>2.9152312994859146E-2</v>
      </c>
      <c r="R965" s="77">
        <v>0.12328767123287675</v>
      </c>
      <c r="S965" s="77">
        <v>3.5147983272647934</v>
      </c>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8"/>
      <c r="BX965" s="38"/>
      <c r="BY965" s="38"/>
      <c r="BZ965" s="38"/>
      <c r="CA965" s="38"/>
      <c r="CB965" s="38"/>
      <c r="CC965" s="38"/>
      <c r="CD965" s="38"/>
      <c r="CE965" s="38"/>
      <c r="CF965" s="38"/>
      <c r="CG965" s="38"/>
      <c r="CH965" s="38"/>
      <c r="CI965" s="38"/>
      <c r="CJ965" s="38"/>
      <c r="CK965" s="38"/>
      <c r="CL965" s="38"/>
      <c r="CM965" s="38"/>
      <c r="CN965" s="38"/>
      <c r="CO965" s="38"/>
      <c r="CP965" s="38"/>
      <c r="CQ965" s="38"/>
      <c r="CR965" s="38"/>
      <c r="CS965" s="38"/>
      <c r="CT965" s="38"/>
      <c r="CU965" s="38"/>
      <c r="CV965" s="38"/>
      <c r="CW965" s="38"/>
      <c r="CX965" s="38"/>
      <c r="CY965" s="38"/>
      <c r="CZ965" s="38"/>
      <c r="DA965" s="38"/>
      <c r="DB965" s="38"/>
      <c r="DC965" s="38"/>
      <c r="DD965" s="38"/>
      <c r="DE965" s="38"/>
      <c r="DF965" s="38"/>
      <c r="DG965" s="38"/>
      <c r="DH965" s="38"/>
      <c r="DI965" s="38"/>
      <c r="DJ965" s="38"/>
      <c r="DK965" s="38"/>
      <c r="DL965" s="38"/>
      <c r="DM965" s="38"/>
    </row>
    <row r="966" spans="1:117" x14ac:dyDescent="0.25">
      <c r="A966" s="5" t="s">
        <v>374</v>
      </c>
      <c r="B966" s="5" t="s">
        <v>167</v>
      </c>
      <c r="C966" s="48">
        <v>44096</v>
      </c>
      <c r="D966" s="76">
        <v>44104</v>
      </c>
      <c r="E966" s="77">
        <v>-5.9535109289617485E-2</v>
      </c>
      <c r="F966" s="77">
        <v>0.47094534364739493</v>
      </c>
      <c r="G966" s="77">
        <v>0.21026589973941201</v>
      </c>
      <c r="H966" s="77">
        <v>1.2744464017524111</v>
      </c>
      <c r="I966" s="77">
        <v>0.39372586578947383</v>
      </c>
      <c r="J966" s="77">
        <v>0.10119476666666667</v>
      </c>
      <c r="K966" s="77">
        <v>0</v>
      </c>
      <c r="L966" s="77">
        <v>5.8708973140230387E-2</v>
      </c>
      <c r="M966" s="77">
        <v>0.292462914130103</v>
      </c>
      <c r="N966" s="77">
        <v>0.37664531732966744</v>
      </c>
      <c r="O966" s="77">
        <v>2.5429356E-2</v>
      </c>
      <c r="P966" s="77">
        <v>0.21865269613131538</v>
      </c>
      <c r="Q966" s="77">
        <v>2.6613917320173694E-2</v>
      </c>
      <c r="R966" s="77">
        <v>0.12328767123287675</v>
      </c>
      <c r="S966" s="77">
        <v>3.512844013590108</v>
      </c>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c r="BR966" s="38"/>
      <c r="BS966" s="38"/>
      <c r="BT966" s="38"/>
      <c r="BU966" s="38"/>
      <c r="BV966" s="38"/>
      <c r="BW966" s="38"/>
      <c r="BX966" s="38"/>
      <c r="BY966" s="38"/>
      <c r="BZ966" s="38"/>
      <c r="CA966" s="38"/>
      <c r="CB966" s="38"/>
      <c r="CC966" s="38"/>
      <c r="CD966" s="38"/>
      <c r="CE966" s="38"/>
      <c r="CF966" s="38"/>
      <c r="CG966" s="38"/>
      <c r="CH966" s="38"/>
      <c r="CI966" s="38"/>
      <c r="CJ966" s="38"/>
      <c r="CK966" s="38"/>
      <c r="CL966" s="38"/>
      <c r="CM966" s="38"/>
      <c r="CN966" s="38"/>
      <c r="CO966" s="38"/>
      <c r="CP966" s="38"/>
      <c r="CQ966" s="38"/>
      <c r="CR966" s="38"/>
      <c r="CS966" s="38"/>
      <c r="CT966" s="38"/>
      <c r="CU966" s="38"/>
      <c r="CV966" s="38"/>
      <c r="CW966" s="38"/>
      <c r="CX966" s="38"/>
      <c r="CY966" s="38"/>
      <c r="CZ966" s="38"/>
      <c r="DA966" s="38"/>
      <c r="DB966" s="38"/>
      <c r="DC966" s="38"/>
      <c r="DD966" s="38"/>
      <c r="DE966" s="38"/>
      <c r="DF966" s="38"/>
      <c r="DG966" s="38"/>
      <c r="DH966" s="38"/>
      <c r="DI966" s="38"/>
      <c r="DJ966" s="38"/>
      <c r="DK966" s="38"/>
      <c r="DL966" s="38"/>
      <c r="DM966" s="38"/>
    </row>
    <row r="967" spans="1:117" x14ac:dyDescent="0.25">
      <c r="A967" s="5" t="s">
        <v>374</v>
      </c>
      <c r="B967" s="5" t="s">
        <v>167</v>
      </c>
      <c r="C967" s="48">
        <v>44097</v>
      </c>
      <c r="D967" s="76">
        <v>44104</v>
      </c>
      <c r="E967" s="77">
        <v>-5.9535109289617485E-2</v>
      </c>
      <c r="F967" s="77">
        <v>0.47094534364739493</v>
      </c>
      <c r="G967" s="77">
        <v>0.21026589973941201</v>
      </c>
      <c r="H967" s="77">
        <v>1.2744464017524111</v>
      </c>
      <c r="I967" s="77">
        <v>0.39372586578947383</v>
      </c>
      <c r="J967" s="77">
        <v>0.10119476666666667</v>
      </c>
      <c r="K967" s="77">
        <v>0</v>
      </c>
      <c r="L967" s="77">
        <v>5.8708973140230387E-2</v>
      </c>
      <c r="M967" s="77">
        <v>0.292462914130103</v>
      </c>
      <c r="N967" s="77">
        <v>0.37664531732966738</v>
      </c>
      <c r="O967" s="77">
        <v>2.8893807000000004E-2</v>
      </c>
      <c r="P967" s="77">
        <v>0.21865269613131538</v>
      </c>
      <c r="Q967" s="77">
        <v>2.7975903043494316E-2</v>
      </c>
      <c r="R967" s="77">
        <v>0.12328767123287675</v>
      </c>
      <c r="S967" s="77">
        <v>3.5176704503134286</v>
      </c>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c r="BR967" s="38"/>
      <c r="BS967" s="38"/>
      <c r="BT967" s="38"/>
      <c r="BU967" s="38"/>
      <c r="BV967" s="38"/>
      <c r="BW967" s="38"/>
      <c r="BX967" s="38"/>
      <c r="BY967" s="38"/>
      <c r="BZ967" s="38"/>
      <c r="CA967" s="38"/>
      <c r="CB967" s="38"/>
      <c r="CC967" s="38"/>
      <c r="CD967" s="38"/>
      <c r="CE967" s="38"/>
      <c r="CF967" s="38"/>
      <c r="CG967" s="38"/>
      <c r="CH967" s="38"/>
      <c r="CI967" s="38"/>
      <c r="CJ967" s="38"/>
      <c r="CK967" s="38"/>
      <c r="CL967" s="38"/>
      <c r="CM967" s="38"/>
      <c r="CN967" s="38"/>
      <c r="CO967" s="38"/>
      <c r="CP967" s="38"/>
      <c r="CQ967" s="38"/>
      <c r="CR967" s="38"/>
      <c r="CS967" s="38"/>
      <c r="CT967" s="38"/>
      <c r="CU967" s="38"/>
      <c r="CV967" s="38"/>
      <c r="CW967" s="38"/>
      <c r="CX967" s="38"/>
      <c r="CY967" s="38"/>
      <c r="CZ967" s="38"/>
      <c r="DA967" s="38"/>
      <c r="DB967" s="38"/>
      <c r="DC967" s="38"/>
      <c r="DD967" s="38"/>
      <c r="DE967" s="38"/>
      <c r="DF967" s="38"/>
      <c r="DG967" s="38"/>
      <c r="DH967" s="38"/>
      <c r="DI967" s="38"/>
      <c r="DJ967" s="38"/>
      <c r="DK967" s="38"/>
      <c r="DL967" s="38"/>
      <c r="DM967" s="38"/>
    </row>
    <row r="968" spans="1:117" x14ac:dyDescent="0.25">
      <c r="A968" s="5" t="s">
        <v>374</v>
      </c>
      <c r="B968" s="5" t="s">
        <v>167</v>
      </c>
      <c r="C968" s="48">
        <v>44098</v>
      </c>
      <c r="D968" s="76">
        <v>44104</v>
      </c>
      <c r="E968" s="77">
        <v>-5.9535109289617485E-2</v>
      </c>
      <c r="F968" s="77">
        <v>0.47094534364739493</v>
      </c>
      <c r="G968" s="77">
        <v>0.21026589973941201</v>
      </c>
      <c r="H968" s="77">
        <v>1.2744464017524111</v>
      </c>
      <c r="I968" s="77">
        <v>0.39372586578947383</v>
      </c>
      <c r="J968" s="77">
        <v>0.10119476666666667</v>
      </c>
      <c r="K968" s="77">
        <v>0</v>
      </c>
      <c r="L968" s="77">
        <v>5.8708973140230387E-2</v>
      </c>
      <c r="M968" s="77">
        <v>0.292462914130103</v>
      </c>
      <c r="N968" s="77">
        <v>0.37664531732966744</v>
      </c>
      <c r="O968" s="77">
        <v>2.9060361000000003E-2</v>
      </c>
      <c r="P968" s="77">
        <v>0.21865269613131538</v>
      </c>
      <c r="Q968" s="77">
        <v>3.2256385342223838E-2</v>
      </c>
      <c r="R968" s="77">
        <v>0.12328767123287675</v>
      </c>
      <c r="S968" s="77">
        <v>3.5221174866121578</v>
      </c>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c r="BU968" s="38"/>
      <c r="BV968" s="38"/>
      <c r="BW968" s="38"/>
      <c r="BX968" s="38"/>
      <c r="BY968" s="38"/>
      <c r="BZ968" s="38"/>
      <c r="CA968" s="38"/>
      <c r="CB968" s="38"/>
      <c r="CC968" s="38"/>
      <c r="CD968" s="38"/>
      <c r="CE968" s="38"/>
      <c r="CF968" s="38"/>
      <c r="CG968" s="38"/>
      <c r="CH968" s="38"/>
      <c r="CI968" s="38"/>
      <c r="CJ968" s="38"/>
      <c r="CK968" s="38"/>
      <c r="CL968" s="38"/>
      <c r="CM968" s="38"/>
      <c r="CN968" s="38"/>
      <c r="CO968" s="38"/>
      <c r="CP968" s="38"/>
      <c r="CQ968" s="38"/>
      <c r="CR968" s="38"/>
      <c r="CS968" s="38"/>
      <c r="CT968" s="38"/>
      <c r="CU968" s="38"/>
      <c r="CV968" s="38"/>
      <c r="CW968" s="38"/>
      <c r="CX968" s="38"/>
      <c r="CY968" s="38"/>
      <c r="CZ968" s="38"/>
      <c r="DA968" s="38"/>
      <c r="DB968" s="38"/>
      <c r="DC968" s="38"/>
      <c r="DD968" s="38"/>
      <c r="DE968" s="38"/>
      <c r="DF968" s="38"/>
      <c r="DG968" s="38"/>
      <c r="DH968" s="38"/>
      <c r="DI968" s="38"/>
      <c r="DJ968" s="38"/>
      <c r="DK968" s="38"/>
      <c r="DL968" s="38"/>
      <c r="DM968" s="38"/>
    </row>
    <row r="969" spans="1:117" x14ac:dyDescent="0.25">
      <c r="A969" s="5" t="s">
        <v>374</v>
      </c>
      <c r="B969" s="5" t="s">
        <v>167</v>
      </c>
      <c r="C969" s="48">
        <v>44099</v>
      </c>
      <c r="D969" s="76">
        <v>44104</v>
      </c>
      <c r="E969" s="77">
        <v>-5.9535109289617485E-2</v>
      </c>
      <c r="F969" s="77">
        <v>0.47094534364739493</v>
      </c>
      <c r="G969" s="77">
        <v>0.21026589973941201</v>
      </c>
      <c r="H969" s="77">
        <v>1.2744464017524111</v>
      </c>
      <c r="I969" s="77">
        <v>0.39372586578947383</v>
      </c>
      <c r="J969" s="77">
        <v>0.10119476666666667</v>
      </c>
      <c r="K969" s="77">
        <v>0</v>
      </c>
      <c r="L969" s="77">
        <v>5.8708973140230387E-2</v>
      </c>
      <c r="M969" s="77">
        <v>0.292462914130103</v>
      </c>
      <c r="N969" s="77">
        <v>0.37664531732966738</v>
      </c>
      <c r="O969" s="77">
        <v>3.7328328000000001E-2</v>
      </c>
      <c r="P969" s="77">
        <v>0.21865269613131538</v>
      </c>
      <c r="Q969" s="77">
        <v>3.8677086339654922E-2</v>
      </c>
      <c r="R969" s="77">
        <v>0.12328767123287675</v>
      </c>
      <c r="S969" s="77">
        <v>3.536806154609589</v>
      </c>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c r="BU969" s="38"/>
      <c r="BV969" s="38"/>
      <c r="BW969" s="38"/>
      <c r="BX969" s="38"/>
      <c r="BY969" s="38"/>
      <c r="BZ969" s="38"/>
      <c r="CA969" s="38"/>
      <c r="CB969" s="38"/>
      <c r="CC969" s="38"/>
      <c r="CD969" s="38"/>
      <c r="CE969" s="38"/>
      <c r="CF969" s="38"/>
      <c r="CG969" s="38"/>
      <c r="CH969" s="38"/>
      <c r="CI969" s="38"/>
      <c r="CJ969" s="38"/>
      <c r="CK969" s="38"/>
      <c r="CL969" s="38"/>
      <c r="CM969" s="38"/>
      <c r="CN969" s="38"/>
      <c r="CO969" s="38"/>
      <c r="CP969" s="38"/>
      <c r="CQ969" s="38"/>
      <c r="CR969" s="38"/>
      <c r="CS969" s="38"/>
      <c r="CT969" s="38"/>
      <c r="CU969" s="38"/>
      <c r="CV969" s="38"/>
      <c r="CW969" s="38"/>
      <c r="CX969" s="38"/>
      <c r="CY969" s="38"/>
      <c r="CZ969" s="38"/>
      <c r="DA969" s="38"/>
      <c r="DB969" s="38"/>
      <c r="DC969" s="38"/>
      <c r="DD969" s="38"/>
      <c r="DE969" s="38"/>
      <c r="DF969" s="38"/>
      <c r="DG969" s="38"/>
      <c r="DH969" s="38"/>
      <c r="DI969" s="38"/>
      <c r="DJ969" s="38"/>
      <c r="DK969" s="38"/>
      <c r="DL969" s="38"/>
      <c r="DM969" s="38"/>
    </row>
    <row r="970" spans="1:117" x14ac:dyDescent="0.25">
      <c r="A970" s="5" t="s">
        <v>374</v>
      </c>
      <c r="B970" s="5" t="s">
        <v>167</v>
      </c>
      <c r="C970" s="48">
        <v>44100</v>
      </c>
      <c r="D970" s="76">
        <v>44104</v>
      </c>
      <c r="E970" s="77">
        <v>-5.9535109289617485E-2</v>
      </c>
      <c r="F970" s="77">
        <v>0.47094534364739493</v>
      </c>
      <c r="G970" s="77">
        <v>0.21026589973941201</v>
      </c>
      <c r="H970" s="77">
        <v>1.2744464017524111</v>
      </c>
      <c r="I970" s="77">
        <v>0.39372586578947383</v>
      </c>
      <c r="J970" s="77">
        <v>0.10119476666666667</v>
      </c>
      <c r="K970" s="77">
        <v>0</v>
      </c>
      <c r="L970" s="77">
        <v>5.8708973140230387E-2</v>
      </c>
      <c r="M970" s="77">
        <v>0.292462914130103</v>
      </c>
      <c r="N970" s="77">
        <v>0.37664531732966744</v>
      </c>
      <c r="O970" s="77">
        <v>4.1566701000000005E-2</v>
      </c>
      <c r="P970" s="77">
        <v>0.21865269613131538</v>
      </c>
      <c r="Q970" s="77">
        <v>3.3237948013888192E-2</v>
      </c>
      <c r="R970" s="77">
        <v>0.12328767123287675</v>
      </c>
      <c r="S970" s="77">
        <v>3.535605389283822</v>
      </c>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38"/>
      <c r="BX970" s="38"/>
      <c r="BY970" s="38"/>
      <c r="BZ970" s="38"/>
      <c r="CA970" s="38"/>
      <c r="CB970" s="38"/>
      <c r="CC970" s="38"/>
      <c r="CD970" s="38"/>
      <c r="CE970" s="38"/>
      <c r="CF970" s="38"/>
      <c r="CG970" s="38"/>
      <c r="CH970" s="38"/>
      <c r="CI970" s="38"/>
      <c r="CJ970" s="38"/>
      <c r="CK970" s="38"/>
      <c r="CL970" s="38"/>
      <c r="CM970" s="38"/>
      <c r="CN970" s="38"/>
      <c r="CO970" s="38"/>
      <c r="CP970" s="38"/>
      <c r="CQ970" s="38"/>
      <c r="CR970" s="38"/>
      <c r="CS970" s="38"/>
      <c r="CT970" s="38"/>
      <c r="CU970" s="38"/>
      <c r="CV970" s="38"/>
      <c r="CW970" s="38"/>
      <c r="CX970" s="38"/>
      <c r="CY970" s="38"/>
      <c r="CZ970" s="38"/>
      <c r="DA970" s="38"/>
      <c r="DB970" s="38"/>
      <c r="DC970" s="38"/>
      <c r="DD970" s="38"/>
      <c r="DE970" s="38"/>
      <c r="DF970" s="38"/>
      <c r="DG970" s="38"/>
      <c r="DH970" s="38"/>
      <c r="DI970" s="38"/>
      <c r="DJ970" s="38"/>
      <c r="DK970" s="38"/>
      <c r="DL970" s="38"/>
      <c r="DM970" s="38"/>
    </row>
    <row r="971" spans="1:117" x14ac:dyDescent="0.25">
      <c r="A971" s="5" t="s">
        <v>374</v>
      </c>
      <c r="B971" s="5" t="s">
        <v>167</v>
      </c>
      <c r="C971" s="48">
        <v>44101</v>
      </c>
      <c r="D971" s="76">
        <v>44104</v>
      </c>
      <c r="E971" s="77">
        <v>-5.9535109289617485E-2</v>
      </c>
      <c r="F971" s="77">
        <v>0.47094534364739493</v>
      </c>
      <c r="G971" s="77">
        <v>0.21026589973941201</v>
      </c>
      <c r="H971" s="77">
        <v>1.2744464017524111</v>
      </c>
      <c r="I971" s="77">
        <v>0.39372586578947383</v>
      </c>
      <c r="J971" s="77">
        <v>0.10119476666666667</v>
      </c>
      <c r="K971" s="77">
        <v>0</v>
      </c>
      <c r="L971" s="77">
        <v>5.8708973140230387E-2</v>
      </c>
      <c r="M971" s="77">
        <v>0.292462914130103</v>
      </c>
      <c r="N971" s="77">
        <v>0.37664531732966744</v>
      </c>
      <c r="O971" s="77">
        <v>5.0433207000000001E-2</v>
      </c>
      <c r="P971" s="77">
        <v>0.21865269613131538</v>
      </c>
      <c r="Q971" s="77">
        <v>2.9747129217282158E-2</v>
      </c>
      <c r="R971" s="77">
        <v>0.12328767123287675</v>
      </c>
      <c r="S971" s="77">
        <v>3.5409810764872165</v>
      </c>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38"/>
      <c r="CG971" s="38"/>
      <c r="CH971" s="38"/>
      <c r="CI971" s="38"/>
      <c r="CJ971" s="38"/>
      <c r="CK971" s="38"/>
      <c r="CL971" s="38"/>
      <c r="CM971" s="38"/>
      <c r="CN971" s="38"/>
      <c r="CO971" s="38"/>
      <c r="CP971" s="38"/>
      <c r="CQ971" s="38"/>
      <c r="CR971" s="38"/>
      <c r="CS971" s="38"/>
      <c r="CT971" s="38"/>
      <c r="CU971" s="38"/>
      <c r="CV971" s="38"/>
      <c r="CW971" s="38"/>
      <c r="CX971" s="38"/>
      <c r="CY971" s="38"/>
      <c r="CZ971" s="38"/>
      <c r="DA971" s="38"/>
      <c r="DB971" s="38"/>
      <c r="DC971" s="38"/>
      <c r="DD971" s="38"/>
      <c r="DE971" s="38"/>
      <c r="DF971" s="38"/>
      <c r="DG971" s="38"/>
      <c r="DH971" s="38"/>
      <c r="DI971" s="38"/>
      <c r="DJ971" s="38"/>
      <c r="DK971" s="38"/>
      <c r="DL971" s="38"/>
      <c r="DM971" s="38"/>
    </row>
    <row r="972" spans="1:117" x14ac:dyDescent="0.25">
      <c r="A972" s="5" t="s">
        <v>375</v>
      </c>
      <c r="B972" s="5" t="s">
        <v>167</v>
      </c>
      <c r="C972" s="48">
        <v>44102</v>
      </c>
      <c r="D972" s="76">
        <v>44104</v>
      </c>
      <c r="E972" s="77">
        <v>-5.9535109289617485E-2</v>
      </c>
      <c r="F972" s="77">
        <v>0.47094534364739493</v>
      </c>
      <c r="G972" s="77">
        <v>0.21026589973941201</v>
      </c>
      <c r="H972" s="77">
        <v>1.2744464017524111</v>
      </c>
      <c r="I972" s="77">
        <v>0.39372586578947383</v>
      </c>
      <c r="J972" s="77">
        <v>0.10119476666666667</v>
      </c>
      <c r="K972" s="77">
        <v>0</v>
      </c>
      <c r="L972" s="77">
        <v>5.8708973140230387E-2</v>
      </c>
      <c r="M972" s="77">
        <v>0.292462914130103</v>
      </c>
      <c r="N972" s="77">
        <v>0.37664531732966738</v>
      </c>
      <c r="O972" s="77">
        <v>2.2688244E-2</v>
      </c>
      <c r="P972" s="77">
        <v>0.21865269613131538</v>
      </c>
      <c r="Q972" s="77">
        <v>3.070063632413525E-2</v>
      </c>
      <c r="R972" s="77">
        <v>0.12328767123287675</v>
      </c>
      <c r="S972" s="77">
        <v>3.514189620594069</v>
      </c>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38"/>
      <c r="CG972" s="38"/>
      <c r="CH972" s="38"/>
      <c r="CI972" s="38"/>
      <c r="CJ972" s="38"/>
      <c r="CK972" s="38"/>
      <c r="CL972" s="38"/>
      <c r="CM972" s="38"/>
      <c r="CN972" s="38"/>
      <c r="CO972" s="38"/>
      <c r="CP972" s="38"/>
      <c r="CQ972" s="38"/>
      <c r="CR972" s="38"/>
      <c r="CS972" s="38"/>
      <c r="CT972" s="38"/>
      <c r="CU972" s="38"/>
      <c r="CV972" s="38"/>
      <c r="CW972" s="38"/>
      <c r="CX972" s="38"/>
      <c r="CY972" s="38"/>
      <c r="CZ972" s="38"/>
      <c r="DA972" s="38"/>
      <c r="DB972" s="38"/>
      <c r="DC972" s="38"/>
      <c r="DD972" s="38"/>
      <c r="DE972" s="38"/>
      <c r="DF972" s="38"/>
      <c r="DG972" s="38"/>
      <c r="DH972" s="38"/>
      <c r="DI972" s="38"/>
      <c r="DJ972" s="38"/>
      <c r="DK972" s="38"/>
      <c r="DL972" s="38"/>
      <c r="DM972" s="38"/>
    </row>
    <row r="973" spans="1:117" x14ac:dyDescent="0.25">
      <c r="A973" s="5" t="s">
        <v>375</v>
      </c>
      <c r="B973" s="5" t="s">
        <v>167</v>
      </c>
      <c r="C973" s="48">
        <v>44103</v>
      </c>
      <c r="D973" s="76">
        <v>44104</v>
      </c>
      <c r="E973" s="77">
        <v>-5.9535109289617485E-2</v>
      </c>
      <c r="F973" s="77">
        <v>0.47094534364739493</v>
      </c>
      <c r="G973" s="77">
        <v>0.21026589973941201</v>
      </c>
      <c r="H973" s="77">
        <v>1.2744464017524111</v>
      </c>
      <c r="I973" s="77">
        <v>0.39372586578947383</v>
      </c>
      <c r="J973" s="77">
        <v>0.10119476666666667</v>
      </c>
      <c r="K973" s="77">
        <v>0</v>
      </c>
      <c r="L973" s="77">
        <v>5.8708973140230387E-2</v>
      </c>
      <c r="M973" s="77">
        <v>0.292462914130103</v>
      </c>
      <c r="N973" s="77">
        <v>0.37664531732966744</v>
      </c>
      <c r="O973" s="77">
        <v>2.8280155000000005E-2</v>
      </c>
      <c r="P973" s="77">
        <v>0.21865269613131538</v>
      </c>
      <c r="Q973" s="77">
        <v>3.2381232754083618E-2</v>
      </c>
      <c r="R973" s="77">
        <v>0.12328767123287675</v>
      </c>
      <c r="S973" s="77">
        <v>3.5214621280240177</v>
      </c>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38"/>
      <c r="CG973" s="38"/>
      <c r="CH973" s="38"/>
      <c r="CI973" s="38"/>
      <c r="CJ973" s="38"/>
      <c r="CK973" s="38"/>
      <c r="CL973" s="38"/>
      <c r="CM973" s="38"/>
      <c r="CN973" s="38"/>
      <c r="CO973" s="38"/>
      <c r="CP973" s="38"/>
      <c r="CQ973" s="38"/>
      <c r="CR973" s="38"/>
      <c r="CS973" s="38"/>
      <c r="CT973" s="38"/>
      <c r="CU973" s="38"/>
      <c r="CV973" s="38"/>
      <c r="CW973" s="38"/>
      <c r="CX973" s="38"/>
      <c r="CY973" s="38"/>
      <c r="CZ973" s="38"/>
      <c r="DA973" s="38"/>
      <c r="DB973" s="38"/>
      <c r="DC973" s="38"/>
      <c r="DD973" s="38"/>
      <c r="DE973" s="38"/>
      <c r="DF973" s="38"/>
      <c r="DG973" s="38"/>
      <c r="DH973" s="38"/>
      <c r="DI973" s="38"/>
      <c r="DJ973" s="38"/>
      <c r="DK973" s="38"/>
      <c r="DL973" s="38"/>
      <c r="DM973" s="38"/>
    </row>
    <row r="974" spans="1:117" x14ac:dyDescent="0.25">
      <c r="A974" s="5" t="s">
        <v>375</v>
      </c>
      <c r="B974" s="5" t="s">
        <v>167</v>
      </c>
      <c r="C974" s="48">
        <v>44104</v>
      </c>
      <c r="D974" s="76">
        <v>44104</v>
      </c>
      <c r="E974" s="77">
        <v>-5.9535109289617485E-2</v>
      </c>
      <c r="F974" s="77">
        <v>0.47094534364739493</v>
      </c>
      <c r="G974" s="77">
        <v>0.21026589973941201</v>
      </c>
      <c r="H974" s="77">
        <v>1.2744464017524111</v>
      </c>
      <c r="I974" s="77">
        <v>0.39372586578947383</v>
      </c>
      <c r="J974" s="77">
        <v>0.10119476666666667</v>
      </c>
      <c r="K974" s="77">
        <v>0</v>
      </c>
      <c r="L974" s="77">
        <v>5.8708973140230387E-2</v>
      </c>
      <c r="M974" s="77">
        <v>0.292462914130103</v>
      </c>
      <c r="N974" s="77">
        <v>0.37664531732966744</v>
      </c>
      <c r="O974" s="77">
        <v>4.7816144999999997E-2</v>
      </c>
      <c r="P974" s="77">
        <v>0.21865269613131538</v>
      </c>
      <c r="Q974" s="77">
        <v>3.2867406524436038E-2</v>
      </c>
      <c r="R974" s="77">
        <v>0.12328767123287675</v>
      </c>
      <c r="S974" s="77">
        <v>3.5414842917943701</v>
      </c>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c r="BW974" s="38"/>
      <c r="BX974" s="38"/>
      <c r="BY974" s="38"/>
      <c r="BZ974" s="38"/>
      <c r="CA974" s="38"/>
      <c r="CB974" s="38"/>
      <c r="CC974" s="38"/>
      <c r="CD974" s="38"/>
      <c r="CE974" s="38"/>
      <c r="CF974" s="38"/>
      <c r="CG974" s="38"/>
      <c r="CH974" s="38"/>
      <c r="CI974" s="38"/>
      <c r="CJ974" s="38"/>
      <c r="CK974" s="38"/>
      <c r="CL974" s="38"/>
      <c r="CM974" s="38"/>
      <c r="CN974" s="38"/>
      <c r="CO974" s="38"/>
      <c r="CP974" s="38"/>
      <c r="CQ974" s="38"/>
      <c r="CR974" s="38"/>
      <c r="CS974" s="38"/>
      <c r="CT974" s="38"/>
      <c r="CU974" s="38"/>
      <c r="CV974" s="38"/>
      <c r="CW974" s="38"/>
      <c r="CX974" s="38"/>
      <c r="CY974" s="38"/>
      <c r="CZ974" s="38"/>
      <c r="DA974" s="38"/>
      <c r="DB974" s="38"/>
      <c r="DC974" s="38"/>
      <c r="DD974" s="38"/>
      <c r="DE974" s="38"/>
      <c r="DF974" s="38"/>
      <c r="DG974" s="38"/>
      <c r="DH974" s="38"/>
      <c r="DI974" s="38"/>
      <c r="DJ974" s="38"/>
      <c r="DK974" s="38"/>
      <c r="DL974" s="38"/>
      <c r="DM974" s="38"/>
    </row>
    <row r="975" spans="1:117" x14ac:dyDescent="0.25">
      <c r="A975" s="5" t="s">
        <v>375</v>
      </c>
      <c r="B975" s="5" t="s">
        <v>168</v>
      </c>
      <c r="C975" s="48">
        <v>44105</v>
      </c>
      <c r="D975" s="76">
        <v>44135</v>
      </c>
      <c r="E975" s="77">
        <v>-2.9847206063811027E-2</v>
      </c>
      <c r="F975" s="77">
        <v>0.52813931754450139</v>
      </c>
      <c r="G975" s="77">
        <v>0.200851236356276</v>
      </c>
      <c r="H975" s="77">
        <v>1.3052865565911211</v>
      </c>
      <c r="I975" s="77">
        <v>0.40412180772495754</v>
      </c>
      <c r="J975" s="77">
        <v>9.5890193548387098E-2</v>
      </c>
      <c r="K975" s="77">
        <v>0</v>
      </c>
      <c r="L975" s="77">
        <v>3.9054518868260064E-2</v>
      </c>
      <c r="M975" s="77">
        <v>0.29361194793855599</v>
      </c>
      <c r="N975" s="77">
        <v>0.36240276619555567</v>
      </c>
      <c r="O975" s="77">
        <v>9.1391393000000015E-2</v>
      </c>
      <c r="P975" s="77">
        <v>0.21748019468938934</v>
      </c>
      <c r="Q975" s="77">
        <v>5.8349995172311847E-2</v>
      </c>
      <c r="R975" s="77">
        <v>0.12328767123287675</v>
      </c>
      <c r="S975" s="77">
        <v>3.6900203927983815</v>
      </c>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c r="BR975" s="38"/>
      <c r="BS975" s="38"/>
      <c r="BT975" s="38"/>
      <c r="BU975" s="38"/>
      <c r="BV975" s="38"/>
      <c r="BW975" s="38"/>
      <c r="BX975" s="38"/>
      <c r="BY975" s="38"/>
      <c r="BZ975" s="38"/>
      <c r="CA975" s="38"/>
      <c r="CB975" s="38"/>
      <c r="CC975" s="38"/>
      <c r="CD975" s="38"/>
      <c r="CE975" s="38"/>
      <c r="CF975" s="38"/>
      <c r="CG975" s="38"/>
      <c r="CH975" s="38"/>
      <c r="CI975" s="38"/>
      <c r="CJ975" s="38"/>
      <c r="CK975" s="38"/>
      <c r="CL975" s="38"/>
      <c r="CM975" s="38"/>
      <c r="CN975" s="38"/>
      <c r="CO975" s="38"/>
      <c r="CP975" s="38"/>
      <c r="CQ975" s="38"/>
      <c r="CR975" s="38"/>
      <c r="CS975" s="38"/>
      <c r="CT975" s="38"/>
      <c r="CU975" s="38"/>
      <c r="CV975" s="38"/>
      <c r="CW975" s="38"/>
      <c r="CX975" s="38"/>
      <c r="CY975" s="38"/>
      <c r="CZ975" s="38"/>
      <c r="DA975" s="38"/>
      <c r="DB975" s="38"/>
      <c r="DC975" s="38"/>
      <c r="DD975" s="38"/>
      <c r="DE975" s="38"/>
      <c r="DF975" s="38"/>
      <c r="DG975" s="38"/>
      <c r="DH975" s="38"/>
      <c r="DI975" s="38"/>
      <c r="DJ975" s="38"/>
      <c r="DK975" s="38"/>
      <c r="DL975" s="38"/>
      <c r="DM975" s="38"/>
    </row>
    <row r="976" spans="1:117" x14ac:dyDescent="0.25">
      <c r="A976" s="5" t="s">
        <v>375</v>
      </c>
      <c r="B976" s="5" t="s">
        <v>168</v>
      </c>
      <c r="C976" s="48">
        <v>44106</v>
      </c>
      <c r="D976" s="76">
        <v>44135</v>
      </c>
      <c r="E976" s="77">
        <v>-2.9847206063811027E-2</v>
      </c>
      <c r="F976" s="77">
        <v>0.52813931754450139</v>
      </c>
      <c r="G976" s="77">
        <v>0.200851236356276</v>
      </c>
      <c r="H976" s="77">
        <v>1.3052865565911211</v>
      </c>
      <c r="I976" s="77">
        <v>0.40412180772495754</v>
      </c>
      <c r="J976" s="77">
        <v>9.5890193548387098E-2</v>
      </c>
      <c r="K976" s="77">
        <v>0</v>
      </c>
      <c r="L976" s="77">
        <v>3.9054518868260064E-2</v>
      </c>
      <c r="M976" s="77">
        <v>0.29361194793855599</v>
      </c>
      <c r="N976" s="77">
        <v>0.36240276619555567</v>
      </c>
      <c r="O976" s="77">
        <v>4.1053644E-2</v>
      </c>
      <c r="P976" s="77">
        <v>0.21748019468938934</v>
      </c>
      <c r="Q976" s="77">
        <v>6.0040764081328461E-2</v>
      </c>
      <c r="R976" s="77">
        <v>0.12328767123287675</v>
      </c>
      <c r="S976" s="77">
        <v>3.6413734127073982</v>
      </c>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c r="BR976" s="38"/>
      <c r="BS976" s="38"/>
      <c r="BT976" s="38"/>
      <c r="BU976" s="38"/>
      <c r="BV976" s="38"/>
      <c r="BW976" s="38"/>
      <c r="BX976" s="38"/>
      <c r="BY976" s="38"/>
      <c r="BZ976" s="38"/>
      <c r="CA976" s="38"/>
      <c r="CB976" s="38"/>
      <c r="CC976" s="38"/>
      <c r="CD976" s="38"/>
      <c r="CE976" s="38"/>
      <c r="CF976" s="38"/>
      <c r="CG976" s="38"/>
      <c r="CH976" s="38"/>
      <c r="CI976" s="38"/>
      <c r="CJ976" s="38"/>
      <c r="CK976" s="38"/>
      <c r="CL976" s="38"/>
      <c r="CM976" s="38"/>
      <c r="CN976" s="38"/>
      <c r="CO976" s="38"/>
      <c r="CP976" s="38"/>
      <c r="CQ976" s="38"/>
      <c r="CR976" s="38"/>
      <c r="CS976" s="38"/>
      <c r="CT976" s="38"/>
      <c r="CU976" s="38"/>
      <c r="CV976" s="38"/>
      <c r="CW976" s="38"/>
      <c r="CX976" s="38"/>
      <c r="CY976" s="38"/>
      <c r="CZ976" s="38"/>
      <c r="DA976" s="38"/>
      <c r="DB976" s="38"/>
      <c r="DC976" s="38"/>
      <c r="DD976" s="38"/>
      <c r="DE976" s="38"/>
      <c r="DF976" s="38"/>
      <c r="DG976" s="38"/>
      <c r="DH976" s="38"/>
      <c r="DI976" s="38"/>
      <c r="DJ976" s="38"/>
      <c r="DK976" s="38"/>
      <c r="DL976" s="38"/>
      <c r="DM976" s="38"/>
    </row>
    <row r="977" spans="1:117" x14ac:dyDescent="0.25">
      <c r="A977" s="5" t="s">
        <v>375</v>
      </c>
      <c r="B977" s="5" t="s">
        <v>168</v>
      </c>
      <c r="C977" s="48">
        <v>44107</v>
      </c>
      <c r="D977" s="76">
        <v>44135</v>
      </c>
      <c r="E977" s="77">
        <v>-2.9847206063811027E-2</v>
      </c>
      <c r="F977" s="77">
        <v>0.52813931754450139</v>
      </c>
      <c r="G977" s="77">
        <v>0.200851236356276</v>
      </c>
      <c r="H977" s="77">
        <v>1.3052865565911211</v>
      </c>
      <c r="I977" s="77">
        <v>0.40412180772495754</v>
      </c>
      <c r="J977" s="77">
        <v>9.5890193548387098E-2</v>
      </c>
      <c r="K977" s="77">
        <v>0</v>
      </c>
      <c r="L977" s="77">
        <v>3.9054518868260064E-2</v>
      </c>
      <c r="M977" s="77">
        <v>0.29361194793855599</v>
      </c>
      <c r="N977" s="77">
        <v>0.36240276619555567</v>
      </c>
      <c r="O977" s="77">
        <v>2.6311158000000001E-2</v>
      </c>
      <c r="P977" s="77">
        <v>0.21748019468938934</v>
      </c>
      <c r="Q977" s="77">
        <v>5.8850566380016227E-2</v>
      </c>
      <c r="R977" s="77">
        <v>0.12328767123287675</v>
      </c>
      <c r="S977" s="77">
        <v>3.6254407290060859</v>
      </c>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38"/>
      <c r="CG977" s="38"/>
      <c r="CH977" s="38"/>
      <c r="CI977" s="38"/>
      <c r="CJ977" s="38"/>
      <c r="CK977" s="38"/>
      <c r="CL977" s="38"/>
      <c r="CM977" s="38"/>
      <c r="CN977" s="38"/>
      <c r="CO977" s="38"/>
      <c r="CP977" s="38"/>
      <c r="CQ977" s="38"/>
      <c r="CR977" s="38"/>
      <c r="CS977" s="38"/>
      <c r="CT977" s="38"/>
      <c r="CU977" s="38"/>
      <c r="CV977" s="38"/>
      <c r="CW977" s="38"/>
      <c r="CX977" s="38"/>
      <c r="CY977" s="38"/>
      <c r="CZ977" s="38"/>
      <c r="DA977" s="38"/>
      <c r="DB977" s="38"/>
      <c r="DC977" s="38"/>
      <c r="DD977" s="38"/>
      <c r="DE977" s="38"/>
      <c r="DF977" s="38"/>
      <c r="DG977" s="38"/>
      <c r="DH977" s="38"/>
      <c r="DI977" s="38"/>
      <c r="DJ977" s="38"/>
      <c r="DK977" s="38"/>
      <c r="DL977" s="38"/>
      <c r="DM977" s="38"/>
    </row>
    <row r="978" spans="1:117" x14ac:dyDescent="0.25">
      <c r="A978" s="5" t="s">
        <v>375</v>
      </c>
      <c r="B978" s="5" t="s">
        <v>168</v>
      </c>
      <c r="C978" s="48">
        <v>44108</v>
      </c>
      <c r="D978" s="76">
        <v>44135</v>
      </c>
      <c r="E978" s="77">
        <v>-2.9847206063811027E-2</v>
      </c>
      <c r="F978" s="77">
        <v>0.52813931754450139</v>
      </c>
      <c r="G978" s="77">
        <v>0.200851236356276</v>
      </c>
      <c r="H978" s="77">
        <v>1.3052865565911211</v>
      </c>
      <c r="I978" s="77">
        <v>0.40412180772495754</v>
      </c>
      <c r="J978" s="77">
        <v>9.5890193548387098E-2</v>
      </c>
      <c r="K978" s="77">
        <v>0</v>
      </c>
      <c r="L978" s="77">
        <v>3.9054518868260064E-2</v>
      </c>
      <c r="M978" s="77">
        <v>0.29361194793855599</v>
      </c>
      <c r="N978" s="77">
        <v>0.36240276619555561</v>
      </c>
      <c r="O978" s="77">
        <v>1.3341879000000003E-2</v>
      </c>
      <c r="P978" s="77">
        <v>0.21748019468938934</v>
      </c>
      <c r="Q978" s="77">
        <v>6.0119190912721263E-2</v>
      </c>
      <c r="R978" s="77">
        <v>0.12328767123287675</v>
      </c>
      <c r="S978" s="77">
        <v>3.6137400745387911</v>
      </c>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38"/>
      <c r="BX978" s="38"/>
      <c r="BY978" s="38"/>
      <c r="BZ978" s="38"/>
      <c r="CA978" s="38"/>
      <c r="CB978" s="38"/>
      <c r="CC978" s="38"/>
      <c r="CD978" s="38"/>
      <c r="CE978" s="38"/>
      <c r="CF978" s="38"/>
      <c r="CG978" s="38"/>
      <c r="CH978" s="38"/>
      <c r="CI978" s="38"/>
      <c r="CJ978" s="38"/>
      <c r="CK978" s="38"/>
      <c r="CL978" s="38"/>
      <c r="CM978" s="38"/>
      <c r="CN978" s="38"/>
      <c r="CO978" s="38"/>
      <c r="CP978" s="38"/>
      <c r="CQ978" s="38"/>
      <c r="CR978" s="38"/>
      <c r="CS978" s="38"/>
      <c r="CT978" s="38"/>
      <c r="CU978" s="38"/>
      <c r="CV978" s="38"/>
      <c r="CW978" s="38"/>
      <c r="CX978" s="38"/>
      <c r="CY978" s="38"/>
      <c r="CZ978" s="38"/>
      <c r="DA978" s="38"/>
      <c r="DB978" s="38"/>
      <c r="DC978" s="38"/>
      <c r="DD978" s="38"/>
      <c r="DE978" s="38"/>
      <c r="DF978" s="38"/>
      <c r="DG978" s="38"/>
      <c r="DH978" s="38"/>
      <c r="DI978" s="38"/>
      <c r="DJ978" s="38"/>
      <c r="DK978" s="38"/>
      <c r="DL978" s="38"/>
      <c r="DM978" s="38"/>
    </row>
    <row r="979" spans="1:117" x14ac:dyDescent="0.25">
      <c r="A979" s="5" t="s">
        <v>376</v>
      </c>
      <c r="B979" s="5" t="s">
        <v>168</v>
      </c>
      <c r="C979" s="48">
        <v>44109</v>
      </c>
      <c r="D979" s="76">
        <v>44135</v>
      </c>
      <c r="E979" s="77">
        <v>-2.9847206063811027E-2</v>
      </c>
      <c r="F979" s="77">
        <v>0.52813931754450139</v>
      </c>
      <c r="G979" s="77">
        <v>0.200851236356276</v>
      </c>
      <c r="H979" s="77">
        <v>1.3052865565911211</v>
      </c>
      <c r="I979" s="77">
        <v>0.40412180772495754</v>
      </c>
      <c r="J979" s="77">
        <v>9.5890193548387098E-2</v>
      </c>
      <c r="K979" s="77">
        <v>0</v>
      </c>
      <c r="L979" s="77">
        <v>3.9054518868260064E-2</v>
      </c>
      <c r="M979" s="77">
        <v>0.29361194793855599</v>
      </c>
      <c r="N979" s="77">
        <v>0.36240276619555561</v>
      </c>
      <c r="O979" s="77">
        <v>1.4923746000000002E-2</v>
      </c>
      <c r="P979" s="77">
        <v>0.21748019468938934</v>
      </c>
      <c r="Q979" s="77">
        <v>6.6999379710893883E-2</v>
      </c>
      <c r="R979" s="77">
        <v>0.12328767123287675</v>
      </c>
      <c r="S979" s="77">
        <v>3.6222021303369636</v>
      </c>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c r="BW979" s="38"/>
      <c r="BX979" s="38"/>
      <c r="BY979" s="38"/>
      <c r="BZ979" s="38"/>
      <c r="CA979" s="38"/>
      <c r="CB979" s="38"/>
      <c r="CC979" s="38"/>
      <c r="CD979" s="38"/>
      <c r="CE979" s="38"/>
      <c r="CF979" s="38"/>
      <c r="CG979" s="38"/>
      <c r="CH979" s="38"/>
      <c r="CI979" s="38"/>
      <c r="CJ979" s="38"/>
      <c r="CK979" s="38"/>
      <c r="CL979" s="38"/>
      <c r="CM979" s="38"/>
      <c r="CN979" s="38"/>
      <c r="CO979" s="38"/>
      <c r="CP979" s="38"/>
      <c r="CQ979" s="38"/>
      <c r="CR979" s="38"/>
      <c r="CS979" s="38"/>
      <c r="CT979" s="38"/>
      <c r="CU979" s="38"/>
      <c r="CV979" s="38"/>
      <c r="CW979" s="38"/>
      <c r="CX979" s="38"/>
      <c r="CY979" s="38"/>
      <c r="CZ979" s="38"/>
      <c r="DA979" s="38"/>
      <c r="DB979" s="38"/>
      <c r="DC979" s="38"/>
      <c r="DD979" s="38"/>
      <c r="DE979" s="38"/>
      <c r="DF979" s="38"/>
      <c r="DG979" s="38"/>
      <c r="DH979" s="38"/>
      <c r="DI979" s="38"/>
      <c r="DJ979" s="38"/>
      <c r="DK979" s="38"/>
      <c r="DL979" s="38"/>
      <c r="DM979" s="38"/>
    </row>
    <row r="980" spans="1:117" x14ac:dyDescent="0.25">
      <c r="A980" s="5" t="s">
        <v>376</v>
      </c>
      <c r="B980" s="5" t="s">
        <v>168</v>
      </c>
      <c r="C980" s="48">
        <v>44110</v>
      </c>
      <c r="D980" s="76">
        <v>44135</v>
      </c>
      <c r="E980" s="77">
        <v>-2.9847206063811027E-2</v>
      </c>
      <c r="F980" s="77">
        <v>0.52813931754450139</v>
      </c>
      <c r="G980" s="77">
        <v>0.200851236356276</v>
      </c>
      <c r="H980" s="77">
        <v>1.3052865565911211</v>
      </c>
      <c r="I980" s="77">
        <v>0.40412180772495754</v>
      </c>
      <c r="J980" s="77">
        <v>9.5890193548387098E-2</v>
      </c>
      <c r="K980" s="77">
        <v>0</v>
      </c>
      <c r="L980" s="77">
        <v>3.9054518868260064E-2</v>
      </c>
      <c r="M980" s="77">
        <v>0.29361194793855599</v>
      </c>
      <c r="N980" s="77">
        <v>0.36240276619555561</v>
      </c>
      <c r="O980" s="77">
        <v>1.3123989000000003E-2</v>
      </c>
      <c r="P980" s="77">
        <v>0.21748019468938934</v>
      </c>
      <c r="Q980" s="77">
        <v>6.6487805024655733E-2</v>
      </c>
      <c r="R980" s="77">
        <v>0.12328767123287675</v>
      </c>
      <c r="S980" s="77">
        <v>3.6198907986507254</v>
      </c>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c r="BR980" s="38"/>
      <c r="BS980" s="38"/>
      <c r="BT980" s="38"/>
      <c r="BU980" s="38"/>
      <c r="BV980" s="38"/>
      <c r="BW980" s="38"/>
      <c r="BX980" s="38"/>
      <c r="BY980" s="38"/>
      <c r="BZ980" s="38"/>
      <c r="CA980" s="38"/>
      <c r="CB980" s="38"/>
      <c r="CC980" s="38"/>
      <c r="CD980" s="38"/>
      <c r="CE980" s="38"/>
      <c r="CF980" s="38"/>
      <c r="CG980" s="38"/>
      <c r="CH980" s="38"/>
      <c r="CI980" s="38"/>
      <c r="CJ980" s="38"/>
      <c r="CK980" s="38"/>
      <c r="CL980" s="38"/>
      <c r="CM980" s="38"/>
      <c r="CN980" s="38"/>
      <c r="CO980" s="38"/>
      <c r="CP980" s="38"/>
      <c r="CQ980" s="38"/>
      <c r="CR980" s="38"/>
      <c r="CS980" s="38"/>
      <c r="CT980" s="38"/>
      <c r="CU980" s="38"/>
      <c r="CV980" s="38"/>
      <c r="CW980" s="38"/>
      <c r="CX980" s="38"/>
      <c r="CY980" s="38"/>
      <c r="CZ980" s="38"/>
      <c r="DA980" s="38"/>
      <c r="DB980" s="38"/>
      <c r="DC980" s="38"/>
      <c r="DD980" s="38"/>
      <c r="DE980" s="38"/>
      <c r="DF980" s="38"/>
      <c r="DG980" s="38"/>
      <c r="DH980" s="38"/>
      <c r="DI980" s="38"/>
      <c r="DJ980" s="38"/>
      <c r="DK980" s="38"/>
      <c r="DL980" s="38"/>
      <c r="DM980" s="38"/>
    </row>
    <row r="981" spans="1:117" x14ac:dyDescent="0.25">
      <c r="A981" s="5" t="s">
        <v>376</v>
      </c>
      <c r="B981" s="5" t="s">
        <v>168</v>
      </c>
      <c r="C981" s="48">
        <v>44111</v>
      </c>
      <c r="D981" s="76">
        <v>44135</v>
      </c>
      <c r="E981" s="77">
        <v>-2.9847206063811027E-2</v>
      </c>
      <c r="F981" s="77">
        <v>0.52813931754450139</v>
      </c>
      <c r="G981" s="77">
        <v>0.200851236356276</v>
      </c>
      <c r="H981" s="77">
        <v>1.3052865565911211</v>
      </c>
      <c r="I981" s="77">
        <v>0.40412180772495754</v>
      </c>
      <c r="J981" s="77">
        <v>9.5890193548387098E-2</v>
      </c>
      <c r="K981" s="77">
        <v>0</v>
      </c>
      <c r="L981" s="77">
        <v>3.9054518868260064E-2</v>
      </c>
      <c r="M981" s="77">
        <v>0.29361194793855599</v>
      </c>
      <c r="N981" s="77">
        <v>0.36240276619555561</v>
      </c>
      <c r="O981" s="77">
        <v>2.3233950000000003E-2</v>
      </c>
      <c r="P981" s="77">
        <v>0.21748019468938934</v>
      </c>
      <c r="Q981" s="77">
        <v>7.7288113798224756E-2</v>
      </c>
      <c r="R981" s="77">
        <v>0.12328767123287675</v>
      </c>
      <c r="S981" s="77">
        <v>3.6408010684242944</v>
      </c>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c r="BQ981" s="38"/>
      <c r="BR981" s="38"/>
      <c r="BS981" s="38"/>
      <c r="BT981" s="38"/>
      <c r="BU981" s="38"/>
      <c r="BV981" s="38"/>
      <c r="BW981" s="38"/>
      <c r="BX981" s="38"/>
      <c r="BY981" s="38"/>
      <c r="BZ981" s="38"/>
      <c r="CA981" s="38"/>
      <c r="CB981" s="38"/>
      <c r="CC981" s="38"/>
      <c r="CD981" s="38"/>
      <c r="CE981" s="38"/>
      <c r="CF981" s="38"/>
      <c r="CG981" s="38"/>
      <c r="CH981" s="38"/>
      <c r="CI981" s="38"/>
      <c r="CJ981" s="38"/>
      <c r="CK981" s="38"/>
      <c r="CL981" s="38"/>
      <c r="CM981" s="38"/>
      <c r="CN981" s="38"/>
      <c r="CO981" s="38"/>
      <c r="CP981" s="38"/>
      <c r="CQ981" s="38"/>
      <c r="CR981" s="38"/>
      <c r="CS981" s="38"/>
      <c r="CT981" s="38"/>
      <c r="CU981" s="38"/>
      <c r="CV981" s="38"/>
      <c r="CW981" s="38"/>
      <c r="CX981" s="38"/>
      <c r="CY981" s="38"/>
      <c r="CZ981" s="38"/>
      <c r="DA981" s="38"/>
      <c r="DB981" s="38"/>
      <c r="DC981" s="38"/>
      <c r="DD981" s="38"/>
      <c r="DE981" s="38"/>
      <c r="DF981" s="38"/>
      <c r="DG981" s="38"/>
      <c r="DH981" s="38"/>
      <c r="DI981" s="38"/>
      <c r="DJ981" s="38"/>
      <c r="DK981" s="38"/>
      <c r="DL981" s="38"/>
      <c r="DM981" s="38"/>
    </row>
    <row r="982" spans="1:117" x14ac:dyDescent="0.25">
      <c r="A982" s="5" t="s">
        <v>376</v>
      </c>
      <c r="B982" s="5" t="s">
        <v>168</v>
      </c>
      <c r="C982" s="48">
        <v>44112</v>
      </c>
      <c r="D982" s="76">
        <v>44135</v>
      </c>
      <c r="E982" s="77">
        <v>-2.9847206063811027E-2</v>
      </c>
      <c r="F982" s="77">
        <v>0.52813931754450139</v>
      </c>
      <c r="G982" s="77">
        <v>0.200851236356276</v>
      </c>
      <c r="H982" s="77">
        <v>1.3052865565911211</v>
      </c>
      <c r="I982" s="77">
        <v>0.40412180772495754</v>
      </c>
      <c r="J982" s="77">
        <v>9.5890193548387098E-2</v>
      </c>
      <c r="K982" s="77">
        <v>0</v>
      </c>
      <c r="L982" s="77">
        <v>3.9054518868260064E-2</v>
      </c>
      <c r="M982" s="77">
        <v>0.29361194793855599</v>
      </c>
      <c r="N982" s="77">
        <v>0.36240276619555567</v>
      </c>
      <c r="O982" s="77">
        <v>4.9514265000000002E-2</v>
      </c>
      <c r="P982" s="77">
        <v>0.21748019468938934</v>
      </c>
      <c r="Q982" s="77">
        <v>6.4525686414161731E-2</v>
      </c>
      <c r="R982" s="77">
        <v>0.12328767123287675</v>
      </c>
      <c r="S982" s="77">
        <v>3.6543189560402314</v>
      </c>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c r="BR982" s="38"/>
      <c r="BS982" s="38"/>
      <c r="BT982" s="38"/>
      <c r="BU982" s="38"/>
      <c r="BV982" s="38"/>
      <c r="BW982" s="38"/>
      <c r="BX982" s="38"/>
      <c r="BY982" s="38"/>
      <c r="BZ982" s="38"/>
      <c r="CA982" s="38"/>
      <c r="CB982" s="38"/>
      <c r="CC982" s="38"/>
      <c r="CD982" s="38"/>
      <c r="CE982" s="38"/>
      <c r="CF982" s="38"/>
      <c r="CG982" s="38"/>
      <c r="CH982" s="38"/>
      <c r="CI982" s="38"/>
      <c r="CJ982" s="38"/>
      <c r="CK982" s="38"/>
      <c r="CL982" s="38"/>
      <c r="CM982" s="38"/>
      <c r="CN982" s="38"/>
      <c r="CO982" s="38"/>
      <c r="CP982" s="38"/>
      <c r="CQ982" s="38"/>
      <c r="CR982" s="38"/>
      <c r="CS982" s="38"/>
      <c r="CT982" s="38"/>
      <c r="CU982" s="38"/>
      <c r="CV982" s="38"/>
      <c r="CW982" s="38"/>
      <c r="CX982" s="38"/>
      <c r="CY982" s="38"/>
      <c r="CZ982" s="38"/>
      <c r="DA982" s="38"/>
      <c r="DB982" s="38"/>
      <c r="DC982" s="38"/>
      <c r="DD982" s="38"/>
      <c r="DE982" s="38"/>
      <c r="DF982" s="38"/>
      <c r="DG982" s="38"/>
      <c r="DH982" s="38"/>
      <c r="DI982" s="38"/>
      <c r="DJ982" s="38"/>
      <c r="DK982" s="38"/>
      <c r="DL982" s="38"/>
      <c r="DM982" s="38"/>
    </row>
    <row r="983" spans="1:117" x14ac:dyDescent="0.25">
      <c r="A983" s="5" t="s">
        <v>376</v>
      </c>
      <c r="B983" s="5" t="s">
        <v>168</v>
      </c>
      <c r="C983" s="48">
        <v>44113</v>
      </c>
      <c r="D983" s="76">
        <v>44135</v>
      </c>
      <c r="E983" s="77">
        <v>-2.9847206063811027E-2</v>
      </c>
      <c r="F983" s="77">
        <v>0.52813931754450139</v>
      </c>
      <c r="G983" s="77">
        <v>0.200851236356276</v>
      </c>
      <c r="H983" s="77">
        <v>1.3052865565911211</v>
      </c>
      <c r="I983" s="77">
        <v>0.40412180772495754</v>
      </c>
      <c r="J983" s="77">
        <v>9.5890193548387098E-2</v>
      </c>
      <c r="K983" s="77">
        <v>0</v>
      </c>
      <c r="L983" s="77">
        <v>3.9054518868260064E-2</v>
      </c>
      <c r="M983" s="77">
        <v>0.29361194793855599</v>
      </c>
      <c r="N983" s="77">
        <v>0.36240276619555567</v>
      </c>
      <c r="O983" s="77">
        <v>3.7630116000000005E-2</v>
      </c>
      <c r="P983" s="77">
        <v>0.21748019468938934</v>
      </c>
      <c r="Q983" s="77">
        <v>6.5871035582786924E-2</v>
      </c>
      <c r="R983" s="77">
        <v>0.12328767123287675</v>
      </c>
      <c r="S983" s="77">
        <v>3.6437801562088565</v>
      </c>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c r="BQ983" s="38"/>
      <c r="BR983" s="38"/>
      <c r="BS983" s="38"/>
      <c r="BT983" s="38"/>
      <c r="BU983" s="38"/>
      <c r="BV983" s="38"/>
      <c r="BW983" s="38"/>
      <c r="BX983" s="38"/>
      <c r="BY983" s="38"/>
      <c r="BZ983" s="38"/>
      <c r="CA983" s="38"/>
      <c r="CB983" s="38"/>
      <c r="CC983" s="38"/>
      <c r="CD983" s="38"/>
      <c r="CE983" s="38"/>
      <c r="CF983" s="38"/>
      <c r="CG983" s="38"/>
      <c r="CH983" s="38"/>
      <c r="CI983" s="38"/>
      <c r="CJ983" s="38"/>
      <c r="CK983" s="38"/>
      <c r="CL983" s="38"/>
      <c r="CM983" s="38"/>
      <c r="CN983" s="38"/>
      <c r="CO983" s="38"/>
      <c r="CP983" s="38"/>
      <c r="CQ983" s="38"/>
      <c r="CR983" s="38"/>
      <c r="CS983" s="38"/>
      <c r="CT983" s="38"/>
      <c r="CU983" s="38"/>
      <c r="CV983" s="38"/>
      <c r="CW983" s="38"/>
      <c r="CX983" s="38"/>
      <c r="CY983" s="38"/>
      <c r="CZ983" s="38"/>
      <c r="DA983" s="38"/>
      <c r="DB983" s="38"/>
      <c r="DC983" s="38"/>
      <c r="DD983" s="38"/>
      <c r="DE983" s="38"/>
      <c r="DF983" s="38"/>
      <c r="DG983" s="38"/>
      <c r="DH983" s="38"/>
      <c r="DI983" s="38"/>
      <c r="DJ983" s="38"/>
      <c r="DK983" s="38"/>
      <c r="DL983" s="38"/>
      <c r="DM983" s="38"/>
    </row>
    <row r="984" spans="1:117" x14ac:dyDescent="0.25">
      <c r="A984" s="5" t="s">
        <v>376</v>
      </c>
      <c r="B984" s="5" t="s">
        <v>168</v>
      </c>
      <c r="C984" s="48">
        <v>44114</v>
      </c>
      <c r="D984" s="76">
        <v>44135</v>
      </c>
      <c r="E984" s="77">
        <v>-2.9847206063811027E-2</v>
      </c>
      <c r="F984" s="77">
        <v>0.52813931754450139</v>
      </c>
      <c r="G984" s="77">
        <v>0.200851236356276</v>
      </c>
      <c r="H984" s="77">
        <v>1.3052865565911211</v>
      </c>
      <c r="I984" s="77">
        <v>0.40412180772495754</v>
      </c>
      <c r="J984" s="77">
        <v>9.5890193548387098E-2</v>
      </c>
      <c r="K984" s="77">
        <v>0</v>
      </c>
      <c r="L984" s="77">
        <v>3.9054518868260064E-2</v>
      </c>
      <c r="M984" s="77">
        <v>0.29361194793855599</v>
      </c>
      <c r="N984" s="77">
        <v>0.36240276619555567</v>
      </c>
      <c r="O984" s="77">
        <v>3.4854290999999996E-2</v>
      </c>
      <c r="P984" s="77">
        <v>0.21748019468938934</v>
      </c>
      <c r="Q984" s="77">
        <v>7.4641410443536532E-2</v>
      </c>
      <c r="R984" s="77">
        <v>0.12328767123287675</v>
      </c>
      <c r="S984" s="77">
        <v>3.6497747060696062</v>
      </c>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8"/>
      <c r="BX984" s="38"/>
      <c r="BY984" s="38"/>
      <c r="BZ984" s="38"/>
      <c r="CA984" s="38"/>
      <c r="CB984" s="38"/>
      <c r="CC984" s="38"/>
      <c r="CD984" s="38"/>
      <c r="CE984" s="38"/>
      <c r="CF984" s="38"/>
      <c r="CG984" s="38"/>
      <c r="CH984" s="38"/>
      <c r="CI984" s="38"/>
      <c r="CJ984" s="38"/>
      <c r="CK984" s="38"/>
      <c r="CL984" s="38"/>
      <c r="CM984" s="38"/>
      <c r="CN984" s="38"/>
      <c r="CO984" s="38"/>
      <c r="CP984" s="38"/>
      <c r="CQ984" s="38"/>
      <c r="CR984" s="38"/>
      <c r="CS984" s="38"/>
      <c r="CT984" s="38"/>
      <c r="CU984" s="38"/>
      <c r="CV984" s="38"/>
      <c r="CW984" s="38"/>
      <c r="CX984" s="38"/>
      <c r="CY984" s="38"/>
      <c r="CZ984" s="38"/>
      <c r="DA984" s="38"/>
      <c r="DB984" s="38"/>
      <c r="DC984" s="38"/>
      <c r="DD984" s="38"/>
      <c r="DE984" s="38"/>
      <c r="DF984" s="38"/>
      <c r="DG984" s="38"/>
      <c r="DH984" s="38"/>
      <c r="DI984" s="38"/>
      <c r="DJ984" s="38"/>
      <c r="DK984" s="38"/>
      <c r="DL984" s="38"/>
      <c r="DM984" s="38"/>
    </row>
    <row r="985" spans="1:117" x14ac:dyDescent="0.25">
      <c r="A985" s="5" t="s">
        <v>376</v>
      </c>
      <c r="B985" s="5" t="s">
        <v>168</v>
      </c>
      <c r="C985" s="48">
        <v>44115</v>
      </c>
      <c r="D985" s="76">
        <v>44135</v>
      </c>
      <c r="E985" s="77">
        <v>-2.9847206063811027E-2</v>
      </c>
      <c r="F985" s="77">
        <v>0.52813931754450139</v>
      </c>
      <c r="G985" s="77">
        <v>0.200851236356276</v>
      </c>
      <c r="H985" s="77">
        <v>1.3052865565911211</v>
      </c>
      <c r="I985" s="77">
        <v>0.40412180772495754</v>
      </c>
      <c r="J985" s="77">
        <v>9.5890193548387098E-2</v>
      </c>
      <c r="K985" s="77">
        <v>0</v>
      </c>
      <c r="L985" s="77">
        <v>3.9054518868260064E-2</v>
      </c>
      <c r="M985" s="77">
        <v>0.29361194793855599</v>
      </c>
      <c r="N985" s="77">
        <v>0.36240276619555567</v>
      </c>
      <c r="O985" s="77">
        <v>2.8495988999999999E-2</v>
      </c>
      <c r="P985" s="77">
        <v>0.21748019468938934</v>
      </c>
      <c r="Q985" s="77">
        <v>7.3833713624338479E-2</v>
      </c>
      <c r="R985" s="77">
        <v>0.12328767123287675</v>
      </c>
      <c r="S985" s="77">
        <v>3.6426087072504081</v>
      </c>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8"/>
      <c r="BX985" s="38"/>
      <c r="BY985" s="38"/>
      <c r="BZ985" s="38"/>
      <c r="CA985" s="38"/>
      <c r="CB985" s="38"/>
      <c r="CC985" s="38"/>
      <c r="CD985" s="38"/>
      <c r="CE985" s="38"/>
      <c r="CF985" s="38"/>
      <c r="CG985" s="38"/>
      <c r="CH985" s="38"/>
      <c r="CI985" s="38"/>
      <c r="CJ985" s="38"/>
      <c r="CK985" s="38"/>
      <c r="CL985" s="38"/>
      <c r="CM985" s="38"/>
      <c r="CN985" s="38"/>
      <c r="CO985" s="38"/>
      <c r="CP985" s="38"/>
      <c r="CQ985" s="38"/>
      <c r="CR985" s="38"/>
      <c r="CS985" s="38"/>
      <c r="CT985" s="38"/>
      <c r="CU985" s="38"/>
      <c r="CV985" s="38"/>
      <c r="CW985" s="38"/>
      <c r="CX985" s="38"/>
      <c r="CY985" s="38"/>
      <c r="CZ985" s="38"/>
      <c r="DA985" s="38"/>
      <c r="DB985" s="38"/>
      <c r="DC985" s="38"/>
      <c r="DD985" s="38"/>
      <c r="DE985" s="38"/>
      <c r="DF985" s="38"/>
      <c r="DG985" s="38"/>
      <c r="DH985" s="38"/>
      <c r="DI985" s="38"/>
      <c r="DJ985" s="38"/>
      <c r="DK985" s="38"/>
      <c r="DL985" s="38"/>
      <c r="DM985" s="38"/>
    </row>
    <row r="986" spans="1:117" x14ac:dyDescent="0.25">
      <c r="A986" s="5" t="s">
        <v>377</v>
      </c>
      <c r="B986" s="5" t="s">
        <v>168</v>
      </c>
      <c r="C986" s="48">
        <v>44116</v>
      </c>
      <c r="D986" s="76">
        <v>44135</v>
      </c>
      <c r="E986" s="77">
        <v>-2.9847206063811027E-2</v>
      </c>
      <c r="F986" s="77">
        <v>0.52813931754450139</v>
      </c>
      <c r="G986" s="77">
        <v>0.200851236356276</v>
      </c>
      <c r="H986" s="77">
        <v>1.3052865565911211</v>
      </c>
      <c r="I986" s="77">
        <v>0.40412180772495754</v>
      </c>
      <c r="J986" s="77">
        <v>9.5890193548387098E-2</v>
      </c>
      <c r="K986" s="77">
        <v>0</v>
      </c>
      <c r="L986" s="77">
        <v>3.9054518868260064E-2</v>
      </c>
      <c r="M986" s="77">
        <v>0.29361194793855599</v>
      </c>
      <c r="N986" s="77">
        <v>0.36240276619555561</v>
      </c>
      <c r="O986" s="77">
        <v>2.1312531000000003E-2</v>
      </c>
      <c r="P986" s="77">
        <v>0.21748019468938934</v>
      </c>
      <c r="Q986" s="77">
        <v>8.5190071719482091E-2</v>
      </c>
      <c r="R986" s="77">
        <v>0.12328767123287675</v>
      </c>
      <c r="S986" s="77">
        <v>3.6467816073455519</v>
      </c>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c r="BR986" s="38"/>
      <c r="BS986" s="38"/>
      <c r="BT986" s="38"/>
      <c r="BU986" s="38"/>
      <c r="BV986" s="38"/>
      <c r="BW986" s="38"/>
      <c r="BX986" s="38"/>
      <c r="BY986" s="38"/>
      <c r="BZ986" s="38"/>
      <c r="CA986" s="38"/>
      <c r="CB986" s="38"/>
      <c r="CC986" s="38"/>
      <c r="CD986" s="38"/>
      <c r="CE986" s="38"/>
      <c r="CF986" s="38"/>
      <c r="CG986" s="38"/>
      <c r="CH986" s="38"/>
      <c r="CI986" s="38"/>
      <c r="CJ986" s="38"/>
      <c r="CK986" s="38"/>
      <c r="CL986" s="38"/>
      <c r="CM986" s="38"/>
      <c r="CN986" s="38"/>
      <c r="CO986" s="38"/>
      <c r="CP986" s="38"/>
      <c r="CQ986" s="38"/>
      <c r="CR986" s="38"/>
      <c r="CS986" s="38"/>
      <c r="CT986" s="38"/>
      <c r="CU986" s="38"/>
      <c r="CV986" s="38"/>
      <c r="CW986" s="38"/>
      <c r="CX986" s="38"/>
      <c r="CY986" s="38"/>
      <c r="CZ986" s="38"/>
      <c r="DA986" s="38"/>
      <c r="DB986" s="38"/>
      <c r="DC986" s="38"/>
      <c r="DD986" s="38"/>
      <c r="DE986" s="38"/>
      <c r="DF986" s="38"/>
      <c r="DG986" s="38"/>
      <c r="DH986" s="38"/>
      <c r="DI986" s="38"/>
      <c r="DJ986" s="38"/>
      <c r="DK986" s="38"/>
      <c r="DL986" s="38"/>
      <c r="DM986" s="38"/>
    </row>
    <row r="987" spans="1:117" x14ac:dyDescent="0.25">
      <c r="A987" s="5" t="s">
        <v>377</v>
      </c>
      <c r="B987" s="5" t="s">
        <v>168</v>
      </c>
      <c r="C987" s="48">
        <v>44117</v>
      </c>
      <c r="D987" s="76">
        <v>44135</v>
      </c>
      <c r="E987" s="77">
        <v>-2.9847206063811027E-2</v>
      </c>
      <c r="F987" s="77">
        <v>0.52813931754450139</v>
      </c>
      <c r="G987" s="77">
        <v>0.200851236356276</v>
      </c>
      <c r="H987" s="77">
        <v>1.3052865565911211</v>
      </c>
      <c r="I987" s="77">
        <v>0.40412180772495754</v>
      </c>
      <c r="J987" s="77">
        <v>9.5890193548387098E-2</v>
      </c>
      <c r="K987" s="77">
        <v>0</v>
      </c>
      <c r="L987" s="77">
        <v>3.9054518868260064E-2</v>
      </c>
      <c r="M987" s="77">
        <v>0.29361194793855599</v>
      </c>
      <c r="N987" s="77">
        <v>0.36240276619555561</v>
      </c>
      <c r="O987" s="77">
        <v>2.7337590000000002E-2</v>
      </c>
      <c r="P987" s="77">
        <v>0.21748019468938934</v>
      </c>
      <c r="Q987" s="77">
        <v>6.4532370096993794E-2</v>
      </c>
      <c r="R987" s="77">
        <v>0.12328767123287675</v>
      </c>
      <c r="S987" s="77">
        <v>3.6321489647230636</v>
      </c>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38"/>
      <c r="CG987" s="38"/>
      <c r="CH987" s="38"/>
      <c r="CI987" s="38"/>
      <c r="CJ987" s="38"/>
      <c r="CK987" s="38"/>
      <c r="CL987" s="38"/>
      <c r="CM987" s="38"/>
      <c r="CN987" s="38"/>
      <c r="CO987" s="38"/>
      <c r="CP987" s="38"/>
      <c r="CQ987" s="38"/>
      <c r="CR987" s="38"/>
      <c r="CS987" s="38"/>
      <c r="CT987" s="38"/>
      <c r="CU987" s="38"/>
      <c r="CV987" s="38"/>
      <c r="CW987" s="38"/>
      <c r="CX987" s="38"/>
      <c r="CY987" s="38"/>
      <c r="CZ987" s="38"/>
      <c r="DA987" s="38"/>
      <c r="DB987" s="38"/>
      <c r="DC987" s="38"/>
      <c r="DD987" s="38"/>
      <c r="DE987" s="38"/>
      <c r="DF987" s="38"/>
      <c r="DG987" s="38"/>
      <c r="DH987" s="38"/>
      <c r="DI987" s="38"/>
      <c r="DJ987" s="38"/>
      <c r="DK987" s="38"/>
      <c r="DL987" s="38"/>
      <c r="DM987" s="38"/>
    </row>
    <row r="988" spans="1:117" x14ac:dyDescent="0.25">
      <c r="A988" s="5" t="s">
        <v>377</v>
      </c>
      <c r="B988" s="5" t="s">
        <v>168</v>
      </c>
      <c r="C988" s="48">
        <v>44118</v>
      </c>
      <c r="D988" s="76">
        <v>44135</v>
      </c>
      <c r="E988" s="77">
        <v>-2.9847206063811027E-2</v>
      </c>
      <c r="F988" s="77">
        <v>0.52813931754450139</v>
      </c>
      <c r="G988" s="77">
        <v>0.200851236356276</v>
      </c>
      <c r="H988" s="77">
        <v>1.3052865565911211</v>
      </c>
      <c r="I988" s="77">
        <v>0.40412180772495754</v>
      </c>
      <c r="J988" s="77">
        <v>9.5890193548387098E-2</v>
      </c>
      <c r="K988" s="77">
        <v>0</v>
      </c>
      <c r="L988" s="77">
        <v>3.9054518868260064E-2</v>
      </c>
      <c r="M988" s="77">
        <v>0.29361194793855599</v>
      </c>
      <c r="N988" s="77">
        <v>0.36240276619555567</v>
      </c>
      <c r="O988" s="77">
        <v>2.7343737E-2</v>
      </c>
      <c r="P988" s="77">
        <v>0.21748019468938934</v>
      </c>
      <c r="Q988" s="77">
        <v>6.5215269841275056E-2</v>
      </c>
      <c r="R988" s="77">
        <v>0.12328767123287675</v>
      </c>
      <c r="S988" s="77">
        <v>3.6328380114673444</v>
      </c>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38"/>
      <c r="CG988" s="38"/>
      <c r="CH988" s="38"/>
      <c r="CI988" s="38"/>
      <c r="CJ988" s="38"/>
      <c r="CK988" s="38"/>
      <c r="CL988" s="38"/>
      <c r="CM988" s="38"/>
      <c r="CN988" s="38"/>
      <c r="CO988" s="38"/>
      <c r="CP988" s="38"/>
      <c r="CQ988" s="38"/>
      <c r="CR988" s="38"/>
      <c r="CS988" s="38"/>
      <c r="CT988" s="38"/>
      <c r="CU988" s="38"/>
      <c r="CV988" s="38"/>
      <c r="CW988" s="38"/>
      <c r="CX988" s="38"/>
      <c r="CY988" s="38"/>
      <c r="CZ988" s="38"/>
      <c r="DA988" s="38"/>
      <c r="DB988" s="38"/>
      <c r="DC988" s="38"/>
      <c r="DD988" s="38"/>
      <c r="DE988" s="38"/>
      <c r="DF988" s="38"/>
      <c r="DG988" s="38"/>
      <c r="DH988" s="38"/>
      <c r="DI988" s="38"/>
      <c r="DJ988" s="38"/>
      <c r="DK988" s="38"/>
      <c r="DL988" s="38"/>
      <c r="DM988" s="38"/>
    </row>
    <row r="989" spans="1:117" x14ac:dyDescent="0.25">
      <c r="A989" s="5" t="s">
        <v>377</v>
      </c>
      <c r="B989" s="5" t="s">
        <v>168</v>
      </c>
      <c r="C989" s="48">
        <v>44119</v>
      </c>
      <c r="D989" s="76">
        <v>44135</v>
      </c>
      <c r="E989" s="77">
        <v>-2.9847206063811027E-2</v>
      </c>
      <c r="F989" s="77">
        <v>0.52813931754450139</v>
      </c>
      <c r="G989" s="77">
        <v>0.200851236356276</v>
      </c>
      <c r="H989" s="77">
        <v>1.3052865565911211</v>
      </c>
      <c r="I989" s="77">
        <v>0.40412180772495754</v>
      </c>
      <c r="J989" s="77">
        <v>9.5890193548387098E-2</v>
      </c>
      <c r="K989" s="77">
        <v>0</v>
      </c>
      <c r="L989" s="77">
        <v>3.9054518868260064E-2</v>
      </c>
      <c r="M989" s="77">
        <v>0.29361194793855599</v>
      </c>
      <c r="N989" s="77">
        <v>0.36240276619555567</v>
      </c>
      <c r="O989" s="77">
        <v>2.8197810000000004E-2</v>
      </c>
      <c r="P989" s="77">
        <v>0.21748019468938934</v>
      </c>
      <c r="Q989" s="77">
        <v>6.0393191650863313E-2</v>
      </c>
      <c r="R989" s="77">
        <v>0.12328767123287675</v>
      </c>
      <c r="S989" s="77">
        <v>3.6288700062769328</v>
      </c>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c r="BU989" s="38"/>
      <c r="BV989" s="38"/>
      <c r="BW989" s="38"/>
      <c r="BX989" s="38"/>
      <c r="BY989" s="38"/>
      <c r="BZ989" s="38"/>
      <c r="CA989" s="38"/>
      <c r="CB989" s="38"/>
      <c r="CC989" s="38"/>
      <c r="CD989" s="38"/>
      <c r="CE989" s="38"/>
      <c r="CF989" s="38"/>
      <c r="CG989" s="38"/>
      <c r="CH989" s="38"/>
      <c r="CI989" s="38"/>
      <c r="CJ989" s="38"/>
      <c r="CK989" s="38"/>
      <c r="CL989" s="38"/>
      <c r="CM989" s="38"/>
      <c r="CN989" s="38"/>
      <c r="CO989" s="38"/>
      <c r="CP989" s="38"/>
      <c r="CQ989" s="38"/>
      <c r="CR989" s="38"/>
      <c r="CS989" s="38"/>
      <c r="CT989" s="38"/>
      <c r="CU989" s="38"/>
      <c r="CV989" s="38"/>
      <c r="CW989" s="38"/>
      <c r="CX989" s="38"/>
      <c r="CY989" s="38"/>
      <c r="CZ989" s="38"/>
      <c r="DA989" s="38"/>
      <c r="DB989" s="38"/>
      <c r="DC989" s="38"/>
      <c r="DD989" s="38"/>
      <c r="DE989" s="38"/>
      <c r="DF989" s="38"/>
      <c r="DG989" s="38"/>
      <c r="DH989" s="38"/>
      <c r="DI989" s="38"/>
      <c r="DJ989" s="38"/>
      <c r="DK989" s="38"/>
      <c r="DL989" s="38"/>
      <c r="DM989" s="38"/>
    </row>
    <row r="990" spans="1:117" x14ac:dyDescent="0.25">
      <c r="A990" s="5" t="s">
        <v>377</v>
      </c>
      <c r="B990" s="5" t="s">
        <v>168</v>
      </c>
      <c r="C990" s="48">
        <v>44120</v>
      </c>
      <c r="D990" s="76">
        <v>44135</v>
      </c>
      <c r="E990" s="77">
        <v>-2.9847206063811027E-2</v>
      </c>
      <c r="F990" s="77">
        <v>0.52813931754450139</v>
      </c>
      <c r="G990" s="77">
        <v>0.200851236356276</v>
      </c>
      <c r="H990" s="77">
        <v>1.3052865565911211</v>
      </c>
      <c r="I990" s="77">
        <v>0.40412180772495754</v>
      </c>
      <c r="J990" s="77">
        <v>9.5890193548387098E-2</v>
      </c>
      <c r="K990" s="77">
        <v>0</v>
      </c>
      <c r="L990" s="77">
        <v>3.9054518868260064E-2</v>
      </c>
      <c r="M990" s="77">
        <v>0.29361194793855599</v>
      </c>
      <c r="N990" s="77">
        <v>0.36240276619555561</v>
      </c>
      <c r="O990" s="77">
        <v>2.6672463E-2</v>
      </c>
      <c r="P990" s="77">
        <v>0.21748019468938934</v>
      </c>
      <c r="Q990" s="77">
        <v>5.9652935448103128E-2</v>
      </c>
      <c r="R990" s="77">
        <v>0.12328767123287675</v>
      </c>
      <c r="S990" s="77">
        <v>3.6266044030741731</v>
      </c>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c r="BR990" s="38"/>
      <c r="BS990" s="38"/>
      <c r="BT990" s="38"/>
      <c r="BU990" s="38"/>
      <c r="BV990" s="38"/>
      <c r="BW990" s="38"/>
      <c r="BX990" s="38"/>
      <c r="BY990" s="38"/>
      <c r="BZ990" s="38"/>
      <c r="CA990" s="38"/>
      <c r="CB990" s="38"/>
      <c r="CC990" s="38"/>
      <c r="CD990" s="38"/>
      <c r="CE990" s="38"/>
      <c r="CF990" s="38"/>
      <c r="CG990" s="38"/>
      <c r="CH990" s="38"/>
      <c r="CI990" s="38"/>
      <c r="CJ990" s="38"/>
      <c r="CK990" s="38"/>
      <c r="CL990" s="38"/>
      <c r="CM990" s="38"/>
      <c r="CN990" s="38"/>
      <c r="CO990" s="38"/>
      <c r="CP990" s="38"/>
      <c r="CQ990" s="38"/>
      <c r="CR990" s="38"/>
      <c r="CS990" s="38"/>
      <c r="CT990" s="38"/>
      <c r="CU990" s="38"/>
      <c r="CV990" s="38"/>
      <c r="CW990" s="38"/>
      <c r="CX990" s="38"/>
      <c r="CY990" s="38"/>
      <c r="CZ990" s="38"/>
      <c r="DA990" s="38"/>
      <c r="DB990" s="38"/>
      <c r="DC990" s="38"/>
      <c r="DD990" s="38"/>
      <c r="DE990" s="38"/>
      <c r="DF990" s="38"/>
      <c r="DG990" s="38"/>
      <c r="DH990" s="38"/>
      <c r="DI990" s="38"/>
      <c r="DJ990" s="38"/>
      <c r="DK990" s="38"/>
      <c r="DL990" s="38"/>
      <c r="DM990" s="38"/>
    </row>
    <row r="991" spans="1:117" x14ac:dyDescent="0.25">
      <c r="A991" s="5" t="s">
        <v>377</v>
      </c>
      <c r="B991" s="5" t="s">
        <v>168</v>
      </c>
      <c r="C991" s="48">
        <v>44121</v>
      </c>
      <c r="D991" s="76">
        <v>44135</v>
      </c>
      <c r="E991" s="77">
        <v>-2.9847206063811027E-2</v>
      </c>
      <c r="F991" s="77">
        <v>0.52813931754450139</v>
      </c>
      <c r="G991" s="77">
        <v>0.200851236356276</v>
      </c>
      <c r="H991" s="77">
        <v>1.3052865565911211</v>
      </c>
      <c r="I991" s="77">
        <v>0.40412180772495754</v>
      </c>
      <c r="J991" s="77">
        <v>9.5890193548387098E-2</v>
      </c>
      <c r="K991" s="77">
        <v>0</v>
      </c>
      <c r="L991" s="77">
        <v>3.9054518868260064E-2</v>
      </c>
      <c r="M991" s="77">
        <v>0.29361194793855599</v>
      </c>
      <c r="N991" s="77">
        <v>0.36240276619555567</v>
      </c>
      <c r="O991" s="77">
        <v>1.7248932000000002E-2</v>
      </c>
      <c r="P991" s="77">
        <v>0.21748019468938934</v>
      </c>
      <c r="Q991" s="77">
        <v>6.2471375661210728E-2</v>
      </c>
      <c r="R991" s="77">
        <v>0.12328767123287675</v>
      </c>
      <c r="S991" s="77">
        <v>3.6199993122872804</v>
      </c>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38"/>
      <c r="BX991" s="38"/>
      <c r="BY991" s="38"/>
      <c r="BZ991" s="38"/>
      <c r="CA991" s="38"/>
      <c r="CB991" s="38"/>
      <c r="CC991" s="38"/>
      <c r="CD991" s="38"/>
      <c r="CE991" s="38"/>
      <c r="CF991" s="38"/>
      <c r="CG991" s="38"/>
      <c r="CH991" s="38"/>
      <c r="CI991" s="38"/>
      <c r="CJ991" s="38"/>
      <c r="CK991" s="38"/>
      <c r="CL991" s="38"/>
      <c r="CM991" s="38"/>
      <c r="CN991" s="38"/>
      <c r="CO991" s="38"/>
      <c r="CP991" s="38"/>
      <c r="CQ991" s="38"/>
      <c r="CR991" s="38"/>
      <c r="CS991" s="38"/>
      <c r="CT991" s="38"/>
      <c r="CU991" s="38"/>
      <c r="CV991" s="38"/>
      <c r="CW991" s="38"/>
      <c r="CX991" s="38"/>
      <c r="CY991" s="38"/>
      <c r="CZ991" s="38"/>
      <c r="DA991" s="38"/>
      <c r="DB991" s="38"/>
      <c r="DC991" s="38"/>
      <c r="DD991" s="38"/>
      <c r="DE991" s="38"/>
      <c r="DF991" s="38"/>
      <c r="DG991" s="38"/>
      <c r="DH991" s="38"/>
      <c r="DI991" s="38"/>
      <c r="DJ991" s="38"/>
      <c r="DK991" s="38"/>
      <c r="DL991" s="38"/>
      <c r="DM991" s="38"/>
    </row>
    <row r="992" spans="1:117" x14ac:dyDescent="0.25">
      <c r="A992" s="5" t="s">
        <v>377</v>
      </c>
      <c r="B992" s="5" t="s">
        <v>168</v>
      </c>
      <c r="C992" s="48">
        <v>44122</v>
      </c>
      <c r="D992" s="76">
        <v>44135</v>
      </c>
      <c r="E992" s="77">
        <v>-2.9847206063811027E-2</v>
      </c>
      <c r="F992" s="77">
        <v>0.52813931754450139</v>
      </c>
      <c r="G992" s="77">
        <v>0.200851236356276</v>
      </c>
      <c r="H992" s="77">
        <v>1.3052865565911211</v>
      </c>
      <c r="I992" s="77">
        <v>0.40412180772495754</v>
      </c>
      <c r="J992" s="77">
        <v>9.5890193548387098E-2</v>
      </c>
      <c r="K992" s="77">
        <v>0</v>
      </c>
      <c r="L992" s="77">
        <v>3.9054518868260064E-2</v>
      </c>
      <c r="M992" s="77">
        <v>0.29361194793855599</v>
      </c>
      <c r="N992" s="77">
        <v>0.36240276619555561</v>
      </c>
      <c r="O992" s="77">
        <v>3.6414306E-2</v>
      </c>
      <c r="P992" s="77">
        <v>0.21748019468938934</v>
      </c>
      <c r="Q992" s="77">
        <v>6.0214049732088354E-2</v>
      </c>
      <c r="R992" s="77">
        <v>0.12328767123287675</v>
      </c>
      <c r="S992" s="77">
        <v>3.6369073603581583</v>
      </c>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8"/>
      <c r="BX992" s="38"/>
      <c r="BY992" s="38"/>
      <c r="BZ992" s="38"/>
      <c r="CA992" s="38"/>
      <c r="CB992" s="38"/>
      <c r="CC992" s="38"/>
      <c r="CD992" s="38"/>
      <c r="CE992" s="38"/>
      <c r="CF992" s="38"/>
      <c r="CG992" s="38"/>
      <c r="CH992" s="38"/>
      <c r="CI992" s="38"/>
      <c r="CJ992" s="38"/>
      <c r="CK992" s="38"/>
      <c r="CL992" s="38"/>
      <c r="CM992" s="38"/>
      <c r="CN992" s="38"/>
      <c r="CO992" s="38"/>
      <c r="CP992" s="38"/>
      <c r="CQ992" s="38"/>
      <c r="CR992" s="38"/>
      <c r="CS992" s="38"/>
      <c r="CT992" s="38"/>
      <c r="CU992" s="38"/>
      <c r="CV992" s="38"/>
      <c r="CW992" s="38"/>
      <c r="CX992" s="38"/>
      <c r="CY992" s="38"/>
      <c r="CZ992" s="38"/>
      <c r="DA992" s="38"/>
      <c r="DB992" s="38"/>
      <c r="DC992" s="38"/>
      <c r="DD992" s="38"/>
      <c r="DE992" s="38"/>
      <c r="DF992" s="38"/>
      <c r="DG992" s="38"/>
      <c r="DH992" s="38"/>
      <c r="DI992" s="38"/>
      <c r="DJ992" s="38"/>
      <c r="DK992" s="38"/>
      <c r="DL992" s="38"/>
      <c r="DM992" s="38"/>
    </row>
    <row r="993" spans="1:117" x14ac:dyDescent="0.25">
      <c r="A993" s="5" t="s">
        <v>378</v>
      </c>
      <c r="B993" s="5" t="s">
        <v>168</v>
      </c>
      <c r="C993" s="48">
        <v>44123</v>
      </c>
      <c r="D993" s="76">
        <v>44135</v>
      </c>
      <c r="E993" s="77">
        <v>-2.9847206063811027E-2</v>
      </c>
      <c r="F993" s="77">
        <v>0.52813931754450139</v>
      </c>
      <c r="G993" s="77">
        <v>0.200851236356276</v>
      </c>
      <c r="H993" s="77">
        <v>1.3052865565911211</v>
      </c>
      <c r="I993" s="77">
        <v>0.40412180772495754</v>
      </c>
      <c r="J993" s="77">
        <v>9.5890193548387098E-2</v>
      </c>
      <c r="K993" s="77">
        <v>0</v>
      </c>
      <c r="L993" s="77">
        <v>3.9054518868260064E-2</v>
      </c>
      <c r="M993" s="77">
        <v>0.29361194793855599</v>
      </c>
      <c r="N993" s="77">
        <v>0.36240276619555561</v>
      </c>
      <c r="O993" s="77">
        <v>9.8738099999999985E-3</v>
      </c>
      <c r="P993" s="77">
        <v>0.21748019468938934</v>
      </c>
      <c r="Q993" s="77">
        <v>6.3896883669551832E-2</v>
      </c>
      <c r="R993" s="77">
        <v>0.12328767123287675</v>
      </c>
      <c r="S993" s="77">
        <v>3.6140496982956218</v>
      </c>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c r="BR993" s="38"/>
      <c r="BS993" s="38"/>
      <c r="BT993" s="38"/>
      <c r="BU993" s="38"/>
      <c r="BV993" s="38"/>
      <c r="BW993" s="38"/>
      <c r="BX993" s="38"/>
      <c r="BY993" s="38"/>
      <c r="BZ993" s="38"/>
      <c r="CA993" s="38"/>
      <c r="CB993" s="38"/>
      <c r="CC993" s="38"/>
      <c r="CD993" s="38"/>
      <c r="CE993" s="38"/>
      <c r="CF993" s="38"/>
      <c r="CG993" s="38"/>
      <c r="CH993" s="38"/>
      <c r="CI993" s="38"/>
      <c r="CJ993" s="38"/>
      <c r="CK993" s="38"/>
      <c r="CL993" s="38"/>
      <c r="CM993" s="38"/>
      <c r="CN993" s="38"/>
      <c r="CO993" s="38"/>
      <c r="CP993" s="38"/>
      <c r="CQ993" s="38"/>
      <c r="CR993" s="38"/>
      <c r="CS993" s="38"/>
      <c r="CT993" s="38"/>
      <c r="CU993" s="38"/>
      <c r="CV993" s="38"/>
      <c r="CW993" s="38"/>
      <c r="CX993" s="38"/>
      <c r="CY993" s="38"/>
      <c r="CZ993" s="38"/>
      <c r="DA993" s="38"/>
      <c r="DB993" s="38"/>
      <c r="DC993" s="38"/>
      <c r="DD993" s="38"/>
      <c r="DE993" s="38"/>
      <c r="DF993" s="38"/>
      <c r="DG993" s="38"/>
      <c r="DH993" s="38"/>
      <c r="DI993" s="38"/>
      <c r="DJ993" s="38"/>
      <c r="DK993" s="38"/>
      <c r="DL993" s="38"/>
      <c r="DM993" s="38"/>
    </row>
    <row r="994" spans="1:117" x14ac:dyDescent="0.25">
      <c r="A994" s="5" t="s">
        <v>378</v>
      </c>
      <c r="B994" s="5" t="s">
        <v>168</v>
      </c>
      <c r="C994" s="48">
        <v>44124</v>
      </c>
      <c r="D994" s="76">
        <v>44135</v>
      </c>
      <c r="E994" s="77">
        <v>-2.9847206063811027E-2</v>
      </c>
      <c r="F994" s="77">
        <v>0.52813931754450139</v>
      </c>
      <c r="G994" s="77">
        <v>0.200851236356276</v>
      </c>
      <c r="H994" s="77">
        <v>1.3052865565911211</v>
      </c>
      <c r="I994" s="77">
        <v>0.40412180772495754</v>
      </c>
      <c r="J994" s="77">
        <v>9.5890193548387098E-2</v>
      </c>
      <c r="K994" s="77">
        <v>0</v>
      </c>
      <c r="L994" s="77">
        <v>3.9054518868260064E-2</v>
      </c>
      <c r="M994" s="77">
        <v>0.29361194793855599</v>
      </c>
      <c r="N994" s="77">
        <v>0.36240276619555567</v>
      </c>
      <c r="O994" s="77">
        <v>1.2883464000000001E-2</v>
      </c>
      <c r="P994" s="77">
        <v>0.21748019468938934</v>
      </c>
      <c r="Q994" s="77">
        <v>6.8948442607764643E-2</v>
      </c>
      <c r="R994" s="77">
        <v>0.12328767123287675</v>
      </c>
      <c r="S994" s="77">
        <v>3.6221109112338343</v>
      </c>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38"/>
      <c r="BX994" s="38"/>
      <c r="BY994" s="38"/>
      <c r="BZ994" s="38"/>
      <c r="CA994" s="38"/>
      <c r="CB994" s="38"/>
      <c r="CC994" s="38"/>
      <c r="CD994" s="38"/>
      <c r="CE994" s="38"/>
      <c r="CF994" s="38"/>
      <c r="CG994" s="38"/>
      <c r="CH994" s="38"/>
      <c r="CI994" s="38"/>
      <c r="CJ994" s="38"/>
      <c r="CK994" s="38"/>
      <c r="CL994" s="38"/>
      <c r="CM994" s="38"/>
      <c r="CN994" s="38"/>
      <c r="CO994" s="38"/>
      <c r="CP994" s="38"/>
      <c r="CQ994" s="38"/>
      <c r="CR994" s="38"/>
      <c r="CS994" s="38"/>
      <c r="CT994" s="38"/>
      <c r="CU994" s="38"/>
      <c r="CV994" s="38"/>
      <c r="CW994" s="38"/>
      <c r="CX994" s="38"/>
      <c r="CY994" s="38"/>
      <c r="CZ994" s="38"/>
      <c r="DA994" s="38"/>
      <c r="DB994" s="38"/>
      <c r="DC994" s="38"/>
      <c r="DD994" s="38"/>
      <c r="DE994" s="38"/>
      <c r="DF994" s="38"/>
      <c r="DG994" s="38"/>
      <c r="DH994" s="38"/>
      <c r="DI994" s="38"/>
      <c r="DJ994" s="38"/>
      <c r="DK994" s="38"/>
      <c r="DL994" s="38"/>
      <c r="DM994" s="38"/>
    </row>
    <row r="995" spans="1:117" x14ac:dyDescent="0.25">
      <c r="A995" s="5" t="s">
        <v>378</v>
      </c>
      <c r="B995" s="5" t="s">
        <v>168</v>
      </c>
      <c r="C995" s="48">
        <v>44125</v>
      </c>
      <c r="D995" s="76">
        <v>44135</v>
      </c>
      <c r="E995" s="77">
        <v>-2.9847206063811027E-2</v>
      </c>
      <c r="F995" s="77">
        <v>0.52813931754450139</v>
      </c>
      <c r="G995" s="77">
        <v>0.200851236356276</v>
      </c>
      <c r="H995" s="77">
        <v>1.3052865565911211</v>
      </c>
      <c r="I995" s="77">
        <v>0.40412180772495754</v>
      </c>
      <c r="J995" s="77">
        <v>9.5890193548387098E-2</v>
      </c>
      <c r="K995" s="77">
        <v>0</v>
      </c>
      <c r="L995" s="77">
        <v>3.9054518868260064E-2</v>
      </c>
      <c r="M995" s="77">
        <v>0.29361194793855599</v>
      </c>
      <c r="N995" s="77">
        <v>0.36240276619555567</v>
      </c>
      <c r="O995" s="77">
        <v>1.8731826E-2</v>
      </c>
      <c r="P995" s="77">
        <v>0.21748019468938934</v>
      </c>
      <c r="Q995" s="77">
        <v>5.9725519451226249E-2</v>
      </c>
      <c r="R995" s="77">
        <v>0.12328767123287675</v>
      </c>
      <c r="S995" s="77">
        <v>3.6187363500772958</v>
      </c>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8"/>
      <c r="BX995" s="38"/>
      <c r="BY995" s="38"/>
      <c r="BZ995" s="38"/>
      <c r="CA995" s="38"/>
      <c r="CB995" s="38"/>
      <c r="CC995" s="38"/>
      <c r="CD995" s="38"/>
      <c r="CE995" s="38"/>
      <c r="CF995" s="38"/>
      <c r="CG995" s="38"/>
      <c r="CH995" s="38"/>
      <c r="CI995" s="38"/>
      <c r="CJ995" s="38"/>
      <c r="CK995" s="38"/>
      <c r="CL995" s="38"/>
      <c r="CM995" s="38"/>
      <c r="CN995" s="38"/>
      <c r="CO995" s="38"/>
      <c r="CP995" s="38"/>
      <c r="CQ995" s="38"/>
      <c r="CR995" s="38"/>
      <c r="CS995" s="38"/>
      <c r="CT995" s="38"/>
      <c r="CU995" s="38"/>
      <c r="CV995" s="38"/>
      <c r="CW995" s="38"/>
      <c r="CX995" s="38"/>
      <c r="CY995" s="38"/>
      <c r="CZ995" s="38"/>
      <c r="DA995" s="38"/>
      <c r="DB995" s="38"/>
      <c r="DC995" s="38"/>
      <c r="DD995" s="38"/>
      <c r="DE995" s="38"/>
      <c r="DF995" s="38"/>
      <c r="DG995" s="38"/>
      <c r="DH995" s="38"/>
      <c r="DI995" s="38"/>
      <c r="DJ995" s="38"/>
      <c r="DK995" s="38"/>
      <c r="DL995" s="38"/>
      <c r="DM995" s="38"/>
    </row>
    <row r="996" spans="1:117" x14ac:dyDescent="0.25">
      <c r="A996" s="5" t="s">
        <v>378</v>
      </c>
      <c r="B996" s="5" t="s">
        <v>168</v>
      </c>
      <c r="C996" s="48">
        <v>44126</v>
      </c>
      <c r="D996" s="76">
        <v>44135</v>
      </c>
      <c r="E996" s="77">
        <v>-2.9847206063811027E-2</v>
      </c>
      <c r="F996" s="77">
        <v>0.52813931754450139</v>
      </c>
      <c r="G996" s="77">
        <v>0.200851236356276</v>
      </c>
      <c r="H996" s="77">
        <v>1.3052865565911211</v>
      </c>
      <c r="I996" s="77">
        <v>0.40412180772495754</v>
      </c>
      <c r="J996" s="77">
        <v>9.5890193548387098E-2</v>
      </c>
      <c r="K996" s="77">
        <v>0</v>
      </c>
      <c r="L996" s="77">
        <v>3.9054518868260064E-2</v>
      </c>
      <c r="M996" s="77">
        <v>0.29361194793855599</v>
      </c>
      <c r="N996" s="77">
        <v>0.36240276619555561</v>
      </c>
      <c r="O996" s="77">
        <v>3.1650795000000002E-2</v>
      </c>
      <c r="P996" s="77">
        <v>0.21748019468938934</v>
      </c>
      <c r="Q996" s="77">
        <v>5.9600494855254101E-2</v>
      </c>
      <c r="R996" s="77">
        <v>0.12328767123287675</v>
      </c>
      <c r="S996" s="77">
        <v>3.6315302944813239</v>
      </c>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8"/>
      <c r="CC996" s="38"/>
      <c r="CD996" s="38"/>
      <c r="CE996" s="38"/>
      <c r="CF996" s="38"/>
      <c r="CG996" s="38"/>
      <c r="CH996" s="38"/>
      <c r="CI996" s="38"/>
      <c r="CJ996" s="38"/>
      <c r="CK996" s="38"/>
      <c r="CL996" s="38"/>
      <c r="CM996" s="38"/>
      <c r="CN996" s="38"/>
      <c r="CO996" s="38"/>
      <c r="CP996" s="38"/>
      <c r="CQ996" s="38"/>
      <c r="CR996" s="38"/>
      <c r="CS996" s="38"/>
      <c r="CT996" s="38"/>
      <c r="CU996" s="38"/>
      <c r="CV996" s="38"/>
      <c r="CW996" s="38"/>
      <c r="CX996" s="38"/>
      <c r="CY996" s="38"/>
      <c r="CZ996" s="38"/>
      <c r="DA996" s="38"/>
      <c r="DB996" s="38"/>
      <c r="DC996" s="38"/>
      <c r="DD996" s="38"/>
      <c r="DE996" s="38"/>
      <c r="DF996" s="38"/>
      <c r="DG996" s="38"/>
      <c r="DH996" s="38"/>
      <c r="DI996" s="38"/>
      <c r="DJ996" s="38"/>
      <c r="DK996" s="38"/>
      <c r="DL996" s="38"/>
      <c r="DM996" s="38"/>
    </row>
    <row r="997" spans="1:117" x14ac:dyDescent="0.25">
      <c r="A997" s="5" t="s">
        <v>378</v>
      </c>
      <c r="B997" s="5" t="s">
        <v>168</v>
      </c>
      <c r="C997" s="48">
        <v>44127</v>
      </c>
      <c r="D997" s="76">
        <v>44135</v>
      </c>
      <c r="E997" s="77">
        <v>-2.9847206063811027E-2</v>
      </c>
      <c r="F997" s="77">
        <v>0.52813931754450139</v>
      </c>
      <c r="G997" s="77">
        <v>0.200851236356276</v>
      </c>
      <c r="H997" s="77">
        <v>1.3052865565911211</v>
      </c>
      <c r="I997" s="77">
        <v>0.40412180772495754</v>
      </c>
      <c r="J997" s="77">
        <v>9.5890193548387098E-2</v>
      </c>
      <c r="K997" s="77">
        <v>0</v>
      </c>
      <c r="L997" s="77">
        <v>3.9054518868260064E-2</v>
      </c>
      <c r="M997" s="77">
        <v>0.29361194793855599</v>
      </c>
      <c r="N997" s="77">
        <v>0.36240276619555567</v>
      </c>
      <c r="O997" s="77">
        <v>3.1261914000000002E-2</v>
      </c>
      <c r="P997" s="77">
        <v>0.21748019468938934</v>
      </c>
      <c r="Q997" s="77">
        <v>5.9382070615090064E-2</v>
      </c>
      <c r="R997" s="77">
        <v>0.12328767123287675</v>
      </c>
      <c r="S997" s="77">
        <v>3.6309229892411596</v>
      </c>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8"/>
      <c r="BX997" s="38"/>
      <c r="BY997" s="38"/>
      <c r="BZ997" s="38"/>
      <c r="CA997" s="38"/>
      <c r="CB997" s="38"/>
      <c r="CC997" s="38"/>
      <c r="CD997" s="38"/>
      <c r="CE997" s="38"/>
      <c r="CF997" s="38"/>
      <c r="CG997" s="38"/>
      <c r="CH997" s="38"/>
      <c r="CI997" s="38"/>
      <c r="CJ997" s="38"/>
      <c r="CK997" s="38"/>
      <c r="CL997" s="38"/>
      <c r="CM997" s="38"/>
      <c r="CN997" s="38"/>
      <c r="CO997" s="38"/>
      <c r="CP997" s="38"/>
      <c r="CQ997" s="38"/>
      <c r="CR997" s="38"/>
      <c r="CS997" s="38"/>
      <c r="CT997" s="38"/>
      <c r="CU997" s="38"/>
      <c r="CV997" s="38"/>
      <c r="CW997" s="38"/>
      <c r="CX997" s="38"/>
      <c r="CY997" s="38"/>
      <c r="CZ997" s="38"/>
      <c r="DA997" s="38"/>
      <c r="DB997" s="38"/>
      <c r="DC997" s="38"/>
      <c r="DD997" s="38"/>
      <c r="DE997" s="38"/>
      <c r="DF997" s="38"/>
      <c r="DG997" s="38"/>
      <c r="DH997" s="38"/>
      <c r="DI997" s="38"/>
      <c r="DJ997" s="38"/>
      <c r="DK997" s="38"/>
      <c r="DL997" s="38"/>
      <c r="DM997" s="38"/>
    </row>
    <row r="998" spans="1:117" x14ac:dyDescent="0.25">
      <c r="A998" s="5" t="s">
        <v>378</v>
      </c>
      <c r="B998" s="5" t="s">
        <v>168</v>
      </c>
      <c r="C998" s="48">
        <v>44128</v>
      </c>
      <c r="D998" s="76">
        <v>44135</v>
      </c>
      <c r="E998" s="77">
        <v>-2.9847206063811027E-2</v>
      </c>
      <c r="F998" s="77">
        <v>0.52813931754450139</v>
      </c>
      <c r="G998" s="77">
        <v>0.200851236356276</v>
      </c>
      <c r="H998" s="77">
        <v>1.3052865565911211</v>
      </c>
      <c r="I998" s="77">
        <v>0.40412180772495754</v>
      </c>
      <c r="J998" s="77">
        <v>9.5890193548387098E-2</v>
      </c>
      <c r="K998" s="77">
        <v>0</v>
      </c>
      <c r="L998" s="77">
        <v>3.9054518868260064E-2</v>
      </c>
      <c r="M998" s="77">
        <v>0.29361194793855599</v>
      </c>
      <c r="N998" s="77">
        <v>0.36240276619555561</v>
      </c>
      <c r="O998" s="77">
        <v>5.4973409000000001E-2</v>
      </c>
      <c r="P998" s="77">
        <v>0.21748019468938934</v>
      </c>
      <c r="Q998" s="77">
        <v>9.3652867078878946E-2</v>
      </c>
      <c r="R998" s="77">
        <v>0.12328767123287675</v>
      </c>
      <c r="S998" s="77">
        <v>3.6889052807049487</v>
      </c>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c r="BR998" s="38"/>
      <c r="BS998" s="38"/>
      <c r="BT998" s="38"/>
      <c r="BU998" s="38"/>
      <c r="BV998" s="38"/>
      <c r="BW998" s="38"/>
      <c r="BX998" s="38"/>
      <c r="BY998" s="38"/>
      <c r="BZ998" s="38"/>
      <c r="CA998" s="38"/>
      <c r="CB998" s="38"/>
      <c r="CC998" s="38"/>
      <c r="CD998" s="38"/>
      <c r="CE998" s="38"/>
      <c r="CF998" s="38"/>
      <c r="CG998" s="38"/>
      <c r="CH998" s="38"/>
      <c r="CI998" s="38"/>
      <c r="CJ998" s="38"/>
      <c r="CK998" s="38"/>
      <c r="CL998" s="38"/>
      <c r="CM998" s="38"/>
      <c r="CN998" s="38"/>
      <c r="CO998" s="38"/>
      <c r="CP998" s="38"/>
      <c r="CQ998" s="38"/>
      <c r="CR998" s="38"/>
      <c r="CS998" s="38"/>
      <c r="CT998" s="38"/>
      <c r="CU998" s="38"/>
      <c r="CV998" s="38"/>
      <c r="CW998" s="38"/>
      <c r="CX998" s="38"/>
      <c r="CY998" s="38"/>
      <c r="CZ998" s="38"/>
      <c r="DA998" s="38"/>
      <c r="DB998" s="38"/>
      <c r="DC998" s="38"/>
      <c r="DD998" s="38"/>
      <c r="DE998" s="38"/>
      <c r="DF998" s="38"/>
      <c r="DG998" s="38"/>
      <c r="DH998" s="38"/>
      <c r="DI998" s="38"/>
      <c r="DJ998" s="38"/>
      <c r="DK998" s="38"/>
      <c r="DL998" s="38"/>
      <c r="DM998" s="38"/>
    </row>
    <row r="999" spans="1:117" x14ac:dyDescent="0.25">
      <c r="A999" s="5" t="s">
        <v>378</v>
      </c>
      <c r="B999" s="5" t="s">
        <v>168</v>
      </c>
      <c r="C999" s="48">
        <v>44129</v>
      </c>
      <c r="D999" s="76">
        <v>44135</v>
      </c>
      <c r="E999" s="77">
        <v>-2.9847206063811027E-2</v>
      </c>
      <c r="F999" s="77">
        <v>0.52813931754450139</v>
      </c>
      <c r="G999" s="77">
        <v>0.200851236356276</v>
      </c>
      <c r="H999" s="77">
        <v>1.3052865565911211</v>
      </c>
      <c r="I999" s="77">
        <v>0.40412180772495754</v>
      </c>
      <c r="J999" s="77">
        <v>9.5890193548387098E-2</v>
      </c>
      <c r="K999" s="77">
        <v>0</v>
      </c>
      <c r="L999" s="77">
        <v>3.9054518868260064E-2</v>
      </c>
      <c r="M999" s="77">
        <v>0.29361194793855599</v>
      </c>
      <c r="N999" s="77">
        <v>0.36240276619555567</v>
      </c>
      <c r="O999" s="77">
        <v>2.0984445000000004E-2</v>
      </c>
      <c r="P999" s="77">
        <v>0.21748019468938934</v>
      </c>
      <c r="Q999" s="77">
        <v>6.3192976951849389E-2</v>
      </c>
      <c r="R999" s="77">
        <v>0.12328767123287675</v>
      </c>
      <c r="S999" s="77">
        <v>3.6244564265779191</v>
      </c>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8"/>
      <c r="BX999" s="38"/>
      <c r="BY999" s="38"/>
      <c r="BZ999" s="38"/>
      <c r="CA999" s="38"/>
      <c r="CB999" s="38"/>
      <c r="CC999" s="38"/>
      <c r="CD999" s="38"/>
      <c r="CE999" s="38"/>
      <c r="CF999" s="38"/>
      <c r="CG999" s="38"/>
      <c r="CH999" s="38"/>
      <c r="CI999" s="38"/>
      <c r="CJ999" s="38"/>
      <c r="CK999" s="38"/>
      <c r="CL999" s="38"/>
      <c r="CM999" s="38"/>
      <c r="CN999" s="38"/>
      <c r="CO999" s="38"/>
      <c r="CP999" s="38"/>
      <c r="CQ999" s="38"/>
      <c r="CR999" s="38"/>
      <c r="CS999" s="38"/>
      <c r="CT999" s="38"/>
      <c r="CU999" s="38"/>
      <c r="CV999" s="38"/>
      <c r="CW999" s="38"/>
      <c r="CX999" s="38"/>
      <c r="CY999" s="38"/>
      <c r="CZ999" s="38"/>
      <c r="DA999" s="38"/>
      <c r="DB999" s="38"/>
      <c r="DC999" s="38"/>
      <c r="DD999" s="38"/>
      <c r="DE999" s="38"/>
      <c r="DF999" s="38"/>
      <c r="DG999" s="38"/>
      <c r="DH999" s="38"/>
      <c r="DI999" s="38"/>
      <c r="DJ999" s="38"/>
      <c r="DK999" s="38"/>
      <c r="DL999" s="38"/>
      <c r="DM999" s="38"/>
    </row>
    <row r="1000" spans="1:117" x14ac:dyDescent="0.25">
      <c r="A1000" s="5" t="s">
        <v>379</v>
      </c>
      <c r="B1000" s="5" t="s">
        <v>168</v>
      </c>
      <c r="C1000" s="48">
        <v>44130</v>
      </c>
      <c r="D1000" s="76">
        <v>44135</v>
      </c>
      <c r="E1000" s="77">
        <v>-2.9847206063811027E-2</v>
      </c>
      <c r="F1000" s="77">
        <v>0.52813931754450139</v>
      </c>
      <c r="G1000" s="77">
        <v>0.200851236356276</v>
      </c>
      <c r="H1000" s="77">
        <v>1.3052865565911211</v>
      </c>
      <c r="I1000" s="77">
        <v>0.40412180772495754</v>
      </c>
      <c r="J1000" s="77">
        <v>9.5890193548387098E-2</v>
      </c>
      <c r="K1000" s="77">
        <v>0</v>
      </c>
      <c r="L1000" s="77">
        <v>3.9054518868260064E-2</v>
      </c>
      <c r="M1000" s="77">
        <v>0.29361194793855599</v>
      </c>
      <c r="N1000" s="77">
        <v>0.36240276619555567</v>
      </c>
      <c r="O1000" s="77">
        <v>2.5765632000000004E-2</v>
      </c>
      <c r="P1000" s="77">
        <v>0.21748019468938934</v>
      </c>
      <c r="Q1000" s="77">
        <v>5.8193193310361942E-2</v>
      </c>
      <c r="R1000" s="77">
        <v>0.12328767123287675</v>
      </c>
      <c r="S1000" s="77">
        <v>3.624237829936432</v>
      </c>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8"/>
      <c r="BX1000" s="38"/>
      <c r="BY1000" s="38"/>
      <c r="BZ1000" s="38"/>
      <c r="CA1000" s="38"/>
      <c r="CB1000" s="38"/>
      <c r="CC1000" s="38"/>
      <c r="CD1000" s="38"/>
      <c r="CE1000" s="38"/>
      <c r="CF1000" s="38"/>
      <c r="CG1000" s="38"/>
      <c r="CH1000" s="38"/>
      <c r="CI1000" s="38"/>
      <c r="CJ1000" s="38"/>
      <c r="CK1000" s="38"/>
      <c r="CL1000" s="38"/>
      <c r="CM1000" s="38"/>
      <c r="CN1000" s="38"/>
      <c r="CO1000" s="38"/>
      <c r="CP1000" s="38"/>
      <c r="CQ1000" s="38"/>
      <c r="CR1000" s="38"/>
      <c r="CS1000" s="38"/>
      <c r="CT1000" s="38"/>
      <c r="CU1000" s="38"/>
      <c r="CV1000" s="38"/>
      <c r="CW1000" s="38"/>
      <c r="CX1000" s="38"/>
      <c r="CY1000" s="38"/>
      <c r="CZ1000" s="38"/>
      <c r="DA1000" s="38"/>
      <c r="DB1000" s="38"/>
      <c r="DC1000" s="38"/>
      <c r="DD1000" s="38"/>
      <c r="DE1000" s="38"/>
      <c r="DF1000" s="38"/>
      <c r="DG1000" s="38"/>
      <c r="DH1000" s="38"/>
      <c r="DI1000" s="38"/>
      <c r="DJ1000" s="38"/>
      <c r="DK1000" s="38"/>
      <c r="DL1000" s="38"/>
      <c r="DM1000" s="38"/>
    </row>
    <row r="1001" spans="1:117" x14ac:dyDescent="0.25">
      <c r="A1001" s="5" t="s">
        <v>379</v>
      </c>
      <c r="B1001" s="5" t="s">
        <v>168</v>
      </c>
      <c r="C1001" s="48">
        <v>44131</v>
      </c>
      <c r="D1001" s="76">
        <v>44135</v>
      </c>
      <c r="E1001" s="77">
        <v>-2.9847206063811027E-2</v>
      </c>
      <c r="F1001" s="77">
        <v>0.52813931754450139</v>
      </c>
      <c r="G1001" s="77">
        <v>0.200851236356276</v>
      </c>
      <c r="H1001" s="77">
        <v>1.3052865565911211</v>
      </c>
      <c r="I1001" s="77">
        <v>0.40412180772495754</v>
      </c>
      <c r="J1001" s="77">
        <v>9.5890193548387098E-2</v>
      </c>
      <c r="K1001" s="77">
        <v>0</v>
      </c>
      <c r="L1001" s="77">
        <v>3.9054518868260064E-2</v>
      </c>
      <c r="M1001" s="77">
        <v>0.29361194793855599</v>
      </c>
      <c r="N1001" s="77">
        <v>0.36240276619555567</v>
      </c>
      <c r="O1001" s="77">
        <v>2.6555346000000001E-2</v>
      </c>
      <c r="P1001" s="77">
        <v>0.21748019468938934</v>
      </c>
      <c r="Q1001" s="77">
        <v>5.8411993114696269E-2</v>
      </c>
      <c r="R1001" s="77">
        <v>0.12328767123287675</v>
      </c>
      <c r="S1001" s="77">
        <v>3.6252463437407658</v>
      </c>
      <c r="T1001" s="38"/>
      <c r="U1001" s="38"/>
      <c r="V1001" s="38"/>
      <c r="W1001" s="38"/>
      <c r="X1001" s="38"/>
      <c r="Y1001" s="38"/>
      <c r="Z1001" s="38"/>
      <c r="AA1001" s="38"/>
      <c r="AB1001" s="38"/>
      <c r="AC1001" s="38"/>
      <c r="AD1001" s="38"/>
      <c r="AE1001" s="38"/>
      <c r="AF1001" s="38"/>
      <c r="AG1001" s="38"/>
      <c r="AH1001" s="38"/>
      <c r="AI1001" s="38"/>
      <c r="AJ1001" s="38"/>
      <c r="AK1001" s="38"/>
      <c r="AL1001" s="38"/>
      <c r="AM1001" s="38"/>
      <c r="AN1001" s="38"/>
      <c r="AO1001" s="38"/>
      <c r="AP1001" s="38"/>
      <c r="AQ1001" s="38"/>
      <c r="AR1001" s="38"/>
      <c r="AS1001" s="38"/>
      <c r="AT1001" s="38"/>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c r="BR1001" s="38"/>
      <c r="BS1001" s="38"/>
      <c r="BT1001" s="38"/>
      <c r="BU1001" s="38"/>
      <c r="BV1001" s="38"/>
      <c r="BW1001" s="38"/>
      <c r="BX1001" s="38"/>
      <c r="BY1001" s="38"/>
      <c r="BZ1001" s="38"/>
      <c r="CA1001" s="38"/>
      <c r="CB1001" s="38"/>
      <c r="CC1001" s="38"/>
      <c r="CD1001" s="38"/>
      <c r="CE1001" s="38"/>
      <c r="CF1001" s="38"/>
      <c r="CG1001" s="38"/>
      <c r="CH1001" s="38"/>
      <c r="CI1001" s="38"/>
      <c r="CJ1001" s="38"/>
      <c r="CK1001" s="38"/>
      <c r="CL1001" s="38"/>
      <c r="CM1001" s="38"/>
      <c r="CN1001" s="38"/>
      <c r="CO1001" s="38"/>
      <c r="CP1001" s="38"/>
      <c r="CQ1001" s="38"/>
      <c r="CR1001" s="38"/>
      <c r="CS1001" s="38"/>
      <c r="CT1001" s="38"/>
      <c r="CU1001" s="38"/>
      <c r="CV1001" s="38"/>
      <c r="CW1001" s="38"/>
      <c r="CX1001" s="38"/>
      <c r="CY1001" s="38"/>
      <c r="CZ1001" s="38"/>
      <c r="DA1001" s="38"/>
      <c r="DB1001" s="38"/>
      <c r="DC1001" s="38"/>
      <c r="DD1001" s="38"/>
      <c r="DE1001" s="38"/>
      <c r="DF1001" s="38"/>
      <c r="DG1001" s="38"/>
      <c r="DH1001" s="38"/>
      <c r="DI1001" s="38"/>
      <c r="DJ1001" s="38"/>
      <c r="DK1001" s="38"/>
      <c r="DL1001" s="38"/>
      <c r="DM1001" s="38"/>
    </row>
    <row r="1002" spans="1:117" x14ac:dyDescent="0.25">
      <c r="A1002" s="5" t="s">
        <v>379</v>
      </c>
      <c r="B1002" s="5" t="s">
        <v>168</v>
      </c>
      <c r="C1002" s="48">
        <v>44132</v>
      </c>
      <c r="D1002" s="76">
        <v>44135</v>
      </c>
      <c r="E1002" s="77">
        <v>-2.9847206063811027E-2</v>
      </c>
      <c r="F1002" s="77">
        <v>0.52813931754450139</v>
      </c>
      <c r="G1002" s="77">
        <v>0.200851236356276</v>
      </c>
      <c r="H1002" s="77">
        <v>1.3052865565911211</v>
      </c>
      <c r="I1002" s="77">
        <v>0.40412180772495754</v>
      </c>
      <c r="J1002" s="77">
        <v>9.5890193548387098E-2</v>
      </c>
      <c r="K1002" s="77">
        <v>0</v>
      </c>
      <c r="L1002" s="77">
        <v>3.9054518868260064E-2</v>
      </c>
      <c r="M1002" s="77">
        <v>0.29361194793855599</v>
      </c>
      <c r="N1002" s="77">
        <v>0.36240276619555561</v>
      </c>
      <c r="O1002" s="77">
        <v>2.4288840000000003E-2</v>
      </c>
      <c r="P1002" s="77">
        <v>0.21748019468938934</v>
      </c>
      <c r="Q1002" s="77">
        <v>6.2769017461435719E-2</v>
      </c>
      <c r="R1002" s="77">
        <v>0.12328767123287675</v>
      </c>
      <c r="S1002" s="77">
        <v>3.6273368620875055</v>
      </c>
      <c r="T1002" s="38"/>
      <c r="U1002" s="38"/>
      <c r="V1002" s="38"/>
      <c r="W1002" s="38"/>
      <c r="X1002" s="38"/>
      <c r="Y1002" s="38"/>
      <c r="Z1002" s="38"/>
      <c r="AA1002" s="38"/>
      <c r="AB1002" s="38"/>
      <c r="AC1002" s="38"/>
      <c r="AD1002" s="38"/>
      <c r="AE1002" s="38"/>
      <c r="AF1002" s="38"/>
      <c r="AG1002" s="38"/>
      <c r="AH1002" s="38"/>
      <c r="AI1002" s="38"/>
      <c r="AJ1002" s="38"/>
      <c r="AK1002" s="38"/>
      <c r="AL1002" s="38"/>
      <c r="AM1002" s="38"/>
      <c r="AN1002" s="38"/>
      <c r="AO1002" s="38"/>
      <c r="AP1002" s="38"/>
      <c r="AQ1002" s="38"/>
      <c r="AR1002" s="38"/>
      <c r="AS1002" s="38"/>
      <c r="AT1002" s="38"/>
      <c r="AU1002" s="38"/>
      <c r="AV1002" s="38"/>
      <c r="AW1002" s="38"/>
      <c r="AX1002" s="38"/>
      <c r="AY1002" s="38"/>
      <c r="AZ1002" s="38"/>
      <c r="BA1002" s="38"/>
      <c r="BB1002" s="38"/>
      <c r="BC1002" s="38"/>
      <c r="BD1002" s="38"/>
      <c r="BE1002" s="38"/>
      <c r="BF1002" s="38"/>
      <c r="BG1002" s="38"/>
      <c r="BH1002" s="38"/>
      <c r="BI1002" s="38"/>
      <c r="BJ1002" s="38"/>
      <c r="BK1002" s="38"/>
      <c r="BL1002" s="38"/>
      <c r="BM1002" s="38"/>
      <c r="BN1002" s="38"/>
      <c r="BO1002" s="38"/>
      <c r="BP1002" s="38"/>
      <c r="BQ1002" s="38"/>
      <c r="BR1002" s="38"/>
      <c r="BS1002" s="38"/>
      <c r="BT1002" s="38"/>
      <c r="BU1002" s="38"/>
      <c r="BV1002" s="38"/>
      <c r="BW1002" s="38"/>
      <c r="BX1002" s="38"/>
      <c r="BY1002" s="38"/>
      <c r="BZ1002" s="38"/>
      <c r="CA1002" s="38"/>
      <c r="CB1002" s="38"/>
      <c r="CC1002" s="38"/>
      <c r="CD1002" s="38"/>
      <c r="CE1002" s="38"/>
      <c r="CF1002" s="38"/>
      <c r="CG1002" s="38"/>
      <c r="CH1002" s="38"/>
      <c r="CI1002" s="38"/>
      <c r="CJ1002" s="38"/>
      <c r="CK1002" s="38"/>
      <c r="CL1002" s="38"/>
      <c r="CM1002" s="38"/>
      <c r="CN1002" s="38"/>
      <c r="CO1002" s="38"/>
      <c r="CP1002" s="38"/>
      <c r="CQ1002" s="38"/>
      <c r="CR1002" s="38"/>
      <c r="CS1002" s="38"/>
      <c r="CT1002" s="38"/>
      <c r="CU1002" s="38"/>
      <c r="CV1002" s="38"/>
      <c r="CW1002" s="38"/>
      <c r="CX1002" s="38"/>
      <c r="CY1002" s="38"/>
      <c r="CZ1002" s="38"/>
      <c r="DA1002" s="38"/>
      <c r="DB1002" s="38"/>
      <c r="DC1002" s="38"/>
      <c r="DD1002" s="38"/>
      <c r="DE1002" s="38"/>
      <c r="DF1002" s="38"/>
      <c r="DG1002" s="38"/>
      <c r="DH1002" s="38"/>
      <c r="DI1002" s="38"/>
      <c r="DJ1002" s="38"/>
      <c r="DK1002" s="38"/>
      <c r="DL1002" s="38"/>
      <c r="DM1002" s="38"/>
    </row>
    <row r="1003" spans="1:117" x14ac:dyDescent="0.25">
      <c r="A1003" s="5" t="s">
        <v>379</v>
      </c>
      <c r="B1003" s="5" t="s">
        <v>168</v>
      </c>
      <c r="C1003" s="48">
        <v>44133</v>
      </c>
      <c r="D1003" s="76">
        <v>44135</v>
      </c>
      <c r="E1003" s="77">
        <v>-2.9847206063811027E-2</v>
      </c>
      <c r="F1003" s="77">
        <v>0.52813931754450139</v>
      </c>
      <c r="G1003" s="77">
        <v>0.200851236356276</v>
      </c>
      <c r="H1003" s="77">
        <v>1.3052865565911211</v>
      </c>
      <c r="I1003" s="77">
        <v>0.40412180772495754</v>
      </c>
      <c r="J1003" s="77">
        <v>9.5890193548387098E-2</v>
      </c>
      <c r="K1003" s="77">
        <v>0</v>
      </c>
      <c r="L1003" s="77">
        <v>3.9054518868260064E-2</v>
      </c>
      <c r="M1003" s="77">
        <v>0.29361194793855599</v>
      </c>
      <c r="N1003" s="77">
        <v>0.36240276619555561</v>
      </c>
      <c r="O1003" s="77">
        <v>2.5600905E-2</v>
      </c>
      <c r="P1003" s="77">
        <v>0.21748019468938934</v>
      </c>
      <c r="Q1003" s="77">
        <v>5.8544184999318599E-2</v>
      </c>
      <c r="R1003" s="77">
        <v>0.12328767123287675</v>
      </c>
      <c r="S1003" s="77">
        <v>3.6244240946253883</v>
      </c>
      <c r="T1003" s="38"/>
      <c r="U1003" s="38"/>
      <c r="V1003" s="38"/>
      <c r="W1003" s="38"/>
      <c r="X1003" s="38"/>
      <c r="Y1003" s="38"/>
      <c r="Z1003" s="38"/>
      <c r="AA1003" s="38"/>
      <c r="AB1003" s="38"/>
      <c r="AC1003" s="38"/>
      <c r="AD1003" s="38"/>
      <c r="AE1003" s="38"/>
      <c r="AF1003" s="38"/>
      <c r="AG1003" s="38"/>
      <c r="AH1003" s="38"/>
      <c r="AI1003" s="38"/>
      <c r="AJ1003" s="38"/>
      <c r="AK1003" s="38"/>
      <c r="AL1003" s="38"/>
      <c r="AM1003" s="38"/>
      <c r="AN1003" s="38"/>
      <c r="AO1003" s="38"/>
      <c r="AP1003" s="38"/>
      <c r="AQ1003" s="38"/>
      <c r="AR1003" s="38"/>
      <c r="AS1003" s="38"/>
      <c r="AT1003" s="38"/>
      <c r="AU1003" s="38"/>
      <c r="AV1003" s="38"/>
      <c r="AW1003" s="38"/>
      <c r="AX1003" s="38"/>
      <c r="AY1003" s="38"/>
      <c r="AZ1003" s="38"/>
      <c r="BA1003" s="38"/>
      <c r="BB1003" s="38"/>
      <c r="BC1003" s="38"/>
      <c r="BD1003" s="38"/>
      <c r="BE1003" s="38"/>
      <c r="BF1003" s="38"/>
      <c r="BG1003" s="38"/>
      <c r="BH1003" s="38"/>
      <c r="BI1003" s="38"/>
      <c r="BJ1003" s="38"/>
      <c r="BK1003" s="38"/>
      <c r="BL1003" s="38"/>
      <c r="BM1003" s="38"/>
      <c r="BN1003" s="38"/>
      <c r="BO1003" s="38"/>
      <c r="BP1003" s="38"/>
      <c r="BQ1003" s="38"/>
      <c r="BR1003" s="38"/>
      <c r="BS1003" s="38"/>
      <c r="BT1003" s="38"/>
      <c r="BU1003" s="38"/>
      <c r="BV1003" s="38"/>
      <c r="BW1003" s="38"/>
      <c r="BX1003" s="38"/>
      <c r="BY1003" s="38"/>
      <c r="BZ1003" s="38"/>
      <c r="CA1003" s="38"/>
      <c r="CB1003" s="38"/>
      <c r="CC1003" s="38"/>
      <c r="CD1003" s="38"/>
      <c r="CE1003" s="38"/>
      <c r="CF1003" s="38"/>
      <c r="CG1003" s="38"/>
      <c r="CH1003" s="38"/>
      <c r="CI1003" s="38"/>
      <c r="CJ1003" s="38"/>
      <c r="CK1003" s="38"/>
      <c r="CL1003" s="38"/>
      <c r="CM1003" s="38"/>
      <c r="CN1003" s="38"/>
      <c r="CO1003" s="38"/>
      <c r="CP1003" s="38"/>
      <c r="CQ1003" s="38"/>
      <c r="CR1003" s="38"/>
      <c r="CS1003" s="38"/>
      <c r="CT1003" s="38"/>
      <c r="CU1003" s="38"/>
      <c r="CV1003" s="38"/>
      <c r="CW1003" s="38"/>
      <c r="CX1003" s="38"/>
      <c r="CY1003" s="38"/>
      <c r="CZ1003" s="38"/>
      <c r="DA1003" s="38"/>
      <c r="DB1003" s="38"/>
      <c r="DC1003" s="38"/>
      <c r="DD1003" s="38"/>
      <c r="DE1003" s="38"/>
      <c r="DF1003" s="38"/>
      <c r="DG1003" s="38"/>
      <c r="DH1003" s="38"/>
      <c r="DI1003" s="38"/>
      <c r="DJ1003" s="38"/>
      <c r="DK1003" s="38"/>
      <c r="DL1003" s="38"/>
      <c r="DM1003" s="38"/>
    </row>
    <row r="1004" spans="1:117" x14ac:dyDescent="0.25">
      <c r="A1004" s="5" t="s">
        <v>379</v>
      </c>
      <c r="B1004" s="5" t="s">
        <v>168</v>
      </c>
      <c r="C1004" s="48">
        <v>44134</v>
      </c>
      <c r="D1004" s="76">
        <v>44135</v>
      </c>
      <c r="E1004" s="77">
        <v>-2.9847206063811027E-2</v>
      </c>
      <c r="F1004" s="77">
        <v>0.52813931754450139</v>
      </c>
      <c r="G1004" s="77">
        <v>0.200851236356276</v>
      </c>
      <c r="H1004" s="77">
        <v>1.3052865565911211</v>
      </c>
      <c r="I1004" s="77">
        <v>0.40412180772495754</v>
      </c>
      <c r="J1004" s="77">
        <v>9.5890193548387098E-2</v>
      </c>
      <c r="K1004" s="77">
        <v>0</v>
      </c>
      <c r="L1004" s="77">
        <v>3.9054518868260064E-2</v>
      </c>
      <c r="M1004" s="77">
        <v>0.29361194793855599</v>
      </c>
      <c r="N1004" s="77">
        <v>0.36240276619555561</v>
      </c>
      <c r="O1004" s="77">
        <v>2.7002124000000002E-2</v>
      </c>
      <c r="P1004" s="77">
        <v>0.21748019468938934</v>
      </c>
      <c r="Q1004" s="77">
        <v>6.1260450867867425E-2</v>
      </c>
      <c r="R1004" s="77">
        <v>0.12328767123287675</v>
      </c>
      <c r="S1004" s="77">
        <v>3.6285415794939371</v>
      </c>
      <c r="T1004" s="38"/>
      <c r="U1004" s="38"/>
      <c r="V1004" s="38"/>
      <c r="W1004" s="38"/>
      <c r="X1004" s="38"/>
      <c r="Y1004" s="38"/>
      <c r="Z1004" s="38"/>
      <c r="AA1004" s="38"/>
      <c r="AB1004" s="38"/>
      <c r="AC1004" s="38"/>
      <c r="AD1004" s="38"/>
      <c r="AE1004" s="38"/>
      <c r="AF1004" s="38"/>
      <c r="AG1004" s="38"/>
      <c r="AH1004" s="38"/>
      <c r="AI1004" s="38"/>
      <c r="AJ1004" s="38"/>
      <c r="AK1004" s="38"/>
      <c r="AL1004" s="38"/>
      <c r="AM1004" s="38"/>
      <c r="AN1004" s="38"/>
      <c r="AO1004" s="38"/>
      <c r="AP1004" s="38"/>
      <c r="AQ1004" s="38"/>
      <c r="AR1004" s="38"/>
      <c r="AS1004" s="38"/>
      <c r="AT1004" s="38"/>
      <c r="AU1004" s="38"/>
      <c r="AV1004" s="38"/>
      <c r="AW1004" s="38"/>
      <c r="AX1004" s="38"/>
      <c r="AY1004" s="38"/>
      <c r="AZ1004" s="38"/>
      <c r="BA1004" s="38"/>
      <c r="BB1004" s="38"/>
      <c r="BC1004" s="38"/>
      <c r="BD1004" s="38"/>
      <c r="BE1004" s="38"/>
      <c r="BF1004" s="38"/>
      <c r="BG1004" s="38"/>
      <c r="BH1004" s="38"/>
      <c r="BI1004" s="38"/>
      <c r="BJ1004" s="38"/>
      <c r="BK1004" s="38"/>
      <c r="BL1004" s="38"/>
      <c r="BM1004" s="38"/>
      <c r="BN1004" s="38"/>
      <c r="BO1004" s="38"/>
      <c r="BP1004" s="38"/>
      <c r="BQ1004" s="38"/>
      <c r="BR1004" s="38"/>
      <c r="BS1004" s="38"/>
      <c r="BT1004" s="38"/>
      <c r="BU1004" s="38"/>
      <c r="BV1004" s="38"/>
      <c r="BW1004" s="38"/>
      <c r="BX1004" s="38"/>
      <c r="BY1004" s="38"/>
      <c r="BZ1004" s="38"/>
      <c r="CA1004" s="38"/>
      <c r="CB1004" s="38"/>
      <c r="CC1004" s="38"/>
      <c r="CD1004" s="38"/>
      <c r="CE1004" s="38"/>
      <c r="CF1004" s="38"/>
      <c r="CG1004" s="38"/>
      <c r="CH1004" s="38"/>
      <c r="CI1004" s="38"/>
      <c r="CJ1004" s="38"/>
      <c r="CK1004" s="38"/>
      <c r="CL1004" s="38"/>
      <c r="CM1004" s="38"/>
      <c r="CN1004" s="38"/>
      <c r="CO1004" s="38"/>
      <c r="CP1004" s="38"/>
      <c r="CQ1004" s="38"/>
      <c r="CR1004" s="38"/>
      <c r="CS1004" s="38"/>
      <c r="CT1004" s="38"/>
      <c r="CU1004" s="38"/>
      <c r="CV1004" s="38"/>
      <c r="CW1004" s="38"/>
      <c r="CX1004" s="38"/>
      <c r="CY1004" s="38"/>
      <c r="CZ1004" s="38"/>
      <c r="DA1004" s="38"/>
      <c r="DB1004" s="38"/>
      <c r="DC1004" s="38"/>
      <c r="DD1004" s="38"/>
      <c r="DE1004" s="38"/>
      <c r="DF1004" s="38"/>
      <c r="DG1004" s="38"/>
      <c r="DH1004" s="38"/>
      <c r="DI1004" s="38"/>
      <c r="DJ1004" s="38"/>
      <c r="DK1004" s="38"/>
      <c r="DL1004" s="38"/>
      <c r="DM1004" s="38"/>
    </row>
    <row r="1005" spans="1:117" x14ac:dyDescent="0.25">
      <c r="A1005" s="5" t="s">
        <v>379</v>
      </c>
      <c r="B1005" s="5" t="s">
        <v>168</v>
      </c>
      <c r="C1005" s="48">
        <v>44135</v>
      </c>
      <c r="D1005" s="76">
        <v>44135</v>
      </c>
      <c r="E1005" s="77">
        <v>-2.9847206063811027E-2</v>
      </c>
      <c r="F1005" s="77">
        <v>0.52813931754450139</v>
      </c>
      <c r="G1005" s="77">
        <v>0.200851236356276</v>
      </c>
      <c r="H1005" s="77">
        <v>1.3052865565911211</v>
      </c>
      <c r="I1005" s="77">
        <v>0.40412180772495754</v>
      </c>
      <c r="J1005" s="77">
        <v>9.5890193548387098E-2</v>
      </c>
      <c r="K1005" s="77">
        <v>0</v>
      </c>
      <c r="L1005" s="77">
        <v>3.9054518868260064E-2</v>
      </c>
      <c r="M1005" s="77">
        <v>0.29361194793855599</v>
      </c>
      <c r="N1005" s="77">
        <v>0.36240276619555567</v>
      </c>
      <c r="O1005" s="77">
        <v>1.8869021999999999E-2</v>
      </c>
      <c r="P1005" s="77">
        <v>0.21748019468938934</v>
      </c>
      <c r="Q1005" s="77">
        <v>0.11894380588145857</v>
      </c>
      <c r="R1005" s="77">
        <v>0.12328767123287675</v>
      </c>
      <c r="S1005" s="77">
        <v>3.6780918325075285</v>
      </c>
      <c r="T1005" s="38"/>
      <c r="U1005" s="38"/>
      <c r="V1005" s="38"/>
      <c r="W1005" s="38"/>
      <c r="X1005" s="38"/>
      <c r="Y1005" s="38"/>
      <c r="Z1005" s="38"/>
      <c r="AA1005" s="38"/>
      <c r="AB1005" s="38"/>
      <c r="AC1005" s="38"/>
      <c r="AD1005" s="38"/>
      <c r="AE1005" s="38"/>
      <c r="AF1005" s="38"/>
      <c r="AG1005" s="38"/>
      <c r="AH1005" s="38"/>
      <c r="AI1005" s="38"/>
      <c r="AJ1005" s="38"/>
      <c r="AK1005" s="38"/>
      <c r="AL1005" s="38"/>
      <c r="AM1005" s="38"/>
      <c r="AN1005" s="38"/>
      <c r="AO1005" s="38"/>
      <c r="AP1005" s="38"/>
      <c r="AQ1005" s="38"/>
      <c r="AR1005" s="38"/>
      <c r="AS1005" s="38"/>
      <c r="AT1005" s="38"/>
      <c r="AU1005" s="38"/>
      <c r="AV1005" s="38"/>
      <c r="AW1005" s="38"/>
      <c r="AX1005" s="38"/>
      <c r="AY1005" s="38"/>
      <c r="AZ1005" s="38"/>
      <c r="BA1005" s="38"/>
      <c r="BB1005" s="38"/>
      <c r="BC1005" s="38"/>
      <c r="BD1005" s="38"/>
      <c r="BE1005" s="38"/>
      <c r="BF1005" s="38"/>
      <c r="BG1005" s="38"/>
      <c r="BH1005" s="38"/>
      <c r="BI1005" s="38"/>
      <c r="BJ1005" s="38"/>
      <c r="BK1005" s="38"/>
      <c r="BL1005" s="38"/>
      <c r="BM1005" s="38"/>
      <c r="BN1005" s="38"/>
      <c r="BO1005" s="38"/>
      <c r="BP1005" s="38"/>
      <c r="BQ1005" s="38"/>
      <c r="BR1005" s="38"/>
      <c r="BS1005" s="38"/>
      <c r="BT1005" s="38"/>
      <c r="BU1005" s="38"/>
      <c r="BV1005" s="38"/>
      <c r="BW1005" s="38"/>
      <c r="BX1005" s="38"/>
      <c r="BY1005" s="38"/>
      <c r="BZ1005" s="38"/>
      <c r="CA1005" s="38"/>
      <c r="CB1005" s="38"/>
      <c r="CC1005" s="38"/>
      <c r="CD1005" s="38"/>
      <c r="CE1005" s="38"/>
      <c r="CF1005" s="38"/>
      <c r="CG1005" s="38"/>
      <c r="CH1005" s="38"/>
      <c r="CI1005" s="38"/>
      <c r="CJ1005" s="38"/>
      <c r="CK1005" s="38"/>
      <c r="CL1005" s="38"/>
      <c r="CM1005" s="38"/>
      <c r="CN1005" s="38"/>
      <c r="CO1005" s="38"/>
      <c r="CP1005" s="38"/>
      <c r="CQ1005" s="38"/>
      <c r="CR1005" s="38"/>
      <c r="CS1005" s="38"/>
      <c r="CT1005" s="38"/>
      <c r="CU1005" s="38"/>
      <c r="CV1005" s="38"/>
      <c r="CW1005" s="38"/>
      <c r="CX1005" s="38"/>
      <c r="CY1005" s="38"/>
      <c r="CZ1005" s="38"/>
      <c r="DA1005" s="38"/>
      <c r="DB1005" s="38"/>
      <c r="DC1005" s="38"/>
      <c r="DD1005" s="38"/>
      <c r="DE1005" s="38"/>
      <c r="DF1005" s="38"/>
      <c r="DG1005" s="38"/>
      <c r="DH1005" s="38"/>
      <c r="DI1005" s="38"/>
      <c r="DJ1005" s="38"/>
      <c r="DK1005" s="38"/>
      <c r="DL1005" s="38"/>
      <c r="DM1005" s="38"/>
    </row>
    <row r="1006" spans="1:117" x14ac:dyDescent="0.25">
      <c r="A1006" s="5" t="s">
        <v>379</v>
      </c>
      <c r="B1006" s="5" t="s">
        <v>170</v>
      </c>
      <c r="C1006" s="48">
        <v>44136</v>
      </c>
      <c r="D1006" s="76">
        <v>44165</v>
      </c>
      <c r="E1006" s="77">
        <v>-3.3113775956284147E-2</v>
      </c>
      <c r="F1006" s="77">
        <v>0.53824456054756808</v>
      </c>
      <c r="G1006" s="77">
        <v>0.24762284450661201</v>
      </c>
      <c r="H1006" s="77">
        <v>1.2513577684190778</v>
      </c>
      <c r="I1006" s="77">
        <v>0.38230663333333331</v>
      </c>
      <c r="J1006" s="77">
        <v>0.11890383333333333</v>
      </c>
      <c r="K1006" s="77">
        <v>0</v>
      </c>
      <c r="L1006" s="77">
        <v>1.67376462171656E-2</v>
      </c>
      <c r="M1006" s="77">
        <v>0.31295008492086801</v>
      </c>
      <c r="N1006" s="77">
        <v>0.371789302093326</v>
      </c>
      <c r="O1006" s="77">
        <v>6.8041907999999984E-2</v>
      </c>
      <c r="P1006" s="77">
        <v>0.21584323870274397</v>
      </c>
      <c r="Q1006" s="77">
        <v>8.3485081347253031E-3</v>
      </c>
      <c r="R1006" s="77">
        <v>0.12328767123287675</v>
      </c>
      <c r="S1006" s="77">
        <v>3.6223202234853455</v>
      </c>
      <c r="T1006" s="38"/>
      <c r="U1006" s="38"/>
      <c r="V1006" s="38"/>
      <c r="W1006" s="38"/>
      <c r="X1006" s="38"/>
      <c r="Y1006" s="38"/>
      <c r="Z1006" s="38"/>
      <c r="AA1006" s="38"/>
      <c r="AB1006" s="38"/>
      <c r="AC1006" s="38"/>
      <c r="AD1006" s="38"/>
      <c r="AE1006" s="38"/>
      <c r="AF1006" s="38"/>
      <c r="AG1006" s="38"/>
      <c r="AH1006" s="38"/>
      <c r="AI1006" s="38"/>
      <c r="AJ1006" s="38"/>
      <c r="AK1006" s="38"/>
      <c r="AL1006" s="38"/>
      <c r="AM1006" s="38"/>
      <c r="AN1006" s="38"/>
      <c r="AO1006" s="38"/>
      <c r="AP1006" s="38"/>
      <c r="AQ1006" s="38"/>
      <c r="AR1006" s="38"/>
      <c r="AS1006" s="38"/>
      <c r="AT1006" s="38"/>
      <c r="AU1006" s="38"/>
      <c r="AV1006" s="38"/>
      <c r="AW1006" s="38"/>
      <c r="AX1006" s="38"/>
      <c r="AY1006" s="38"/>
      <c r="AZ1006" s="38"/>
      <c r="BA1006" s="38"/>
      <c r="BB1006" s="38"/>
      <c r="BC1006" s="38"/>
      <c r="BD1006" s="38"/>
      <c r="BE1006" s="38"/>
      <c r="BF1006" s="38"/>
      <c r="BG1006" s="38"/>
      <c r="BH1006" s="38"/>
      <c r="BI1006" s="38"/>
      <c r="BJ1006" s="38"/>
      <c r="BK1006" s="38"/>
      <c r="BL1006" s="38"/>
      <c r="BM1006" s="38"/>
      <c r="BN1006" s="38"/>
      <c r="BO1006" s="38"/>
      <c r="BP1006" s="38"/>
      <c r="BQ1006" s="38"/>
      <c r="BR1006" s="38"/>
      <c r="BS1006" s="38"/>
      <c r="BT1006" s="38"/>
      <c r="BU1006" s="38"/>
      <c r="BV1006" s="38"/>
      <c r="BW1006" s="38"/>
      <c r="BX1006" s="38"/>
      <c r="BY1006" s="38"/>
      <c r="BZ1006" s="38"/>
      <c r="CA1006" s="38"/>
      <c r="CB1006" s="38"/>
      <c r="CC1006" s="38"/>
      <c r="CD1006" s="38"/>
      <c r="CE1006" s="38"/>
      <c r="CF1006" s="38"/>
      <c r="CG1006" s="38"/>
      <c r="CH1006" s="38"/>
      <c r="CI1006" s="38"/>
      <c r="CJ1006" s="38"/>
      <c r="CK1006" s="38"/>
      <c r="CL1006" s="38"/>
      <c r="CM1006" s="38"/>
      <c r="CN1006" s="38"/>
      <c r="CO1006" s="38"/>
      <c r="CP1006" s="38"/>
      <c r="CQ1006" s="38"/>
      <c r="CR1006" s="38"/>
      <c r="CS1006" s="38"/>
      <c r="CT1006" s="38"/>
      <c r="CU1006" s="38"/>
      <c r="CV1006" s="38"/>
      <c r="CW1006" s="38"/>
      <c r="CX1006" s="38"/>
      <c r="CY1006" s="38"/>
      <c r="CZ1006" s="38"/>
      <c r="DA1006" s="38"/>
      <c r="DB1006" s="38"/>
      <c r="DC1006" s="38"/>
      <c r="DD1006" s="38"/>
      <c r="DE1006" s="38"/>
      <c r="DF1006" s="38"/>
      <c r="DG1006" s="38"/>
      <c r="DH1006" s="38"/>
      <c r="DI1006" s="38"/>
      <c r="DJ1006" s="38"/>
      <c r="DK1006" s="38"/>
      <c r="DL1006" s="38"/>
      <c r="DM1006" s="38"/>
    </row>
    <row r="1007" spans="1:117" x14ac:dyDescent="0.25">
      <c r="A1007" s="5" t="s">
        <v>380</v>
      </c>
      <c r="B1007" s="5" t="s">
        <v>170</v>
      </c>
      <c r="C1007" s="48">
        <v>44137</v>
      </c>
      <c r="D1007" s="76">
        <v>44165</v>
      </c>
      <c r="E1007" s="77">
        <v>-3.3113775956284147E-2</v>
      </c>
      <c r="F1007" s="77">
        <v>0.53824456054756808</v>
      </c>
      <c r="G1007" s="77">
        <v>0.24762284450661201</v>
      </c>
      <c r="H1007" s="77">
        <v>1.2513577684190778</v>
      </c>
      <c r="I1007" s="77">
        <v>0.38230663333333331</v>
      </c>
      <c r="J1007" s="77">
        <v>0.11890383333333333</v>
      </c>
      <c r="K1007" s="77">
        <v>0</v>
      </c>
      <c r="L1007" s="77">
        <v>1.67376462171656E-2</v>
      </c>
      <c r="M1007" s="77">
        <v>0.31295008492086801</v>
      </c>
      <c r="N1007" s="77">
        <v>0.370153329193326</v>
      </c>
      <c r="O1007" s="77">
        <v>2.1323223000000002E-2</v>
      </c>
      <c r="P1007" s="77">
        <v>0.21584323870274397</v>
      </c>
      <c r="Q1007" s="77">
        <v>3.0599944266699007E-2</v>
      </c>
      <c r="R1007" s="77">
        <v>0.12328767123287675</v>
      </c>
      <c r="S1007" s="77">
        <v>3.5962170017173194</v>
      </c>
      <c r="T1007" s="38"/>
      <c r="U1007" s="38"/>
      <c r="V1007" s="38"/>
      <c r="W1007" s="38"/>
      <c r="X1007" s="38"/>
      <c r="Y1007" s="38"/>
      <c r="Z1007" s="38"/>
      <c r="AA1007" s="38"/>
      <c r="AB1007" s="38"/>
      <c r="AC1007" s="38"/>
      <c r="AD1007" s="38"/>
      <c r="AE1007" s="38"/>
      <c r="AF1007" s="38"/>
      <c r="AG1007" s="38"/>
      <c r="AH1007" s="38"/>
      <c r="AI1007" s="38"/>
      <c r="AJ1007" s="38"/>
      <c r="AK1007" s="38"/>
      <c r="AL1007" s="38"/>
      <c r="AM1007" s="38"/>
      <c r="AN1007" s="38"/>
      <c r="AO1007" s="38"/>
      <c r="AP1007" s="38"/>
      <c r="AQ1007" s="38"/>
      <c r="AR1007" s="38"/>
      <c r="AS1007" s="38"/>
      <c r="AT1007" s="38"/>
      <c r="AU1007" s="38"/>
      <c r="AV1007" s="38"/>
      <c r="AW1007" s="38"/>
      <c r="AX1007" s="38"/>
      <c r="AY1007" s="38"/>
      <c r="AZ1007" s="38"/>
      <c r="BA1007" s="38"/>
      <c r="BB1007" s="38"/>
      <c r="BC1007" s="38"/>
      <c r="BD1007" s="38"/>
      <c r="BE1007" s="38"/>
      <c r="BF1007" s="38"/>
      <c r="BG1007" s="38"/>
      <c r="BH1007" s="38"/>
      <c r="BI1007" s="38"/>
      <c r="BJ1007" s="38"/>
      <c r="BK1007" s="38"/>
      <c r="BL1007" s="38"/>
      <c r="BM1007" s="38"/>
      <c r="BN1007" s="38"/>
      <c r="BO1007" s="38"/>
      <c r="BP1007" s="38"/>
      <c r="BQ1007" s="38"/>
      <c r="BR1007" s="38"/>
      <c r="BS1007" s="38"/>
      <c r="BT1007" s="38"/>
      <c r="BU1007" s="38"/>
      <c r="BV1007" s="38"/>
      <c r="BW1007" s="38"/>
      <c r="BX1007" s="38"/>
      <c r="BY1007" s="38"/>
      <c r="BZ1007" s="38"/>
      <c r="CA1007" s="38"/>
      <c r="CB1007" s="38"/>
      <c r="CC1007" s="38"/>
      <c r="CD1007" s="38"/>
      <c r="CE1007" s="38"/>
      <c r="CF1007" s="38"/>
      <c r="CG1007" s="38"/>
      <c r="CH1007" s="38"/>
      <c r="CI1007" s="38"/>
      <c r="CJ1007" s="38"/>
      <c r="CK1007" s="38"/>
      <c r="CL1007" s="38"/>
      <c r="CM1007" s="38"/>
      <c r="CN1007" s="38"/>
      <c r="CO1007" s="38"/>
      <c r="CP1007" s="38"/>
      <c r="CQ1007" s="38"/>
      <c r="CR1007" s="38"/>
      <c r="CS1007" s="38"/>
      <c r="CT1007" s="38"/>
      <c r="CU1007" s="38"/>
      <c r="CV1007" s="38"/>
      <c r="CW1007" s="38"/>
      <c r="CX1007" s="38"/>
      <c r="CY1007" s="38"/>
      <c r="CZ1007" s="38"/>
      <c r="DA1007" s="38"/>
      <c r="DB1007" s="38"/>
      <c r="DC1007" s="38"/>
      <c r="DD1007" s="38"/>
      <c r="DE1007" s="38"/>
      <c r="DF1007" s="38"/>
      <c r="DG1007" s="38"/>
      <c r="DH1007" s="38"/>
      <c r="DI1007" s="38"/>
      <c r="DJ1007" s="38"/>
      <c r="DK1007" s="38"/>
      <c r="DL1007" s="38"/>
      <c r="DM1007" s="38"/>
    </row>
    <row r="1008" spans="1:117" x14ac:dyDescent="0.25">
      <c r="A1008" s="5" t="s">
        <v>380</v>
      </c>
      <c r="B1008" s="5" t="s">
        <v>170</v>
      </c>
      <c r="C1008" s="48">
        <v>44138</v>
      </c>
      <c r="D1008" s="76">
        <v>44165</v>
      </c>
      <c r="E1008" s="77">
        <v>-3.3113775956284147E-2</v>
      </c>
      <c r="F1008" s="77">
        <v>0.53824456054756808</v>
      </c>
      <c r="G1008" s="77">
        <v>0.24762284450661201</v>
      </c>
      <c r="H1008" s="77">
        <v>1.2513577684190778</v>
      </c>
      <c r="I1008" s="77">
        <v>0.38230663333333331</v>
      </c>
      <c r="J1008" s="77">
        <v>0.11890383333333333</v>
      </c>
      <c r="K1008" s="77">
        <v>0</v>
      </c>
      <c r="L1008" s="77">
        <v>1.67376462171656E-2</v>
      </c>
      <c r="M1008" s="77">
        <v>0.31295008492086801</v>
      </c>
      <c r="N1008" s="77">
        <v>0.373775976493326</v>
      </c>
      <c r="O1008" s="77">
        <v>2.0157777000000002E-2</v>
      </c>
      <c r="P1008" s="77">
        <v>0.21584323870274397</v>
      </c>
      <c r="Q1008" s="77">
        <v>3.346136608114797E-2</v>
      </c>
      <c r="R1008" s="77">
        <v>0.12328767123287675</v>
      </c>
      <c r="S1008" s="77">
        <v>3.6015356248317683</v>
      </c>
      <c r="T1008" s="38"/>
      <c r="U1008" s="38"/>
      <c r="V1008" s="38"/>
      <c r="W1008" s="38"/>
      <c r="X1008" s="38"/>
      <c r="Y1008" s="38"/>
      <c r="Z1008" s="38"/>
      <c r="AA1008" s="38"/>
      <c r="AB1008" s="38"/>
      <c r="AC1008" s="38"/>
      <c r="AD1008" s="38"/>
      <c r="AE1008" s="38"/>
      <c r="AF1008" s="38"/>
      <c r="AG1008" s="38"/>
      <c r="AH1008" s="38"/>
      <c r="AI1008" s="38"/>
      <c r="AJ1008" s="38"/>
      <c r="AK1008" s="38"/>
      <c r="AL1008" s="38"/>
      <c r="AM1008" s="38"/>
      <c r="AN1008" s="38"/>
      <c r="AO1008" s="38"/>
      <c r="AP1008" s="38"/>
      <c r="AQ1008" s="38"/>
      <c r="AR1008" s="38"/>
      <c r="AS1008" s="38"/>
      <c r="AT1008" s="38"/>
      <c r="AU1008" s="38"/>
      <c r="AV1008" s="38"/>
      <c r="AW1008" s="38"/>
      <c r="AX1008" s="38"/>
      <c r="AY1008" s="38"/>
      <c r="AZ1008" s="38"/>
      <c r="BA1008" s="38"/>
      <c r="BB1008" s="38"/>
      <c r="BC1008" s="38"/>
      <c r="BD1008" s="38"/>
      <c r="BE1008" s="38"/>
      <c r="BF1008" s="38"/>
      <c r="BG1008" s="38"/>
      <c r="BH1008" s="38"/>
      <c r="BI1008" s="38"/>
      <c r="BJ1008" s="38"/>
      <c r="BK1008" s="38"/>
      <c r="BL1008" s="38"/>
      <c r="BM1008" s="38"/>
      <c r="BN1008" s="38"/>
      <c r="BO1008" s="38"/>
      <c r="BP1008" s="38"/>
      <c r="BQ1008" s="38"/>
      <c r="BR1008" s="38"/>
      <c r="BS1008" s="38"/>
      <c r="BT1008" s="38"/>
      <c r="BU1008" s="38"/>
      <c r="BV1008" s="38"/>
      <c r="BW1008" s="38"/>
      <c r="BX1008" s="38"/>
      <c r="BY1008" s="38"/>
      <c r="BZ1008" s="38"/>
      <c r="CA1008" s="38"/>
      <c r="CB1008" s="38"/>
      <c r="CC1008" s="38"/>
      <c r="CD1008" s="38"/>
      <c r="CE1008" s="38"/>
      <c r="CF1008" s="38"/>
      <c r="CG1008" s="38"/>
      <c r="CH1008" s="38"/>
      <c r="CI1008" s="38"/>
      <c r="CJ1008" s="38"/>
      <c r="CK1008" s="38"/>
      <c r="CL1008" s="38"/>
      <c r="CM1008" s="38"/>
      <c r="CN1008" s="38"/>
      <c r="CO1008" s="38"/>
      <c r="CP1008" s="38"/>
      <c r="CQ1008" s="38"/>
      <c r="CR1008" s="38"/>
      <c r="CS1008" s="38"/>
      <c r="CT1008" s="38"/>
      <c r="CU1008" s="38"/>
      <c r="CV1008" s="38"/>
      <c r="CW1008" s="38"/>
      <c r="CX1008" s="38"/>
      <c r="CY1008" s="38"/>
      <c r="CZ1008" s="38"/>
      <c r="DA1008" s="38"/>
      <c r="DB1008" s="38"/>
      <c r="DC1008" s="38"/>
      <c r="DD1008" s="38"/>
      <c r="DE1008" s="38"/>
      <c r="DF1008" s="38"/>
      <c r="DG1008" s="38"/>
      <c r="DH1008" s="38"/>
      <c r="DI1008" s="38"/>
      <c r="DJ1008" s="38"/>
      <c r="DK1008" s="38"/>
      <c r="DL1008" s="38"/>
      <c r="DM1008" s="38"/>
    </row>
    <row r="1009" spans="1:117" x14ac:dyDescent="0.25">
      <c r="A1009" s="5" t="s">
        <v>380</v>
      </c>
      <c r="B1009" s="5" t="s">
        <v>170</v>
      </c>
      <c r="C1009" s="48">
        <v>44139</v>
      </c>
      <c r="D1009" s="76">
        <v>44165</v>
      </c>
      <c r="E1009" s="77">
        <v>-3.3113775956284147E-2</v>
      </c>
      <c r="F1009" s="77">
        <v>0.53824456054756808</v>
      </c>
      <c r="G1009" s="77">
        <v>0.24762284450661201</v>
      </c>
      <c r="H1009" s="77">
        <v>1.2513577684190778</v>
      </c>
      <c r="I1009" s="77">
        <v>0.38230663333333331</v>
      </c>
      <c r="J1009" s="77">
        <v>0.11890383333333333</v>
      </c>
      <c r="K1009" s="77">
        <v>0</v>
      </c>
      <c r="L1009" s="77">
        <v>1.67376462171656E-2</v>
      </c>
      <c r="M1009" s="77">
        <v>0.31295008492086801</v>
      </c>
      <c r="N1009" s="77">
        <v>0.37176215394332601</v>
      </c>
      <c r="O1009" s="77">
        <v>2.1816504000000004E-2</v>
      </c>
      <c r="P1009" s="77">
        <v>0.21584323870274397</v>
      </c>
      <c r="Q1009" s="77">
        <v>1.9553996883550022E-2</v>
      </c>
      <c r="R1009" s="77">
        <v>0.12328767123287675</v>
      </c>
      <c r="S1009" s="77">
        <v>3.5872731600841701</v>
      </c>
      <c r="T1009" s="38"/>
      <c r="U1009" s="38"/>
      <c r="V1009" s="38"/>
      <c r="W1009" s="38"/>
      <c r="X1009" s="38"/>
      <c r="Y1009" s="38"/>
      <c r="Z1009" s="38"/>
      <c r="AA1009" s="38"/>
      <c r="AB1009" s="38"/>
      <c r="AC1009" s="38"/>
      <c r="AD1009" s="38"/>
      <c r="AE1009" s="38"/>
      <c r="AF1009" s="38"/>
      <c r="AG1009" s="38"/>
      <c r="AH1009" s="38"/>
      <c r="AI1009" s="38"/>
      <c r="AJ1009" s="38"/>
      <c r="AK1009" s="38"/>
      <c r="AL1009" s="38"/>
      <c r="AM1009" s="38"/>
      <c r="AN1009" s="38"/>
      <c r="AO1009" s="38"/>
      <c r="AP1009" s="38"/>
      <c r="AQ1009" s="38"/>
      <c r="AR1009" s="38"/>
      <c r="AS1009" s="38"/>
      <c r="AT1009" s="38"/>
      <c r="AU1009" s="38"/>
      <c r="AV1009" s="38"/>
      <c r="AW1009" s="38"/>
      <c r="AX1009" s="38"/>
      <c r="AY1009" s="38"/>
      <c r="AZ1009" s="38"/>
      <c r="BA1009" s="38"/>
      <c r="BB1009" s="38"/>
      <c r="BC1009" s="38"/>
      <c r="BD1009" s="38"/>
      <c r="BE1009" s="38"/>
      <c r="BF1009" s="38"/>
      <c r="BG1009" s="38"/>
      <c r="BH1009" s="38"/>
      <c r="BI1009" s="38"/>
      <c r="BJ1009" s="38"/>
      <c r="BK1009" s="38"/>
      <c r="BL1009" s="38"/>
      <c r="BM1009" s="38"/>
      <c r="BN1009" s="38"/>
      <c r="BO1009" s="38"/>
      <c r="BP1009" s="38"/>
      <c r="BQ1009" s="38"/>
      <c r="BR1009" s="38"/>
      <c r="BS1009" s="38"/>
      <c r="BT1009" s="38"/>
      <c r="BU1009" s="38"/>
      <c r="BV1009" s="38"/>
      <c r="BW1009" s="38"/>
      <c r="BX1009" s="38"/>
      <c r="BY1009" s="38"/>
      <c r="BZ1009" s="38"/>
      <c r="CA1009" s="38"/>
      <c r="CB1009" s="38"/>
      <c r="CC1009" s="38"/>
      <c r="CD1009" s="38"/>
      <c r="CE1009" s="38"/>
      <c r="CF1009" s="38"/>
      <c r="CG1009" s="38"/>
      <c r="CH1009" s="38"/>
      <c r="CI1009" s="38"/>
      <c r="CJ1009" s="38"/>
      <c r="CK1009" s="38"/>
      <c r="CL1009" s="38"/>
      <c r="CM1009" s="38"/>
      <c r="CN1009" s="38"/>
      <c r="CO1009" s="38"/>
      <c r="CP1009" s="38"/>
      <c r="CQ1009" s="38"/>
      <c r="CR1009" s="38"/>
      <c r="CS1009" s="38"/>
      <c r="CT1009" s="38"/>
      <c r="CU1009" s="38"/>
      <c r="CV1009" s="38"/>
      <c r="CW1009" s="38"/>
      <c r="CX1009" s="38"/>
      <c r="CY1009" s="38"/>
      <c r="CZ1009" s="38"/>
      <c r="DA1009" s="38"/>
      <c r="DB1009" s="38"/>
      <c r="DC1009" s="38"/>
      <c r="DD1009" s="38"/>
      <c r="DE1009" s="38"/>
      <c r="DF1009" s="38"/>
      <c r="DG1009" s="38"/>
      <c r="DH1009" s="38"/>
      <c r="DI1009" s="38"/>
      <c r="DJ1009" s="38"/>
      <c r="DK1009" s="38"/>
      <c r="DL1009" s="38"/>
      <c r="DM1009" s="38"/>
    </row>
    <row r="1010" spans="1:117" x14ac:dyDescent="0.25">
      <c r="A1010" s="5" t="s">
        <v>380</v>
      </c>
      <c r="B1010" s="5" t="s">
        <v>170</v>
      </c>
      <c r="C1010" s="48">
        <v>44140</v>
      </c>
      <c r="D1010" s="76">
        <v>44165</v>
      </c>
      <c r="E1010" s="77">
        <v>-3.3113775956284147E-2</v>
      </c>
      <c r="F1010" s="77">
        <v>0.53824456054756808</v>
      </c>
      <c r="G1010" s="77">
        <v>0.24762284450661201</v>
      </c>
      <c r="H1010" s="77">
        <v>1.2513577684190778</v>
      </c>
      <c r="I1010" s="77">
        <v>0.38230663333333331</v>
      </c>
      <c r="J1010" s="77">
        <v>0.11890383333333333</v>
      </c>
      <c r="K1010" s="77">
        <v>0</v>
      </c>
      <c r="L1010" s="77">
        <v>1.67376462171656E-2</v>
      </c>
      <c r="M1010" s="77">
        <v>0.31295008492086801</v>
      </c>
      <c r="N1010" s="77">
        <v>0.36968935244332601</v>
      </c>
      <c r="O1010" s="77">
        <v>2.4583248000000002E-2</v>
      </c>
      <c r="P1010" s="77">
        <v>0.21584323870274397</v>
      </c>
      <c r="Q1010" s="77">
        <v>9.6349559671598806E-3</v>
      </c>
      <c r="R1010" s="77">
        <v>0.12328767123287675</v>
      </c>
      <c r="S1010" s="77">
        <v>3.5780480616677797</v>
      </c>
      <c r="T1010" s="38"/>
      <c r="U1010" s="38"/>
      <c r="V1010" s="38"/>
      <c r="W1010" s="38"/>
      <c r="X1010" s="38"/>
      <c r="Y1010" s="38"/>
      <c r="Z1010" s="38"/>
      <c r="AA1010" s="38"/>
      <c r="AB1010" s="38"/>
      <c r="AC1010" s="38"/>
      <c r="AD1010" s="38"/>
      <c r="AE1010" s="38"/>
      <c r="AF1010" s="38"/>
      <c r="AG1010" s="38"/>
      <c r="AH1010" s="38"/>
      <c r="AI1010" s="38"/>
      <c r="AJ1010" s="38"/>
      <c r="AK1010" s="38"/>
      <c r="AL1010" s="38"/>
      <c r="AM1010" s="38"/>
      <c r="AN1010" s="38"/>
      <c r="AO1010" s="38"/>
      <c r="AP1010" s="38"/>
      <c r="AQ1010" s="38"/>
      <c r="AR1010" s="38"/>
      <c r="AS1010" s="38"/>
      <c r="AT1010" s="38"/>
      <c r="AU1010" s="38"/>
      <c r="AV1010" s="38"/>
      <c r="AW1010" s="38"/>
      <c r="AX1010" s="38"/>
      <c r="AY1010" s="38"/>
      <c r="AZ1010" s="38"/>
      <c r="BA1010" s="38"/>
      <c r="BB1010" s="38"/>
      <c r="BC1010" s="38"/>
      <c r="BD1010" s="38"/>
      <c r="BE1010" s="38"/>
      <c r="BF1010" s="38"/>
      <c r="BG1010" s="38"/>
      <c r="BH1010" s="38"/>
      <c r="BI1010" s="38"/>
      <c r="BJ1010" s="38"/>
      <c r="BK1010" s="38"/>
      <c r="BL1010" s="38"/>
      <c r="BM1010" s="38"/>
      <c r="BN1010" s="38"/>
      <c r="BO1010" s="38"/>
      <c r="BP1010" s="38"/>
      <c r="BQ1010" s="38"/>
      <c r="BR1010" s="38"/>
      <c r="BS1010" s="38"/>
      <c r="BT1010" s="38"/>
      <c r="BU1010" s="38"/>
      <c r="BV1010" s="38"/>
      <c r="BW1010" s="38"/>
      <c r="BX1010" s="38"/>
      <c r="BY1010" s="38"/>
      <c r="BZ1010" s="38"/>
      <c r="CA1010" s="38"/>
      <c r="CB1010" s="38"/>
      <c r="CC1010" s="38"/>
      <c r="CD1010" s="38"/>
      <c r="CE1010" s="38"/>
      <c r="CF1010" s="38"/>
      <c r="CG1010" s="38"/>
      <c r="CH1010" s="38"/>
      <c r="CI1010" s="38"/>
      <c r="CJ1010" s="38"/>
      <c r="CK1010" s="38"/>
      <c r="CL1010" s="38"/>
      <c r="CM1010" s="38"/>
      <c r="CN1010" s="38"/>
      <c r="CO1010" s="38"/>
      <c r="CP1010" s="38"/>
      <c r="CQ1010" s="38"/>
      <c r="CR1010" s="38"/>
      <c r="CS1010" s="38"/>
      <c r="CT1010" s="38"/>
      <c r="CU1010" s="38"/>
      <c r="CV1010" s="38"/>
      <c r="CW1010" s="38"/>
      <c r="CX1010" s="38"/>
      <c r="CY1010" s="38"/>
      <c r="CZ1010" s="38"/>
      <c r="DA1010" s="38"/>
      <c r="DB1010" s="38"/>
      <c r="DC1010" s="38"/>
      <c r="DD1010" s="38"/>
      <c r="DE1010" s="38"/>
      <c r="DF1010" s="38"/>
      <c r="DG1010" s="38"/>
      <c r="DH1010" s="38"/>
      <c r="DI1010" s="38"/>
      <c r="DJ1010" s="38"/>
      <c r="DK1010" s="38"/>
      <c r="DL1010" s="38"/>
      <c r="DM1010" s="38"/>
    </row>
    <row r="1011" spans="1:117" x14ac:dyDescent="0.25">
      <c r="A1011" s="5" t="s">
        <v>380</v>
      </c>
      <c r="B1011" s="5" t="s">
        <v>170</v>
      </c>
      <c r="C1011" s="48">
        <v>44141</v>
      </c>
      <c r="D1011" s="76">
        <v>44165</v>
      </c>
      <c r="E1011" s="77">
        <v>-3.3113775956284147E-2</v>
      </c>
      <c r="F1011" s="77">
        <v>0.53824456054756808</v>
      </c>
      <c r="G1011" s="77">
        <v>0.24762284450661201</v>
      </c>
      <c r="H1011" s="77">
        <v>1.2513577684190778</v>
      </c>
      <c r="I1011" s="77">
        <v>0.38230663333333331</v>
      </c>
      <c r="J1011" s="77">
        <v>0.11890383333333333</v>
      </c>
      <c r="K1011" s="77">
        <v>0</v>
      </c>
      <c r="L1011" s="77">
        <v>1.67376462171656E-2</v>
      </c>
      <c r="M1011" s="77">
        <v>0.31295008492086801</v>
      </c>
      <c r="N1011" s="77">
        <v>0.37061646359332601</v>
      </c>
      <c r="O1011" s="77">
        <v>2.9803562999999998E-2</v>
      </c>
      <c r="P1011" s="77">
        <v>0.21584323870274397</v>
      </c>
      <c r="Q1011" s="77">
        <v>4.708131133617329E-3</v>
      </c>
      <c r="R1011" s="77">
        <v>0.12328767123287675</v>
      </c>
      <c r="S1011" s="77">
        <v>3.5792686629842376</v>
      </c>
      <c r="T1011" s="38"/>
      <c r="U1011" s="38"/>
      <c r="V1011" s="38"/>
      <c r="W1011" s="38"/>
      <c r="X1011" s="38"/>
      <c r="Y1011" s="38"/>
      <c r="Z1011" s="38"/>
      <c r="AA1011" s="38"/>
      <c r="AB1011" s="38"/>
      <c r="AC1011" s="38"/>
      <c r="AD1011" s="38"/>
      <c r="AE1011" s="38"/>
      <c r="AF1011" s="38"/>
      <c r="AG1011" s="38"/>
      <c r="AH1011" s="38"/>
      <c r="AI1011" s="38"/>
      <c r="AJ1011" s="38"/>
      <c r="AK1011" s="38"/>
      <c r="AL1011" s="38"/>
      <c r="AM1011" s="38"/>
      <c r="AN1011" s="38"/>
      <c r="AO1011" s="38"/>
      <c r="AP1011" s="38"/>
      <c r="AQ1011" s="38"/>
      <c r="AR1011" s="38"/>
      <c r="AS1011" s="38"/>
      <c r="AT1011" s="38"/>
      <c r="AU1011" s="38"/>
      <c r="AV1011" s="38"/>
      <c r="AW1011" s="38"/>
      <c r="AX1011" s="38"/>
      <c r="AY1011" s="38"/>
      <c r="AZ1011" s="38"/>
      <c r="BA1011" s="38"/>
      <c r="BB1011" s="38"/>
      <c r="BC1011" s="38"/>
      <c r="BD1011" s="38"/>
      <c r="BE1011" s="38"/>
      <c r="BF1011" s="38"/>
      <c r="BG1011" s="38"/>
      <c r="BH1011" s="38"/>
      <c r="BI1011" s="38"/>
      <c r="BJ1011" s="38"/>
      <c r="BK1011" s="38"/>
      <c r="BL1011" s="38"/>
      <c r="BM1011" s="38"/>
      <c r="BN1011" s="38"/>
      <c r="BO1011" s="38"/>
      <c r="BP1011" s="38"/>
      <c r="BQ1011" s="38"/>
      <c r="BR1011" s="38"/>
      <c r="BS1011" s="38"/>
      <c r="BT1011" s="38"/>
      <c r="BU1011" s="38"/>
      <c r="BV1011" s="38"/>
      <c r="BW1011" s="38"/>
      <c r="BX1011" s="38"/>
      <c r="BY1011" s="38"/>
      <c r="BZ1011" s="38"/>
      <c r="CA1011" s="38"/>
      <c r="CB1011" s="38"/>
      <c r="CC1011" s="38"/>
      <c r="CD1011" s="38"/>
      <c r="CE1011" s="38"/>
      <c r="CF1011" s="38"/>
      <c r="CG1011" s="38"/>
      <c r="CH1011" s="38"/>
      <c r="CI1011" s="38"/>
      <c r="CJ1011" s="38"/>
      <c r="CK1011" s="38"/>
      <c r="CL1011" s="38"/>
      <c r="CM1011" s="38"/>
      <c r="CN1011" s="38"/>
      <c r="CO1011" s="38"/>
      <c r="CP1011" s="38"/>
      <c r="CQ1011" s="38"/>
      <c r="CR1011" s="38"/>
      <c r="CS1011" s="38"/>
      <c r="CT1011" s="38"/>
      <c r="CU1011" s="38"/>
      <c r="CV1011" s="38"/>
      <c r="CW1011" s="38"/>
      <c r="CX1011" s="38"/>
      <c r="CY1011" s="38"/>
      <c r="CZ1011" s="38"/>
      <c r="DA1011" s="38"/>
      <c r="DB1011" s="38"/>
      <c r="DC1011" s="38"/>
      <c r="DD1011" s="38"/>
      <c r="DE1011" s="38"/>
      <c r="DF1011" s="38"/>
      <c r="DG1011" s="38"/>
      <c r="DH1011" s="38"/>
      <c r="DI1011" s="38"/>
      <c r="DJ1011" s="38"/>
      <c r="DK1011" s="38"/>
      <c r="DL1011" s="38"/>
      <c r="DM1011" s="38"/>
    </row>
    <row r="1012" spans="1:117" x14ac:dyDescent="0.25">
      <c r="A1012" s="5" t="s">
        <v>380</v>
      </c>
      <c r="B1012" s="5" t="s">
        <v>170</v>
      </c>
      <c r="C1012" s="48">
        <v>44142</v>
      </c>
      <c r="D1012" s="76">
        <v>44165</v>
      </c>
      <c r="E1012" s="77">
        <v>-3.3113775956284147E-2</v>
      </c>
      <c r="F1012" s="77">
        <v>0.53824456054756808</v>
      </c>
      <c r="G1012" s="77">
        <v>0.24762284450661201</v>
      </c>
      <c r="H1012" s="77">
        <v>1.2513577684190778</v>
      </c>
      <c r="I1012" s="77">
        <v>0.38230663333333331</v>
      </c>
      <c r="J1012" s="77">
        <v>0.11890383333333333</v>
      </c>
      <c r="K1012" s="77">
        <v>0</v>
      </c>
      <c r="L1012" s="77">
        <v>1.67376462171656E-2</v>
      </c>
      <c r="M1012" s="77">
        <v>0.31295008492086801</v>
      </c>
      <c r="N1012" s="77">
        <v>0.373337673143326</v>
      </c>
      <c r="O1012" s="77">
        <v>2.1444723000000002E-2</v>
      </c>
      <c r="P1012" s="77">
        <v>0.21584323870274397</v>
      </c>
      <c r="Q1012" s="77">
        <v>7.1027420591444596E-2</v>
      </c>
      <c r="R1012" s="77">
        <v>0.12328767123287675</v>
      </c>
      <c r="S1012" s="77">
        <v>3.6399503219920648</v>
      </c>
      <c r="T1012" s="38"/>
      <c r="U1012" s="38"/>
      <c r="V1012" s="38"/>
      <c r="W1012" s="38"/>
      <c r="X1012" s="38"/>
      <c r="Y1012" s="38"/>
      <c r="Z1012" s="38"/>
      <c r="AA1012" s="38"/>
      <c r="AB1012" s="38"/>
      <c r="AC1012" s="38"/>
      <c r="AD1012" s="38"/>
      <c r="AE1012" s="38"/>
      <c r="AF1012" s="38"/>
      <c r="AG1012" s="38"/>
      <c r="AH1012" s="38"/>
      <c r="AI1012" s="38"/>
      <c r="AJ1012" s="38"/>
      <c r="AK1012" s="38"/>
      <c r="AL1012" s="38"/>
      <c r="AM1012" s="38"/>
      <c r="AN1012" s="38"/>
      <c r="AO1012" s="38"/>
      <c r="AP1012" s="38"/>
      <c r="AQ1012" s="38"/>
      <c r="AR1012" s="38"/>
      <c r="AS1012" s="38"/>
      <c r="AT1012" s="38"/>
      <c r="AU1012" s="38"/>
      <c r="AV1012" s="38"/>
      <c r="AW1012" s="38"/>
      <c r="AX1012" s="38"/>
      <c r="AY1012" s="38"/>
      <c r="AZ1012" s="38"/>
      <c r="BA1012" s="38"/>
      <c r="BB1012" s="38"/>
      <c r="BC1012" s="38"/>
      <c r="BD1012" s="38"/>
      <c r="BE1012" s="38"/>
      <c r="BF1012" s="38"/>
      <c r="BG1012" s="38"/>
      <c r="BH1012" s="38"/>
      <c r="BI1012" s="38"/>
      <c r="BJ1012" s="38"/>
      <c r="BK1012" s="38"/>
      <c r="BL1012" s="38"/>
      <c r="BM1012" s="38"/>
      <c r="BN1012" s="38"/>
      <c r="BO1012" s="38"/>
      <c r="BP1012" s="38"/>
      <c r="BQ1012" s="38"/>
      <c r="BR1012" s="38"/>
      <c r="BS1012" s="38"/>
      <c r="BT1012" s="38"/>
      <c r="BU1012" s="38"/>
      <c r="BV1012" s="38"/>
      <c r="BW1012" s="38"/>
      <c r="BX1012" s="38"/>
      <c r="BY1012" s="38"/>
      <c r="BZ1012" s="38"/>
      <c r="CA1012" s="38"/>
      <c r="CB1012" s="38"/>
      <c r="CC1012" s="38"/>
      <c r="CD1012" s="38"/>
      <c r="CE1012" s="38"/>
      <c r="CF1012" s="38"/>
      <c r="CG1012" s="38"/>
      <c r="CH1012" s="38"/>
      <c r="CI1012" s="38"/>
      <c r="CJ1012" s="38"/>
      <c r="CK1012" s="38"/>
      <c r="CL1012" s="38"/>
      <c r="CM1012" s="38"/>
      <c r="CN1012" s="38"/>
      <c r="CO1012" s="38"/>
      <c r="CP1012" s="38"/>
      <c r="CQ1012" s="38"/>
      <c r="CR1012" s="38"/>
      <c r="CS1012" s="38"/>
      <c r="CT1012" s="38"/>
      <c r="CU1012" s="38"/>
      <c r="CV1012" s="38"/>
      <c r="CW1012" s="38"/>
      <c r="CX1012" s="38"/>
      <c r="CY1012" s="38"/>
      <c r="CZ1012" s="38"/>
      <c r="DA1012" s="38"/>
      <c r="DB1012" s="38"/>
      <c r="DC1012" s="38"/>
      <c r="DD1012" s="38"/>
      <c r="DE1012" s="38"/>
      <c r="DF1012" s="38"/>
      <c r="DG1012" s="38"/>
      <c r="DH1012" s="38"/>
      <c r="DI1012" s="38"/>
      <c r="DJ1012" s="38"/>
      <c r="DK1012" s="38"/>
      <c r="DL1012" s="38"/>
      <c r="DM1012" s="38"/>
    </row>
    <row r="1013" spans="1:117" x14ac:dyDescent="0.25">
      <c r="A1013" s="5" t="s">
        <v>380</v>
      </c>
      <c r="B1013" s="5" t="s">
        <v>170</v>
      </c>
      <c r="C1013" s="48">
        <v>44143</v>
      </c>
      <c r="D1013" s="76">
        <v>44165</v>
      </c>
      <c r="E1013" s="77">
        <v>-3.3113775956284147E-2</v>
      </c>
      <c r="F1013" s="77">
        <v>0.53824456054756808</v>
      </c>
      <c r="G1013" s="77">
        <v>0.24762284450661201</v>
      </c>
      <c r="H1013" s="77">
        <v>1.2513577684190778</v>
      </c>
      <c r="I1013" s="77">
        <v>0.38230663333333331</v>
      </c>
      <c r="J1013" s="77">
        <v>0.11890383333333333</v>
      </c>
      <c r="K1013" s="77">
        <v>0</v>
      </c>
      <c r="L1013" s="77">
        <v>1.67376462171656E-2</v>
      </c>
      <c r="M1013" s="77">
        <v>0.31295008492086801</v>
      </c>
      <c r="N1013" s="77">
        <v>0.37405777359332598</v>
      </c>
      <c r="O1013" s="77">
        <v>1.6266105000000003E-2</v>
      </c>
      <c r="P1013" s="77">
        <v>0.21584323870274397</v>
      </c>
      <c r="Q1013" s="77">
        <v>4.7276425030397341E-2</v>
      </c>
      <c r="R1013" s="77">
        <v>0.12328767123287675</v>
      </c>
      <c r="S1013" s="77">
        <v>3.6117408088810175</v>
      </c>
      <c r="T1013" s="38"/>
      <c r="U1013" s="38"/>
      <c r="V1013" s="38"/>
      <c r="W1013" s="38"/>
      <c r="X1013" s="38"/>
      <c r="Y1013" s="38"/>
      <c r="Z1013" s="38"/>
      <c r="AA1013" s="38"/>
      <c r="AB1013" s="38"/>
      <c r="AC1013" s="38"/>
      <c r="AD1013" s="38"/>
      <c r="AE1013" s="38"/>
      <c r="AF1013" s="38"/>
      <c r="AG1013" s="38"/>
      <c r="AH1013" s="38"/>
      <c r="AI1013" s="38"/>
      <c r="AJ1013" s="38"/>
      <c r="AK1013" s="38"/>
      <c r="AL1013" s="38"/>
      <c r="AM1013" s="38"/>
      <c r="AN1013" s="38"/>
      <c r="AO1013" s="38"/>
      <c r="AP1013" s="38"/>
      <c r="AQ1013" s="38"/>
      <c r="AR1013" s="38"/>
      <c r="AS1013" s="38"/>
      <c r="AT1013" s="38"/>
      <c r="AU1013" s="38"/>
      <c r="AV1013" s="38"/>
      <c r="AW1013" s="38"/>
      <c r="AX1013" s="38"/>
      <c r="AY1013" s="38"/>
      <c r="AZ1013" s="38"/>
      <c r="BA1013" s="38"/>
      <c r="BB1013" s="38"/>
      <c r="BC1013" s="38"/>
      <c r="BD1013" s="38"/>
      <c r="BE1013" s="38"/>
      <c r="BF1013" s="38"/>
      <c r="BG1013" s="38"/>
      <c r="BH1013" s="38"/>
      <c r="BI1013" s="38"/>
      <c r="BJ1013" s="38"/>
      <c r="BK1013" s="38"/>
      <c r="BL1013" s="38"/>
      <c r="BM1013" s="38"/>
      <c r="BN1013" s="38"/>
      <c r="BO1013" s="38"/>
      <c r="BP1013" s="38"/>
      <c r="BQ1013" s="38"/>
      <c r="BR1013" s="38"/>
      <c r="BS1013" s="38"/>
      <c r="BT1013" s="38"/>
      <c r="BU1013" s="38"/>
      <c r="BV1013" s="38"/>
      <c r="BW1013" s="38"/>
      <c r="BX1013" s="38"/>
      <c r="BY1013" s="38"/>
      <c r="BZ1013" s="38"/>
      <c r="CA1013" s="38"/>
      <c r="CB1013" s="38"/>
      <c r="CC1013" s="38"/>
      <c r="CD1013" s="38"/>
      <c r="CE1013" s="38"/>
      <c r="CF1013" s="38"/>
      <c r="CG1013" s="38"/>
      <c r="CH1013" s="38"/>
      <c r="CI1013" s="38"/>
      <c r="CJ1013" s="38"/>
      <c r="CK1013" s="38"/>
      <c r="CL1013" s="38"/>
      <c r="CM1013" s="38"/>
      <c r="CN1013" s="38"/>
      <c r="CO1013" s="38"/>
      <c r="CP1013" s="38"/>
      <c r="CQ1013" s="38"/>
      <c r="CR1013" s="38"/>
      <c r="CS1013" s="38"/>
      <c r="CT1013" s="38"/>
      <c r="CU1013" s="38"/>
      <c r="CV1013" s="38"/>
      <c r="CW1013" s="38"/>
      <c r="CX1013" s="38"/>
      <c r="CY1013" s="38"/>
      <c r="CZ1013" s="38"/>
      <c r="DA1013" s="38"/>
      <c r="DB1013" s="38"/>
      <c r="DC1013" s="38"/>
      <c r="DD1013" s="38"/>
      <c r="DE1013" s="38"/>
      <c r="DF1013" s="38"/>
      <c r="DG1013" s="38"/>
      <c r="DH1013" s="38"/>
      <c r="DI1013" s="38"/>
      <c r="DJ1013" s="38"/>
      <c r="DK1013" s="38"/>
      <c r="DL1013" s="38"/>
      <c r="DM1013" s="38"/>
    </row>
    <row r="1014" spans="1:117" x14ac:dyDescent="0.25">
      <c r="A1014" s="5" t="s">
        <v>381</v>
      </c>
      <c r="B1014" s="5" t="s">
        <v>170</v>
      </c>
      <c r="C1014" s="48">
        <v>44144</v>
      </c>
      <c r="D1014" s="76">
        <v>44165</v>
      </c>
      <c r="E1014" s="77">
        <v>-3.3113775956284147E-2</v>
      </c>
      <c r="F1014" s="77">
        <v>0.53824456054756808</v>
      </c>
      <c r="G1014" s="77">
        <v>0.24762284450661201</v>
      </c>
      <c r="H1014" s="77">
        <v>1.2513577684190778</v>
      </c>
      <c r="I1014" s="77">
        <v>0.38230663333333331</v>
      </c>
      <c r="J1014" s="77">
        <v>0.11890383333333333</v>
      </c>
      <c r="K1014" s="77">
        <v>0</v>
      </c>
      <c r="L1014" s="77">
        <v>1.67376462171656E-2</v>
      </c>
      <c r="M1014" s="77">
        <v>0.31295008492086801</v>
      </c>
      <c r="N1014" s="77">
        <v>0.37285504909332601</v>
      </c>
      <c r="O1014" s="77">
        <v>1.6851501000000001E-2</v>
      </c>
      <c r="P1014" s="77">
        <v>0.21584323870274397</v>
      </c>
      <c r="Q1014" s="77">
        <v>6.7923016110457729E-2</v>
      </c>
      <c r="R1014" s="77">
        <v>0.12328767123287675</v>
      </c>
      <c r="S1014" s="77">
        <v>3.6317700714610779</v>
      </c>
      <c r="T1014" s="38"/>
      <c r="U1014" s="38"/>
      <c r="V1014" s="38"/>
      <c r="W1014" s="38"/>
      <c r="X1014" s="38"/>
      <c r="Y1014" s="38"/>
      <c r="Z1014" s="38"/>
      <c r="AA1014" s="38"/>
      <c r="AB1014" s="38"/>
      <c r="AC1014" s="38"/>
      <c r="AD1014" s="38"/>
      <c r="AE1014" s="38"/>
      <c r="AF1014" s="38"/>
      <c r="AG1014" s="38"/>
      <c r="AH1014" s="38"/>
      <c r="AI1014" s="38"/>
      <c r="AJ1014" s="38"/>
      <c r="AK1014" s="38"/>
      <c r="AL1014" s="38"/>
      <c r="AM1014" s="38"/>
      <c r="AN1014" s="38"/>
      <c r="AO1014" s="38"/>
      <c r="AP1014" s="38"/>
      <c r="AQ1014" s="38"/>
      <c r="AR1014" s="38"/>
      <c r="AS1014" s="38"/>
      <c r="AT1014" s="38"/>
      <c r="AU1014" s="38"/>
      <c r="AV1014" s="38"/>
      <c r="AW1014" s="38"/>
      <c r="AX1014" s="38"/>
      <c r="AY1014" s="38"/>
      <c r="AZ1014" s="38"/>
      <c r="BA1014" s="38"/>
      <c r="BB1014" s="38"/>
      <c r="BC1014" s="38"/>
      <c r="BD1014" s="38"/>
      <c r="BE1014" s="38"/>
      <c r="BF1014" s="38"/>
      <c r="BG1014" s="38"/>
      <c r="BH1014" s="38"/>
      <c r="BI1014" s="38"/>
      <c r="BJ1014" s="38"/>
      <c r="BK1014" s="38"/>
      <c r="BL1014" s="38"/>
      <c r="BM1014" s="38"/>
      <c r="BN1014" s="38"/>
      <c r="BO1014" s="38"/>
      <c r="BP1014" s="38"/>
      <c r="BQ1014" s="38"/>
      <c r="BR1014" s="38"/>
      <c r="BS1014" s="38"/>
      <c r="BT1014" s="38"/>
      <c r="BU1014" s="38"/>
      <c r="BV1014" s="38"/>
      <c r="BW1014" s="38"/>
      <c r="BX1014" s="38"/>
      <c r="BY1014" s="38"/>
      <c r="BZ1014" s="38"/>
      <c r="CA1014" s="38"/>
      <c r="CB1014" s="38"/>
      <c r="CC1014" s="38"/>
      <c r="CD1014" s="38"/>
      <c r="CE1014" s="38"/>
      <c r="CF1014" s="38"/>
      <c r="CG1014" s="38"/>
      <c r="CH1014" s="38"/>
      <c r="CI1014" s="38"/>
      <c r="CJ1014" s="38"/>
      <c r="CK1014" s="38"/>
      <c r="CL1014" s="38"/>
      <c r="CM1014" s="38"/>
      <c r="CN1014" s="38"/>
      <c r="CO1014" s="38"/>
      <c r="CP1014" s="38"/>
      <c r="CQ1014" s="38"/>
      <c r="CR1014" s="38"/>
      <c r="CS1014" s="38"/>
      <c r="CT1014" s="38"/>
      <c r="CU1014" s="38"/>
      <c r="CV1014" s="38"/>
      <c r="CW1014" s="38"/>
      <c r="CX1014" s="38"/>
      <c r="CY1014" s="38"/>
      <c r="CZ1014" s="38"/>
      <c r="DA1014" s="38"/>
      <c r="DB1014" s="38"/>
      <c r="DC1014" s="38"/>
      <c r="DD1014" s="38"/>
      <c r="DE1014" s="38"/>
      <c r="DF1014" s="38"/>
      <c r="DG1014" s="38"/>
      <c r="DH1014" s="38"/>
      <c r="DI1014" s="38"/>
      <c r="DJ1014" s="38"/>
      <c r="DK1014" s="38"/>
      <c r="DL1014" s="38"/>
      <c r="DM1014" s="38"/>
    </row>
    <row r="1015" spans="1:117" x14ac:dyDescent="0.25">
      <c r="A1015" s="5" t="s">
        <v>381</v>
      </c>
      <c r="B1015" s="5" t="s">
        <v>170</v>
      </c>
      <c r="C1015" s="48">
        <v>44145</v>
      </c>
      <c r="D1015" s="76">
        <v>44165</v>
      </c>
      <c r="E1015" s="77">
        <v>-3.3113775956284147E-2</v>
      </c>
      <c r="F1015" s="77">
        <v>0.53824456054756808</v>
      </c>
      <c r="G1015" s="77">
        <v>0.24762284450661201</v>
      </c>
      <c r="H1015" s="77">
        <v>1.2513577684190778</v>
      </c>
      <c r="I1015" s="77">
        <v>0.38230663333333331</v>
      </c>
      <c r="J1015" s="77">
        <v>0.11890383333333333</v>
      </c>
      <c r="K1015" s="77">
        <v>0</v>
      </c>
      <c r="L1015" s="77">
        <v>1.67376462171656E-2</v>
      </c>
      <c r="M1015" s="77">
        <v>0.31295008492086801</v>
      </c>
      <c r="N1015" s="77">
        <v>0.37027466074332599</v>
      </c>
      <c r="O1015" s="77">
        <v>2.0569230000000004E-2</v>
      </c>
      <c r="P1015" s="77">
        <v>0.21584323870274397</v>
      </c>
      <c r="Q1015" s="77">
        <v>3.6009995551670865E-2</v>
      </c>
      <c r="R1015" s="77">
        <v>0.12328767123287675</v>
      </c>
      <c r="S1015" s="77">
        <v>3.6009943915522911</v>
      </c>
      <c r="T1015" s="38"/>
      <c r="U1015" s="38"/>
      <c r="V1015" s="38"/>
      <c r="W1015" s="38"/>
      <c r="X1015" s="38"/>
      <c r="Y1015" s="38"/>
      <c r="Z1015" s="38"/>
      <c r="AA1015" s="38"/>
      <c r="AB1015" s="38"/>
      <c r="AC1015" s="38"/>
      <c r="AD1015" s="38"/>
      <c r="AE1015" s="38"/>
      <c r="AF1015" s="38"/>
      <c r="AG1015" s="38"/>
      <c r="AH1015" s="38"/>
      <c r="AI1015" s="38"/>
      <c r="AJ1015" s="38"/>
      <c r="AK1015" s="38"/>
      <c r="AL1015" s="38"/>
      <c r="AM1015" s="38"/>
      <c r="AN1015" s="38"/>
      <c r="AO1015" s="38"/>
      <c r="AP1015" s="38"/>
      <c r="AQ1015" s="38"/>
      <c r="AR1015" s="38"/>
      <c r="AS1015" s="38"/>
      <c r="AT1015" s="38"/>
      <c r="AU1015" s="38"/>
      <c r="AV1015" s="38"/>
      <c r="AW1015" s="38"/>
      <c r="AX1015" s="38"/>
      <c r="AY1015" s="38"/>
      <c r="AZ1015" s="38"/>
      <c r="BA1015" s="38"/>
      <c r="BB1015" s="38"/>
      <c r="BC1015" s="38"/>
      <c r="BD1015" s="38"/>
      <c r="BE1015" s="38"/>
      <c r="BF1015" s="38"/>
      <c r="BG1015" s="38"/>
      <c r="BH1015" s="38"/>
      <c r="BI1015" s="38"/>
      <c r="BJ1015" s="38"/>
      <c r="BK1015" s="38"/>
      <c r="BL1015" s="38"/>
      <c r="BM1015" s="38"/>
      <c r="BN1015" s="38"/>
      <c r="BO1015" s="38"/>
      <c r="BP1015" s="38"/>
      <c r="BQ1015" s="38"/>
      <c r="BR1015" s="38"/>
      <c r="BS1015" s="38"/>
      <c r="BT1015" s="38"/>
      <c r="BU1015" s="38"/>
      <c r="BV1015" s="38"/>
      <c r="BW1015" s="38"/>
      <c r="BX1015" s="38"/>
      <c r="BY1015" s="38"/>
      <c r="BZ1015" s="38"/>
      <c r="CA1015" s="38"/>
      <c r="CB1015" s="38"/>
      <c r="CC1015" s="38"/>
      <c r="CD1015" s="38"/>
      <c r="CE1015" s="38"/>
      <c r="CF1015" s="38"/>
      <c r="CG1015" s="38"/>
      <c r="CH1015" s="38"/>
      <c r="CI1015" s="38"/>
      <c r="CJ1015" s="38"/>
      <c r="CK1015" s="38"/>
      <c r="CL1015" s="38"/>
      <c r="CM1015" s="38"/>
      <c r="CN1015" s="38"/>
      <c r="CO1015" s="38"/>
      <c r="CP1015" s="38"/>
      <c r="CQ1015" s="38"/>
      <c r="CR1015" s="38"/>
      <c r="CS1015" s="38"/>
      <c r="CT1015" s="38"/>
      <c r="CU1015" s="38"/>
      <c r="CV1015" s="38"/>
      <c r="CW1015" s="38"/>
      <c r="CX1015" s="38"/>
      <c r="CY1015" s="38"/>
      <c r="CZ1015" s="38"/>
      <c r="DA1015" s="38"/>
      <c r="DB1015" s="38"/>
      <c r="DC1015" s="38"/>
      <c r="DD1015" s="38"/>
      <c r="DE1015" s="38"/>
      <c r="DF1015" s="38"/>
      <c r="DG1015" s="38"/>
      <c r="DH1015" s="38"/>
      <c r="DI1015" s="38"/>
      <c r="DJ1015" s="38"/>
      <c r="DK1015" s="38"/>
      <c r="DL1015" s="38"/>
      <c r="DM1015" s="38"/>
    </row>
    <row r="1016" spans="1:117" x14ac:dyDescent="0.25">
      <c r="A1016" s="5" t="s">
        <v>381</v>
      </c>
      <c r="B1016" s="5" t="s">
        <v>170</v>
      </c>
      <c r="C1016" s="48">
        <v>44146</v>
      </c>
      <c r="D1016" s="76">
        <v>44165</v>
      </c>
      <c r="E1016" s="77">
        <v>-3.3113775956284147E-2</v>
      </c>
      <c r="F1016" s="77">
        <v>0.53824456054756808</v>
      </c>
      <c r="G1016" s="77">
        <v>0.24762284450661201</v>
      </c>
      <c r="H1016" s="77">
        <v>1.2513577684190778</v>
      </c>
      <c r="I1016" s="77">
        <v>0.38230663333333331</v>
      </c>
      <c r="J1016" s="77">
        <v>0.11890383333333333</v>
      </c>
      <c r="K1016" s="77">
        <v>0</v>
      </c>
      <c r="L1016" s="77">
        <v>1.67376462171656E-2</v>
      </c>
      <c r="M1016" s="77">
        <v>0.31295008492086801</v>
      </c>
      <c r="N1016" s="77">
        <v>0.37191575574332603</v>
      </c>
      <c r="O1016" s="77">
        <v>2.0710386000000004E-2</v>
      </c>
      <c r="P1016" s="77">
        <v>0.21584323870274397</v>
      </c>
      <c r="Q1016" s="77">
        <v>6.1105163558075447E-3</v>
      </c>
      <c r="R1016" s="77">
        <v>0.12328767123287675</v>
      </c>
      <c r="S1016" s="77">
        <v>3.572877163356428</v>
      </c>
      <c r="T1016" s="38"/>
      <c r="U1016" s="38"/>
      <c r="V1016" s="38"/>
      <c r="W1016" s="38"/>
      <c r="X1016" s="38"/>
      <c r="Y1016" s="38"/>
      <c r="Z1016" s="38"/>
      <c r="AA1016" s="38"/>
      <c r="AB1016" s="38"/>
      <c r="AC1016" s="38"/>
      <c r="AD1016" s="38"/>
      <c r="AE1016" s="38"/>
      <c r="AF1016" s="38"/>
      <c r="AG1016" s="38"/>
      <c r="AH1016" s="38"/>
      <c r="AI1016" s="38"/>
      <c r="AJ1016" s="38"/>
      <c r="AK1016" s="38"/>
      <c r="AL1016" s="38"/>
      <c r="AM1016" s="38"/>
      <c r="AN1016" s="38"/>
      <c r="AO1016" s="38"/>
      <c r="AP1016" s="38"/>
      <c r="AQ1016" s="38"/>
      <c r="AR1016" s="38"/>
      <c r="AS1016" s="38"/>
      <c r="AT1016" s="38"/>
      <c r="AU1016" s="38"/>
      <c r="AV1016" s="38"/>
      <c r="AW1016" s="38"/>
      <c r="AX1016" s="38"/>
      <c r="AY1016" s="38"/>
      <c r="AZ1016" s="38"/>
      <c r="BA1016" s="38"/>
      <c r="BB1016" s="38"/>
      <c r="BC1016" s="38"/>
      <c r="BD1016" s="38"/>
      <c r="BE1016" s="38"/>
      <c r="BF1016" s="38"/>
      <c r="BG1016" s="38"/>
      <c r="BH1016" s="38"/>
      <c r="BI1016" s="38"/>
      <c r="BJ1016" s="38"/>
      <c r="BK1016" s="38"/>
      <c r="BL1016" s="38"/>
      <c r="BM1016" s="38"/>
      <c r="BN1016" s="38"/>
      <c r="BO1016" s="38"/>
      <c r="BP1016" s="38"/>
      <c r="BQ1016" s="38"/>
      <c r="BR1016" s="38"/>
      <c r="BS1016" s="38"/>
      <c r="BT1016" s="38"/>
      <c r="BU1016" s="38"/>
      <c r="BV1016" s="38"/>
      <c r="BW1016" s="38"/>
      <c r="BX1016" s="38"/>
      <c r="BY1016" s="38"/>
      <c r="BZ1016" s="38"/>
      <c r="CA1016" s="38"/>
      <c r="CB1016" s="38"/>
      <c r="CC1016" s="38"/>
      <c r="CD1016" s="38"/>
      <c r="CE1016" s="38"/>
      <c r="CF1016" s="38"/>
      <c r="CG1016" s="38"/>
      <c r="CH1016" s="38"/>
      <c r="CI1016" s="38"/>
      <c r="CJ1016" s="38"/>
      <c r="CK1016" s="38"/>
      <c r="CL1016" s="38"/>
      <c r="CM1016" s="38"/>
      <c r="CN1016" s="38"/>
      <c r="CO1016" s="38"/>
      <c r="CP1016" s="38"/>
      <c r="CQ1016" s="38"/>
      <c r="CR1016" s="38"/>
      <c r="CS1016" s="38"/>
      <c r="CT1016" s="38"/>
      <c r="CU1016" s="38"/>
      <c r="CV1016" s="38"/>
      <c r="CW1016" s="38"/>
      <c r="CX1016" s="38"/>
      <c r="CY1016" s="38"/>
      <c r="CZ1016" s="38"/>
      <c r="DA1016" s="38"/>
      <c r="DB1016" s="38"/>
      <c r="DC1016" s="38"/>
      <c r="DD1016" s="38"/>
      <c r="DE1016" s="38"/>
      <c r="DF1016" s="38"/>
      <c r="DG1016" s="38"/>
      <c r="DH1016" s="38"/>
      <c r="DI1016" s="38"/>
      <c r="DJ1016" s="38"/>
      <c r="DK1016" s="38"/>
      <c r="DL1016" s="38"/>
      <c r="DM1016" s="38"/>
    </row>
    <row r="1017" spans="1:117" x14ac:dyDescent="0.25">
      <c r="A1017" s="5" t="s">
        <v>381</v>
      </c>
      <c r="B1017" s="5" t="s">
        <v>170</v>
      </c>
      <c r="C1017" s="48">
        <v>44147</v>
      </c>
      <c r="D1017" s="76">
        <v>44165</v>
      </c>
      <c r="E1017" s="77">
        <v>-3.3113775956284147E-2</v>
      </c>
      <c r="F1017" s="77">
        <v>0.53824456054756808</v>
      </c>
      <c r="G1017" s="77">
        <v>0.24762284450661201</v>
      </c>
      <c r="H1017" s="77">
        <v>1.2513577684190778</v>
      </c>
      <c r="I1017" s="77">
        <v>0.38230663333333331</v>
      </c>
      <c r="J1017" s="77">
        <v>0.11890383333333333</v>
      </c>
      <c r="K1017" s="77">
        <v>0</v>
      </c>
      <c r="L1017" s="77">
        <v>1.67376462171656E-2</v>
      </c>
      <c r="M1017" s="77">
        <v>0.31295008492086801</v>
      </c>
      <c r="N1017" s="77">
        <v>0.368487717643326</v>
      </c>
      <c r="O1017" s="77">
        <v>2.4125481000000004E-2</v>
      </c>
      <c r="P1017" s="77">
        <v>0.21584323870274397</v>
      </c>
      <c r="Q1017" s="77">
        <v>1.4027075800869522E-2</v>
      </c>
      <c r="R1017" s="77">
        <v>0.12328767123287675</v>
      </c>
      <c r="S1017" s="77">
        <v>3.5807807797014899</v>
      </c>
      <c r="T1017" s="38"/>
      <c r="U1017" s="38"/>
      <c r="V1017" s="38"/>
      <c r="W1017" s="38"/>
      <c r="X1017" s="38"/>
      <c r="Y1017" s="38"/>
      <c r="Z1017" s="38"/>
      <c r="AA1017" s="38"/>
      <c r="AB1017" s="38"/>
      <c r="AC1017" s="38"/>
      <c r="AD1017" s="38"/>
      <c r="AE1017" s="38"/>
      <c r="AF1017" s="38"/>
      <c r="AG1017" s="38"/>
      <c r="AH1017" s="38"/>
      <c r="AI1017" s="38"/>
      <c r="AJ1017" s="38"/>
      <c r="AK1017" s="38"/>
      <c r="AL1017" s="38"/>
      <c r="AM1017" s="38"/>
      <c r="AN1017" s="38"/>
      <c r="AO1017" s="38"/>
      <c r="AP1017" s="38"/>
      <c r="AQ1017" s="38"/>
      <c r="AR1017" s="38"/>
      <c r="AS1017" s="38"/>
      <c r="AT1017" s="38"/>
      <c r="AU1017" s="38"/>
      <c r="AV1017" s="38"/>
      <c r="AW1017" s="38"/>
      <c r="AX1017" s="38"/>
      <c r="AY1017" s="38"/>
      <c r="AZ1017" s="38"/>
      <c r="BA1017" s="38"/>
      <c r="BB1017" s="38"/>
      <c r="BC1017" s="38"/>
      <c r="BD1017" s="38"/>
      <c r="BE1017" s="38"/>
      <c r="BF1017" s="38"/>
      <c r="BG1017" s="38"/>
      <c r="BH1017" s="38"/>
      <c r="BI1017" s="38"/>
      <c r="BJ1017" s="38"/>
      <c r="BK1017" s="38"/>
      <c r="BL1017" s="38"/>
      <c r="BM1017" s="38"/>
      <c r="BN1017" s="38"/>
      <c r="BO1017" s="38"/>
      <c r="BP1017" s="38"/>
      <c r="BQ1017" s="38"/>
      <c r="BR1017" s="38"/>
      <c r="BS1017" s="38"/>
      <c r="BT1017" s="38"/>
      <c r="BU1017" s="38"/>
      <c r="BV1017" s="38"/>
      <c r="BW1017" s="38"/>
      <c r="BX1017" s="38"/>
      <c r="BY1017" s="38"/>
      <c r="BZ1017" s="38"/>
      <c r="CA1017" s="38"/>
      <c r="CB1017" s="38"/>
      <c r="CC1017" s="38"/>
      <c r="CD1017" s="38"/>
      <c r="CE1017" s="38"/>
      <c r="CF1017" s="38"/>
      <c r="CG1017" s="38"/>
      <c r="CH1017" s="38"/>
      <c r="CI1017" s="38"/>
      <c r="CJ1017" s="38"/>
      <c r="CK1017" s="38"/>
      <c r="CL1017" s="38"/>
      <c r="CM1017" s="38"/>
      <c r="CN1017" s="38"/>
      <c r="CO1017" s="38"/>
      <c r="CP1017" s="38"/>
      <c r="CQ1017" s="38"/>
      <c r="CR1017" s="38"/>
      <c r="CS1017" s="38"/>
      <c r="CT1017" s="38"/>
      <c r="CU1017" s="38"/>
      <c r="CV1017" s="38"/>
      <c r="CW1017" s="38"/>
      <c r="CX1017" s="38"/>
      <c r="CY1017" s="38"/>
      <c r="CZ1017" s="38"/>
      <c r="DA1017" s="38"/>
      <c r="DB1017" s="38"/>
      <c r="DC1017" s="38"/>
      <c r="DD1017" s="38"/>
      <c r="DE1017" s="38"/>
      <c r="DF1017" s="38"/>
      <c r="DG1017" s="38"/>
      <c r="DH1017" s="38"/>
      <c r="DI1017" s="38"/>
      <c r="DJ1017" s="38"/>
      <c r="DK1017" s="38"/>
      <c r="DL1017" s="38"/>
      <c r="DM1017" s="38"/>
    </row>
    <row r="1018" spans="1:117" x14ac:dyDescent="0.25">
      <c r="A1018" s="5" t="s">
        <v>381</v>
      </c>
      <c r="B1018" s="5" t="s">
        <v>170</v>
      </c>
      <c r="C1018" s="48">
        <v>44148</v>
      </c>
      <c r="D1018" s="76">
        <v>44165</v>
      </c>
      <c r="E1018" s="77">
        <v>-3.3113775956284147E-2</v>
      </c>
      <c r="F1018" s="77">
        <v>0.53824456054756808</v>
      </c>
      <c r="G1018" s="77">
        <v>0.24762284450661201</v>
      </c>
      <c r="H1018" s="77">
        <v>1.2513577684190778</v>
      </c>
      <c r="I1018" s="77">
        <v>0.38230663333333331</v>
      </c>
      <c r="J1018" s="77">
        <v>0.11890383333333333</v>
      </c>
      <c r="K1018" s="77">
        <v>0</v>
      </c>
      <c r="L1018" s="77">
        <v>1.67376462171656E-2</v>
      </c>
      <c r="M1018" s="77">
        <v>0.31295008492086801</v>
      </c>
      <c r="N1018" s="77">
        <v>0.37193310679332603</v>
      </c>
      <c r="O1018" s="77">
        <v>4.1096850000000004E-2</v>
      </c>
      <c r="P1018" s="77">
        <v>0.21584323870274397</v>
      </c>
      <c r="Q1018" s="77">
        <v>1.0555576963769561E-2</v>
      </c>
      <c r="R1018" s="77">
        <v>0.12328767123287675</v>
      </c>
      <c r="S1018" s="77">
        <v>3.5977260390143901</v>
      </c>
      <c r="T1018" s="38"/>
      <c r="U1018" s="38"/>
      <c r="V1018" s="38"/>
      <c r="W1018" s="38"/>
      <c r="X1018" s="38"/>
      <c r="Y1018" s="38"/>
      <c r="Z1018" s="38"/>
      <c r="AA1018" s="38"/>
      <c r="AB1018" s="38"/>
      <c r="AC1018" s="38"/>
      <c r="AD1018" s="38"/>
      <c r="AE1018" s="38"/>
      <c r="AF1018" s="38"/>
      <c r="AG1018" s="38"/>
      <c r="AH1018" s="38"/>
      <c r="AI1018" s="38"/>
      <c r="AJ1018" s="38"/>
      <c r="AK1018" s="38"/>
      <c r="AL1018" s="38"/>
      <c r="AM1018" s="38"/>
      <c r="AN1018" s="38"/>
      <c r="AO1018" s="38"/>
      <c r="AP1018" s="38"/>
      <c r="AQ1018" s="38"/>
      <c r="AR1018" s="38"/>
      <c r="AS1018" s="38"/>
      <c r="AT1018" s="38"/>
      <c r="AU1018" s="38"/>
      <c r="AV1018" s="38"/>
      <c r="AW1018" s="38"/>
      <c r="AX1018" s="38"/>
      <c r="AY1018" s="38"/>
      <c r="AZ1018" s="38"/>
      <c r="BA1018" s="38"/>
      <c r="BB1018" s="38"/>
      <c r="BC1018" s="38"/>
      <c r="BD1018" s="38"/>
      <c r="BE1018" s="38"/>
      <c r="BF1018" s="38"/>
      <c r="BG1018" s="38"/>
      <c r="BH1018" s="38"/>
      <c r="BI1018" s="38"/>
      <c r="BJ1018" s="38"/>
      <c r="BK1018" s="38"/>
      <c r="BL1018" s="38"/>
      <c r="BM1018" s="38"/>
      <c r="BN1018" s="38"/>
      <c r="BO1018" s="38"/>
      <c r="BP1018" s="38"/>
      <c r="BQ1018" s="38"/>
      <c r="BR1018" s="38"/>
      <c r="BS1018" s="38"/>
      <c r="BT1018" s="38"/>
      <c r="BU1018" s="38"/>
      <c r="BV1018" s="38"/>
      <c r="BW1018" s="38"/>
      <c r="BX1018" s="38"/>
      <c r="BY1018" s="38"/>
      <c r="BZ1018" s="38"/>
      <c r="CA1018" s="38"/>
      <c r="CB1018" s="38"/>
      <c r="CC1018" s="38"/>
      <c r="CD1018" s="38"/>
      <c r="CE1018" s="38"/>
      <c r="CF1018" s="38"/>
      <c r="CG1018" s="38"/>
      <c r="CH1018" s="38"/>
      <c r="CI1018" s="38"/>
      <c r="CJ1018" s="38"/>
      <c r="CK1018" s="38"/>
      <c r="CL1018" s="38"/>
      <c r="CM1018" s="38"/>
      <c r="CN1018" s="38"/>
      <c r="CO1018" s="38"/>
      <c r="CP1018" s="38"/>
      <c r="CQ1018" s="38"/>
      <c r="CR1018" s="38"/>
      <c r="CS1018" s="38"/>
      <c r="CT1018" s="38"/>
      <c r="CU1018" s="38"/>
      <c r="CV1018" s="38"/>
      <c r="CW1018" s="38"/>
      <c r="CX1018" s="38"/>
      <c r="CY1018" s="38"/>
      <c r="CZ1018" s="38"/>
      <c r="DA1018" s="38"/>
      <c r="DB1018" s="38"/>
      <c r="DC1018" s="38"/>
      <c r="DD1018" s="38"/>
      <c r="DE1018" s="38"/>
      <c r="DF1018" s="38"/>
      <c r="DG1018" s="38"/>
      <c r="DH1018" s="38"/>
      <c r="DI1018" s="38"/>
      <c r="DJ1018" s="38"/>
      <c r="DK1018" s="38"/>
      <c r="DL1018" s="38"/>
      <c r="DM1018" s="38"/>
    </row>
    <row r="1019" spans="1:117" x14ac:dyDescent="0.25">
      <c r="A1019" s="5" t="s">
        <v>381</v>
      </c>
      <c r="B1019" s="5" t="s">
        <v>170</v>
      </c>
      <c r="C1019" s="48">
        <v>44149</v>
      </c>
      <c r="D1019" s="76">
        <v>44165</v>
      </c>
      <c r="E1019" s="77">
        <v>-3.3113775956284147E-2</v>
      </c>
      <c r="F1019" s="77">
        <v>0.53824456054756808</v>
      </c>
      <c r="G1019" s="77">
        <v>0.24762284450661201</v>
      </c>
      <c r="H1019" s="77">
        <v>1.2513577684190778</v>
      </c>
      <c r="I1019" s="77">
        <v>0.38230663333333331</v>
      </c>
      <c r="J1019" s="77">
        <v>0.11890383333333333</v>
      </c>
      <c r="K1019" s="77">
        <v>0</v>
      </c>
      <c r="L1019" s="77">
        <v>1.67376462171656E-2</v>
      </c>
      <c r="M1019" s="77">
        <v>0.31295008492086801</v>
      </c>
      <c r="N1019" s="77">
        <v>0.37298096724332597</v>
      </c>
      <c r="O1019" s="77">
        <v>2.2044114000000004E-2</v>
      </c>
      <c r="P1019" s="77">
        <v>0.21584323870274397</v>
      </c>
      <c r="Q1019" s="77">
        <v>1.6162922756094395E-2</v>
      </c>
      <c r="R1019" s="77">
        <v>0.12328767123287675</v>
      </c>
      <c r="S1019" s="77">
        <v>3.5853285092567142</v>
      </c>
      <c r="T1019" s="38"/>
      <c r="U1019" s="38"/>
      <c r="V1019" s="38"/>
      <c r="W1019" s="38"/>
      <c r="X1019" s="38"/>
      <c r="Y1019" s="38"/>
      <c r="Z1019" s="38"/>
      <c r="AA1019" s="38"/>
      <c r="AB1019" s="38"/>
      <c r="AC1019" s="38"/>
      <c r="AD1019" s="38"/>
      <c r="AE1019" s="38"/>
      <c r="AF1019" s="38"/>
      <c r="AG1019" s="38"/>
      <c r="AH1019" s="38"/>
      <c r="AI1019" s="38"/>
      <c r="AJ1019" s="38"/>
      <c r="AK1019" s="38"/>
      <c r="AL1019" s="38"/>
      <c r="AM1019" s="38"/>
      <c r="AN1019" s="38"/>
      <c r="AO1019" s="38"/>
      <c r="AP1019" s="38"/>
      <c r="AQ1019" s="38"/>
      <c r="AR1019" s="38"/>
      <c r="AS1019" s="38"/>
      <c r="AT1019" s="38"/>
      <c r="AU1019" s="38"/>
      <c r="AV1019" s="38"/>
      <c r="AW1019" s="38"/>
      <c r="AX1019" s="38"/>
      <c r="AY1019" s="38"/>
      <c r="AZ1019" s="38"/>
      <c r="BA1019" s="38"/>
      <c r="BB1019" s="38"/>
      <c r="BC1019" s="38"/>
      <c r="BD1019" s="38"/>
      <c r="BE1019" s="38"/>
      <c r="BF1019" s="38"/>
      <c r="BG1019" s="38"/>
      <c r="BH1019" s="38"/>
      <c r="BI1019" s="38"/>
      <c r="BJ1019" s="38"/>
      <c r="BK1019" s="38"/>
      <c r="BL1019" s="38"/>
      <c r="BM1019" s="38"/>
      <c r="BN1019" s="38"/>
      <c r="BO1019" s="38"/>
      <c r="BP1019" s="38"/>
      <c r="BQ1019" s="38"/>
      <c r="BR1019" s="38"/>
      <c r="BS1019" s="38"/>
      <c r="BT1019" s="38"/>
      <c r="BU1019" s="38"/>
      <c r="BV1019" s="38"/>
      <c r="BW1019" s="38"/>
      <c r="BX1019" s="38"/>
      <c r="BY1019" s="38"/>
      <c r="BZ1019" s="38"/>
      <c r="CA1019" s="38"/>
      <c r="CB1019" s="38"/>
      <c r="CC1019" s="38"/>
      <c r="CD1019" s="38"/>
      <c r="CE1019" s="38"/>
      <c r="CF1019" s="38"/>
      <c r="CG1019" s="38"/>
      <c r="CH1019" s="38"/>
      <c r="CI1019" s="38"/>
      <c r="CJ1019" s="38"/>
      <c r="CK1019" s="38"/>
      <c r="CL1019" s="38"/>
      <c r="CM1019" s="38"/>
      <c r="CN1019" s="38"/>
      <c r="CO1019" s="38"/>
      <c r="CP1019" s="38"/>
      <c r="CQ1019" s="38"/>
      <c r="CR1019" s="38"/>
      <c r="CS1019" s="38"/>
      <c r="CT1019" s="38"/>
      <c r="CU1019" s="38"/>
      <c r="CV1019" s="38"/>
      <c r="CW1019" s="38"/>
      <c r="CX1019" s="38"/>
      <c r="CY1019" s="38"/>
      <c r="CZ1019" s="38"/>
      <c r="DA1019" s="38"/>
      <c r="DB1019" s="38"/>
      <c r="DC1019" s="38"/>
      <c r="DD1019" s="38"/>
      <c r="DE1019" s="38"/>
      <c r="DF1019" s="38"/>
      <c r="DG1019" s="38"/>
      <c r="DH1019" s="38"/>
      <c r="DI1019" s="38"/>
      <c r="DJ1019" s="38"/>
      <c r="DK1019" s="38"/>
      <c r="DL1019" s="38"/>
      <c r="DM1019" s="38"/>
    </row>
    <row r="1020" spans="1:117" x14ac:dyDescent="0.25">
      <c r="A1020" s="5" t="s">
        <v>381</v>
      </c>
      <c r="B1020" s="5" t="s">
        <v>170</v>
      </c>
      <c r="C1020" s="48">
        <v>44150</v>
      </c>
      <c r="D1020" s="76">
        <v>44165</v>
      </c>
      <c r="E1020" s="77">
        <v>-3.3113775956284147E-2</v>
      </c>
      <c r="F1020" s="77">
        <v>0.53824456054756808</v>
      </c>
      <c r="G1020" s="77">
        <v>0.24762284450661201</v>
      </c>
      <c r="H1020" s="77">
        <v>1.2513577684190778</v>
      </c>
      <c r="I1020" s="77">
        <v>0.38230663333333331</v>
      </c>
      <c r="J1020" s="77">
        <v>0.11890383333333333</v>
      </c>
      <c r="K1020" s="77">
        <v>0</v>
      </c>
      <c r="L1020" s="77">
        <v>1.67376462171656E-2</v>
      </c>
      <c r="M1020" s="77">
        <v>0.31295008492086801</v>
      </c>
      <c r="N1020" s="77">
        <v>0.36802774694332602</v>
      </c>
      <c r="O1020" s="77">
        <v>6.6609522000000004E-2</v>
      </c>
      <c r="P1020" s="77">
        <v>0.21584323870274397</v>
      </c>
      <c r="Q1020" s="77">
        <v>1.3589010961561513E-2</v>
      </c>
      <c r="R1020" s="77">
        <v>0.12328767123287675</v>
      </c>
      <c r="S1020" s="77">
        <v>3.6223667851621815</v>
      </c>
      <c r="T1020" s="38"/>
      <c r="U1020" s="38"/>
      <c r="V1020" s="38"/>
      <c r="W1020" s="38"/>
      <c r="X1020" s="38"/>
      <c r="Y1020" s="38"/>
      <c r="Z1020" s="38"/>
      <c r="AA1020" s="38"/>
      <c r="AB1020" s="38"/>
      <c r="AC1020" s="38"/>
      <c r="AD1020" s="38"/>
      <c r="AE1020" s="38"/>
      <c r="AF1020" s="38"/>
      <c r="AG1020" s="38"/>
      <c r="AH1020" s="38"/>
      <c r="AI1020" s="38"/>
      <c r="AJ1020" s="38"/>
      <c r="AK1020" s="38"/>
      <c r="AL1020" s="38"/>
      <c r="AM1020" s="38"/>
      <c r="AN1020" s="38"/>
      <c r="AO1020" s="38"/>
      <c r="AP1020" s="38"/>
      <c r="AQ1020" s="38"/>
      <c r="AR1020" s="38"/>
      <c r="AS1020" s="38"/>
      <c r="AT1020" s="38"/>
      <c r="AU1020" s="38"/>
      <c r="AV1020" s="38"/>
      <c r="AW1020" s="38"/>
      <c r="AX1020" s="38"/>
      <c r="AY1020" s="38"/>
      <c r="AZ1020" s="38"/>
      <c r="BA1020" s="38"/>
      <c r="BB1020" s="38"/>
      <c r="BC1020" s="38"/>
      <c r="BD1020" s="38"/>
      <c r="BE1020" s="38"/>
      <c r="BF1020" s="38"/>
      <c r="BG1020" s="38"/>
      <c r="BH1020" s="38"/>
      <c r="BI1020" s="38"/>
      <c r="BJ1020" s="38"/>
      <c r="BK1020" s="38"/>
      <c r="BL1020" s="38"/>
      <c r="BM1020" s="38"/>
      <c r="BN1020" s="38"/>
      <c r="BO1020" s="38"/>
      <c r="BP1020" s="38"/>
      <c r="BQ1020" s="38"/>
      <c r="BR1020" s="38"/>
      <c r="BS1020" s="38"/>
      <c r="BT1020" s="38"/>
      <c r="BU1020" s="38"/>
      <c r="BV1020" s="38"/>
      <c r="BW1020" s="38"/>
      <c r="BX1020" s="38"/>
      <c r="BY1020" s="38"/>
      <c r="BZ1020" s="38"/>
      <c r="CA1020" s="38"/>
      <c r="CB1020" s="38"/>
      <c r="CC1020" s="38"/>
      <c r="CD1020" s="38"/>
      <c r="CE1020" s="38"/>
      <c r="CF1020" s="38"/>
      <c r="CG1020" s="38"/>
      <c r="CH1020" s="38"/>
      <c r="CI1020" s="38"/>
      <c r="CJ1020" s="38"/>
      <c r="CK1020" s="38"/>
      <c r="CL1020" s="38"/>
      <c r="CM1020" s="38"/>
      <c r="CN1020" s="38"/>
      <c r="CO1020" s="38"/>
      <c r="CP1020" s="38"/>
      <c r="CQ1020" s="38"/>
      <c r="CR1020" s="38"/>
      <c r="CS1020" s="38"/>
      <c r="CT1020" s="38"/>
      <c r="CU1020" s="38"/>
      <c r="CV1020" s="38"/>
      <c r="CW1020" s="38"/>
      <c r="CX1020" s="38"/>
      <c r="CY1020" s="38"/>
      <c r="CZ1020" s="38"/>
      <c r="DA1020" s="38"/>
      <c r="DB1020" s="38"/>
      <c r="DC1020" s="38"/>
      <c r="DD1020" s="38"/>
      <c r="DE1020" s="38"/>
      <c r="DF1020" s="38"/>
      <c r="DG1020" s="38"/>
      <c r="DH1020" s="38"/>
      <c r="DI1020" s="38"/>
      <c r="DJ1020" s="38"/>
      <c r="DK1020" s="38"/>
      <c r="DL1020" s="38"/>
      <c r="DM1020" s="38"/>
    </row>
    <row r="1021" spans="1:117" x14ac:dyDescent="0.25">
      <c r="A1021" s="5" t="s">
        <v>382</v>
      </c>
      <c r="B1021" s="5" t="s">
        <v>170</v>
      </c>
      <c r="C1021" s="48">
        <v>44151</v>
      </c>
      <c r="D1021" s="76">
        <v>44165</v>
      </c>
      <c r="E1021" s="77">
        <v>-3.3113775956284147E-2</v>
      </c>
      <c r="F1021" s="77">
        <v>0.53824456054756808</v>
      </c>
      <c r="G1021" s="77">
        <v>0.24762284450661201</v>
      </c>
      <c r="H1021" s="77">
        <v>1.2513577684190778</v>
      </c>
      <c r="I1021" s="77">
        <v>0.38230663333333331</v>
      </c>
      <c r="J1021" s="77">
        <v>0.11890383333333333</v>
      </c>
      <c r="K1021" s="77">
        <v>0</v>
      </c>
      <c r="L1021" s="77">
        <v>1.67376462171656E-2</v>
      </c>
      <c r="M1021" s="77">
        <v>0.31295008492086801</v>
      </c>
      <c r="N1021" s="77">
        <v>0.371077667643326</v>
      </c>
      <c r="O1021" s="77">
        <v>3.1777411000000005E-2</v>
      </c>
      <c r="P1021" s="77">
        <v>0.21584323870274397</v>
      </c>
      <c r="Q1021" s="77">
        <v>6.9165130115867585E-3</v>
      </c>
      <c r="R1021" s="77">
        <v>0.12328767123287675</v>
      </c>
      <c r="S1021" s="77">
        <v>3.5839120969122074</v>
      </c>
      <c r="T1021" s="38"/>
      <c r="U1021" s="38"/>
      <c r="V1021" s="38"/>
      <c r="W1021" s="38"/>
      <c r="X1021" s="38"/>
      <c r="Y1021" s="38"/>
      <c r="Z1021" s="38"/>
      <c r="AA1021" s="38"/>
      <c r="AB1021" s="38"/>
      <c r="AC1021" s="38"/>
      <c r="AD1021" s="38"/>
      <c r="AE1021" s="38"/>
      <c r="AF1021" s="38"/>
      <c r="AG1021" s="38"/>
      <c r="AH1021" s="38"/>
      <c r="AI1021" s="38"/>
      <c r="AJ1021" s="38"/>
      <c r="AK1021" s="38"/>
      <c r="AL1021" s="38"/>
      <c r="AM1021" s="38"/>
      <c r="AN1021" s="38"/>
      <c r="AO1021" s="38"/>
      <c r="AP1021" s="38"/>
      <c r="AQ1021" s="38"/>
      <c r="AR1021" s="38"/>
      <c r="AS1021" s="38"/>
      <c r="AT1021" s="38"/>
      <c r="AU1021" s="38"/>
      <c r="AV1021" s="38"/>
      <c r="AW1021" s="38"/>
      <c r="AX1021" s="38"/>
      <c r="AY1021" s="38"/>
      <c r="AZ1021" s="38"/>
      <c r="BA1021" s="38"/>
      <c r="BB1021" s="38"/>
      <c r="BC1021" s="38"/>
      <c r="BD1021" s="38"/>
      <c r="BE1021" s="38"/>
      <c r="BF1021" s="38"/>
      <c r="BG1021" s="38"/>
      <c r="BH1021" s="38"/>
      <c r="BI1021" s="38"/>
      <c r="BJ1021" s="38"/>
      <c r="BK1021" s="38"/>
      <c r="BL1021" s="38"/>
      <c r="BM1021" s="38"/>
      <c r="BN1021" s="38"/>
      <c r="BO1021" s="38"/>
      <c r="BP1021" s="38"/>
      <c r="BQ1021" s="38"/>
      <c r="BR1021" s="38"/>
      <c r="BS1021" s="38"/>
      <c r="BT1021" s="38"/>
      <c r="BU1021" s="38"/>
      <c r="BV1021" s="38"/>
      <c r="BW1021" s="38"/>
      <c r="BX1021" s="38"/>
      <c r="BY1021" s="38"/>
      <c r="BZ1021" s="38"/>
      <c r="CA1021" s="38"/>
      <c r="CB1021" s="38"/>
      <c r="CC1021" s="38"/>
      <c r="CD1021" s="38"/>
      <c r="CE1021" s="38"/>
      <c r="CF1021" s="38"/>
      <c r="CG1021" s="38"/>
      <c r="CH1021" s="38"/>
      <c r="CI1021" s="38"/>
      <c r="CJ1021" s="38"/>
      <c r="CK1021" s="38"/>
      <c r="CL1021" s="38"/>
      <c r="CM1021" s="38"/>
      <c r="CN1021" s="38"/>
      <c r="CO1021" s="38"/>
      <c r="CP1021" s="38"/>
      <c r="CQ1021" s="38"/>
      <c r="CR1021" s="38"/>
      <c r="CS1021" s="38"/>
      <c r="CT1021" s="38"/>
      <c r="CU1021" s="38"/>
      <c r="CV1021" s="38"/>
      <c r="CW1021" s="38"/>
      <c r="CX1021" s="38"/>
      <c r="CY1021" s="38"/>
      <c r="CZ1021" s="38"/>
      <c r="DA1021" s="38"/>
      <c r="DB1021" s="38"/>
      <c r="DC1021" s="38"/>
      <c r="DD1021" s="38"/>
      <c r="DE1021" s="38"/>
      <c r="DF1021" s="38"/>
      <c r="DG1021" s="38"/>
      <c r="DH1021" s="38"/>
      <c r="DI1021" s="38"/>
      <c r="DJ1021" s="38"/>
      <c r="DK1021" s="38"/>
      <c r="DL1021" s="38"/>
      <c r="DM1021" s="38"/>
    </row>
    <row r="1022" spans="1:117" x14ac:dyDescent="0.25">
      <c r="A1022" s="5" t="s">
        <v>382</v>
      </c>
      <c r="B1022" s="5" t="s">
        <v>170</v>
      </c>
      <c r="C1022" s="48">
        <v>44152</v>
      </c>
      <c r="D1022" s="76">
        <v>44165</v>
      </c>
      <c r="E1022" s="77">
        <v>-3.3113775956284147E-2</v>
      </c>
      <c r="F1022" s="77">
        <v>0.53824456054756808</v>
      </c>
      <c r="G1022" s="77">
        <v>0.24762284450661201</v>
      </c>
      <c r="H1022" s="77">
        <v>1.2513577684190778</v>
      </c>
      <c r="I1022" s="77">
        <v>0.38230663333333331</v>
      </c>
      <c r="J1022" s="77">
        <v>0.11890383333333333</v>
      </c>
      <c r="K1022" s="77">
        <v>0</v>
      </c>
      <c r="L1022" s="77">
        <v>1.67376462171656E-2</v>
      </c>
      <c r="M1022" s="77">
        <v>0.31295008492086801</v>
      </c>
      <c r="N1022" s="77">
        <v>0.37273274429332598</v>
      </c>
      <c r="O1022" s="77">
        <v>2.4737426999999999E-2</v>
      </c>
      <c r="P1022" s="77">
        <v>0.21584323870274397</v>
      </c>
      <c r="Q1022" s="77">
        <v>1.5009958471889582E-2</v>
      </c>
      <c r="R1022" s="77">
        <v>0.12328767123287675</v>
      </c>
      <c r="S1022" s="77">
        <v>3.5866206350225096</v>
      </c>
      <c r="T1022" s="38"/>
      <c r="U1022" s="38"/>
      <c r="V1022" s="38"/>
      <c r="W1022" s="38"/>
      <c r="X1022" s="38"/>
      <c r="Y1022" s="38"/>
      <c r="Z1022" s="38"/>
      <c r="AA1022" s="38"/>
      <c r="AB1022" s="38"/>
      <c r="AC1022" s="38"/>
      <c r="AD1022" s="38"/>
      <c r="AE1022" s="38"/>
      <c r="AF1022" s="38"/>
      <c r="AG1022" s="38"/>
      <c r="AH1022" s="38"/>
      <c r="AI1022" s="38"/>
      <c r="AJ1022" s="38"/>
      <c r="AK1022" s="38"/>
      <c r="AL1022" s="38"/>
      <c r="AM1022" s="38"/>
      <c r="AN1022" s="38"/>
      <c r="AO1022" s="38"/>
      <c r="AP1022" s="38"/>
      <c r="AQ1022" s="38"/>
      <c r="AR1022" s="38"/>
      <c r="AS1022" s="38"/>
      <c r="AT1022" s="38"/>
      <c r="AU1022" s="38"/>
      <c r="AV1022" s="38"/>
      <c r="AW1022" s="38"/>
      <c r="AX1022" s="38"/>
      <c r="AY1022" s="38"/>
      <c r="AZ1022" s="38"/>
      <c r="BA1022" s="38"/>
      <c r="BB1022" s="38"/>
      <c r="BC1022" s="38"/>
      <c r="BD1022" s="38"/>
      <c r="BE1022" s="38"/>
      <c r="BF1022" s="38"/>
      <c r="BG1022" s="38"/>
      <c r="BH1022" s="38"/>
      <c r="BI1022" s="38"/>
      <c r="BJ1022" s="38"/>
      <c r="BK1022" s="38"/>
      <c r="BL1022" s="38"/>
      <c r="BM1022" s="38"/>
      <c r="BN1022" s="38"/>
      <c r="BO1022" s="38"/>
      <c r="BP1022" s="38"/>
      <c r="BQ1022" s="38"/>
      <c r="BR1022" s="38"/>
      <c r="BS1022" s="38"/>
      <c r="BT1022" s="38"/>
      <c r="BU1022" s="38"/>
      <c r="BV1022" s="38"/>
      <c r="BW1022" s="38"/>
      <c r="BX1022" s="38"/>
      <c r="BY1022" s="38"/>
      <c r="BZ1022" s="38"/>
      <c r="CA1022" s="38"/>
      <c r="CB1022" s="38"/>
      <c r="CC1022" s="38"/>
      <c r="CD1022" s="38"/>
      <c r="CE1022" s="38"/>
      <c r="CF1022" s="38"/>
      <c r="CG1022" s="38"/>
      <c r="CH1022" s="38"/>
      <c r="CI1022" s="38"/>
      <c r="CJ1022" s="38"/>
      <c r="CK1022" s="38"/>
      <c r="CL1022" s="38"/>
      <c r="CM1022" s="38"/>
      <c r="CN1022" s="38"/>
      <c r="CO1022" s="38"/>
      <c r="CP1022" s="38"/>
      <c r="CQ1022" s="38"/>
      <c r="CR1022" s="38"/>
      <c r="CS1022" s="38"/>
      <c r="CT1022" s="38"/>
      <c r="CU1022" s="38"/>
      <c r="CV1022" s="38"/>
      <c r="CW1022" s="38"/>
      <c r="CX1022" s="38"/>
      <c r="CY1022" s="38"/>
      <c r="CZ1022" s="38"/>
      <c r="DA1022" s="38"/>
      <c r="DB1022" s="38"/>
      <c r="DC1022" s="38"/>
      <c r="DD1022" s="38"/>
      <c r="DE1022" s="38"/>
      <c r="DF1022" s="38"/>
      <c r="DG1022" s="38"/>
      <c r="DH1022" s="38"/>
      <c r="DI1022" s="38"/>
      <c r="DJ1022" s="38"/>
      <c r="DK1022" s="38"/>
      <c r="DL1022" s="38"/>
      <c r="DM1022" s="38"/>
    </row>
    <row r="1023" spans="1:117" x14ac:dyDescent="0.25">
      <c r="A1023" s="5" t="s">
        <v>382</v>
      </c>
      <c r="B1023" s="5" t="s">
        <v>170</v>
      </c>
      <c r="C1023" s="48">
        <v>44153</v>
      </c>
      <c r="D1023" s="76">
        <v>44165</v>
      </c>
      <c r="E1023" s="77">
        <v>-3.3113775956284147E-2</v>
      </c>
      <c r="F1023" s="77">
        <v>0.53824456054756808</v>
      </c>
      <c r="G1023" s="77">
        <v>0.24762284450661201</v>
      </c>
      <c r="H1023" s="77">
        <v>1.2513577684190778</v>
      </c>
      <c r="I1023" s="77">
        <v>0.38230663333333331</v>
      </c>
      <c r="J1023" s="77">
        <v>0.11890383333333333</v>
      </c>
      <c r="K1023" s="77">
        <v>0</v>
      </c>
      <c r="L1023" s="77">
        <v>1.67376462171656E-2</v>
      </c>
      <c r="M1023" s="77">
        <v>0.31295008492086801</v>
      </c>
      <c r="N1023" s="77">
        <v>0.37217177744332597</v>
      </c>
      <c r="O1023" s="77">
        <v>2.3684859000000003E-2</v>
      </c>
      <c r="P1023" s="77">
        <v>0.21584323870274397</v>
      </c>
      <c r="Q1023" s="77">
        <v>1.2535855981534973E-2</v>
      </c>
      <c r="R1023" s="77">
        <v>0.12328767123287675</v>
      </c>
      <c r="S1023" s="77">
        <v>3.5825329976821552</v>
      </c>
      <c r="T1023" s="38"/>
      <c r="U1023" s="38"/>
      <c r="V1023" s="38"/>
      <c r="W1023" s="38"/>
      <c r="X1023" s="38"/>
      <c r="Y1023" s="38"/>
      <c r="Z1023" s="38"/>
      <c r="AA1023" s="38"/>
      <c r="AB1023" s="38"/>
      <c r="AC1023" s="38"/>
      <c r="AD1023" s="38"/>
      <c r="AE1023" s="38"/>
      <c r="AF1023" s="38"/>
      <c r="AG1023" s="38"/>
      <c r="AH1023" s="38"/>
      <c r="AI1023" s="38"/>
      <c r="AJ1023" s="38"/>
      <c r="AK1023" s="38"/>
      <c r="AL1023" s="38"/>
      <c r="AM1023" s="38"/>
      <c r="AN1023" s="38"/>
      <c r="AO1023" s="38"/>
      <c r="AP1023" s="38"/>
      <c r="AQ1023" s="38"/>
      <c r="AR1023" s="38"/>
      <c r="AS1023" s="38"/>
      <c r="AT1023" s="38"/>
      <c r="AU1023" s="38"/>
      <c r="AV1023" s="38"/>
      <c r="AW1023" s="38"/>
      <c r="AX1023" s="38"/>
      <c r="AY1023" s="38"/>
      <c r="AZ1023" s="38"/>
      <c r="BA1023" s="38"/>
      <c r="BB1023" s="38"/>
      <c r="BC1023" s="38"/>
      <c r="BD1023" s="38"/>
      <c r="BE1023" s="38"/>
      <c r="BF1023" s="38"/>
      <c r="BG1023" s="38"/>
      <c r="BH1023" s="38"/>
      <c r="BI1023" s="38"/>
      <c r="BJ1023" s="38"/>
      <c r="BK1023" s="38"/>
      <c r="BL1023" s="38"/>
      <c r="BM1023" s="38"/>
      <c r="BN1023" s="38"/>
      <c r="BO1023" s="38"/>
      <c r="BP1023" s="38"/>
      <c r="BQ1023" s="38"/>
      <c r="BR1023" s="38"/>
      <c r="BS1023" s="38"/>
      <c r="BT1023" s="38"/>
      <c r="BU1023" s="38"/>
      <c r="BV1023" s="38"/>
      <c r="BW1023" s="38"/>
      <c r="BX1023" s="38"/>
      <c r="BY1023" s="38"/>
      <c r="BZ1023" s="38"/>
      <c r="CA1023" s="38"/>
      <c r="CB1023" s="38"/>
      <c r="CC1023" s="38"/>
      <c r="CD1023" s="38"/>
      <c r="CE1023" s="38"/>
      <c r="CF1023" s="38"/>
      <c r="CG1023" s="38"/>
      <c r="CH1023" s="38"/>
      <c r="CI1023" s="38"/>
      <c r="CJ1023" s="38"/>
      <c r="CK1023" s="38"/>
      <c r="CL1023" s="38"/>
      <c r="CM1023" s="38"/>
      <c r="CN1023" s="38"/>
      <c r="CO1023" s="38"/>
      <c r="CP1023" s="38"/>
      <c r="CQ1023" s="38"/>
      <c r="CR1023" s="38"/>
      <c r="CS1023" s="38"/>
      <c r="CT1023" s="38"/>
      <c r="CU1023" s="38"/>
      <c r="CV1023" s="38"/>
      <c r="CW1023" s="38"/>
      <c r="CX1023" s="38"/>
      <c r="CY1023" s="38"/>
      <c r="CZ1023" s="38"/>
      <c r="DA1023" s="38"/>
      <c r="DB1023" s="38"/>
      <c r="DC1023" s="38"/>
      <c r="DD1023" s="38"/>
      <c r="DE1023" s="38"/>
      <c r="DF1023" s="38"/>
      <c r="DG1023" s="38"/>
      <c r="DH1023" s="38"/>
      <c r="DI1023" s="38"/>
      <c r="DJ1023" s="38"/>
      <c r="DK1023" s="38"/>
      <c r="DL1023" s="38"/>
      <c r="DM1023" s="38"/>
    </row>
    <row r="1024" spans="1:117" x14ac:dyDescent="0.25">
      <c r="A1024" s="5" t="s">
        <v>382</v>
      </c>
      <c r="B1024" s="5" t="s">
        <v>170</v>
      </c>
      <c r="C1024" s="48">
        <v>44154</v>
      </c>
      <c r="D1024" s="76">
        <v>44165</v>
      </c>
      <c r="E1024" s="77">
        <v>-3.3113775956284147E-2</v>
      </c>
      <c r="F1024" s="77">
        <v>0.53824456054756808</v>
      </c>
      <c r="G1024" s="77">
        <v>0.24762284450661201</v>
      </c>
      <c r="H1024" s="77">
        <v>1.2513577684190778</v>
      </c>
      <c r="I1024" s="77">
        <v>0.38230663333333331</v>
      </c>
      <c r="J1024" s="77">
        <v>0.11890383333333333</v>
      </c>
      <c r="K1024" s="77">
        <v>0</v>
      </c>
      <c r="L1024" s="77">
        <v>1.67376462171656E-2</v>
      </c>
      <c r="M1024" s="77">
        <v>0.31295008492086801</v>
      </c>
      <c r="N1024" s="77">
        <v>0.37031044829332599</v>
      </c>
      <c r="O1024" s="77">
        <v>3.9676174000000002E-2</v>
      </c>
      <c r="P1024" s="77">
        <v>0.21584323870274397</v>
      </c>
      <c r="Q1024" s="77">
        <v>1.0594222283051485E-2</v>
      </c>
      <c r="R1024" s="77">
        <v>0.12328767123287675</v>
      </c>
      <c r="S1024" s="77">
        <v>3.5947213498336712</v>
      </c>
      <c r="T1024" s="38"/>
      <c r="U1024" s="38"/>
      <c r="V1024" s="38"/>
      <c r="W1024" s="38"/>
      <c r="X1024" s="38"/>
      <c r="Y1024" s="38"/>
      <c r="Z1024" s="38"/>
      <c r="AA1024" s="38"/>
      <c r="AB1024" s="38"/>
      <c r="AC1024" s="38"/>
      <c r="AD1024" s="38"/>
      <c r="AE1024" s="38"/>
      <c r="AF1024" s="38"/>
      <c r="AG1024" s="38"/>
      <c r="AH1024" s="38"/>
      <c r="AI1024" s="38"/>
      <c r="AJ1024" s="38"/>
      <c r="AK1024" s="38"/>
      <c r="AL1024" s="38"/>
      <c r="AM1024" s="38"/>
      <c r="AN1024" s="38"/>
      <c r="AO1024" s="38"/>
      <c r="AP1024" s="38"/>
      <c r="AQ1024" s="38"/>
      <c r="AR1024" s="38"/>
      <c r="AS1024" s="38"/>
      <c r="AT1024" s="38"/>
      <c r="AU1024" s="38"/>
      <c r="AV1024" s="38"/>
      <c r="AW1024" s="38"/>
      <c r="AX1024" s="38"/>
      <c r="AY1024" s="38"/>
      <c r="AZ1024" s="38"/>
      <c r="BA1024" s="38"/>
      <c r="BB1024" s="38"/>
      <c r="BC1024" s="38"/>
      <c r="BD1024" s="38"/>
      <c r="BE1024" s="38"/>
      <c r="BF1024" s="38"/>
      <c r="BG1024" s="38"/>
      <c r="BH1024" s="38"/>
      <c r="BI1024" s="38"/>
      <c r="BJ1024" s="38"/>
      <c r="BK1024" s="38"/>
      <c r="BL1024" s="38"/>
      <c r="BM1024" s="38"/>
      <c r="BN1024" s="38"/>
      <c r="BO1024" s="38"/>
      <c r="BP1024" s="38"/>
      <c r="BQ1024" s="38"/>
      <c r="BR1024" s="38"/>
      <c r="BS1024" s="38"/>
      <c r="BT1024" s="38"/>
      <c r="BU1024" s="38"/>
      <c r="BV1024" s="38"/>
      <c r="BW1024" s="38"/>
      <c r="BX1024" s="38"/>
      <c r="BY1024" s="38"/>
      <c r="BZ1024" s="38"/>
      <c r="CA1024" s="38"/>
      <c r="CB1024" s="38"/>
      <c r="CC1024" s="38"/>
      <c r="CD1024" s="38"/>
      <c r="CE1024" s="38"/>
      <c r="CF1024" s="38"/>
      <c r="CG1024" s="38"/>
      <c r="CH1024" s="38"/>
      <c r="CI1024" s="38"/>
      <c r="CJ1024" s="38"/>
      <c r="CK1024" s="38"/>
      <c r="CL1024" s="38"/>
      <c r="CM1024" s="38"/>
      <c r="CN1024" s="38"/>
      <c r="CO1024" s="38"/>
      <c r="CP1024" s="38"/>
      <c r="CQ1024" s="38"/>
      <c r="CR1024" s="38"/>
      <c r="CS1024" s="38"/>
      <c r="CT1024" s="38"/>
      <c r="CU1024" s="38"/>
      <c r="CV1024" s="38"/>
      <c r="CW1024" s="38"/>
      <c r="CX1024" s="38"/>
      <c r="CY1024" s="38"/>
      <c r="CZ1024" s="38"/>
      <c r="DA1024" s="38"/>
      <c r="DB1024" s="38"/>
      <c r="DC1024" s="38"/>
      <c r="DD1024" s="38"/>
      <c r="DE1024" s="38"/>
      <c r="DF1024" s="38"/>
      <c r="DG1024" s="38"/>
      <c r="DH1024" s="38"/>
      <c r="DI1024" s="38"/>
      <c r="DJ1024" s="38"/>
      <c r="DK1024" s="38"/>
      <c r="DL1024" s="38"/>
      <c r="DM1024" s="38"/>
    </row>
    <row r="1025" spans="1:117" x14ac:dyDescent="0.25">
      <c r="A1025" s="5" t="s">
        <v>382</v>
      </c>
      <c r="B1025" s="5" t="s">
        <v>170</v>
      </c>
      <c r="C1025" s="48">
        <v>44155</v>
      </c>
      <c r="D1025" s="76">
        <v>44165</v>
      </c>
      <c r="E1025" s="77">
        <v>-3.3113775956284147E-2</v>
      </c>
      <c r="F1025" s="77">
        <v>0.53824456054756808</v>
      </c>
      <c r="G1025" s="77">
        <v>0.24762284450661201</v>
      </c>
      <c r="H1025" s="77">
        <v>1.2513577684190778</v>
      </c>
      <c r="I1025" s="77">
        <v>0.38230663333333331</v>
      </c>
      <c r="J1025" s="77">
        <v>0.11890383333333333</v>
      </c>
      <c r="K1025" s="77">
        <v>0</v>
      </c>
      <c r="L1025" s="77">
        <v>1.67376462171656E-2</v>
      </c>
      <c r="M1025" s="77">
        <v>0.31295008492086801</v>
      </c>
      <c r="N1025" s="77">
        <v>0.37290233289332597</v>
      </c>
      <c r="O1025" s="77">
        <v>7.1168705999999998E-2</v>
      </c>
      <c r="P1025" s="77">
        <v>0.21584323870274397</v>
      </c>
      <c r="Q1025" s="77">
        <v>3.2792393881635989E-2</v>
      </c>
      <c r="R1025" s="77">
        <v>0.12328767123287675</v>
      </c>
      <c r="S1025" s="77">
        <v>3.6510039380322561</v>
      </c>
      <c r="T1025" s="38"/>
      <c r="U1025" s="38"/>
      <c r="V1025" s="38"/>
      <c r="W1025" s="38"/>
      <c r="X1025" s="38"/>
      <c r="Y1025" s="38"/>
      <c r="Z1025" s="38"/>
      <c r="AA1025" s="38"/>
      <c r="AB1025" s="38"/>
      <c r="AC1025" s="38"/>
      <c r="AD1025" s="38"/>
      <c r="AE1025" s="38"/>
      <c r="AF1025" s="38"/>
      <c r="AG1025" s="38"/>
      <c r="AH1025" s="38"/>
      <c r="AI1025" s="38"/>
      <c r="AJ1025" s="38"/>
      <c r="AK1025" s="38"/>
      <c r="AL1025" s="38"/>
      <c r="AM1025" s="38"/>
      <c r="AN1025" s="38"/>
      <c r="AO1025" s="38"/>
      <c r="AP1025" s="38"/>
      <c r="AQ1025" s="38"/>
      <c r="AR1025" s="38"/>
      <c r="AS1025" s="38"/>
      <c r="AT1025" s="38"/>
      <c r="AU1025" s="38"/>
      <c r="AV1025" s="38"/>
      <c r="AW1025" s="38"/>
      <c r="AX1025" s="38"/>
      <c r="AY1025" s="38"/>
      <c r="AZ1025" s="38"/>
      <c r="BA1025" s="38"/>
      <c r="BB1025" s="38"/>
      <c r="BC1025" s="38"/>
      <c r="BD1025" s="38"/>
      <c r="BE1025" s="38"/>
      <c r="BF1025" s="38"/>
      <c r="BG1025" s="38"/>
      <c r="BH1025" s="38"/>
      <c r="BI1025" s="38"/>
      <c r="BJ1025" s="38"/>
      <c r="BK1025" s="38"/>
      <c r="BL1025" s="38"/>
      <c r="BM1025" s="38"/>
      <c r="BN1025" s="38"/>
      <c r="BO1025" s="38"/>
      <c r="BP1025" s="38"/>
      <c r="BQ1025" s="38"/>
      <c r="BR1025" s="38"/>
      <c r="BS1025" s="38"/>
      <c r="BT1025" s="38"/>
      <c r="BU1025" s="38"/>
      <c r="BV1025" s="38"/>
      <c r="BW1025" s="38"/>
      <c r="BX1025" s="38"/>
      <c r="BY1025" s="38"/>
      <c r="BZ1025" s="38"/>
      <c r="CA1025" s="38"/>
      <c r="CB1025" s="38"/>
      <c r="CC1025" s="38"/>
      <c r="CD1025" s="38"/>
      <c r="CE1025" s="38"/>
      <c r="CF1025" s="38"/>
      <c r="CG1025" s="38"/>
      <c r="CH1025" s="38"/>
      <c r="CI1025" s="38"/>
      <c r="CJ1025" s="38"/>
      <c r="CK1025" s="38"/>
      <c r="CL1025" s="38"/>
      <c r="CM1025" s="38"/>
      <c r="CN1025" s="38"/>
      <c r="CO1025" s="38"/>
      <c r="CP1025" s="38"/>
      <c r="CQ1025" s="38"/>
      <c r="CR1025" s="38"/>
      <c r="CS1025" s="38"/>
      <c r="CT1025" s="38"/>
      <c r="CU1025" s="38"/>
      <c r="CV1025" s="38"/>
      <c r="CW1025" s="38"/>
      <c r="CX1025" s="38"/>
      <c r="CY1025" s="38"/>
      <c r="CZ1025" s="38"/>
      <c r="DA1025" s="38"/>
      <c r="DB1025" s="38"/>
      <c r="DC1025" s="38"/>
      <c r="DD1025" s="38"/>
      <c r="DE1025" s="38"/>
      <c r="DF1025" s="38"/>
      <c r="DG1025" s="38"/>
      <c r="DH1025" s="38"/>
      <c r="DI1025" s="38"/>
      <c r="DJ1025" s="38"/>
      <c r="DK1025" s="38"/>
      <c r="DL1025" s="38"/>
      <c r="DM1025" s="38"/>
    </row>
    <row r="1026" spans="1:117" x14ac:dyDescent="0.25">
      <c r="A1026" s="5" t="s">
        <v>382</v>
      </c>
      <c r="B1026" s="5" t="s">
        <v>170</v>
      </c>
      <c r="C1026" s="48">
        <v>44156</v>
      </c>
      <c r="D1026" s="76">
        <v>44165</v>
      </c>
      <c r="E1026" s="77">
        <v>-3.3113775956284147E-2</v>
      </c>
      <c r="F1026" s="77">
        <v>0.53824456054756808</v>
      </c>
      <c r="G1026" s="77">
        <v>0.24762284450661201</v>
      </c>
      <c r="H1026" s="77">
        <v>1.2513577684190778</v>
      </c>
      <c r="I1026" s="77">
        <v>0.38230663333333331</v>
      </c>
      <c r="J1026" s="77">
        <v>0.11890383333333333</v>
      </c>
      <c r="K1026" s="77">
        <v>0</v>
      </c>
      <c r="L1026" s="77">
        <v>1.67376462171656E-2</v>
      </c>
      <c r="M1026" s="77">
        <v>0.31295008492086801</v>
      </c>
      <c r="N1026" s="77">
        <v>0.37551874254332596</v>
      </c>
      <c r="O1026" s="77">
        <v>2.4017382E-2</v>
      </c>
      <c r="P1026" s="77">
        <v>0.21584323870274397</v>
      </c>
      <c r="Q1026" s="77">
        <v>1.1188437334448933E-2</v>
      </c>
      <c r="R1026" s="77">
        <v>0.12328767123287675</v>
      </c>
      <c r="S1026" s="77">
        <v>3.5848650671350688</v>
      </c>
      <c r="T1026" s="38"/>
      <c r="U1026" s="38"/>
      <c r="V1026" s="38"/>
      <c r="W1026" s="38"/>
      <c r="X1026" s="38"/>
      <c r="Y1026" s="38"/>
      <c r="Z1026" s="38"/>
      <c r="AA1026" s="38"/>
      <c r="AB1026" s="38"/>
      <c r="AC1026" s="38"/>
      <c r="AD1026" s="38"/>
      <c r="AE1026" s="38"/>
      <c r="AF1026" s="38"/>
      <c r="AG1026" s="38"/>
      <c r="AH1026" s="38"/>
      <c r="AI1026" s="38"/>
      <c r="AJ1026" s="38"/>
      <c r="AK1026" s="38"/>
      <c r="AL1026" s="38"/>
      <c r="AM1026" s="38"/>
      <c r="AN1026" s="38"/>
      <c r="AO1026" s="38"/>
      <c r="AP1026" s="38"/>
      <c r="AQ1026" s="38"/>
      <c r="AR1026" s="38"/>
      <c r="AS1026" s="38"/>
      <c r="AT1026" s="38"/>
      <c r="AU1026" s="38"/>
      <c r="AV1026" s="38"/>
      <c r="AW1026" s="38"/>
      <c r="AX1026" s="38"/>
      <c r="AY1026" s="38"/>
      <c r="AZ1026" s="38"/>
      <c r="BA1026" s="38"/>
      <c r="BB1026" s="38"/>
      <c r="BC1026" s="38"/>
      <c r="BD1026" s="38"/>
      <c r="BE1026" s="38"/>
      <c r="BF1026" s="38"/>
      <c r="BG1026" s="38"/>
      <c r="BH1026" s="38"/>
      <c r="BI1026" s="38"/>
      <c r="BJ1026" s="38"/>
      <c r="BK1026" s="38"/>
      <c r="BL1026" s="38"/>
      <c r="BM1026" s="38"/>
      <c r="BN1026" s="38"/>
      <c r="BO1026" s="38"/>
      <c r="BP1026" s="38"/>
      <c r="BQ1026" s="38"/>
      <c r="BR1026" s="38"/>
      <c r="BS1026" s="38"/>
      <c r="BT1026" s="38"/>
      <c r="BU1026" s="38"/>
      <c r="BV1026" s="38"/>
      <c r="BW1026" s="38"/>
      <c r="BX1026" s="38"/>
      <c r="BY1026" s="38"/>
      <c r="BZ1026" s="38"/>
      <c r="CA1026" s="38"/>
      <c r="CB1026" s="38"/>
      <c r="CC1026" s="38"/>
      <c r="CD1026" s="38"/>
      <c r="CE1026" s="38"/>
      <c r="CF1026" s="38"/>
      <c r="CG1026" s="38"/>
      <c r="CH1026" s="38"/>
      <c r="CI1026" s="38"/>
      <c r="CJ1026" s="38"/>
      <c r="CK1026" s="38"/>
      <c r="CL1026" s="38"/>
      <c r="CM1026" s="38"/>
      <c r="CN1026" s="38"/>
      <c r="CO1026" s="38"/>
      <c r="CP1026" s="38"/>
      <c r="CQ1026" s="38"/>
      <c r="CR1026" s="38"/>
      <c r="CS1026" s="38"/>
      <c r="CT1026" s="38"/>
      <c r="CU1026" s="38"/>
      <c r="CV1026" s="38"/>
      <c r="CW1026" s="38"/>
      <c r="CX1026" s="38"/>
      <c r="CY1026" s="38"/>
      <c r="CZ1026" s="38"/>
      <c r="DA1026" s="38"/>
      <c r="DB1026" s="38"/>
      <c r="DC1026" s="38"/>
      <c r="DD1026" s="38"/>
      <c r="DE1026" s="38"/>
      <c r="DF1026" s="38"/>
      <c r="DG1026" s="38"/>
      <c r="DH1026" s="38"/>
      <c r="DI1026" s="38"/>
      <c r="DJ1026" s="38"/>
      <c r="DK1026" s="38"/>
      <c r="DL1026" s="38"/>
      <c r="DM1026" s="38"/>
    </row>
    <row r="1027" spans="1:117" x14ac:dyDescent="0.25">
      <c r="A1027" s="5" t="s">
        <v>382</v>
      </c>
      <c r="B1027" s="5" t="s">
        <v>170</v>
      </c>
      <c r="C1027" s="48">
        <v>44157</v>
      </c>
      <c r="D1027" s="76">
        <v>44165</v>
      </c>
      <c r="E1027" s="77">
        <v>-3.3113775956284147E-2</v>
      </c>
      <c r="F1027" s="77">
        <v>0.53824456054756808</v>
      </c>
      <c r="G1027" s="77">
        <v>0.24762284450661201</v>
      </c>
      <c r="H1027" s="77">
        <v>1.2513577684190778</v>
      </c>
      <c r="I1027" s="77">
        <v>0.38230663333333331</v>
      </c>
      <c r="J1027" s="77">
        <v>0.11890383333333333</v>
      </c>
      <c r="K1027" s="77">
        <v>0</v>
      </c>
      <c r="L1027" s="77">
        <v>1.67376462171656E-2</v>
      </c>
      <c r="M1027" s="77">
        <v>0.31295008492086801</v>
      </c>
      <c r="N1027" s="77">
        <v>0.37201440844332601</v>
      </c>
      <c r="O1027" s="77">
        <v>2.8045305000000003E-2</v>
      </c>
      <c r="P1027" s="77">
        <v>0.21584323870274397</v>
      </c>
      <c r="Q1027" s="77">
        <v>7.0586269221880552E-3</v>
      </c>
      <c r="R1027" s="77">
        <v>0.12328767123287675</v>
      </c>
      <c r="S1027" s="77">
        <v>3.5812588456228083</v>
      </c>
      <c r="T1027" s="38"/>
      <c r="U1027" s="38"/>
      <c r="V1027" s="38"/>
      <c r="W1027" s="38"/>
      <c r="X1027" s="38"/>
      <c r="Y1027" s="38"/>
      <c r="Z1027" s="38"/>
      <c r="AA1027" s="38"/>
      <c r="AB1027" s="38"/>
      <c r="AC1027" s="38"/>
      <c r="AD1027" s="38"/>
      <c r="AE1027" s="38"/>
      <c r="AF1027" s="38"/>
      <c r="AG1027" s="38"/>
      <c r="AH1027" s="38"/>
      <c r="AI1027" s="38"/>
      <c r="AJ1027" s="38"/>
      <c r="AK1027" s="38"/>
      <c r="AL1027" s="38"/>
      <c r="AM1027" s="38"/>
      <c r="AN1027" s="38"/>
      <c r="AO1027" s="38"/>
      <c r="AP1027" s="38"/>
      <c r="AQ1027" s="38"/>
      <c r="AR1027" s="38"/>
      <c r="AS1027" s="38"/>
      <c r="AT1027" s="38"/>
      <c r="AU1027" s="38"/>
      <c r="AV1027" s="38"/>
      <c r="AW1027" s="38"/>
      <c r="AX1027" s="38"/>
      <c r="AY1027" s="38"/>
      <c r="AZ1027" s="38"/>
      <c r="BA1027" s="38"/>
      <c r="BB1027" s="38"/>
      <c r="BC1027" s="38"/>
      <c r="BD1027" s="38"/>
      <c r="BE1027" s="38"/>
      <c r="BF1027" s="38"/>
      <c r="BG1027" s="38"/>
      <c r="BH1027" s="38"/>
      <c r="BI1027" s="38"/>
      <c r="BJ1027" s="38"/>
      <c r="BK1027" s="38"/>
      <c r="BL1027" s="38"/>
      <c r="BM1027" s="38"/>
      <c r="BN1027" s="38"/>
      <c r="BO1027" s="38"/>
      <c r="BP1027" s="38"/>
      <c r="BQ1027" s="38"/>
      <c r="BR1027" s="38"/>
      <c r="BS1027" s="38"/>
      <c r="BT1027" s="38"/>
      <c r="BU1027" s="38"/>
      <c r="BV1027" s="38"/>
      <c r="BW1027" s="38"/>
      <c r="BX1027" s="38"/>
      <c r="BY1027" s="38"/>
      <c r="BZ1027" s="38"/>
      <c r="CA1027" s="38"/>
      <c r="CB1027" s="38"/>
      <c r="CC1027" s="38"/>
      <c r="CD1027" s="38"/>
      <c r="CE1027" s="38"/>
      <c r="CF1027" s="38"/>
      <c r="CG1027" s="38"/>
      <c r="CH1027" s="38"/>
      <c r="CI1027" s="38"/>
      <c r="CJ1027" s="38"/>
      <c r="CK1027" s="38"/>
      <c r="CL1027" s="38"/>
      <c r="CM1027" s="38"/>
      <c r="CN1027" s="38"/>
      <c r="CO1027" s="38"/>
      <c r="CP1027" s="38"/>
      <c r="CQ1027" s="38"/>
      <c r="CR1027" s="38"/>
      <c r="CS1027" s="38"/>
      <c r="CT1027" s="38"/>
      <c r="CU1027" s="38"/>
      <c r="CV1027" s="38"/>
      <c r="CW1027" s="38"/>
      <c r="CX1027" s="38"/>
      <c r="CY1027" s="38"/>
      <c r="CZ1027" s="38"/>
      <c r="DA1027" s="38"/>
      <c r="DB1027" s="38"/>
      <c r="DC1027" s="38"/>
      <c r="DD1027" s="38"/>
      <c r="DE1027" s="38"/>
      <c r="DF1027" s="38"/>
      <c r="DG1027" s="38"/>
      <c r="DH1027" s="38"/>
      <c r="DI1027" s="38"/>
      <c r="DJ1027" s="38"/>
      <c r="DK1027" s="38"/>
      <c r="DL1027" s="38"/>
      <c r="DM1027" s="38"/>
    </row>
    <row r="1028" spans="1:117" x14ac:dyDescent="0.25">
      <c r="A1028" s="5" t="s">
        <v>383</v>
      </c>
      <c r="B1028" s="5" t="s">
        <v>170</v>
      </c>
      <c r="C1028" s="48">
        <v>44158</v>
      </c>
      <c r="D1028" s="76">
        <v>44165</v>
      </c>
      <c r="E1028" s="77">
        <v>-3.3113775956284147E-2</v>
      </c>
      <c r="F1028" s="77">
        <v>0.53824456054756808</v>
      </c>
      <c r="G1028" s="77">
        <v>0.24762284450661201</v>
      </c>
      <c r="H1028" s="77">
        <v>1.2513577684190778</v>
      </c>
      <c r="I1028" s="77">
        <v>0.38230663333333331</v>
      </c>
      <c r="J1028" s="77">
        <v>0.11890383333333333</v>
      </c>
      <c r="K1028" s="77">
        <v>0</v>
      </c>
      <c r="L1028" s="77">
        <v>1.67376462171656E-2</v>
      </c>
      <c r="M1028" s="77">
        <v>0.31295008492086801</v>
      </c>
      <c r="N1028" s="77">
        <v>0.37331642399332599</v>
      </c>
      <c r="O1028" s="77">
        <v>2.6348310000000003E-2</v>
      </c>
      <c r="P1028" s="77">
        <v>0.21584323870274397</v>
      </c>
      <c r="Q1028" s="77">
        <v>7.5142966137237855E-3</v>
      </c>
      <c r="R1028" s="77">
        <v>0.12328767123287675</v>
      </c>
      <c r="S1028" s="77">
        <v>3.5813195358643442</v>
      </c>
      <c r="T1028" s="38"/>
      <c r="U1028" s="38"/>
      <c r="V1028" s="38"/>
      <c r="W1028" s="38"/>
      <c r="X1028" s="38"/>
      <c r="Y1028" s="38"/>
      <c r="Z1028" s="38"/>
      <c r="AA1028" s="38"/>
      <c r="AB1028" s="38"/>
      <c r="AC1028" s="38"/>
      <c r="AD1028" s="38"/>
      <c r="AE1028" s="38"/>
      <c r="AF1028" s="38"/>
      <c r="AG1028" s="38"/>
      <c r="AH1028" s="38"/>
      <c r="AI1028" s="38"/>
      <c r="AJ1028" s="38"/>
      <c r="AK1028" s="38"/>
      <c r="AL1028" s="38"/>
      <c r="AM1028" s="38"/>
      <c r="AN1028" s="38"/>
      <c r="AO1028" s="38"/>
      <c r="AP1028" s="38"/>
      <c r="AQ1028" s="38"/>
      <c r="AR1028" s="38"/>
      <c r="AS1028" s="38"/>
      <c r="AT1028" s="38"/>
      <c r="AU1028" s="38"/>
      <c r="AV1028" s="38"/>
      <c r="AW1028" s="38"/>
      <c r="AX1028" s="38"/>
      <c r="AY1028" s="38"/>
      <c r="AZ1028" s="38"/>
      <c r="BA1028" s="38"/>
      <c r="BB1028" s="38"/>
      <c r="BC1028" s="38"/>
      <c r="BD1028" s="38"/>
      <c r="BE1028" s="38"/>
      <c r="BF1028" s="38"/>
      <c r="BG1028" s="38"/>
      <c r="BH1028" s="38"/>
      <c r="BI1028" s="38"/>
      <c r="BJ1028" s="38"/>
      <c r="BK1028" s="38"/>
      <c r="BL1028" s="38"/>
      <c r="BM1028" s="38"/>
      <c r="BN1028" s="38"/>
      <c r="BO1028" s="38"/>
      <c r="BP1028" s="38"/>
      <c r="BQ1028" s="38"/>
      <c r="BR1028" s="38"/>
      <c r="BS1028" s="38"/>
      <c r="BT1028" s="38"/>
      <c r="BU1028" s="38"/>
      <c r="BV1028" s="38"/>
      <c r="BW1028" s="38"/>
      <c r="BX1028" s="38"/>
      <c r="BY1028" s="38"/>
      <c r="BZ1028" s="38"/>
      <c r="CA1028" s="38"/>
      <c r="CB1028" s="38"/>
      <c r="CC1028" s="38"/>
      <c r="CD1028" s="38"/>
      <c r="CE1028" s="38"/>
      <c r="CF1028" s="38"/>
      <c r="CG1028" s="38"/>
      <c r="CH1028" s="38"/>
      <c r="CI1028" s="38"/>
      <c r="CJ1028" s="38"/>
      <c r="CK1028" s="38"/>
      <c r="CL1028" s="38"/>
      <c r="CM1028" s="38"/>
      <c r="CN1028" s="38"/>
      <c r="CO1028" s="38"/>
      <c r="CP1028" s="38"/>
      <c r="CQ1028" s="38"/>
      <c r="CR1028" s="38"/>
      <c r="CS1028" s="38"/>
      <c r="CT1028" s="38"/>
      <c r="CU1028" s="38"/>
      <c r="CV1028" s="38"/>
      <c r="CW1028" s="38"/>
      <c r="CX1028" s="38"/>
      <c r="CY1028" s="38"/>
      <c r="CZ1028" s="38"/>
      <c r="DA1028" s="38"/>
      <c r="DB1028" s="38"/>
      <c r="DC1028" s="38"/>
      <c r="DD1028" s="38"/>
      <c r="DE1028" s="38"/>
      <c r="DF1028" s="38"/>
      <c r="DG1028" s="38"/>
      <c r="DH1028" s="38"/>
      <c r="DI1028" s="38"/>
      <c r="DJ1028" s="38"/>
      <c r="DK1028" s="38"/>
      <c r="DL1028" s="38"/>
      <c r="DM1028" s="38"/>
    </row>
    <row r="1029" spans="1:117" x14ac:dyDescent="0.25">
      <c r="A1029" s="5" t="s">
        <v>383</v>
      </c>
      <c r="B1029" s="5" t="s">
        <v>170</v>
      </c>
      <c r="C1029" s="48">
        <v>44159</v>
      </c>
      <c r="D1029" s="76">
        <v>44165</v>
      </c>
      <c r="E1029" s="77">
        <v>-3.3113775956284147E-2</v>
      </c>
      <c r="F1029" s="77">
        <v>0.53824456054756808</v>
      </c>
      <c r="G1029" s="77">
        <v>0.24762284450661201</v>
      </c>
      <c r="H1029" s="77">
        <v>1.2513577684190778</v>
      </c>
      <c r="I1029" s="77">
        <v>0.38230663333333331</v>
      </c>
      <c r="J1029" s="77">
        <v>0.11890383333333333</v>
      </c>
      <c r="K1029" s="77">
        <v>0</v>
      </c>
      <c r="L1029" s="77">
        <v>1.67376462171656E-2</v>
      </c>
      <c r="M1029" s="77">
        <v>0.31295008492086801</v>
      </c>
      <c r="N1029" s="77">
        <v>0.37237814129332603</v>
      </c>
      <c r="O1029" s="77">
        <v>2.0391030000000004E-2</v>
      </c>
      <c r="P1029" s="77">
        <v>0.21584323870274397</v>
      </c>
      <c r="Q1029" s="77">
        <v>6.1370000839373754E-3</v>
      </c>
      <c r="R1029" s="77">
        <v>0.12328767123287675</v>
      </c>
      <c r="S1029" s="77">
        <v>3.5730466766345579</v>
      </c>
      <c r="T1029" s="38"/>
      <c r="U1029" s="38"/>
      <c r="V1029" s="38"/>
      <c r="W1029" s="38"/>
      <c r="X1029" s="38"/>
      <c r="Y1029" s="38"/>
      <c r="Z1029" s="38"/>
      <c r="AA1029" s="38"/>
      <c r="AB1029" s="38"/>
      <c r="AC1029" s="38"/>
      <c r="AD1029" s="38"/>
      <c r="AE1029" s="38"/>
      <c r="AF1029" s="38"/>
      <c r="AG1029" s="38"/>
      <c r="AH1029" s="38"/>
      <c r="AI1029" s="38"/>
      <c r="AJ1029" s="38"/>
      <c r="AK1029" s="38"/>
      <c r="AL1029" s="38"/>
      <c r="AM1029" s="38"/>
      <c r="AN1029" s="38"/>
      <c r="AO1029" s="38"/>
      <c r="AP1029" s="38"/>
      <c r="AQ1029" s="38"/>
      <c r="AR1029" s="38"/>
      <c r="AS1029" s="38"/>
      <c r="AT1029" s="38"/>
      <c r="AU1029" s="38"/>
      <c r="AV1029" s="38"/>
      <c r="AW1029" s="38"/>
      <c r="AX1029" s="38"/>
      <c r="AY1029" s="38"/>
      <c r="AZ1029" s="38"/>
      <c r="BA1029" s="38"/>
      <c r="BB1029" s="38"/>
      <c r="BC1029" s="38"/>
      <c r="BD1029" s="38"/>
      <c r="BE1029" s="38"/>
      <c r="BF1029" s="38"/>
      <c r="BG1029" s="38"/>
      <c r="BH1029" s="38"/>
      <c r="BI1029" s="38"/>
      <c r="BJ1029" s="38"/>
      <c r="BK1029" s="38"/>
      <c r="BL1029" s="38"/>
      <c r="BM1029" s="38"/>
      <c r="BN1029" s="38"/>
      <c r="BO1029" s="38"/>
      <c r="BP1029" s="38"/>
      <c r="BQ1029" s="38"/>
      <c r="BR1029" s="38"/>
      <c r="BS1029" s="38"/>
      <c r="BT1029" s="38"/>
      <c r="BU1029" s="38"/>
      <c r="BV1029" s="38"/>
      <c r="BW1029" s="38"/>
      <c r="BX1029" s="38"/>
      <c r="BY1029" s="38"/>
      <c r="BZ1029" s="38"/>
      <c r="CA1029" s="38"/>
      <c r="CB1029" s="38"/>
      <c r="CC1029" s="38"/>
      <c r="CD1029" s="38"/>
      <c r="CE1029" s="38"/>
      <c r="CF1029" s="38"/>
      <c r="CG1029" s="38"/>
      <c r="CH1029" s="38"/>
      <c r="CI1029" s="38"/>
      <c r="CJ1029" s="38"/>
      <c r="CK1029" s="38"/>
      <c r="CL1029" s="38"/>
      <c r="CM1029" s="38"/>
      <c r="CN1029" s="38"/>
      <c r="CO1029" s="38"/>
      <c r="CP1029" s="38"/>
      <c r="CQ1029" s="38"/>
      <c r="CR1029" s="38"/>
      <c r="CS1029" s="38"/>
      <c r="CT1029" s="38"/>
      <c r="CU1029" s="38"/>
      <c r="CV1029" s="38"/>
      <c r="CW1029" s="38"/>
      <c r="CX1029" s="38"/>
      <c r="CY1029" s="38"/>
      <c r="CZ1029" s="38"/>
      <c r="DA1029" s="38"/>
      <c r="DB1029" s="38"/>
      <c r="DC1029" s="38"/>
      <c r="DD1029" s="38"/>
      <c r="DE1029" s="38"/>
      <c r="DF1029" s="38"/>
      <c r="DG1029" s="38"/>
      <c r="DH1029" s="38"/>
      <c r="DI1029" s="38"/>
      <c r="DJ1029" s="38"/>
      <c r="DK1029" s="38"/>
      <c r="DL1029" s="38"/>
      <c r="DM1029" s="38"/>
    </row>
    <row r="1030" spans="1:117" x14ac:dyDescent="0.25">
      <c r="A1030" s="5" t="s">
        <v>383</v>
      </c>
      <c r="B1030" s="5" t="s">
        <v>170</v>
      </c>
      <c r="C1030" s="48">
        <v>44160</v>
      </c>
      <c r="D1030" s="76">
        <v>44165</v>
      </c>
      <c r="E1030" s="77">
        <v>-3.3113775956284147E-2</v>
      </c>
      <c r="F1030" s="77">
        <v>0.53824456054756808</v>
      </c>
      <c r="G1030" s="77">
        <v>0.24762284450661201</v>
      </c>
      <c r="H1030" s="77">
        <v>1.2513577684190778</v>
      </c>
      <c r="I1030" s="77">
        <v>0.38230663333333331</v>
      </c>
      <c r="J1030" s="77">
        <v>0.11890383333333333</v>
      </c>
      <c r="K1030" s="77">
        <v>0</v>
      </c>
      <c r="L1030" s="77">
        <v>1.67376462171656E-2</v>
      </c>
      <c r="M1030" s="77">
        <v>0.31295008492086801</v>
      </c>
      <c r="N1030" s="77">
        <v>0.37249379654332598</v>
      </c>
      <c r="O1030" s="77">
        <v>2.2881573000000002E-2</v>
      </c>
      <c r="P1030" s="77">
        <v>0.21584323870274397</v>
      </c>
      <c r="Q1030" s="77">
        <v>1.3109466893635556E-2</v>
      </c>
      <c r="R1030" s="77">
        <v>0.12328767123287675</v>
      </c>
      <c r="S1030" s="77">
        <v>3.5826253416942553</v>
      </c>
      <c r="T1030" s="38"/>
      <c r="U1030" s="38"/>
      <c r="V1030" s="38"/>
      <c r="W1030" s="38"/>
      <c r="X1030" s="38"/>
      <c r="Y1030" s="38"/>
      <c r="Z1030" s="38"/>
      <c r="AA1030" s="38"/>
      <c r="AB1030" s="38"/>
      <c r="AC1030" s="38"/>
      <c r="AD1030" s="38"/>
      <c r="AE1030" s="38"/>
      <c r="AF1030" s="38"/>
      <c r="AG1030" s="38"/>
      <c r="AH1030" s="38"/>
      <c r="AI1030" s="38"/>
      <c r="AJ1030" s="38"/>
      <c r="AK1030" s="38"/>
      <c r="AL1030" s="38"/>
      <c r="AM1030" s="38"/>
      <c r="AN1030" s="38"/>
      <c r="AO1030" s="38"/>
      <c r="AP1030" s="38"/>
      <c r="AQ1030" s="38"/>
      <c r="AR1030" s="38"/>
      <c r="AS1030" s="38"/>
      <c r="AT1030" s="38"/>
      <c r="AU1030" s="38"/>
      <c r="AV1030" s="38"/>
      <c r="AW1030" s="38"/>
      <c r="AX1030" s="38"/>
      <c r="AY1030" s="38"/>
      <c r="AZ1030" s="38"/>
      <c r="BA1030" s="38"/>
      <c r="BB1030" s="38"/>
      <c r="BC1030" s="38"/>
      <c r="BD1030" s="38"/>
      <c r="BE1030" s="38"/>
      <c r="BF1030" s="38"/>
      <c r="BG1030" s="38"/>
      <c r="BH1030" s="38"/>
      <c r="BI1030" s="38"/>
      <c r="BJ1030" s="38"/>
      <c r="BK1030" s="38"/>
      <c r="BL1030" s="38"/>
      <c r="BM1030" s="38"/>
      <c r="BN1030" s="38"/>
      <c r="BO1030" s="38"/>
      <c r="BP1030" s="38"/>
      <c r="BQ1030" s="38"/>
      <c r="BR1030" s="38"/>
      <c r="BS1030" s="38"/>
      <c r="BT1030" s="38"/>
      <c r="BU1030" s="38"/>
      <c r="BV1030" s="38"/>
      <c r="BW1030" s="38"/>
      <c r="BX1030" s="38"/>
      <c r="BY1030" s="38"/>
      <c r="BZ1030" s="38"/>
      <c r="CA1030" s="38"/>
      <c r="CB1030" s="38"/>
      <c r="CC1030" s="38"/>
      <c r="CD1030" s="38"/>
      <c r="CE1030" s="38"/>
      <c r="CF1030" s="38"/>
      <c r="CG1030" s="38"/>
      <c r="CH1030" s="38"/>
      <c r="CI1030" s="38"/>
      <c r="CJ1030" s="38"/>
      <c r="CK1030" s="38"/>
      <c r="CL1030" s="38"/>
      <c r="CM1030" s="38"/>
      <c r="CN1030" s="38"/>
      <c r="CO1030" s="38"/>
      <c r="CP1030" s="38"/>
      <c r="CQ1030" s="38"/>
      <c r="CR1030" s="38"/>
      <c r="CS1030" s="38"/>
      <c r="CT1030" s="38"/>
      <c r="CU1030" s="38"/>
      <c r="CV1030" s="38"/>
      <c r="CW1030" s="38"/>
      <c r="CX1030" s="38"/>
      <c r="CY1030" s="38"/>
      <c r="CZ1030" s="38"/>
      <c r="DA1030" s="38"/>
      <c r="DB1030" s="38"/>
      <c r="DC1030" s="38"/>
      <c r="DD1030" s="38"/>
      <c r="DE1030" s="38"/>
      <c r="DF1030" s="38"/>
      <c r="DG1030" s="38"/>
      <c r="DH1030" s="38"/>
      <c r="DI1030" s="38"/>
      <c r="DJ1030" s="38"/>
      <c r="DK1030" s="38"/>
      <c r="DL1030" s="38"/>
      <c r="DM1030" s="38"/>
    </row>
    <row r="1031" spans="1:117" x14ac:dyDescent="0.25">
      <c r="A1031" s="5" t="s">
        <v>383</v>
      </c>
      <c r="B1031" s="5" t="s">
        <v>170</v>
      </c>
      <c r="C1031" s="48">
        <v>44161</v>
      </c>
      <c r="D1031" s="76">
        <v>44165</v>
      </c>
      <c r="E1031" s="77">
        <v>-3.3113775956284147E-2</v>
      </c>
      <c r="F1031" s="77">
        <v>0.53824456054756808</v>
      </c>
      <c r="G1031" s="77">
        <v>0.24762284450661201</v>
      </c>
      <c r="H1031" s="77">
        <v>1.2513577684190778</v>
      </c>
      <c r="I1031" s="77">
        <v>0.38230663333333331</v>
      </c>
      <c r="J1031" s="77">
        <v>0.11890383333333333</v>
      </c>
      <c r="K1031" s="77">
        <v>0</v>
      </c>
      <c r="L1031" s="77">
        <v>1.67376462171656E-2</v>
      </c>
      <c r="M1031" s="77">
        <v>0.31295008492086801</v>
      </c>
      <c r="N1031" s="77">
        <v>0.374558857943326</v>
      </c>
      <c r="O1031" s="77">
        <v>4.6601241000000002E-2</v>
      </c>
      <c r="P1031" s="77">
        <v>0.21584323870274397</v>
      </c>
      <c r="Q1031" s="77">
        <v>1.2229970372112597E-2</v>
      </c>
      <c r="R1031" s="77">
        <v>0.12328767123287675</v>
      </c>
      <c r="S1031" s="77">
        <v>3.6075305745727326</v>
      </c>
      <c r="T1031" s="38"/>
      <c r="U1031" s="38"/>
      <c r="V1031" s="38"/>
      <c r="W1031" s="38"/>
      <c r="X1031" s="38"/>
      <c r="Y1031" s="38"/>
      <c r="Z1031" s="38"/>
      <c r="AA1031" s="38"/>
      <c r="AB1031" s="38"/>
      <c r="AC1031" s="38"/>
      <c r="AD1031" s="38"/>
      <c r="AE1031" s="38"/>
      <c r="AF1031" s="38"/>
      <c r="AG1031" s="38"/>
      <c r="AH1031" s="38"/>
      <c r="AI1031" s="38"/>
      <c r="AJ1031" s="38"/>
      <c r="AK1031" s="38"/>
      <c r="AL1031" s="38"/>
      <c r="AM1031" s="38"/>
      <c r="AN1031" s="38"/>
      <c r="AO1031" s="38"/>
      <c r="AP1031" s="38"/>
      <c r="AQ1031" s="38"/>
      <c r="AR1031" s="38"/>
      <c r="AS1031" s="38"/>
      <c r="AT1031" s="38"/>
      <c r="AU1031" s="38"/>
      <c r="AV1031" s="38"/>
      <c r="AW1031" s="38"/>
      <c r="AX1031" s="38"/>
      <c r="AY1031" s="38"/>
      <c r="AZ1031" s="38"/>
      <c r="BA1031" s="38"/>
      <c r="BB1031" s="38"/>
      <c r="BC1031" s="38"/>
      <c r="BD1031" s="38"/>
      <c r="BE1031" s="38"/>
      <c r="BF1031" s="38"/>
      <c r="BG1031" s="38"/>
      <c r="BH1031" s="38"/>
      <c r="BI1031" s="38"/>
      <c r="BJ1031" s="38"/>
      <c r="BK1031" s="38"/>
      <c r="BL1031" s="38"/>
      <c r="BM1031" s="38"/>
      <c r="BN1031" s="38"/>
      <c r="BO1031" s="38"/>
      <c r="BP1031" s="38"/>
      <c r="BQ1031" s="38"/>
      <c r="BR1031" s="38"/>
      <c r="BS1031" s="38"/>
      <c r="BT1031" s="38"/>
      <c r="BU1031" s="38"/>
      <c r="BV1031" s="38"/>
      <c r="BW1031" s="38"/>
      <c r="BX1031" s="38"/>
      <c r="BY1031" s="38"/>
      <c r="BZ1031" s="38"/>
      <c r="CA1031" s="38"/>
      <c r="CB1031" s="38"/>
      <c r="CC1031" s="38"/>
      <c r="CD1031" s="38"/>
      <c r="CE1031" s="38"/>
      <c r="CF1031" s="38"/>
      <c r="CG1031" s="38"/>
      <c r="CH1031" s="38"/>
      <c r="CI1031" s="38"/>
      <c r="CJ1031" s="38"/>
      <c r="CK1031" s="38"/>
      <c r="CL1031" s="38"/>
      <c r="CM1031" s="38"/>
      <c r="CN1031" s="38"/>
      <c r="CO1031" s="38"/>
      <c r="CP1031" s="38"/>
      <c r="CQ1031" s="38"/>
      <c r="CR1031" s="38"/>
      <c r="CS1031" s="38"/>
      <c r="CT1031" s="38"/>
      <c r="CU1031" s="38"/>
      <c r="CV1031" s="38"/>
      <c r="CW1031" s="38"/>
      <c r="CX1031" s="38"/>
      <c r="CY1031" s="38"/>
      <c r="CZ1031" s="38"/>
      <c r="DA1031" s="38"/>
      <c r="DB1031" s="38"/>
      <c r="DC1031" s="38"/>
      <c r="DD1031" s="38"/>
      <c r="DE1031" s="38"/>
      <c r="DF1031" s="38"/>
      <c r="DG1031" s="38"/>
      <c r="DH1031" s="38"/>
      <c r="DI1031" s="38"/>
      <c r="DJ1031" s="38"/>
      <c r="DK1031" s="38"/>
      <c r="DL1031" s="38"/>
      <c r="DM1031" s="38"/>
    </row>
    <row r="1032" spans="1:117" x14ac:dyDescent="0.25">
      <c r="A1032" s="5" t="s">
        <v>383</v>
      </c>
      <c r="B1032" s="5" t="s">
        <v>170</v>
      </c>
      <c r="C1032" s="48">
        <v>44162</v>
      </c>
      <c r="D1032" s="76">
        <v>44165</v>
      </c>
      <c r="E1032" s="77">
        <v>-3.3113775956284147E-2</v>
      </c>
      <c r="F1032" s="77">
        <v>0.53824456054756808</v>
      </c>
      <c r="G1032" s="77">
        <v>0.24762284450661201</v>
      </c>
      <c r="H1032" s="77">
        <v>1.2513577684190778</v>
      </c>
      <c r="I1032" s="77">
        <v>0.38230663333333331</v>
      </c>
      <c r="J1032" s="77">
        <v>0.11890383333333333</v>
      </c>
      <c r="K1032" s="77">
        <v>0</v>
      </c>
      <c r="L1032" s="77">
        <v>1.67376462171656E-2</v>
      </c>
      <c r="M1032" s="77">
        <v>0.31295008492086801</v>
      </c>
      <c r="N1032" s="77">
        <v>0.37285920899332603</v>
      </c>
      <c r="O1032" s="77">
        <v>5.0110464000000007E-2</v>
      </c>
      <c r="P1032" s="77">
        <v>0.21584323870274397</v>
      </c>
      <c r="Q1032" s="77">
        <v>1.1038880679168415E-2</v>
      </c>
      <c r="R1032" s="77">
        <v>0.12328767123287675</v>
      </c>
      <c r="S1032" s="77">
        <v>3.6081490589297887</v>
      </c>
      <c r="T1032" s="38"/>
      <c r="U1032" s="38"/>
      <c r="V1032" s="38"/>
      <c r="W1032" s="38"/>
      <c r="X1032" s="38"/>
      <c r="Y1032" s="38"/>
      <c r="Z1032" s="38"/>
      <c r="AA1032" s="38"/>
      <c r="AB1032" s="38"/>
      <c r="AC1032" s="38"/>
      <c r="AD1032" s="38"/>
      <c r="AE1032" s="38"/>
      <c r="AF1032" s="38"/>
      <c r="AG1032" s="38"/>
      <c r="AH1032" s="38"/>
      <c r="AI1032" s="38"/>
      <c r="AJ1032" s="38"/>
      <c r="AK1032" s="38"/>
      <c r="AL1032" s="38"/>
      <c r="AM1032" s="38"/>
      <c r="AN1032" s="38"/>
      <c r="AO1032" s="38"/>
      <c r="AP1032" s="38"/>
      <c r="AQ1032" s="38"/>
      <c r="AR1032" s="38"/>
      <c r="AS1032" s="38"/>
      <c r="AT1032" s="38"/>
      <c r="AU1032" s="38"/>
      <c r="AV1032" s="38"/>
      <c r="AW1032" s="38"/>
      <c r="AX1032" s="38"/>
      <c r="AY1032" s="38"/>
      <c r="AZ1032" s="38"/>
      <c r="BA1032" s="38"/>
      <c r="BB1032" s="38"/>
      <c r="BC1032" s="38"/>
      <c r="BD1032" s="38"/>
      <c r="BE1032" s="38"/>
      <c r="BF1032" s="38"/>
      <c r="BG1032" s="38"/>
      <c r="BH1032" s="38"/>
      <c r="BI1032" s="38"/>
      <c r="BJ1032" s="38"/>
      <c r="BK1032" s="38"/>
      <c r="BL1032" s="38"/>
      <c r="BM1032" s="38"/>
      <c r="BN1032" s="38"/>
      <c r="BO1032" s="38"/>
      <c r="BP1032" s="38"/>
      <c r="BQ1032" s="38"/>
      <c r="BR1032" s="38"/>
      <c r="BS1032" s="38"/>
      <c r="BT1032" s="38"/>
      <c r="BU1032" s="38"/>
      <c r="BV1032" s="38"/>
      <c r="BW1032" s="38"/>
      <c r="BX1032" s="38"/>
      <c r="BY1032" s="38"/>
      <c r="BZ1032" s="38"/>
      <c r="CA1032" s="38"/>
      <c r="CB1032" s="38"/>
      <c r="CC1032" s="38"/>
      <c r="CD1032" s="38"/>
      <c r="CE1032" s="38"/>
      <c r="CF1032" s="38"/>
      <c r="CG1032" s="38"/>
      <c r="CH1032" s="38"/>
      <c r="CI1032" s="38"/>
      <c r="CJ1032" s="38"/>
      <c r="CK1032" s="38"/>
      <c r="CL1032" s="38"/>
      <c r="CM1032" s="38"/>
      <c r="CN1032" s="38"/>
      <c r="CO1032" s="38"/>
      <c r="CP1032" s="38"/>
      <c r="CQ1032" s="38"/>
      <c r="CR1032" s="38"/>
      <c r="CS1032" s="38"/>
      <c r="CT1032" s="38"/>
      <c r="CU1032" s="38"/>
      <c r="CV1032" s="38"/>
      <c r="CW1032" s="38"/>
      <c r="CX1032" s="38"/>
      <c r="CY1032" s="38"/>
      <c r="CZ1032" s="38"/>
      <c r="DA1032" s="38"/>
      <c r="DB1032" s="38"/>
      <c r="DC1032" s="38"/>
      <c r="DD1032" s="38"/>
      <c r="DE1032" s="38"/>
      <c r="DF1032" s="38"/>
      <c r="DG1032" s="38"/>
      <c r="DH1032" s="38"/>
      <c r="DI1032" s="38"/>
      <c r="DJ1032" s="38"/>
      <c r="DK1032" s="38"/>
      <c r="DL1032" s="38"/>
      <c r="DM1032" s="38"/>
    </row>
    <row r="1033" spans="1:117" x14ac:dyDescent="0.25">
      <c r="A1033" s="5" t="s">
        <v>383</v>
      </c>
      <c r="B1033" s="5" t="s">
        <v>170</v>
      </c>
      <c r="C1033" s="48">
        <v>44163</v>
      </c>
      <c r="D1033" s="76">
        <v>44165</v>
      </c>
      <c r="E1033" s="77">
        <v>-3.3113775956284147E-2</v>
      </c>
      <c r="F1033" s="77">
        <v>0.53824456054756808</v>
      </c>
      <c r="G1033" s="77">
        <v>0.24762284450661201</v>
      </c>
      <c r="H1033" s="77">
        <v>1.2513577684190778</v>
      </c>
      <c r="I1033" s="77">
        <v>0.38230663333333331</v>
      </c>
      <c r="J1033" s="77">
        <v>0.11890383333333333</v>
      </c>
      <c r="K1033" s="77">
        <v>0</v>
      </c>
      <c r="L1033" s="77">
        <v>1.67376462171656E-2</v>
      </c>
      <c r="M1033" s="77">
        <v>0.31295008492086801</v>
      </c>
      <c r="N1033" s="77">
        <v>0.372829129193326</v>
      </c>
      <c r="O1033" s="77">
        <v>2.6779050000000002E-2</v>
      </c>
      <c r="P1033" s="77">
        <v>0.21584323870274397</v>
      </c>
      <c r="Q1033" s="77">
        <v>1.5939548824481491E-2</v>
      </c>
      <c r="R1033" s="77">
        <v>0.12328767123287675</v>
      </c>
      <c r="S1033" s="77">
        <v>3.5896882332751017</v>
      </c>
      <c r="T1033" s="38"/>
      <c r="U1033" s="38"/>
      <c r="V1033" s="38"/>
      <c r="W1033" s="38"/>
      <c r="X1033" s="38"/>
      <c r="Y1033" s="38"/>
      <c r="Z1033" s="38"/>
      <c r="AA1033" s="38"/>
      <c r="AB1033" s="38"/>
      <c r="AC1033" s="38"/>
      <c r="AD1033" s="38"/>
      <c r="AE1033" s="38"/>
      <c r="AF1033" s="38"/>
      <c r="AG1033" s="38"/>
      <c r="AH1033" s="38"/>
      <c r="AI1033" s="38"/>
      <c r="AJ1033" s="38"/>
      <c r="AK1033" s="38"/>
      <c r="AL1033" s="38"/>
      <c r="AM1033" s="38"/>
      <c r="AN1033" s="38"/>
      <c r="AO1033" s="38"/>
      <c r="AP1033" s="38"/>
      <c r="AQ1033" s="38"/>
      <c r="AR1033" s="38"/>
      <c r="AS1033" s="38"/>
      <c r="AT1033" s="38"/>
      <c r="AU1033" s="38"/>
      <c r="AV1033" s="38"/>
      <c r="AW1033" s="38"/>
      <c r="AX1033" s="38"/>
      <c r="AY1033" s="38"/>
      <c r="AZ1033" s="38"/>
      <c r="BA1033" s="38"/>
      <c r="BB1033" s="38"/>
      <c r="BC1033" s="38"/>
      <c r="BD1033" s="38"/>
      <c r="BE1033" s="38"/>
      <c r="BF1033" s="38"/>
      <c r="BG1033" s="38"/>
      <c r="BH1033" s="38"/>
      <c r="BI1033" s="38"/>
      <c r="BJ1033" s="38"/>
      <c r="BK1033" s="38"/>
      <c r="BL1033" s="38"/>
      <c r="BM1033" s="38"/>
      <c r="BN1033" s="38"/>
      <c r="BO1033" s="38"/>
      <c r="BP1033" s="38"/>
      <c r="BQ1033" s="38"/>
      <c r="BR1033" s="38"/>
      <c r="BS1033" s="38"/>
      <c r="BT1033" s="38"/>
      <c r="BU1033" s="38"/>
      <c r="BV1033" s="38"/>
      <c r="BW1033" s="38"/>
      <c r="BX1033" s="38"/>
      <c r="BY1033" s="38"/>
      <c r="BZ1033" s="38"/>
      <c r="CA1033" s="38"/>
      <c r="CB1033" s="38"/>
      <c r="CC1033" s="38"/>
      <c r="CD1033" s="38"/>
      <c r="CE1033" s="38"/>
      <c r="CF1033" s="38"/>
      <c r="CG1033" s="38"/>
      <c r="CH1033" s="38"/>
      <c r="CI1033" s="38"/>
      <c r="CJ1033" s="38"/>
      <c r="CK1033" s="38"/>
      <c r="CL1033" s="38"/>
      <c r="CM1033" s="38"/>
      <c r="CN1033" s="38"/>
      <c r="CO1033" s="38"/>
      <c r="CP1033" s="38"/>
      <c r="CQ1033" s="38"/>
      <c r="CR1033" s="38"/>
      <c r="CS1033" s="38"/>
      <c r="CT1033" s="38"/>
      <c r="CU1033" s="38"/>
      <c r="CV1033" s="38"/>
      <c r="CW1033" s="38"/>
      <c r="CX1033" s="38"/>
      <c r="CY1033" s="38"/>
      <c r="CZ1033" s="38"/>
      <c r="DA1033" s="38"/>
      <c r="DB1033" s="38"/>
      <c r="DC1033" s="38"/>
      <c r="DD1033" s="38"/>
      <c r="DE1033" s="38"/>
      <c r="DF1033" s="38"/>
      <c r="DG1033" s="38"/>
      <c r="DH1033" s="38"/>
      <c r="DI1033" s="38"/>
      <c r="DJ1033" s="38"/>
      <c r="DK1033" s="38"/>
      <c r="DL1033" s="38"/>
      <c r="DM1033" s="38"/>
    </row>
    <row r="1034" spans="1:117" x14ac:dyDescent="0.25">
      <c r="A1034" s="5" t="s">
        <v>383</v>
      </c>
      <c r="B1034" s="5" t="s">
        <v>170</v>
      </c>
      <c r="C1034" s="48">
        <v>44164</v>
      </c>
      <c r="D1034" s="76">
        <v>44165</v>
      </c>
      <c r="E1034" s="77">
        <v>-3.3113775956284147E-2</v>
      </c>
      <c r="F1034" s="77">
        <v>0.53824456054756808</v>
      </c>
      <c r="G1034" s="77">
        <v>0.24762284450661201</v>
      </c>
      <c r="H1034" s="77">
        <v>1.2513577684190778</v>
      </c>
      <c r="I1034" s="77">
        <v>0.38230663333333331</v>
      </c>
      <c r="J1034" s="77">
        <v>0.11890383333333333</v>
      </c>
      <c r="K1034" s="77">
        <v>0</v>
      </c>
      <c r="L1034" s="77">
        <v>1.67376462171656E-2</v>
      </c>
      <c r="M1034" s="77">
        <v>0.31295008492086801</v>
      </c>
      <c r="N1034" s="77">
        <v>0.37056712449332602</v>
      </c>
      <c r="O1034" s="77">
        <v>2.4573717000000002E-2</v>
      </c>
      <c r="P1034" s="77">
        <v>0.21584323870274397</v>
      </c>
      <c r="Q1034" s="77">
        <v>1.8999909016128594E-2</v>
      </c>
      <c r="R1034" s="77">
        <v>0.12328767123287675</v>
      </c>
      <c r="S1034" s="77">
        <v>3.5882812557667489</v>
      </c>
      <c r="T1034" s="38"/>
      <c r="U1034" s="38"/>
      <c r="V1034" s="38"/>
      <c r="W1034" s="38"/>
      <c r="X1034" s="38"/>
      <c r="Y1034" s="38"/>
      <c r="Z1034" s="38"/>
      <c r="AA1034" s="38"/>
      <c r="AB1034" s="38"/>
      <c r="AC1034" s="38"/>
      <c r="AD1034" s="38"/>
      <c r="AE1034" s="38"/>
      <c r="AF1034" s="38"/>
      <c r="AG1034" s="38"/>
      <c r="AH1034" s="38"/>
      <c r="AI1034" s="38"/>
      <c r="AJ1034" s="38"/>
      <c r="AK1034" s="38"/>
      <c r="AL1034" s="38"/>
      <c r="AM1034" s="38"/>
      <c r="AN1034" s="38"/>
      <c r="AO1034" s="38"/>
      <c r="AP1034" s="38"/>
      <c r="AQ1034" s="38"/>
      <c r="AR1034" s="38"/>
      <c r="AS1034" s="38"/>
      <c r="AT1034" s="38"/>
      <c r="AU1034" s="38"/>
      <c r="AV1034" s="38"/>
      <c r="AW1034" s="38"/>
      <c r="AX1034" s="38"/>
      <c r="AY1034" s="38"/>
      <c r="AZ1034" s="38"/>
      <c r="BA1034" s="38"/>
      <c r="BB1034" s="38"/>
      <c r="BC1034" s="38"/>
      <c r="BD1034" s="38"/>
      <c r="BE1034" s="38"/>
      <c r="BF1034" s="38"/>
      <c r="BG1034" s="38"/>
      <c r="BH1034" s="38"/>
      <c r="BI1034" s="38"/>
      <c r="BJ1034" s="38"/>
      <c r="BK1034" s="38"/>
      <c r="BL1034" s="38"/>
      <c r="BM1034" s="38"/>
      <c r="BN1034" s="38"/>
      <c r="BO1034" s="38"/>
      <c r="BP1034" s="38"/>
      <c r="BQ1034" s="38"/>
      <c r="BR1034" s="38"/>
      <c r="BS1034" s="38"/>
      <c r="BT1034" s="38"/>
      <c r="BU1034" s="38"/>
      <c r="BV1034" s="38"/>
      <c r="BW1034" s="38"/>
      <c r="BX1034" s="38"/>
      <c r="BY1034" s="38"/>
      <c r="BZ1034" s="38"/>
      <c r="CA1034" s="38"/>
      <c r="CB1034" s="38"/>
      <c r="CC1034" s="38"/>
      <c r="CD1034" s="38"/>
      <c r="CE1034" s="38"/>
      <c r="CF1034" s="38"/>
      <c r="CG1034" s="38"/>
      <c r="CH1034" s="38"/>
      <c r="CI1034" s="38"/>
      <c r="CJ1034" s="38"/>
      <c r="CK1034" s="38"/>
      <c r="CL1034" s="38"/>
      <c r="CM1034" s="38"/>
      <c r="CN1034" s="38"/>
      <c r="CO1034" s="38"/>
      <c r="CP1034" s="38"/>
      <c r="CQ1034" s="38"/>
      <c r="CR1034" s="38"/>
      <c r="CS1034" s="38"/>
      <c r="CT1034" s="38"/>
      <c r="CU1034" s="38"/>
      <c r="CV1034" s="38"/>
      <c r="CW1034" s="38"/>
      <c r="CX1034" s="38"/>
      <c r="CY1034" s="38"/>
      <c r="CZ1034" s="38"/>
      <c r="DA1034" s="38"/>
      <c r="DB1034" s="38"/>
      <c r="DC1034" s="38"/>
      <c r="DD1034" s="38"/>
      <c r="DE1034" s="38"/>
      <c r="DF1034" s="38"/>
      <c r="DG1034" s="38"/>
      <c r="DH1034" s="38"/>
      <c r="DI1034" s="38"/>
      <c r="DJ1034" s="38"/>
      <c r="DK1034" s="38"/>
      <c r="DL1034" s="38"/>
      <c r="DM1034" s="38"/>
    </row>
    <row r="1035" spans="1:117" x14ac:dyDescent="0.25">
      <c r="A1035" s="5" t="s">
        <v>384</v>
      </c>
      <c r="B1035" s="5" t="s">
        <v>170</v>
      </c>
      <c r="C1035" s="48">
        <v>44165</v>
      </c>
      <c r="D1035" s="76">
        <v>44165</v>
      </c>
      <c r="E1035" s="77">
        <v>-3.3113775956284147E-2</v>
      </c>
      <c r="F1035" s="77">
        <v>0.53824456054756808</v>
      </c>
      <c r="G1035" s="77">
        <v>0.24762284450661201</v>
      </c>
      <c r="H1035" s="77">
        <v>1.2513577684190778</v>
      </c>
      <c r="I1035" s="77">
        <v>0.38230663333333331</v>
      </c>
      <c r="J1035" s="77">
        <v>0.11890383333333333</v>
      </c>
      <c r="K1035" s="77">
        <v>0</v>
      </c>
      <c r="L1035" s="77">
        <v>1.67376462171656E-2</v>
      </c>
      <c r="M1035" s="77">
        <v>0.31295008492086801</v>
      </c>
      <c r="N1035" s="77">
        <v>0.373987167493326</v>
      </c>
      <c r="O1035" s="77">
        <v>1.9938789000000002E-2</v>
      </c>
      <c r="P1035" s="77">
        <v>0.21584323870274397</v>
      </c>
      <c r="Q1035" s="77">
        <v>7.117717720201578E-3</v>
      </c>
      <c r="R1035" s="77">
        <v>0.12328767123287675</v>
      </c>
      <c r="S1035" s="77">
        <v>3.5751841794708215</v>
      </c>
      <c r="T1035" s="38"/>
      <c r="U1035" s="38"/>
      <c r="V1035" s="38"/>
      <c r="W1035" s="38"/>
      <c r="X1035" s="38"/>
      <c r="Y1035" s="38"/>
      <c r="Z1035" s="38"/>
      <c r="AA1035" s="38"/>
      <c r="AB1035" s="38"/>
      <c r="AC1035" s="38"/>
      <c r="AD1035" s="38"/>
      <c r="AE1035" s="38"/>
      <c r="AF1035" s="38"/>
      <c r="AG1035" s="38"/>
      <c r="AH1035" s="38"/>
      <c r="AI1035" s="38"/>
      <c r="AJ1035" s="38"/>
      <c r="AK1035" s="38"/>
      <c r="AL1035" s="38"/>
      <c r="AM1035" s="38"/>
      <c r="AN1035" s="38"/>
      <c r="AO1035" s="38"/>
      <c r="AP1035" s="38"/>
      <c r="AQ1035" s="38"/>
      <c r="AR1035" s="38"/>
      <c r="AS1035" s="38"/>
      <c r="AT1035" s="38"/>
      <c r="AU1035" s="38"/>
      <c r="AV1035" s="38"/>
      <c r="AW1035" s="38"/>
      <c r="AX1035" s="38"/>
      <c r="AY1035" s="38"/>
      <c r="AZ1035" s="38"/>
      <c r="BA1035" s="38"/>
      <c r="BB1035" s="38"/>
      <c r="BC1035" s="38"/>
      <c r="BD1035" s="38"/>
      <c r="BE1035" s="38"/>
      <c r="BF1035" s="38"/>
      <c r="BG1035" s="38"/>
      <c r="BH1035" s="38"/>
      <c r="BI1035" s="38"/>
      <c r="BJ1035" s="38"/>
      <c r="BK1035" s="38"/>
      <c r="BL1035" s="38"/>
      <c r="BM1035" s="38"/>
      <c r="BN1035" s="38"/>
      <c r="BO1035" s="38"/>
      <c r="BP1035" s="38"/>
      <c r="BQ1035" s="38"/>
      <c r="BR1035" s="38"/>
      <c r="BS1035" s="38"/>
      <c r="BT1035" s="38"/>
      <c r="BU1035" s="38"/>
      <c r="BV1035" s="38"/>
      <c r="BW1035" s="38"/>
      <c r="BX1035" s="38"/>
      <c r="BY1035" s="38"/>
      <c r="BZ1035" s="38"/>
      <c r="CA1035" s="38"/>
      <c r="CB1035" s="38"/>
      <c r="CC1035" s="38"/>
      <c r="CD1035" s="38"/>
      <c r="CE1035" s="38"/>
      <c r="CF1035" s="38"/>
      <c r="CG1035" s="38"/>
      <c r="CH1035" s="38"/>
      <c r="CI1035" s="38"/>
      <c r="CJ1035" s="38"/>
      <c r="CK1035" s="38"/>
      <c r="CL1035" s="38"/>
      <c r="CM1035" s="38"/>
      <c r="CN1035" s="38"/>
      <c r="CO1035" s="38"/>
      <c r="CP1035" s="38"/>
      <c r="CQ1035" s="38"/>
      <c r="CR1035" s="38"/>
      <c r="CS1035" s="38"/>
      <c r="CT1035" s="38"/>
      <c r="CU1035" s="38"/>
      <c r="CV1035" s="38"/>
      <c r="CW1035" s="38"/>
      <c r="CX1035" s="38"/>
      <c r="CY1035" s="38"/>
      <c r="CZ1035" s="38"/>
      <c r="DA1035" s="38"/>
      <c r="DB1035" s="38"/>
      <c r="DC1035" s="38"/>
      <c r="DD1035" s="38"/>
      <c r="DE1035" s="38"/>
      <c r="DF1035" s="38"/>
      <c r="DG1035" s="38"/>
      <c r="DH1035" s="38"/>
      <c r="DI1035" s="38"/>
      <c r="DJ1035" s="38"/>
      <c r="DK1035" s="38"/>
      <c r="DL1035" s="38"/>
      <c r="DM1035" s="38"/>
    </row>
    <row r="1036" spans="1:117" x14ac:dyDescent="0.25">
      <c r="A1036" s="5" t="s">
        <v>384</v>
      </c>
      <c r="B1036" s="5" t="s">
        <v>171</v>
      </c>
      <c r="C1036" s="48">
        <v>44166</v>
      </c>
      <c r="D1036" s="76">
        <v>44196</v>
      </c>
      <c r="E1036" s="77">
        <v>-3.6635593160585227E-2</v>
      </c>
      <c r="F1036" s="77">
        <v>0.38231229413019963</v>
      </c>
      <c r="G1036" s="77">
        <v>0.24097582795117001</v>
      </c>
      <c r="H1036" s="77">
        <v>1.0830647178814434</v>
      </c>
      <c r="I1036" s="77">
        <v>0.33634016129032257</v>
      </c>
      <c r="J1036" s="77">
        <v>8.1608677419354833E-2</v>
      </c>
      <c r="K1036" s="77">
        <v>0</v>
      </c>
      <c r="L1036" s="77">
        <v>1.5084185934962517E-2</v>
      </c>
      <c r="M1036" s="77">
        <v>0.32390129051748101</v>
      </c>
      <c r="N1036" s="77">
        <v>0.36487985811122658</v>
      </c>
      <c r="O1036" s="77">
        <v>2.4097117000000005E-2</v>
      </c>
      <c r="P1036" s="77">
        <v>0.22807506401869632</v>
      </c>
      <c r="Q1036" s="77">
        <v>2.8701759491643976E-2</v>
      </c>
      <c r="R1036" s="77">
        <v>0.12328767123287675</v>
      </c>
      <c r="S1036" s="77">
        <v>3.1956930318187928</v>
      </c>
      <c r="T1036" s="38"/>
      <c r="U1036" s="38"/>
      <c r="V1036" s="38"/>
      <c r="W1036" s="38"/>
      <c r="X1036" s="38"/>
      <c r="Y1036" s="38"/>
      <c r="Z1036" s="38"/>
      <c r="AA1036" s="38"/>
      <c r="AB1036" s="38"/>
      <c r="AC1036" s="38"/>
      <c r="AD1036" s="38"/>
      <c r="AE1036" s="38"/>
      <c r="AF1036" s="38"/>
      <c r="AG1036" s="38"/>
      <c r="AH1036" s="38"/>
      <c r="AI1036" s="38"/>
      <c r="AJ1036" s="38"/>
      <c r="AK1036" s="38"/>
      <c r="AL1036" s="38"/>
      <c r="AM1036" s="38"/>
      <c r="AN1036" s="38"/>
      <c r="AO1036" s="38"/>
      <c r="AP1036" s="38"/>
      <c r="AQ1036" s="38"/>
      <c r="AR1036" s="38"/>
      <c r="AS1036" s="38"/>
      <c r="AT1036" s="38"/>
      <c r="AU1036" s="38"/>
      <c r="AV1036" s="38"/>
      <c r="AW1036" s="38"/>
      <c r="AX1036" s="38"/>
      <c r="AY1036" s="38"/>
      <c r="AZ1036" s="38"/>
      <c r="BA1036" s="38"/>
      <c r="BB1036" s="38"/>
      <c r="BC1036" s="38"/>
      <c r="BD1036" s="38"/>
      <c r="BE1036" s="38"/>
      <c r="BF1036" s="38"/>
      <c r="BG1036" s="38"/>
      <c r="BH1036" s="38"/>
      <c r="BI1036" s="38"/>
      <c r="BJ1036" s="38"/>
      <c r="BK1036" s="38"/>
      <c r="BL1036" s="38"/>
      <c r="BM1036" s="38"/>
      <c r="BN1036" s="38"/>
      <c r="BO1036" s="38"/>
      <c r="BP1036" s="38"/>
      <c r="BQ1036" s="38"/>
      <c r="BR1036" s="38"/>
      <c r="BS1036" s="38"/>
      <c r="BT1036" s="38"/>
      <c r="BU1036" s="38"/>
      <c r="BV1036" s="38"/>
      <c r="BW1036" s="38"/>
      <c r="BX1036" s="38"/>
      <c r="BY1036" s="38"/>
      <c r="BZ1036" s="38"/>
      <c r="CA1036" s="38"/>
      <c r="CB1036" s="38"/>
      <c r="CC1036" s="38"/>
      <c r="CD1036" s="38"/>
      <c r="CE1036" s="38"/>
      <c r="CF1036" s="38"/>
      <c r="CG1036" s="38"/>
      <c r="CH1036" s="38"/>
      <c r="CI1036" s="38"/>
      <c r="CJ1036" s="38"/>
      <c r="CK1036" s="38"/>
      <c r="CL1036" s="38"/>
      <c r="CM1036" s="38"/>
      <c r="CN1036" s="38"/>
      <c r="CO1036" s="38"/>
      <c r="CP1036" s="38"/>
      <c r="CQ1036" s="38"/>
      <c r="CR1036" s="38"/>
      <c r="CS1036" s="38"/>
      <c r="CT1036" s="38"/>
      <c r="CU1036" s="38"/>
      <c r="CV1036" s="38"/>
      <c r="CW1036" s="38"/>
      <c r="CX1036" s="38"/>
      <c r="CY1036" s="38"/>
      <c r="CZ1036" s="38"/>
      <c r="DA1036" s="38"/>
      <c r="DB1036" s="38"/>
      <c r="DC1036" s="38"/>
      <c r="DD1036" s="38"/>
      <c r="DE1036" s="38"/>
      <c r="DF1036" s="38"/>
      <c r="DG1036" s="38"/>
      <c r="DH1036" s="38"/>
      <c r="DI1036" s="38"/>
      <c r="DJ1036" s="38"/>
      <c r="DK1036" s="38"/>
      <c r="DL1036" s="38"/>
      <c r="DM1036" s="38"/>
    </row>
    <row r="1037" spans="1:117" x14ac:dyDescent="0.25">
      <c r="A1037" s="5" t="s">
        <v>384</v>
      </c>
      <c r="B1037" s="5" t="s">
        <v>171</v>
      </c>
      <c r="C1037" s="48">
        <v>44167</v>
      </c>
      <c r="D1037" s="76">
        <v>44196</v>
      </c>
      <c r="E1037" s="77">
        <v>-3.6635593160585227E-2</v>
      </c>
      <c r="F1037" s="77">
        <v>0.38231229413019963</v>
      </c>
      <c r="G1037" s="77">
        <v>0.24097582795117001</v>
      </c>
      <c r="H1037" s="77">
        <v>1.0830647178814434</v>
      </c>
      <c r="I1037" s="77">
        <v>0.33634016129032257</v>
      </c>
      <c r="J1037" s="77">
        <v>8.1608677419354833E-2</v>
      </c>
      <c r="K1037" s="77">
        <v>0</v>
      </c>
      <c r="L1037" s="77">
        <v>1.5084185934962517E-2</v>
      </c>
      <c r="M1037" s="77">
        <v>0.32390129051748101</v>
      </c>
      <c r="N1037" s="77">
        <v>0.36476166561122658</v>
      </c>
      <c r="O1037" s="77">
        <v>1.7334477000000001E-2</v>
      </c>
      <c r="P1037" s="77">
        <v>0.22807506401869632</v>
      </c>
      <c r="Q1037" s="77">
        <v>3.1583356293697802E-2</v>
      </c>
      <c r="R1037" s="77">
        <v>0.12328767123287675</v>
      </c>
      <c r="S1037" s="77">
        <v>3.1916937961208465</v>
      </c>
      <c r="T1037" s="38"/>
      <c r="U1037" s="38"/>
      <c r="V1037" s="38"/>
      <c r="W1037" s="38"/>
      <c r="X1037" s="38"/>
      <c r="Y1037" s="38"/>
      <c r="Z1037" s="38"/>
      <c r="AA1037" s="38"/>
      <c r="AB1037" s="38"/>
      <c r="AC1037" s="38"/>
      <c r="AD1037" s="38"/>
      <c r="AE1037" s="38"/>
      <c r="AF1037" s="38"/>
      <c r="AG1037" s="38"/>
      <c r="AH1037" s="38"/>
      <c r="AI1037" s="38"/>
      <c r="AJ1037" s="38"/>
      <c r="AK1037" s="38"/>
      <c r="AL1037" s="38"/>
      <c r="AM1037" s="38"/>
      <c r="AN1037" s="38"/>
      <c r="AO1037" s="38"/>
      <c r="AP1037" s="38"/>
      <c r="AQ1037" s="38"/>
      <c r="AR1037" s="38"/>
      <c r="AS1037" s="38"/>
      <c r="AT1037" s="38"/>
      <c r="AU1037" s="38"/>
      <c r="AV1037" s="38"/>
      <c r="AW1037" s="38"/>
      <c r="AX1037" s="38"/>
      <c r="AY1037" s="38"/>
      <c r="AZ1037" s="38"/>
      <c r="BA1037" s="38"/>
      <c r="BB1037" s="38"/>
      <c r="BC1037" s="38"/>
      <c r="BD1037" s="38"/>
      <c r="BE1037" s="38"/>
      <c r="BF1037" s="38"/>
      <c r="BG1037" s="38"/>
      <c r="BH1037" s="38"/>
      <c r="BI1037" s="38"/>
      <c r="BJ1037" s="38"/>
      <c r="BK1037" s="38"/>
      <c r="BL1037" s="38"/>
      <c r="BM1037" s="38"/>
      <c r="BN1037" s="38"/>
      <c r="BO1037" s="38"/>
      <c r="BP1037" s="38"/>
      <c r="BQ1037" s="38"/>
      <c r="BR1037" s="38"/>
      <c r="BS1037" s="38"/>
      <c r="BT1037" s="38"/>
      <c r="BU1037" s="38"/>
      <c r="BV1037" s="38"/>
      <c r="BW1037" s="38"/>
      <c r="BX1037" s="38"/>
      <c r="BY1037" s="38"/>
      <c r="BZ1037" s="38"/>
      <c r="CA1037" s="38"/>
      <c r="CB1037" s="38"/>
      <c r="CC1037" s="38"/>
      <c r="CD1037" s="38"/>
      <c r="CE1037" s="38"/>
      <c r="CF1037" s="38"/>
      <c r="CG1037" s="38"/>
      <c r="CH1037" s="38"/>
      <c r="CI1037" s="38"/>
      <c r="CJ1037" s="38"/>
      <c r="CK1037" s="38"/>
      <c r="CL1037" s="38"/>
      <c r="CM1037" s="38"/>
      <c r="CN1037" s="38"/>
      <c r="CO1037" s="38"/>
      <c r="CP1037" s="38"/>
      <c r="CQ1037" s="38"/>
      <c r="CR1037" s="38"/>
      <c r="CS1037" s="38"/>
      <c r="CT1037" s="38"/>
      <c r="CU1037" s="38"/>
      <c r="CV1037" s="38"/>
      <c r="CW1037" s="38"/>
      <c r="CX1037" s="38"/>
      <c r="CY1037" s="38"/>
      <c r="CZ1037" s="38"/>
      <c r="DA1037" s="38"/>
      <c r="DB1037" s="38"/>
      <c r="DC1037" s="38"/>
      <c r="DD1037" s="38"/>
      <c r="DE1037" s="38"/>
      <c r="DF1037" s="38"/>
      <c r="DG1037" s="38"/>
      <c r="DH1037" s="38"/>
      <c r="DI1037" s="38"/>
      <c r="DJ1037" s="38"/>
      <c r="DK1037" s="38"/>
      <c r="DL1037" s="38"/>
      <c r="DM1037" s="38"/>
    </row>
    <row r="1038" spans="1:117" x14ac:dyDescent="0.25">
      <c r="A1038" s="5" t="s">
        <v>384</v>
      </c>
      <c r="B1038" s="5" t="s">
        <v>171</v>
      </c>
      <c r="C1038" s="48">
        <v>44168</v>
      </c>
      <c r="D1038" s="76">
        <v>44196</v>
      </c>
      <c r="E1038" s="77">
        <v>-3.6635593160585227E-2</v>
      </c>
      <c r="F1038" s="77">
        <v>0.38231229413019963</v>
      </c>
      <c r="G1038" s="77">
        <v>0.24097582795117001</v>
      </c>
      <c r="H1038" s="77">
        <v>1.0830647178814434</v>
      </c>
      <c r="I1038" s="77">
        <v>0.33634016129032257</v>
      </c>
      <c r="J1038" s="77">
        <v>8.1608677419354833E-2</v>
      </c>
      <c r="K1038" s="77">
        <v>0</v>
      </c>
      <c r="L1038" s="77">
        <v>1.5084185934962517E-2</v>
      </c>
      <c r="M1038" s="77">
        <v>0.32390129051748101</v>
      </c>
      <c r="N1038" s="77">
        <v>0.36437568146122656</v>
      </c>
      <c r="O1038" s="77">
        <v>2.8596609000000002E-2</v>
      </c>
      <c r="P1038" s="77">
        <v>0.22807506401869632</v>
      </c>
      <c r="Q1038" s="77">
        <v>2.9104961665081645E-2</v>
      </c>
      <c r="R1038" s="77">
        <v>0.12328767123287675</v>
      </c>
      <c r="S1038" s="77">
        <v>3.2000915493422299</v>
      </c>
      <c r="T1038" s="38"/>
      <c r="U1038" s="38"/>
      <c r="V1038" s="38"/>
      <c r="W1038" s="38"/>
      <c r="X1038" s="38"/>
      <c r="Y1038" s="38"/>
      <c r="Z1038" s="38"/>
      <c r="AA1038" s="38"/>
      <c r="AB1038" s="38"/>
      <c r="AC1038" s="38"/>
      <c r="AD1038" s="38"/>
      <c r="AE1038" s="38"/>
      <c r="AF1038" s="38"/>
      <c r="AG1038" s="38"/>
      <c r="AH1038" s="38"/>
      <c r="AI1038" s="38"/>
      <c r="AJ1038" s="38"/>
      <c r="AK1038" s="38"/>
      <c r="AL1038" s="38"/>
      <c r="AM1038" s="38"/>
      <c r="AN1038" s="38"/>
      <c r="AO1038" s="38"/>
      <c r="AP1038" s="38"/>
      <c r="AQ1038" s="38"/>
      <c r="AR1038" s="38"/>
      <c r="AS1038" s="38"/>
      <c r="AT1038" s="38"/>
      <c r="AU1038" s="38"/>
      <c r="AV1038" s="38"/>
      <c r="AW1038" s="38"/>
      <c r="AX1038" s="38"/>
      <c r="AY1038" s="38"/>
      <c r="AZ1038" s="38"/>
      <c r="BA1038" s="38"/>
      <c r="BB1038" s="38"/>
      <c r="BC1038" s="38"/>
      <c r="BD1038" s="38"/>
      <c r="BE1038" s="38"/>
      <c r="BF1038" s="38"/>
      <c r="BG1038" s="38"/>
      <c r="BH1038" s="38"/>
      <c r="BI1038" s="38"/>
      <c r="BJ1038" s="38"/>
      <c r="BK1038" s="38"/>
      <c r="BL1038" s="38"/>
      <c r="BM1038" s="38"/>
      <c r="BN1038" s="38"/>
      <c r="BO1038" s="38"/>
      <c r="BP1038" s="38"/>
      <c r="BQ1038" s="38"/>
      <c r="BR1038" s="38"/>
      <c r="BS1038" s="38"/>
      <c r="BT1038" s="38"/>
      <c r="BU1038" s="38"/>
      <c r="BV1038" s="38"/>
      <c r="BW1038" s="38"/>
      <c r="BX1038" s="38"/>
      <c r="BY1038" s="38"/>
      <c r="BZ1038" s="38"/>
      <c r="CA1038" s="38"/>
      <c r="CB1038" s="38"/>
      <c r="CC1038" s="38"/>
      <c r="CD1038" s="38"/>
      <c r="CE1038" s="38"/>
      <c r="CF1038" s="38"/>
      <c r="CG1038" s="38"/>
      <c r="CH1038" s="38"/>
      <c r="CI1038" s="38"/>
      <c r="CJ1038" s="38"/>
      <c r="CK1038" s="38"/>
      <c r="CL1038" s="38"/>
      <c r="CM1038" s="38"/>
      <c r="CN1038" s="38"/>
      <c r="CO1038" s="38"/>
      <c r="CP1038" s="38"/>
      <c r="CQ1038" s="38"/>
      <c r="CR1038" s="38"/>
      <c r="CS1038" s="38"/>
      <c r="CT1038" s="38"/>
      <c r="CU1038" s="38"/>
      <c r="CV1038" s="38"/>
      <c r="CW1038" s="38"/>
      <c r="CX1038" s="38"/>
      <c r="CY1038" s="38"/>
      <c r="CZ1038" s="38"/>
      <c r="DA1038" s="38"/>
      <c r="DB1038" s="38"/>
      <c r="DC1038" s="38"/>
      <c r="DD1038" s="38"/>
      <c r="DE1038" s="38"/>
      <c r="DF1038" s="38"/>
      <c r="DG1038" s="38"/>
      <c r="DH1038" s="38"/>
      <c r="DI1038" s="38"/>
      <c r="DJ1038" s="38"/>
      <c r="DK1038" s="38"/>
      <c r="DL1038" s="38"/>
      <c r="DM1038" s="38"/>
    </row>
    <row r="1039" spans="1:117" x14ac:dyDescent="0.25">
      <c r="A1039" s="5" t="s">
        <v>384</v>
      </c>
      <c r="B1039" s="5" t="s">
        <v>171</v>
      </c>
      <c r="C1039" s="48">
        <v>44169</v>
      </c>
      <c r="D1039" s="76">
        <v>44196</v>
      </c>
      <c r="E1039" s="77">
        <v>-3.6635593160585227E-2</v>
      </c>
      <c r="F1039" s="77">
        <v>0.38231229413019963</v>
      </c>
      <c r="G1039" s="77">
        <v>0.24097582795117001</v>
      </c>
      <c r="H1039" s="77">
        <v>1.0830647178814434</v>
      </c>
      <c r="I1039" s="77">
        <v>0.33634016129032257</v>
      </c>
      <c r="J1039" s="77">
        <v>8.1608677419354833E-2</v>
      </c>
      <c r="K1039" s="77">
        <v>0</v>
      </c>
      <c r="L1039" s="77">
        <v>1.5084185934962517E-2</v>
      </c>
      <c r="M1039" s="77">
        <v>0.32390129051748101</v>
      </c>
      <c r="N1039" s="77">
        <v>0.36298539341122654</v>
      </c>
      <c r="O1039" s="77">
        <v>1.9323072000000004E-2</v>
      </c>
      <c r="P1039" s="77">
        <v>0.22807506401869632</v>
      </c>
      <c r="Q1039" s="77">
        <v>2.8591372066058513E-2</v>
      </c>
      <c r="R1039" s="77">
        <v>0.12328767123287675</v>
      </c>
      <c r="S1039" s="77">
        <v>3.1889141346932068</v>
      </c>
      <c r="T1039" s="38"/>
      <c r="U1039" s="38"/>
      <c r="V1039" s="38"/>
      <c r="W1039" s="38"/>
      <c r="X1039" s="38"/>
      <c r="Y1039" s="38"/>
      <c r="Z1039" s="38"/>
      <c r="AA1039" s="38"/>
      <c r="AB1039" s="38"/>
      <c r="AC1039" s="38"/>
      <c r="AD1039" s="38"/>
      <c r="AE1039" s="38"/>
      <c r="AF1039" s="38"/>
      <c r="AG1039" s="38"/>
      <c r="AH1039" s="38"/>
      <c r="AI1039" s="38"/>
      <c r="AJ1039" s="38"/>
      <c r="AK1039" s="38"/>
      <c r="AL1039" s="38"/>
      <c r="AM1039" s="38"/>
      <c r="AN1039" s="38"/>
      <c r="AO1039" s="38"/>
      <c r="AP1039" s="38"/>
      <c r="AQ1039" s="38"/>
      <c r="AR1039" s="38"/>
      <c r="AS1039" s="38"/>
      <c r="AT1039" s="38"/>
      <c r="AU1039" s="38"/>
      <c r="AV1039" s="38"/>
      <c r="AW1039" s="38"/>
      <c r="AX1039" s="38"/>
      <c r="AY1039" s="38"/>
      <c r="AZ1039" s="38"/>
      <c r="BA1039" s="38"/>
      <c r="BB1039" s="38"/>
      <c r="BC1039" s="38"/>
      <c r="BD1039" s="38"/>
      <c r="BE1039" s="38"/>
      <c r="BF1039" s="38"/>
      <c r="BG1039" s="38"/>
      <c r="BH1039" s="38"/>
      <c r="BI1039" s="38"/>
      <c r="BJ1039" s="38"/>
      <c r="BK1039" s="38"/>
      <c r="BL1039" s="38"/>
      <c r="BM1039" s="38"/>
      <c r="BN1039" s="38"/>
      <c r="BO1039" s="38"/>
      <c r="BP1039" s="38"/>
      <c r="BQ1039" s="38"/>
      <c r="BR1039" s="38"/>
      <c r="BS1039" s="38"/>
      <c r="BT1039" s="38"/>
      <c r="BU1039" s="38"/>
      <c r="BV1039" s="38"/>
      <c r="BW1039" s="38"/>
      <c r="BX1039" s="38"/>
      <c r="BY1039" s="38"/>
      <c r="BZ1039" s="38"/>
      <c r="CA1039" s="38"/>
      <c r="CB1039" s="38"/>
      <c r="CC1039" s="38"/>
      <c r="CD1039" s="38"/>
      <c r="CE1039" s="38"/>
      <c r="CF1039" s="38"/>
      <c r="CG1039" s="38"/>
      <c r="CH1039" s="38"/>
      <c r="CI1039" s="38"/>
      <c r="CJ1039" s="38"/>
      <c r="CK1039" s="38"/>
      <c r="CL1039" s="38"/>
      <c r="CM1039" s="38"/>
      <c r="CN1039" s="38"/>
      <c r="CO1039" s="38"/>
      <c r="CP1039" s="38"/>
      <c r="CQ1039" s="38"/>
      <c r="CR1039" s="38"/>
      <c r="CS1039" s="38"/>
      <c r="CT1039" s="38"/>
      <c r="CU1039" s="38"/>
      <c r="CV1039" s="38"/>
      <c r="CW1039" s="38"/>
      <c r="CX1039" s="38"/>
      <c r="CY1039" s="38"/>
      <c r="CZ1039" s="38"/>
      <c r="DA1039" s="38"/>
      <c r="DB1039" s="38"/>
      <c r="DC1039" s="38"/>
      <c r="DD1039" s="38"/>
      <c r="DE1039" s="38"/>
      <c r="DF1039" s="38"/>
      <c r="DG1039" s="38"/>
      <c r="DH1039" s="38"/>
      <c r="DI1039" s="38"/>
      <c r="DJ1039" s="38"/>
      <c r="DK1039" s="38"/>
      <c r="DL1039" s="38"/>
      <c r="DM1039" s="38"/>
    </row>
    <row r="1040" spans="1:117" x14ac:dyDescent="0.25">
      <c r="A1040" s="5" t="s">
        <v>384</v>
      </c>
      <c r="B1040" s="5" t="s">
        <v>171</v>
      </c>
      <c r="C1040" s="48">
        <v>44170</v>
      </c>
      <c r="D1040" s="76">
        <v>44196</v>
      </c>
      <c r="E1040" s="77">
        <v>-3.6635593160585227E-2</v>
      </c>
      <c r="F1040" s="77">
        <v>0.38231229413019963</v>
      </c>
      <c r="G1040" s="77">
        <v>0.24097582795117001</v>
      </c>
      <c r="H1040" s="77">
        <v>1.0830647178814434</v>
      </c>
      <c r="I1040" s="77">
        <v>0.33634016129032257</v>
      </c>
      <c r="J1040" s="77">
        <v>8.1608677419354833E-2</v>
      </c>
      <c r="K1040" s="77">
        <v>0</v>
      </c>
      <c r="L1040" s="77">
        <v>1.5084185934962517E-2</v>
      </c>
      <c r="M1040" s="77">
        <v>0.32390129051748101</v>
      </c>
      <c r="N1040" s="77">
        <v>0.36498410381122653</v>
      </c>
      <c r="O1040" s="77">
        <v>1.7936217000000001E-2</v>
      </c>
      <c r="P1040" s="77">
        <v>0.22807506401869632</v>
      </c>
      <c r="Q1040" s="77">
        <v>3.59928624684333E-2</v>
      </c>
      <c r="R1040" s="77">
        <v>0.12328767123287675</v>
      </c>
      <c r="S1040" s="77">
        <v>3.1969274804955816</v>
      </c>
      <c r="T1040" s="38"/>
      <c r="U1040" s="38"/>
      <c r="V1040" s="38"/>
      <c r="W1040" s="38"/>
      <c r="X1040" s="38"/>
      <c r="Y1040" s="38"/>
      <c r="Z1040" s="38"/>
      <c r="AA1040" s="38"/>
      <c r="AB1040" s="38"/>
      <c r="AC1040" s="38"/>
      <c r="AD1040" s="38"/>
      <c r="AE1040" s="38"/>
      <c r="AF1040" s="38"/>
      <c r="AG1040" s="38"/>
      <c r="AH1040" s="38"/>
      <c r="AI1040" s="38"/>
      <c r="AJ1040" s="38"/>
      <c r="AK1040" s="38"/>
      <c r="AL1040" s="38"/>
      <c r="AM1040" s="38"/>
      <c r="AN1040" s="38"/>
      <c r="AO1040" s="38"/>
      <c r="AP1040" s="38"/>
      <c r="AQ1040" s="38"/>
      <c r="AR1040" s="38"/>
      <c r="AS1040" s="38"/>
      <c r="AT1040" s="38"/>
      <c r="AU1040" s="38"/>
      <c r="AV1040" s="38"/>
      <c r="AW1040" s="38"/>
      <c r="AX1040" s="38"/>
      <c r="AY1040" s="38"/>
      <c r="AZ1040" s="38"/>
      <c r="BA1040" s="38"/>
      <c r="BB1040" s="38"/>
      <c r="BC1040" s="38"/>
      <c r="BD1040" s="38"/>
      <c r="BE1040" s="38"/>
      <c r="BF1040" s="38"/>
      <c r="BG1040" s="38"/>
      <c r="BH1040" s="38"/>
      <c r="BI1040" s="38"/>
      <c r="BJ1040" s="38"/>
      <c r="BK1040" s="38"/>
      <c r="BL1040" s="38"/>
      <c r="BM1040" s="38"/>
      <c r="BN1040" s="38"/>
      <c r="BO1040" s="38"/>
      <c r="BP1040" s="38"/>
      <c r="BQ1040" s="38"/>
      <c r="BR1040" s="38"/>
      <c r="BS1040" s="38"/>
      <c r="BT1040" s="38"/>
      <c r="BU1040" s="38"/>
      <c r="BV1040" s="38"/>
      <c r="BW1040" s="38"/>
      <c r="BX1040" s="38"/>
      <c r="BY1040" s="38"/>
      <c r="BZ1040" s="38"/>
      <c r="CA1040" s="38"/>
      <c r="CB1040" s="38"/>
      <c r="CC1040" s="38"/>
      <c r="CD1040" s="38"/>
      <c r="CE1040" s="38"/>
      <c r="CF1040" s="38"/>
      <c r="CG1040" s="38"/>
      <c r="CH1040" s="38"/>
      <c r="CI1040" s="38"/>
      <c r="CJ1040" s="38"/>
      <c r="CK1040" s="38"/>
      <c r="CL1040" s="38"/>
      <c r="CM1040" s="38"/>
      <c r="CN1040" s="38"/>
      <c r="CO1040" s="38"/>
      <c r="CP1040" s="38"/>
      <c r="CQ1040" s="38"/>
      <c r="CR1040" s="38"/>
      <c r="CS1040" s="38"/>
      <c r="CT1040" s="38"/>
      <c r="CU1040" s="38"/>
      <c r="CV1040" s="38"/>
      <c r="CW1040" s="38"/>
      <c r="CX1040" s="38"/>
      <c r="CY1040" s="38"/>
      <c r="CZ1040" s="38"/>
      <c r="DA1040" s="38"/>
      <c r="DB1040" s="38"/>
      <c r="DC1040" s="38"/>
      <c r="DD1040" s="38"/>
      <c r="DE1040" s="38"/>
      <c r="DF1040" s="38"/>
      <c r="DG1040" s="38"/>
      <c r="DH1040" s="38"/>
      <c r="DI1040" s="38"/>
      <c r="DJ1040" s="38"/>
      <c r="DK1040" s="38"/>
      <c r="DL1040" s="38"/>
      <c r="DM1040" s="38"/>
    </row>
    <row r="1041" spans="1:117" x14ac:dyDescent="0.25">
      <c r="A1041" s="5" t="s">
        <v>384</v>
      </c>
      <c r="B1041" s="5" t="s">
        <v>171</v>
      </c>
      <c r="C1041" s="48">
        <v>44171</v>
      </c>
      <c r="D1041" s="76">
        <v>44196</v>
      </c>
      <c r="E1041" s="77">
        <v>-3.6635593160585227E-2</v>
      </c>
      <c r="F1041" s="77">
        <v>0.38231229413019963</v>
      </c>
      <c r="G1041" s="77">
        <v>0.24097582795117001</v>
      </c>
      <c r="H1041" s="77">
        <v>1.0830647178814434</v>
      </c>
      <c r="I1041" s="77">
        <v>0.33634016129032257</v>
      </c>
      <c r="J1041" s="77">
        <v>8.1608677419354833E-2</v>
      </c>
      <c r="K1041" s="77">
        <v>0</v>
      </c>
      <c r="L1041" s="77">
        <v>1.5084185934962517E-2</v>
      </c>
      <c r="M1041" s="77">
        <v>0.32390129051748101</v>
      </c>
      <c r="N1041" s="77">
        <v>0.36670920091122655</v>
      </c>
      <c r="O1041" s="77">
        <v>2.6032329000000003E-2</v>
      </c>
      <c r="P1041" s="77">
        <v>0.22807506401869632</v>
      </c>
      <c r="Q1041" s="77">
        <v>3.4797315886547435E-2</v>
      </c>
      <c r="R1041" s="77">
        <v>0.12328767123287675</v>
      </c>
      <c r="S1041" s="77">
        <v>3.2055531430136956</v>
      </c>
      <c r="T1041" s="38"/>
      <c r="U1041" s="38"/>
      <c r="V1041" s="38"/>
      <c r="W1041" s="38"/>
      <c r="X1041" s="38"/>
      <c r="Y1041" s="38"/>
      <c r="Z1041" s="38"/>
      <c r="AA1041" s="38"/>
      <c r="AB1041" s="38"/>
      <c r="AC1041" s="38"/>
      <c r="AD1041" s="38"/>
      <c r="AE1041" s="38"/>
      <c r="AF1041" s="38"/>
      <c r="AG1041" s="38"/>
      <c r="AH1041" s="38"/>
      <c r="AI1041" s="38"/>
      <c r="AJ1041" s="38"/>
      <c r="AK1041" s="38"/>
      <c r="AL1041" s="38"/>
      <c r="AM1041" s="38"/>
      <c r="AN1041" s="38"/>
      <c r="AO1041" s="38"/>
      <c r="AP1041" s="38"/>
      <c r="AQ1041" s="38"/>
      <c r="AR1041" s="38"/>
      <c r="AS1041" s="38"/>
      <c r="AT1041" s="38"/>
      <c r="AU1041" s="38"/>
      <c r="AV1041" s="38"/>
      <c r="AW1041" s="38"/>
      <c r="AX1041" s="38"/>
      <c r="AY1041" s="38"/>
      <c r="AZ1041" s="38"/>
      <c r="BA1041" s="38"/>
      <c r="BB1041" s="38"/>
      <c r="BC1041" s="38"/>
      <c r="BD1041" s="38"/>
      <c r="BE1041" s="38"/>
      <c r="BF1041" s="38"/>
      <c r="BG1041" s="38"/>
      <c r="BH1041" s="38"/>
      <c r="BI1041" s="38"/>
      <c r="BJ1041" s="38"/>
      <c r="BK1041" s="38"/>
      <c r="BL1041" s="38"/>
      <c r="BM1041" s="38"/>
      <c r="BN1041" s="38"/>
      <c r="BO1041" s="38"/>
      <c r="BP1041" s="38"/>
      <c r="BQ1041" s="38"/>
      <c r="BR1041" s="38"/>
      <c r="BS1041" s="38"/>
      <c r="BT1041" s="38"/>
      <c r="BU1041" s="38"/>
      <c r="BV1041" s="38"/>
      <c r="BW1041" s="38"/>
      <c r="BX1041" s="38"/>
      <c r="BY1041" s="38"/>
      <c r="BZ1041" s="38"/>
      <c r="CA1041" s="38"/>
      <c r="CB1041" s="38"/>
      <c r="CC1041" s="38"/>
      <c r="CD1041" s="38"/>
      <c r="CE1041" s="38"/>
      <c r="CF1041" s="38"/>
      <c r="CG1041" s="38"/>
      <c r="CH1041" s="38"/>
      <c r="CI1041" s="38"/>
      <c r="CJ1041" s="38"/>
      <c r="CK1041" s="38"/>
      <c r="CL1041" s="38"/>
      <c r="CM1041" s="38"/>
      <c r="CN1041" s="38"/>
      <c r="CO1041" s="38"/>
      <c r="CP1041" s="38"/>
      <c r="CQ1041" s="38"/>
      <c r="CR1041" s="38"/>
      <c r="CS1041" s="38"/>
      <c r="CT1041" s="38"/>
      <c r="CU1041" s="38"/>
      <c r="CV1041" s="38"/>
      <c r="CW1041" s="38"/>
      <c r="CX1041" s="38"/>
      <c r="CY1041" s="38"/>
      <c r="CZ1041" s="38"/>
      <c r="DA1041" s="38"/>
      <c r="DB1041" s="38"/>
      <c r="DC1041" s="38"/>
      <c r="DD1041" s="38"/>
      <c r="DE1041" s="38"/>
      <c r="DF1041" s="38"/>
      <c r="DG1041" s="38"/>
      <c r="DH1041" s="38"/>
      <c r="DI1041" s="38"/>
      <c r="DJ1041" s="38"/>
      <c r="DK1041" s="38"/>
      <c r="DL1041" s="38"/>
      <c r="DM1041" s="38"/>
    </row>
    <row r="1042" spans="1:117" x14ac:dyDescent="0.25">
      <c r="A1042" s="5" t="s">
        <v>385</v>
      </c>
      <c r="B1042" s="5" t="s">
        <v>171</v>
      </c>
      <c r="C1042" s="48">
        <v>44172</v>
      </c>
      <c r="D1042" s="76">
        <v>44196</v>
      </c>
      <c r="E1042" s="77">
        <v>-3.6635593160585227E-2</v>
      </c>
      <c r="F1042" s="77">
        <v>0.38231229413019963</v>
      </c>
      <c r="G1042" s="77">
        <v>0.24097582795117001</v>
      </c>
      <c r="H1042" s="77">
        <v>1.0830647178814434</v>
      </c>
      <c r="I1042" s="77">
        <v>0.33634016129032257</v>
      </c>
      <c r="J1042" s="77">
        <v>8.1608677419354833E-2</v>
      </c>
      <c r="K1042" s="77">
        <v>0</v>
      </c>
      <c r="L1042" s="77">
        <v>1.5084185934962517E-2</v>
      </c>
      <c r="M1042" s="77">
        <v>0.32390129051748101</v>
      </c>
      <c r="N1042" s="77">
        <v>0.36767871346122655</v>
      </c>
      <c r="O1042" s="77">
        <v>2.5394372999999998E-2</v>
      </c>
      <c r="P1042" s="77">
        <v>0.22807506401869632</v>
      </c>
      <c r="Q1042" s="77">
        <v>3.2616350127721072E-2</v>
      </c>
      <c r="R1042" s="77">
        <v>0.12328767123287675</v>
      </c>
      <c r="S1042" s="77">
        <v>3.2037037338048697</v>
      </c>
      <c r="T1042" s="38"/>
      <c r="U1042" s="38"/>
      <c r="V1042" s="38"/>
      <c r="W1042" s="38"/>
      <c r="X1042" s="38"/>
      <c r="Y1042" s="38"/>
      <c r="Z1042" s="38"/>
      <c r="AA1042" s="38"/>
      <c r="AB1042" s="38"/>
      <c r="AC1042" s="38"/>
      <c r="AD1042" s="38"/>
      <c r="AE1042" s="38"/>
      <c r="AF1042" s="38"/>
      <c r="AG1042" s="38"/>
      <c r="AH1042" s="38"/>
      <c r="AI1042" s="38"/>
      <c r="AJ1042" s="38"/>
      <c r="AK1042" s="38"/>
      <c r="AL1042" s="38"/>
      <c r="AM1042" s="38"/>
      <c r="AN1042" s="38"/>
      <c r="AO1042" s="38"/>
      <c r="AP1042" s="38"/>
      <c r="AQ1042" s="38"/>
      <c r="AR1042" s="38"/>
      <c r="AS1042" s="38"/>
      <c r="AT1042" s="38"/>
      <c r="AU1042" s="38"/>
      <c r="AV1042" s="38"/>
      <c r="AW1042" s="38"/>
      <c r="AX1042" s="38"/>
      <c r="AY1042" s="38"/>
      <c r="AZ1042" s="38"/>
      <c r="BA1042" s="38"/>
      <c r="BB1042" s="38"/>
      <c r="BC1042" s="38"/>
      <c r="BD1042" s="38"/>
      <c r="BE1042" s="38"/>
      <c r="BF1042" s="38"/>
      <c r="BG1042" s="38"/>
      <c r="BH1042" s="38"/>
      <c r="BI1042" s="38"/>
      <c r="BJ1042" s="38"/>
      <c r="BK1042" s="38"/>
      <c r="BL1042" s="38"/>
      <c r="BM1042" s="38"/>
      <c r="BN1042" s="38"/>
      <c r="BO1042" s="38"/>
      <c r="BP1042" s="38"/>
      <c r="BQ1042" s="38"/>
      <c r="BR1042" s="38"/>
      <c r="BS1042" s="38"/>
      <c r="BT1042" s="38"/>
      <c r="BU1042" s="38"/>
      <c r="BV1042" s="38"/>
      <c r="BW1042" s="38"/>
      <c r="BX1042" s="38"/>
      <c r="BY1042" s="38"/>
      <c r="BZ1042" s="38"/>
      <c r="CA1042" s="38"/>
      <c r="CB1042" s="38"/>
      <c r="CC1042" s="38"/>
      <c r="CD1042" s="38"/>
      <c r="CE1042" s="38"/>
      <c r="CF1042" s="38"/>
      <c r="CG1042" s="38"/>
      <c r="CH1042" s="38"/>
      <c r="CI1042" s="38"/>
      <c r="CJ1042" s="38"/>
      <c r="CK1042" s="38"/>
      <c r="CL1042" s="38"/>
      <c r="CM1042" s="38"/>
      <c r="CN1042" s="38"/>
      <c r="CO1042" s="38"/>
      <c r="CP1042" s="38"/>
      <c r="CQ1042" s="38"/>
      <c r="CR1042" s="38"/>
      <c r="CS1042" s="38"/>
      <c r="CT1042" s="38"/>
      <c r="CU1042" s="38"/>
      <c r="CV1042" s="38"/>
      <c r="CW1042" s="38"/>
      <c r="CX1042" s="38"/>
      <c r="CY1042" s="38"/>
      <c r="CZ1042" s="38"/>
      <c r="DA1042" s="38"/>
      <c r="DB1042" s="38"/>
      <c r="DC1042" s="38"/>
      <c r="DD1042" s="38"/>
      <c r="DE1042" s="38"/>
      <c r="DF1042" s="38"/>
      <c r="DG1042" s="38"/>
      <c r="DH1042" s="38"/>
      <c r="DI1042" s="38"/>
      <c r="DJ1042" s="38"/>
      <c r="DK1042" s="38"/>
      <c r="DL1042" s="38"/>
      <c r="DM1042" s="38"/>
    </row>
    <row r="1043" spans="1:117" x14ac:dyDescent="0.25">
      <c r="A1043" s="5" t="s">
        <v>385</v>
      </c>
      <c r="B1043" s="5" t="s">
        <v>171</v>
      </c>
      <c r="C1043" s="48">
        <v>44173</v>
      </c>
      <c r="D1043" s="76">
        <v>44196</v>
      </c>
      <c r="E1043" s="77">
        <v>-3.6635593160585227E-2</v>
      </c>
      <c r="F1043" s="77">
        <v>0.38231229413019963</v>
      </c>
      <c r="G1043" s="77">
        <v>0.24097582795117001</v>
      </c>
      <c r="H1043" s="77">
        <v>1.0830647178814434</v>
      </c>
      <c r="I1043" s="77">
        <v>0.33634016129032257</v>
      </c>
      <c r="J1043" s="77">
        <v>8.1608677419354833E-2</v>
      </c>
      <c r="K1043" s="77">
        <v>0</v>
      </c>
      <c r="L1043" s="77">
        <v>1.5084185934962517E-2</v>
      </c>
      <c r="M1043" s="77">
        <v>0.32390129051748101</v>
      </c>
      <c r="N1043" s="77">
        <v>0.36236433156122655</v>
      </c>
      <c r="O1043" s="77">
        <v>2.5161686999999999E-2</v>
      </c>
      <c r="P1043" s="77">
        <v>0.22807506401869632</v>
      </c>
      <c r="Q1043" s="77">
        <v>3.1699113506595246E-2</v>
      </c>
      <c r="R1043" s="77">
        <v>0.12328767123287675</v>
      </c>
      <c r="S1043" s="77">
        <v>3.1972394292837438</v>
      </c>
      <c r="T1043" s="38"/>
      <c r="U1043" s="38"/>
      <c r="V1043" s="38"/>
      <c r="W1043" s="38"/>
      <c r="X1043" s="38"/>
      <c r="Y1043" s="38"/>
      <c r="Z1043" s="38"/>
      <c r="AA1043" s="38"/>
      <c r="AB1043" s="38"/>
      <c r="AC1043" s="38"/>
      <c r="AD1043" s="38"/>
      <c r="AE1043" s="38"/>
      <c r="AF1043" s="38"/>
      <c r="AG1043" s="38"/>
      <c r="AH1043" s="38"/>
      <c r="AI1043" s="38"/>
      <c r="AJ1043" s="38"/>
      <c r="AK1043" s="38"/>
      <c r="AL1043" s="38"/>
      <c r="AM1043" s="38"/>
      <c r="AN1043" s="38"/>
      <c r="AO1043" s="38"/>
      <c r="AP1043" s="38"/>
      <c r="AQ1043" s="38"/>
      <c r="AR1043" s="38"/>
      <c r="AS1043" s="38"/>
      <c r="AT1043" s="38"/>
      <c r="AU1043" s="38"/>
      <c r="AV1043" s="38"/>
      <c r="AW1043" s="38"/>
      <c r="AX1043" s="38"/>
      <c r="AY1043" s="38"/>
      <c r="AZ1043" s="38"/>
      <c r="BA1043" s="38"/>
      <c r="BB1043" s="38"/>
      <c r="BC1043" s="38"/>
      <c r="BD1043" s="38"/>
      <c r="BE1043" s="38"/>
      <c r="BF1043" s="38"/>
      <c r="BG1043" s="38"/>
      <c r="BH1043" s="38"/>
      <c r="BI1043" s="38"/>
      <c r="BJ1043" s="38"/>
      <c r="BK1043" s="38"/>
      <c r="BL1043" s="38"/>
      <c r="BM1043" s="38"/>
      <c r="BN1043" s="38"/>
      <c r="BO1043" s="38"/>
      <c r="BP1043" s="38"/>
      <c r="BQ1043" s="38"/>
      <c r="BR1043" s="38"/>
      <c r="BS1043" s="38"/>
      <c r="BT1043" s="38"/>
      <c r="BU1043" s="38"/>
      <c r="BV1043" s="38"/>
      <c r="BW1043" s="38"/>
      <c r="BX1043" s="38"/>
      <c r="BY1043" s="38"/>
      <c r="BZ1043" s="38"/>
      <c r="CA1043" s="38"/>
      <c r="CB1043" s="38"/>
      <c r="CC1043" s="38"/>
      <c r="CD1043" s="38"/>
      <c r="CE1043" s="38"/>
      <c r="CF1043" s="38"/>
      <c r="CG1043" s="38"/>
      <c r="CH1043" s="38"/>
      <c r="CI1043" s="38"/>
      <c r="CJ1043" s="38"/>
      <c r="CK1043" s="38"/>
      <c r="CL1043" s="38"/>
      <c r="CM1043" s="38"/>
      <c r="CN1043" s="38"/>
      <c r="CO1043" s="38"/>
      <c r="CP1043" s="38"/>
      <c r="CQ1043" s="38"/>
      <c r="CR1043" s="38"/>
      <c r="CS1043" s="38"/>
      <c r="CT1043" s="38"/>
      <c r="CU1043" s="38"/>
      <c r="CV1043" s="38"/>
      <c r="CW1043" s="38"/>
      <c r="CX1043" s="38"/>
      <c r="CY1043" s="38"/>
      <c r="CZ1043" s="38"/>
      <c r="DA1043" s="38"/>
      <c r="DB1043" s="38"/>
      <c r="DC1043" s="38"/>
      <c r="DD1043" s="38"/>
      <c r="DE1043" s="38"/>
      <c r="DF1043" s="38"/>
      <c r="DG1043" s="38"/>
      <c r="DH1043" s="38"/>
      <c r="DI1043" s="38"/>
      <c r="DJ1043" s="38"/>
      <c r="DK1043" s="38"/>
      <c r="DL1043" s="38"/>
      <c r="DM1043" s="38"/>
    </row>
    <row r="1044" spans="1:117" x14ac:dyDescent="0.25">
      <c r="A1044" s="5" t="s">
        <v>385</v>
      </c>
      <c r="B1044" s="5" t="s">
        <v>171</v>
      </c>
      <c r="C1044" s="48">
        <v>44174</v>
      </c>
      <c r="D1044" s="76">
        <v>44196</v>
      </c>
      <c r="E1044" s="77">
        <v>-3.6635593160585227E-2</v>
      </c>
      <c r="F1044" s="77">
        <v>0.38231229413019963</v>
      </c>
      <c r="G1044" s="77">
        <v>0.24097582795117001</v>
      </c>
      <c r="H1044" s="77">
        <v>1.0830647178814434</v>
      </c>
      <c r="I1044" s="77">
        <v>0.33634016129032257</v>
      </c>
      <c r="J1044" s="77">
        <v>8.1608677419354833E-2</v>
      </c>
      <c r="K1044" s="77">
        <v>0</v>
      </c>
      <c r="L1044" s="77">
        <v>1.5084185934962517E-2</v>
      </c>
      <c r="M1044" s="77">
        <v>0.32390129051748101</v>
      </c>
      <c r="N1044" s="77">
        <v>0.36513018651122653</v>
      </c>
      <c r="O1044" s="77">
        <v>2.3793722999999999E-2</v>
      </c>
      <c r="P1044" s="77">
        <v>0.22807506401869632</v>
      </c>
      <c r="Q1044" s="77">
        <v>3.0736341760722447E-2</v>
      </c>
      <c r="R1044" s="77">
        <v>0.12328767123287675</v>
      </c>
      <c r="S1044" s="77">
        <v>3.1976745484878708</v>
      </c>
      <c r="T1044" s="38"/>
      <c r="U1044" s="38"/>
      <c r="V1044" s="38"/>
      <c r="W1044" s="38"/>
      <c r="X1044" s="38"/>
      <c r="Y1044" s="38"/>
      <c r="Z1044" s="38"/>
      <c r="AA1044" s="38"/>
      <c r="AB1044" s="38"/>
      <c r="AC1044" s="38"/>
      <c r="AD1044" s="38"/>
      <c r="AE1044" s="38"/>
      <c r="AF1044" s="38"/>
      <c r="AG1044" s="38"/>
      <c r="AH1044" s="38"/>
      <c r="AI1044" s="38"/>
      <c r="AJ1044" s="38"/>
      <c r="AK1044" s="38"/>
      <c r="AL1044" s="38"/>
      <c r="AM1044" s="38"/>
      <c r="AN1044" s="38"/>
      <c r="AO1044" s="38"/>
      <c r="AP1044" s="38"/>
      <c r="AQ1044" s="38"/>
      <c r="AR1044" s="38"/>
      <c r="AS1044" s="38"/>
      <c r="AT1044" s="38"/>
      <c r="AU1044" s="38"/>
      <c r="AV1044" s="38"/>
      <c r="AW1044" s="38"/>
      <c r="AX1044" s="38"/>
      <c r="AY1044" s="38"/>
      <c r="AZ1044" s="38"/>
      <c r="BA1044" s="38"/>
      <c r="BB1044" s="38"/>
      <c r="BC1044" s="38"/>
      <c r="BD1044" s="38"/>
      <c r="BE1044" s="38"/>
      <c r="BF1044" s="38"/>
      <c r="BG1044" s="38"/>
      <c r="BH1044" s="38"/>
      <c r="BI1044" s="38"/>
      <c r="BJ1044" s="38"/>
      <c r="BK1044" s="38"/>
      <c r="BL1044" s="38"/>
      <c r="BM1044" s="38"/>
      <c r="BN1044" s="38"/>
      <c r="BO1044" s="38"/>
      <c r="BP1044" s="38"/>
      <c r="BQ1044" s="38"/>
      <c r="BR1044" s="38"/>
      <c r="BS1044" s="38"/>
      <c r="BT1044" s="38"/>
      <c r="BU1044" s="38"/>
      <c r="BV1044" s="38"/>
      <c r="BW1044" s="38"/>
      <c r="BX1044" s="38"/>
      <c r="BY1044" s="38"/>
      <c r="BZ1044" s="38"/>
      <c r="CA1044" s="38"/>
      <c r="CB1044" s="38"/>
      <c r="CC1044" s="38"/>
      <c r="CD1044" s="38"/>
      <c r="CE1044" s="38"/>
      <c r="CF1044" s="38"/>
      <c r="CG1044" s="38"/>
      <c r="CH1044" s="38"/>
      <c r="CI1044" s="38"/>
      <c r="CJ1044" s="38"/>
      <c r="CK1044" s="38"/>
      <c r="CL1044" s="38"/>
      <c r="CM1044" s="38"/>
      <c r="CN1044" s="38"/>
      <c r="CO1044" s="38"/>
      <c r="CP1044" s="38"/>
      <c r="CQ1044" s="38"/>
      <c r="CR1044" s="38"/>
      <c r="CS1044" s="38"/>
      <c r="CT1044" s="38"/>
      <c r="CU1044" s="38"/>
      <c r="CV1044" s="38"/>
      <c r="CW1044" s="38"/>
      <c r="CX1044" s="38"/>
      <c r="CY1044" s="38"/>
      <c r="CZ1044" s="38"/>
      <c r="DA1044" s="38"/>
      <c r="DB1044" s="38"/>
      <c r="DC1044" s="38"/>
      <c r="DD1044" s="38"/>
      <c r="DE1044" s="38"/>
      <c r="DF1044" s="38"/>
      <c r="DG1044" s="38"/>
      <c r="DH1044" s="38"/>
      <c r="DI1044" s="38"/>
      <c r="DJ1044" s="38"/>
      <c r="DK1044" s="38"/>
      <c r="DL1044" s="38"/>
      <c r="DM1044" s="38"/>
    </row>
    <row r="1045" spans="1:117" x14ac:dyDescent="0.25">
      <c r="A1045" s="5" t="s">
        <v>385</v>
      </c>
      <c r="B1045" s="5" t="s">
        <v>171</v>
      </c>
      <c r="C1045" s="48">
        <v>44175</v>
      </c>
      <c r="D1045" s="76">
        <v>44196</v>
      </c>
      <c r="E1045" s="77">
        <v>-3.6635593160585227E-2</v>
      </c>
      <c r="F1045" s="77">
        <v>0.38231229413019963</v>
      </c>
      <c r="G1045" s="77">
        <v>0.24097582795117001</v>
      </c>
      <c r="H1045" s="77">
        <v>1.0830647178814434</v>
      </c>
      <c r="I1045" s="77">
        <v>0.33634016129032257</v>
      </c>
      <c r="J1045" s="77">
        <v>8.1608677419354833E-2</v>
      </c>
      <c r="K1045" s="77">
        <v>0</v>
      </c>
      <c r="L1045" s="77">
        <v>1.5084185934962517E-2</v>
      </c>
      <c r="M1045" s="77">
        <v>0.32390129051748101</v>
      </c>
      <c r="N1045" s="77">
        <v>0.36371527906122658</v>
      </c>
      <c r="O1045" s="77">
        <v>3.2345001000000005E-2</v>
      </c>
      <c r="P1045" s="77">
        <v>0.22807506401869632</v>
      </c>
      <c r="Q1045" s="77">
        <v>3.5242100092642011E-2</v>
      </c>
      <c r="R1045" s="77">
        <v>0.12328767123287675</v>
      </c>
      <c r="S1045" s="77">
        <v>3.2093166773697903</v>
      </c>
      <c r="T1045" s="38"/>
      <c r="U1045" s="38"/>
      <c r="V1045" s="38"/>
      <c r="W1045" s="38"/>
      <c r="X1045" s="38"/>
      <c r="Y1045" s="38"/>
      <c r="Z1045" s="38"/>
      <c r="AA1045" s="38"/>
      <c r="AB1045" s="38"/>
      <c r="AC1045" s="38"/>
      <c r="AD1045" s="38"/>
      <c r="AE1045" s="38"/>
      <c r="AF1045" s="38"/>
      <c r="AG1045" s="38"/>
      <c r="AH1045" s="38"/>
      <c r="AI1045" s="38"/>
      <c r="AJ1045" s="38"/>
      <c r="AK1045" s="38"/>
      <c r="AL1045" s="38"/>
      <c r="AM1045" s="38"/>
      <c r="AN1045" s="38"/>
      <c r="AO1045" s="38"/>
      <c r="AP1045" s="38"/>
      <c r="AQ1045" s="38"/>
      <c r="AR1045" s="38"/>
      <c r="AS1045" s="38"/>
      <c r="AT1045" s="38"/>
      <c r="AU1045" s="38"/>
      <c r="AV1045" s="38"/>
      <c r="AW1045" s="38"/>
      <c r="AX1045" s="38"/>
      <c r="AY1045" s="38"/>
      <c r="AZ1045" s="38"/>
      <c r="BA1045" s="38"/>
      <c r="BB1045" s="38"/>
      <c r="BC1045" s="38"/>
      <c r="BD1045" s="38"/>
      <c r="BE1045" s="38"/>
      <c r="BF1045" s="38"/>
      <c r="BG1045" s="38"/>
      <c r="BH1045" s="38"/>
      <c r="BI1045" s="38"/>
      <c r="BJ1045" s="38"/>
      <c r="BK1045" s="38"/>
      <c r="BL1045" s="38"/>
      <c r="BM1045" s="38"/>
      <c r="BN1045" s="38"/>
      <c r="BO1045" s="38"/>
      <c r="BP1045" s="38"/>
      <c r="BQ1045" s="38"/>
      <c r="BR1045" s="38"/>
      <c r="BS1045" s="38"/>
      <c r="BT1045" s="38"/>
      <c r="BU1045" s="38"/>
      <c r="BV1045" s="38"/>
      <c r="BW1045" s="38"/>
      <c r="BX1045" s="38"/>
      <c r="BY1045" s="38"/>
      <c r="BZ1045" s="38"/>
      <c r="CA1045" s="38"/>
      <c r="CB1045" s="38"/>
      <c r="CC1045" s="38"/>
      <c r="CD1045" s="38"/>
      <c r="CE1045" s="38"/>
      <c r="CF1045" s="38"/>
      <c r="CG1045" s="38"/>
      <c r="CH1045" s="38"/>
      <c r="CI1045" s="38"/>
      <c r="CJ1045" s="38"/>
      <c r="CK1045" s="38"/>
      <c r="CL1045" s="38"/>
      <c r="CM1045" s="38"/>
      <c r="CN1045" s="38"/>
      <c r="CO1045" s="38"/>
      <c r="CP1045" s="38"/>
      <c r="CQ1045" s="38"/>
      <c r="CR1045" s="38"/>
      <c r="CS1045" s="38"/>
      <c r="CT1045" s="38"/>
      <c r="CU1045" s="38"/>
      <c r="CV1045" s="38"/>
      <c r="CW1045" s="38"/>
      <c r="CX1045" s="38"/>
      <c r="CY1045" s="38"/>
      <c r="CZ1045" s="38"/>
      <c r="DA1045" s="38"/>
      <c r="DB1045" s="38"/>
      <c r="DC1045" s="38"/>
      <c r="DD1045" s="38"/>
      <c r="DE1045" s="38"/>
      <c r="DF1045" s="38"/>
      <c r="DG1045" s="38"/>
      <c r="DH1045" s="38"/>
      <c r="DI1045" s="38"/>
      <c r="DJ1045" s="38"/>
      <c r="DK1045" s="38"/>
      <c r="DL1045" s="38"/>
      <c r="DM1045" s="38"/>
    </row>
    <row r="1046" spans="1:117" x14ac:dyDescent="0.25">
      <c r="A1046" s="5" t="s">
        <v>385</v>
      </c>
      <c r="B1046" s="5" t="s">
        <v>171</v>
      </c>
      <c r="C1046" s="48">
        <v>44176</v>
      </c>
      <c r="D1046" s="76">
        <v>44196</v>
      </c>
      <c r="E1046" s="77">
        <v>-3.6635593160585227E-2</v>
      </c>
      <c r="F1046" s="77">
        <v>0.38231229413019963</v>
      </c>
      <c r="G1046" s="77">
        <v>0.24097582795117001</v>
      </c>
      <c r="H1046" s="77">
        <v>1.0830647178814434</v>
      </c>
      <c r="I1046" s="77">
        <v>0.33634016129032257</v>
      </c>
      <c r="J1046" s="77">
        <v>8.1608677419354833E-2</v>
      </c>
      <c r="K1046" s="77">
        <v>0</v>
      </c>
      <c r="L1046" s="77">
        <v>1.5084185934962517E-2</v>
      </c>
      <c r="M1046" s="77">
        <v>0.32390129051748101</v>
      </c>
      <c r="N1046" s="77">
        <v>0.36490022496122654</v>
      </c>
      <c r="O1046" s="77">
        <v>3.1632633E-2</v>
      </c>
      <c r="P1046" s="77">
        <v>0.22807506401869632</v>
      </c>
      <c r="Q1046" s="77">
        <v>3.2756834011058451E-2</v>
      </c>
      <c r="R1046" s="77">
        <v>0.12328767123287675</v>
      </c>
      <c r="S1046" s="77">
        <v>3.2073039891882069</v>
      </c>
      <c r="T1046" s="38"/>
      <c r="U1046" s="38"/>
      <c r="V1046" s="38"/>
      <c r="W1046" s="38"/>
      <c r="X1046" s="38"/>
      <c r="Y1046" s="38"/>
      <c r="Z1046" s="38"/>
      <c r="AA1046" s="38"/>
      <c r="AB1046" s="38"/>
      <c r="AC1046" s="38"/>
      <c r="AD1046" s="38"/>
      <c r="AE1046" s="38"/>
      <c r="AF1046" s="38"/>
      <c r="AG1046" s="38"/>
      <c r="AH1046" s="38"/>
      <c r="AI1046" s="38"/>
      <c r="AJ1046" s="38"/>
      <c r="AK1046" s="38"/>
      <c r="AL1046" s="38"/>
      <c r="AM1046" s="38"/>
      <c r="AN1046" s="38"/>
      <c r="AO1046" s="38"/>
      <c r="AP1046" s="38"/>
      <c r="AQ1046" s="38"/>
      <c r="AR1046" s="38"/>
      <c r="AS1046" s="38"/>
      <c r="AT1046" s="38"/>
      <c r="AU1046" s="38"/>
      <c r="AV1046" s="38"/>
      <c r="AW1046" s="38"/>
      <c r="AX1046" s="38"/>
      <c r="AY1046" s="38"/>
      <c r="AZ1046" s="38"/>
      <c r="BA1046" s="38"/>
      <c r="BB1046" s="38"/>
      <c r="BC1046" s="38"/>
      <c r="BD1046" s="38"/>
      <c r="BE1046" s="38"/>
      <c r="BF1046" s="38"/>
      <c r="BG1046" s="38"/>
      <c r="BH1046" s="38"/>
      <c r="BI1046" s="38"/>
      <c r="BJ1046" s="38"/>
      <c r="BK1046" s="38"/>
      <c r="BL1046" s="38"/>
      <c r="BM1046" s="38"/>
      <c r="BN1046" s="38"/>
      <c r="BO1046" s="38"/>
      <c r="BP1046" s="38"/>
      <c r="BQ1046" s="38"/>
      <c r="BR1046" s="38"/>
      <c r="BS1046" s="38"/>
      <c r="BT1046" s="38"/>
      <c r="BU1046" s="38"/>
      <c r="BV1046" s="38"/>
      <c r="BW1046" s="38"/>
      <c r="BX1046" s="38"/>
      <c r="BY1046" s="38"/>
      <c r="BZ1046" s="38"/>
      <c r="CA1046" s="38"/>
      <c r="CB1046" s="38"/>
      <c r="CC1046" s="38"/>
      <c r="CD1046" s="38"/>
      <c r="CE1046" s="38"/>
      <c r="CF1046" s="38"/>
      <c r="CG1046" s="38"/>
      <c r="CH1046" s="38"/>
      <c r="CI1046" s="38"/>
      <c r="CJ1046" s="38"/>
      <c r="CK1046" s="38"/>
      <c r="CL1046" s="38"/>
      <c r="CM1046" s="38"/>
      <c r="CN1046" s="38"/>
      <c r="CO1046" s="38"/>
      <c r="CP1046" s="38"/>
      <c r="CQ1046" s="38"/>
      <c r="CR1046" s="38"/>
      <c r="CS1046" s="38"/>
      <c r="CT1046" s="38"/>
      <c r="CU1046" s="38"/>
      <c r="CV1046" s="38"/>
      <c r="CW1046" s="38"/>
      <c r="CX1046" s="38"/>
      <c r="CY1046" s="38"/>
      <c r="CZ1046" s="38"/>
      <c r="DA1046" s="38"/>
      <c r="DB1046" s="38"/>
      <c r="DC1046" s="38"/>
      <c r="DD1046" s="38"/>
      <c r="DE1046" s="38"/>
      <c r="DF1046" s="38"/>
      <c r="DG1046" s="38"/>
      <c r="DH1046" s="38"/>
      <c r="DI1046" s="38"/>
      <c r="DJ1046" s="38"/>
      <c r="DK1046" s="38"/>
      <c r="DL1046" s="38"/>
      <c r="DM1046" s="38"/>
    </row>
    <row r="1047" spans="1:117" x14ac:dyDescent="0.25">
      <c r="A1047" s="5" t="s">
        <v>385</v>
      </c>
      <c r="B1047" s="5" t="s">
        <v>171</v>
      </c>
      <c r="C1047" s="48">
        <v>44177</v>
      </c>
      <c r="D1047" s="76">
        <v>44196</v>
      </c>
      <c r="E1047" s="77">
        <v>-3.6635593160585227E-2</v>
      </c>
      <c r="F1047" s="77">
        <v>0.38231229413019963</v>
      </c>
      <c r="G1047" s="77">
        <v>0.24097582795117001</v>
      </c>
      <c r="H1047" s="77">
        <v>1.0830647178814434</v>
      </c>
      <c r="I1047" s="77">
        <v>0.33634016129032257</v>
      </c>
      <c r="J1047" s="77">
        <v>8.1608677419354833E-2</v>
      </c>
      <c r="K1047" s="77">
        <v>0</v>
      </c>
      <c r="L1047" s="77">
        <v>1.5084185934962517E-2</v>
      </c>
      <c r="M1047" s="77">
        <v>0.32390129051748101</v>
      </c>
      <c r="N1047" s="77">
        <v>0.36438527626122652</v>
      </c>
      <c r="O1047" s="77">
        <v>3.1048353000000001E-2</v>
      </c>
      <c r="P1047" s="77">
        <v>0.22807506401869632</v>
      </c>
      <c r="Q1047" s="77">
        <v>3.2832193255876017E-2</v>
      </c>
      <c r="R1047" s="77">
        <v>0.12328767123287675</v>
      </c>
      <c r="S1047" s="77">
        <v>3.2062801197330244</v>
      </c>
      <c r="T1047" s="38"/>
      <c r="U1047" s="38"/>
      <c r="V1047" s="38"/>
      <c r="W1047" s="38"/>
      <c r="X1047" s="38"/>
      <c r="Y1047" s="38"/>
      <c r="Z1047" s="38"/>
      <c r="AA1047" s="38"/>
      <c r="AB1047" s="38"/>
      <c r="AC1047" s="38"/>
      <c r="AD1047" s="38"/>
      <c r="AE1047" s="38"/>
      <c r="AF1047" s="38"/>
      <c r="AG1047" s="38"/>
      <c r="AH1047" s="38"/>
      <c r="AI1047" s="38"/>
      <c r="AJ1047" s="38"/>
      <c r="AK1047" s="38"/>
      <c r="AL1047" s="38"/>
      <c r="AM1047" s="38"/>
      <c r="AN1047" s="38"/>
      <c r="AO1047" s="38"/>
      <c r="AP1047" s="38"/>
      <c r="AQ1047" s="38"/>
      <c r="AR1047" s="38"/>
      <c r="AS1047" s="38"/>
      <c r="AT1047" s="38"/>
      <c r="AU1047" s="38"/>
      <c r="AV1047" s="38"/>
      <c r="AW1047" s="38"/>
      <c r="AX1047" s="38"/>
      <c r="AY1047" s="38"/>
      <c r="AZ1047" s="38"/>
      <c r="BA1047" s="38"/>
      <c r="BB1047" s="38"/>
      <c r="BC1047" s="38"/>
      <c r="BD1047" s="38"/>
      <c r="BE1047" s="38"/>
      <c r="BF1047" s="38"/>
      <c r="BG1047" s="38"/>
      <c r="BH1047" s="38"/>
      <c r="BI1047" s="38"/>
      <c r="BJ1047" s="38"/>
      <c r="BK1047" s="38"/>
      <c r="BL1047" s="38"/>
      <c r="BM1047" s="38"/>
      <c r="BN1047" s="38"/>
      <c r="BO1047" s="38"/>
      <c r="BP1047" s="38"/>
      <c r="BQ1047" s="38"/>
      <c r="BR1047" s="38"/>
      <c r="BS1047" s="38"/>
      <c r="BT1047" s="38"/>
      <c r="BU1047" s="38"/>
      <c r="BV1047" s="38"/>
      <c r="BW1047" s="38"/>
      <c r="BX1047" s="38"/>
      <c r="BY1047" s="38"/>
      <c r="BZ1047" s="38"/>
      <c r="CA1047" s="38"/>
      <c r="CB1047" s="38"/>
      <c r="CC1047" s="38"/>
      <c r="CD1047" s="38"/>
      <c r="CE1047" s="38"/>
      <c r="CF1047" s="38"/>
      <c r="CG1047" s="38"/>
      <c r="CH1047" s="38"/>
      <c r="CI1047" s="38"/>
      <c r="CJ1047" s="38"/>
      <c r="CK1047" s="38"/>
      <c r="CL1047" s="38"/>
      <c r="CM1047" s="38"/>
      <c r="CN1047" s="38"/>
      <c r="CO1047" s="38"/>
      <c r="CP1047" s="38"/>
      <c r="CQ1047" s="38"/>
      <c r="CR1047" s="38"/>
      <c r="CS1047" s="38"/>
      <c r="CT1047" s="38"/>
      <c r="CU1047" s="38"/>
      <c r="CV1047" s="38"/>
      <c r="CW1047" s="38"/>
      <c r="CX1047" s="38"/>
      <c r="CY1047" s="38"/>
      <c r="CZ1047" s="38"/>
      <c r="DA1047" s="38"/>
      <c r="DB1047" s="38"/>
      <c r="DC1047" s="38"/>
      <c r="DD1047" s="38"/>
      <c r="DE1047" s="38"/>
      <c r="DF1047" s="38"/>
      <c r="DG1047" s="38"/>
      <c r="DH1047" s="38"/>
      <c r="DI1047" s="38"/>
      <c r="DJ1047" s="38"/>
      <c r="DK1047" s="38"/>
      <c r="DL1047" s="38"/>
      <c r="DM1047" s="38"/>
    </row>
    <row r="1048" spans="1:117" x14ac:dyDescent="0.25">
      <c r="A1048" s="5" t="s">
        <v>385</v>
      </c>
      <c r="B1048" s="5" t="s">
        <v>171</v>
      </c>
      <c r="C1048" s="48">
        <v>44178</v>
      </c>
      <c r="D1048" s="76">
        <v>44196</v>
      </c>
      <c r="E1048" s="77">
        <v>-3.6635593160585227E-2</v>
      </c>
      <c r="F1048" s="77">
        <v>0.38231229413019963</v>
      </c>
      <c r="G1048" s="77">
        <v>0.24097582795117001</v>
      </c>
      <c r="H1048" s="77">
        <v>1.0830647178814434</v>
      </c>
      <c r="I1048" s="77">
        <v>0.33634016129032257</v>
      </c>
      <c r="J1048" s="77">
        <v>8.1608677419354833E-2</v>
      </c>
      <c r="K1048" s="77">
        <v>0</v>
      </c>
      <c r="L1048" s="77">
        <v>1.5084185934962517E-2</v>
      </c>
      <c r="M1048" s="77">
        <v>0.32390129051748101</v>
      </c>
      <c r="N1048" s="77">
        <v>0.36605505281122652</v>
      </c>
      <c r="O1048" s="77">
        <v>2.3037426000000003E-2</v>
      </c>
      <c r="P1048" s="77">
        <v>0.22807506401869632</v>
      </c>
      <c r="Q1048" s="77">
        <v>3.022206578280702E-2</v>
      </c>
      <c r="R1048" s="77">
        <v>0.12328767123287675</v>
      </c>
      <c r="S1048" s="77">
        <v>3.1973288418099552</v>
      </c>
      <c r="T1048" s="38"/>
      <c r="U1048" s="38"/>
      <c r="V1048" s="38"/>
      <c r="W1048" s="38"/>
      <c r="X1048" s="38"/>
      <c r="Y1048" s="38"/>
      <c r="Z1048" s="38"/>
      <c r="AA1048" s="38"/>
      <c r="AB1048" s="38"/>
      <c r="AC1048" s="38"/>
      <c r="AD1048" s="38"/>
      <c r="AE1048" s="38"/>
      <c r="AF1048" s="38"/>
      <c r="AG1048" s="38"/>
      <c r="AH1048" s="38"/>
      <c r="AI1048" s="38"/>
      <c r="AJ1048" s="38"/>
      <c r="AK1048" s="38"/>
      <c r="AL1048" s="38"/>
      <c r="AM1048" s="38"/>
      <c r="AN1048" s="38"/>
      <c r="AO1048" s="38"/>
      <c r="AP1048" s="38"/>
      <c r="AQ1048" s="38"/>
      <c r="AR1048" s="38"/>
      <c r="AS1048" s="38"/>
      <c r="AT1048" s="38"/>
      <c r="AU1048" s="38"/>
      <c r="AV1048" s="38"/>
      <c r="AW1048" s="38"/>
      <c r="AX1048" s="38"/>
      <c r="AY1048" s="38"/>
      <c r="AZ1048" s="38"/>
      <c r="BA1048" s="38"/>
      <c r="BB1048" s="38"/>
      <c r="BC1048" s="38"/>
      <c r="BD1048" s="38"/>
      <c r="BE1048" s="38"/>
      <c r="BF1048" s="38"/>
      <c r="BG1048" s="38"/>
      <c r="BH1048" s="38"/>
      <c r="BI1048" s="38"/>
      <c r="BJ1048" s="38"/>
      <c r="BK1048" s="38"/>
      <c r="BL1048" s="38"/>
      <c r="BM1048" s="38"/>
      <c r="BN1048" s="38"/>
      <c r="BO1048" s="38"/>
      <c r="BP1048" s="38"/>
      <c r="BQ1048" s="38"/>
      <c r="BR1048" s="38"/>
      <c r="BS1048" s="38"/>
      <c r="BT1048" s="38"/>
      <c r="BU1048" s="38"/>
      <c r="BV1048" s="38"/>
      <c r="BW1048" s="38"/>
      <c r="BX1048" s="38"/>
      <c r="BY1048" s="38"/>
      <c r="BZ1048" s="38"/>
      <c r="CA1048" s="38"/>
      <c r="CB1048" s="38"/>
      <c r="CC1048" s="38"/>
      <c r="CD1048" s="38"/>
      <c r="CE1048" s="38"/>
      <c r="CF1048" s="38"/>
      <c r="CG1048" s="38"/>
      <c r="CH1048" s="38"/>
      <c r="CI1048" s="38"/>
      <c r="CJ1048" s="38"/>
      <c r="CK1048" s="38"/>
      <c r="CL1048" s="38"/>
      <c r="CM1048" s="38"/>
      <c r="CN1048" s="38"/>
      <c r="CO1048" s="38"/>
      <c r="CP1048" s="38"/>
      <c r="CQ1048" s="38"/>
      <c r="CR1048" s="38"/>
      <c r="CS1048" s="38"/>
      <c r="CT1048" s="38"/>
      <c r="CU1048" s="38"/>
      <c r="CV1048" s="38"/>
      <c r="CW1048" s="38"/>
      <c r="CX1048" s="38"/>
      <c r="CY1048" s="38"/>
      <c r="CZ1048" s="38"/>
      <c r="DA1048" s="38"/>
      <c r="DB1048" s="38"/>
      <c r="DC1048" s="38"/>
      <c r="DD1048" s="38"/>
      <c r="DE1048" s="38"/>
      <c r="DF1048" s="38"/>
      <c r="DG1048" s="38"/>
      <c r="DH1048" s="38"/>
      <c r="DI1048" s="38"/>
      <c r="DJ1048" s="38"/>
      <c r="DK1048" s="38"/>
      <c r="DL1048" s="38"/>
      <c r="DM1048" s="38"/>
    </row>
    <row r="1049" spans="1:117" x14ac:dyDescent="0.25">
      <c r="A1049" s="5" t="s">
        <v>386</v>
      </c>
      <c r="B1049" s="5" t="s">
        <v>171</v>
      </c>
      <c r="C1049" s="48">
        <v>44179</v>
      </c>
      <c r="D1049" s="76">
        <v>44196</v>
      </c>
      <c r="E1049" s="77">
        <v>-3.6635593160585227E-2</v>
      </c>
      <c r="F1049" s="77">
        <v>0.38231229413019963</v>
      </c>
      <c r="G1049" s="77">
        <v>0.24097582795117001</v>
      </c>
      <c r="H1049" s="77">
        <v>1.0830647178814434</v>
      </c>
      <c r="I1049" s="77">
        <v>0.33634016129032257</v>
      </c>
      <c r="J1049" s="77">
        <v>8.1608677419354833E-2</v>
      </c>
      <c r="K1049" s="77">
        <v>0</v>
      </c>
      <c r="L1049" s="77">
        <v>1.5084185934962517E-2</v>
      </c>
      <c r="M1049" s="77">
        <v>0.32390129051748101</v>
      </c>
      <c r="N1049" s="77">
        <v>0.36245663986122656</v>
      </c>
      <c r="O1049" s="77">
        <v>2.5938189E-2</v>
      </c>
      <c r="P1049" s="77">
        <v>0.22807506401869632</v>
      </c>
      <c r="Q1049" s="77">
        <v>3.0814996694786212E-2</v>
      </c>
      <c r="R1049" s="77">
        <v>0.12328767123287675</v>
      </c>
      <c r="S1049" s="77">
        <v>3.1972241227719347</v>
      </c>
      <c r="T1049" s="38"/>
      <c r="U1049" s="38"/>
      <c r="V1049" s="38"/>
      <c r="W1049" s="38"/>
      <c r="X1049" s="38"/>
      <c r="Y1049" s="38"/>
      <c r="Z1049" s="38"/>
      <c r="AA1049" s="38"/>
      <c r="AB1049" s="38"/>
      <c r="AC1049" s="38"/>
      <c r="AD1049" s="38"/>
      <c r="AE1049" s="38"/>
      <c r="AF1049" s="38"/>
      <c r="AG1049" s="38"/>
      <c r="AH1049" s="38"/>
      <c r="AI1049" s="38"/>
      <c r="AJ1049" s="38"/>
      <c r="AK1049" s="38"/>
      <c r="AL1049" s="38"/>
      <c r="AM1049" s="38"/>
      <c r="AN1049" s="38"/>
      <c r="AO1049" s="38"/>
      <c r="AP1049" s="38"/>
      <c r="AQ1049" s="38"/>
      <c r="AR1049" s="38"/>
      <c r="AS1049" s="38"/>
      <c r="AT1049" s="38"/>
      <c r="AU1049" s="38"/>
      <c r="AV1049" s="38"/>
      <c r="AW1049" s="38"/>
      <c r="AX1049" s="38"/>
      <c r="AY1049" s="38"/>
      <c r="AZ1049" s="38"/>
      <c r="BA1049" s="38"/>
      <c r="BB1049" s="38"/>
      <c r="BC1049" s="38"/>
      <c r="BD1049" s="38"/>
      <c r="BE1049" s="38"/>
      <c r="BF1049" s="38"/>
      <c r="BG1049" s="38"/>
      <c r="BH1049" s="38"/>
      <c r="BI1049" s="38"/>
      <c r="BJ1049" s="38"/>
      <c r="BK1049" s="38"/>
      <c r="BL1049" s="38"/>
      <c r="BM1049" s="38"/>
      <c r="BN1049" s="38"/>
      <c r="BO1049" s="38"/>
      <c r="BP1049" s="38"/>
      <c r="BQ1049" s="38"/>
      <c r="BR1049" s="38"/>
      <c r="BS1049" s="38"/>
      <c r="BT1049" s="38"/>
      <c r="BU1049" s="38"/>
      <c r="BV1049" s="38"/>
      <c r="BW1049" s="38"/>
      <c r="BX1049" s="38"/>
      <c r="BY1049" s="38"/>
      <c r="BZ1049" s="38"/>
      <c r="CA1049" s="38"/>
      <c r="CB1049" s="38"/>
      <c r="CC1049" s="38"/>
      <c r="CD1049" s="38"/>
      <c r="CE1049" s="38"/>
      <c r="CF1049" s="38"/>
      <c r="CG1049" s="38"/>
      <c r="CH1049" s="38"/>
      <c r="CI1049" s="38"/>
      <c r="CJ1049" s="38"/>
      <c r="CK1049" s="38"/>
      <c r="CL1049" s="38"/>
      <c r="CM1049" s="38"/>
      <c r="CN1049" s="38"/>
      <c r="CO1049" s="38"/>
      <c r="CP1049" s="38"/>
      <c r="CQ1049" s="38"/>
      <c r="CR1049" s="38"/>
      <c r="CS1049" s="38"/>
      <c r="CT1049" s="38"/>
      <c r="CU1049" s="38"/>
      <c r="CV1049" s="38"/>
      <c r="CW1049" s="38"/>
      <c r="CX1049" s="38"/>
      <c r="CY1049" s="38"/>
      <c r="CZ1049" s="38"/>
      <c r="DA1049" s="38"/>
      <c r="DB1049" s="38"/>
      <c r="DC1049" s="38"/>
      <c r="DD1049" s="38"/>
      <c r="DE1049" s="38"/>
      <c r="DF1049" s="38"/>
      <c r="DG1049" s="38"/>
      <c r="DH1049" s="38"/>
      <c r="DI1049" s="38"/>
      <c r="DJ1049" s="38"/>
      <c r="DK1049" s="38"/>
      <c r="DL1049" s="38"/>
      <c r="DM1049" s="38"/>
    </row>
    <row r="1050" spans="1:117" x14ac:dyDescent="0.25">
      <c r="A1050" s="5" t="s">
        <v>386</v>
      </c>
      <c r="B1050" s="5" t="s">
        <v>171</v>
      </c>
      <c r="C1050" s="48">
        <v>44180</v>
      </c>
      <c r="D1050" s="76">
        <v>44196</v>
      </c>
      <c r="E1050" s="77">
        <v>-3.6635593160585227E-2</v>
      </c>
      <c r="F1050" s="77">
        <v>0.38231229413019963</v>
      </c>
      <c r="G1050" s="77">
        <v>0.24097582795117001</v>
      </c>
      <c r="H1050" s="77">
        <v>1.0830647178814434</v>
      </c>
      <c r="I1050" s="77">
        <v>0.33634016129032257</v>
      </c>
      <c r="J1050" s="77">
        <v>8.1608677419354833E-2</v>
      </c>
      <c r="K1050" s="77">
        <v>0</v>
      </c>
      <c r="L1050" s="77">
        <v>1.5084185934962517E-2</v>
      </c>
      <c r="M1050" s="77">
        <v>0.32390129051748101</v>
      </c>
      <c r="N1050" s="77">
        <v>0.36470101811122657</v>
      </c>
      <c r="O1050" s="77">
        <v>2.1083544000000003E-2</v>
      </c>
      <c r="P1050" s="77">
        <v>0.22807506401869632</v>
      </c>
      <c r="Q1050" s="77">
        <v>2.9209307587507644E-2</v>
      </c>
      <c r="R1050" s="77">
        <v>0.12328767123287675</v>
      </c>
      <c r="S1050" s="77">
        <v>3.1930081669146562</v>
      </c>
      <c r="T1050" s="38"/>
      <c r="U1050" s="38"/>
      <c r="V1050" s="38"/>
      <c r="W1050" s="38"/>
      <c r="X1050" s="38"/>
      <c r="Y1050" s="38"/>
      <c r="Z1050" s="38"/>
      <c r="AA1050" s="38"/>
      <c r="AB1050" s="38"/>
      <c r="AC1050" s="38"/>
      <c r="AD1050" s="38"/>
      <c r="AE1050" s="38"/>
      <c r="AF1050" s="38"/>
      <c r="AG1050" s="38"/>
      <c r="AH1050" s="38"/>
      <c r="AI1050" s="38"/>
      <c r="AJ1050" s="38"/>
      <c r="AK1050" s="38"/>
      <c r="AL1050" s="38"/>
      <c r="AM1050" s="38"/>
      <c r="AN1050" s="38"/>
      <c r="AO1050" s="38"/>
      <c r="AP1050" s="38"/>
      <c r="AQ1050" s="38"/>
      <c r="AR1050" s="38"/>
      <c r="AS1050" s="38"/>
      <c r="AT1050" s="38"/>
      <c r="AU1050" s="38"/>
      <c r="AV1050" s="38"/>
      <c r="AW1050" s="38"/>
      <c r="AX1050" s="38"/>
      <c r="AY1050" s="38"/>
      <c r="AZ1050" s="38"/>
      <c r="BA1050" s="38"/>
      <c r="BB1050" s="38"/>
      <c r="BC1050" s="38"/>
      <c r="BD1050" s="38"/>
      <c r="BE1050" s="38"/>
      <c r="BF1050" s="38"/>
      <c r="BG1050" s="38"/>
      <c r="BH1050" s="38"/>
      <c r="BI1050" s="38"/>
      <c r="BJ1050" s="38"/>
      <c r="BK1050" s="38"/>
      <c r="BL1050" s="38"/>
      <c r="BM1050" s="38"/>
      <c r="BN1050" s="38"/>
      <c r="BO1050" s="38"/>
      <c r="BP1050" s="38"/>
      <c r="BQ1050" s="38"/>
      <c r="BR1050" s="38"/>
      <c r="BS1050" s="38"/>
      <c r="BT1050" s="38"/>
      <c r="BU1050" s="38"/>
      <c r="BV1050" s="38"/>
      <c r="BW1050" s="38"/>
      <c r="BX1050" s="38"/>
      <c r="BY1050" s="38"/>
      <c r="BZ1050" s="38"/>
      <c r="CA1050" s="38"/>
      <c r="CB1050" s="38"/>
      <c r="CC1050" s="38"/>
      <c r="CD1050" s="38"/>
      <c r="CE1050" s="38"/>
      <c r="CF1050" s="38"/>
      <c r="CG1050" s="38"/>
      <c r="CH1050" s="38"/>
      <c r="CI1050" s="38"/>
      <c r="CJ1050" s="38"/>
      <c r="CK1050" s="38"/>
      <c r="CL1050" s="38"/>
      <c r="CM1050" s="38"/>
      <c r="CN1050" s="38"/>
      <c r="CO1050" s="38"/>
      <c r="CP1050" s="38"/>
      <c r="CQ1050" s="38"/>
      <c r="CR1050" s="38"/>
      <c r="CS1050" s="38"/>
      <c r="CT1050" s="38"/>
      <c r="CU1050" s="38"/>
      <c r="CV1050" s="38"/>
      <c r="CW1050" s="38"/>
      <c r="CX1050" s="38"/>
      <c r="CY1050" s="38"/>
      <c r="CZ1050" s="38"/>
      <c r="DA1050" s="38"/>
      <c r="DB1050" s="38"/>
      <c r="DC1050" s="38"/>
      <c r="DD1050" s="38"/>
      <c r="DE1050" s="38"/>
      <c r="DF1050" s="38"/>
      <c r="DG1050" s="38"/>
      <c r="DH1050" s="38"/>
      <c r="DI1050" s="38"/>
      <c r="DJ1050" s="38"/>
      <c r="DK1050" s="38"/>
      <c r="DL1050" s="38"/>
      <c r="DM1050" s="38"/>
    </row>
    <row r="1051" spans="1:117" x14ac:dyDescent="0.25">
      <c r="A1051" s="5" t="s">
        <v>386</v>
      </c>
      <c r="B1051" s="5" t="s">
        <v>171</v>
      </c>
      <c r="C1051" s="48">
        <v>44181</v>
      </c>
      <c r="D1051" s="76">
        <v>44196</v>
      </c>
      <c r="E1051" s="77">
        <v>-3.6635593160585227E-2</v>
      </c>
      <c r="F1051" s="77">
        <v>0.38231229413019963</v>
      </c>
      <c r="G1051" s="77">
        <v>0.24097582795117001</v>
      </c>
      <c r="H1051" s="77">
        <v>1.0830647178814434</v>
      </c>
      <c r="I1051" s="77">
        <v>0.33634016129032257</v>
      </c>
      <c r="J1051" s="77">
        <v>8.1608677419354833E-2</v>
      </c>
      <c r="K1051" s="77">
        <v>0</v>
      </c>
      <c r="L1051" s="77">
        <v>1.5084185934962517E-2</v>
      </c>
      <c r="M1051" s="77">
        <v>0.32390129051748101</v>
      </c>
      <c r="N1051" s="77">
        <v>0.36414050601122655</v>
      </c>
      <c r="O1051" s="77">
        <v>1.6277067000000003E-2</v>
      </c>
      <c r="P1051" s="77">
        <v>0.22807506401869632</v>
      </c>
      <c r="Q1051" s="77">
        <v>2.9199101097240898E-2</v>
      </c>
      <c r="R1051" s="77">
        <v>0.12328767123287675</v>
      </c>
      <c r="S1051" s="77">
        <v>3.1876309713243893</v>
      </c>
      <c r="T1051" s="38"/>
      <c r="U1051" s="38"/>
      <c r="V1051" s="38"/>
      <c r="W1051" s="38"/>
      <c r="X1051" s="38"/>
      <c r="Y1051" s="38"/>
      <c r="Z1051" s="38"/>
      <c r="AA1051" s="38"/>
      <c r="AB1051" s="38"/>
      <c r="AC1051" s="38"/>
      <c r="AD1051" s="38"/>
      <c r="AE1051" s="38"/>
      <c r="AF1051" s="38"/>
      <c r="AG1051" s="38"/>
      <c r="AH1051" s="38"/>
      <c r="AI1051" s="38"/>
      <c r="AJ1051" s="38"/>
      <c r="AK1051" s="38"/>
      <c r="AL1051" s="38"/>
      <c r="AM1051" s="38"/>
      <c r="AN1051" s="38"/>
      <c r="AO1051" s="38"/>
      <c r="AP1051" s="38"/>
      <c r="AQ1051" s="38"/>
      <c r="AR1051" s="38"/>
      <c r="AS1051" s="38"/>
      <c r="AT1051" s="38"/>
      <c r="AU1051" s="38"/>
      <c r="AV1051" s="38"/>
      <c r="AW1051" s="38"/>
      <c r="AX1051" s="38"/>
      <c r="AY1051" s="38"/>
      <c r="AZ1051" s="38"/>
      <c r="BA1051" s="38"/>
      <c r="BB1051" s="38"/>
      <c r="BC1051" s="38"/>
      <c r="BD1051" s="38"/>
      <c r="BE1051" s="38"/>
      <c r="BF1051" s="38"/>
      <c r="BG1051" s="38"/>
      <c r="BH1051" s="38"/>
      <c r="BI1051" s="38"/>
      <c r="BJ1051" s="38"/>
      <c r="BK1051" s="38"/>
      <c r="BL1051" s="38"/>
      <c r="BM1051" s="38"/>
      <c r="BN1051" s="38"/>
      <c r="BO1051" s="38"/>
      <c r="BP1051" s="38"/>
      <c r="BQ1051" s="38"/>
      <c r="BR1051" s="38"/>
      <c r="BS1051" s="38"/>
      <c r="BT1051" s="38"/>
      <c r="BU1051" s="38"/>
      <c r="BV1051" s="38"/>
      <c r="BW1051" s="38"/>
      <c r="BX1051" s="38"/>
      <c r="BY1051" s="38"/>
      <c r="BZ1051" s="38"/>
      <c r="CA1051" s="38"/>
      <c r="CB1051" s="38"/>
      <c r="CC1051" s="38"/>
      <c r="CD1051" s="38"/>
      <c r="CE1051" s="38"/>
      <c r="CF1051" s="38"/>
      <c r="CG1051" s="38"/>
      <c r="CH1051" s="38"/>
      <c r="CI1051" s="38"/>
      <c r="CJ1051" s="38"/>
      <c r="CK1051" s="38"/>
      <c r="CL1051" s="38"/>
      <c r="CM1051" s="38"/>
      <c r="CN1051" s="38"/>
      <c r="CO1051" s="38"/>
      <c r="CP1051" s="38"/>
      <c r="CQ1051" s="38"/>
      <c r="CR1051" s="38"/>
      <c r="CS1051" s="38"/>
      <c r="CT1051" s="38"/>
      <c r="CU1051" s="38"/>
      <c r="CV1051" s="38"/>
      <c r="CW1051" s="38"/>
      <c r="CX1051" s="38"/>
      <c r="CY1051" s="38"/>
      <c r="CZ1051" s="38"/>
      <c r="DA1051" s="38"/>
      <c r="DB1051" s="38"/>
      <c r="DC1051" s="38"/>
      <c r="DD1051" s="38"/>
      <c r="DE1051" s="38"/>
      <c r="DF1051" s="38"/>
      <c r="DG1051" s="38"/>
      <c r="DH1051" s="38"/>
      <c r="DI1051" s="38"/>
      <c r="DJ1051" s="38"/>
      <c r="DK1051" s="38"/>
      <c r="DL1051" s="38"/>
      <c r="DM1051" s="38"/>
    </row>
    <row r="1052" spans="1:117" x14ac:dyDescent="0.25">
      <c r="A1052" s="5" t="s">
        <v>386</v>
      </c>
      <c r="B1052" s="5" t="s">
        <v>171</v>
      </c>
      <c r="C1052" s="48">
        <v>44182</v>
      </c>
      <c r="D1052" s="76">
        <v>44196</v>
      </c>
      <c r="E1052" s="77">
        <v>-3.6635593160585227E-2</v>
      </c>
      <c r="F1052" s="77">
        <v>0.38231229413019963</v>
      </c>
      <c r="G1052" s="77">
        <v>0.24097582795117001</v>
      </c>
      <c r="H1052" s="77">
        <v>1.0830647178814434</v>
      </c>
      <c r="I1052" s="77">
        <v>0.33634016129032257</v>
      </c>
      <c r="J1052" s="77">
        <v>8.1608677419354833E-2</v>
      </c>
      <c r="K1052" s="77">
        <v>0</v>
      </c>
      <c r="L1052" s="77">
        <v>1.5084185934962517E-2</v>
      </c>
      <c r="M1052" s="77">
        <v>0.32390129051748101</v>
      </c>
      <c r="N1052" s="77">
        <v>0.36525055756122654</v>
      </c>
      <c r="O1052" s="77">
        <v>3.6333009000000006E-2</v>
      </c>
      <c r="P1052" s="77">
        <v>0.22807506401869632</v>
      </c>
      <c r="Q1052" s="77">
        <v>2.9474369510398786E-2</v>
      </c>
      <c r="R1052" s="77">
        <v>0.12328767123287675</v>
      </c>
      <c r="S1052" s="77">
        <v>3.209072233287547</v>
      </c>
      <c r="T1052" s="38"/>
      <c r="U1052" s="38"/>
      <c r="V1052" s="38"/>
      <c r="W1052" s="38"/>
      <c r="X1052" s="38"/>
      <c r="Y1052" s="38"/>
      <c r="Z1052" s="38"/>
      <c r="AA1052" s="38"/>
      <c r="AB1052" s="38"/>
      <c r="AC1052" s="38"/>
      <c r="AD1052" s="38"/>
      <c r="AE1052" s="38"/>
      <c r="AF1052" s="38"/>
      <c r="AG1052" s="38"/>
      <c r="AH1052" s="38"/>
      <c r="AI1052" s="38"/>
      <c r="AJ1052" s="38"/>
      <c r="AK1052" s="38"/>
      <c r="AL1052" s="38"/>
      <c r="AM1052" s="38"/>
      <c r="AN1052" s="38"/>
      <c r="AO1052" s="38"/>
      <c r="AP1052" s="38"/>
      <c r="AQ1052" s="38"/>
      <c r="AR1052" s="38"/>
      <c r="AS1052" s="38"/>
      <c r="AT1052" s="38"/>
      <c r="AU1052" s="38"/>
      <c r="AV1052" s="38"/>
      <c r="AW1052" s="38"/>
      <c r="AX1052" s="38"/>
      <c r="AY1052" s="38"/>
      <c r="AZ1052" s="38"/>
      <c r="BA1052" s="38"/>
      <c r="BB1052" s="38"/>
      <c r="BC1052" s="38"/>
      <c r="BD1052" s="38"/>
      <c r="BE1052" s="38"/>
      <c r="BF1052" s="38"/>
      <c r="BG1052" s="38"/>
      <c r="BH1052" s="38"/>
      <c r="BI1052" s="38"/>
      <c r="BJ1052" s="38"/>
      <c r="BK1052" s="38"/>
      <c r="BL1052" s="38"/>
      <c r="BM1052" s="38"/>
      <c r="BN1052" s="38"/>
      <c r="BO1052" s="38"/>
      <c r="BP1052" s="38"/>
      <c r="BQ1052" s="38"/>
      <c r="BR1052" s="38"/>
      <c r="BS1052" s="38"/>
      <c r="BT1052" s="38"/>
      <c r="BU1052" s="38"/>
      <c r="BV1052" s="38"/>
      <c r="BW1052" s="38"/>
      <c r="BX1052" s="38"/>
      <c r="BY1052" s="38"/>
      <c r="BZ1052" s="38"/>
      <c r="CA1052" s="38"/>
      <c r="CB1052" s="38"/>
      <c r="CC1052" s="38"/>
      <c r="CD1052" s="38"/>
      <c r="CE1052" s="38"/>
      <c r="CF1052" s="38"/>
      <c r="CG1052" s="38"/>
      <c r="CH1052" s="38"/>
      <c r="CI1052" s="38"/>
      <c r="CJ1052" s="38"/>
      <c r="CK1052" s="38"/>
      <c r="CL1052" s="38"/>
      <c r="CM1052" s="38"/>
      <c r="CN1052" s="38"/>
      <c r="CO1052" s="38"/>
      <c r="CP1052" s="38"/>
      <c r="CQ1052" s="38"/>
      <c r="CR1052" s="38"/>
      <c r="CS1052" s="38"/>
      <c r="CT1052" s="38"/>
      <c r="CU1052" s="38"/>
      <c r="CV1052" s="38"/>
      <c r="CW1052" s="38"/>
      <c r="CX1052" s="38"/>
      <c r="CY1052" s="38"/>
      <c r="CZ1052" s="38"/>
      <c r="DA1052" s="38"/>
      <c r="DB1052" s="38"/>
      <c r="DC1052" s="38"/>
      <c r="DD1052" s="38"/>
      <c r="DE1052" s="38"/>
      <c r="DF1052" s="38"/>
      <c r="DG1052" s="38"/>
      <c r="DH1052" s="38"/>
      <c r="DI1052" s="38"/>
      <c r="DJ1052" s="38"/>
      <c r="DK1052" s="38"/>
      <c r="DL1052" s="38"/>
      <c r="DM1052" s="38"/>
    </row>
    <row r="1053" spans="1:117" x14ac:dyDescent="0.25">
      <c r="A1053" s="5" t="s">
        <v>386</v>
      </c>
      <c r="B1053" s="5" t="s">
        <v>171</v>
      </c>
      <c r="C1053" s="48">
        <v>44183</v>
      </c>
      <c r="D1053" s="76">
        <v>44196</v>
      </c>
      <c r="E1053" s="77">
        <v>-3.6635593160585227E-2</v>
      </c>
      <c r="F1053" s="77">
        <v>0.38231229413019963</v>
      </c>
      <c r="G1053" s="77">
        <v>0.24097582795117001</v>
      </c>
      <c r="H1053" s="77">
        <v>1.0830647178814434</v>
      </c>
      <c r="I1053" s="77">
        <v>0.33634016129032257</v>
      </c>
      <c r="J1053" s="77">
        <v>8.1608677419354833E-2</v>
      </c>
      <c r="K1053" s="77">
        <v>0</v>
      </c>
      <c r="L1053" s="77">
        <v>1.5084185934962517E-2</v>
      </c>
      <c r="M1053" s="77">
        <v>0.32390129051748101</v>
      </c>
      <c r="N1053" s="77">
        <v>0.36630133436122658</v>
      </c>
      <c r="O1053" s="77">
        <v>3.6199076000000004E-2</v>
      </c>
      <c r="P1053" s="77">
        <v>0.22807506401869632</v>
      </c>
      <c r="Q1053" s="77">
        <v>2.9705672991440273E-2</v>
      </c>
      <c r="R1053" s="77">
        <v>0.12328767123287675</v>
      </c>
      <c r="S1053" s="77">
        <v>3.2102203805685887</v>
      </c>
      <c r="T1053" s="38"/>
      <c r="U1053" s="38"/>
      <c r="V1053" s="38"/>
      <c r="W1053" s="38"/>
      <c r="X1053" s="38"/>
      <c r="Y1053" s="38"/>
      <c r="Z1053" s="38"/>
      <c r="AA1053" s="38"/>
      <c r="AB1053" s="38"/>
      <c r="AC1053" s="38"/>
      <c r="AD1053" s="38"/>
      <c r="AE1053" s="38"/>
      <c r="AF1053" s="38"/>
      <c r="AG1053" s="38"/>
      <c r="AH1053" s="38"/>
      <c r="AI1053" s="38"/>
      <c r="AJ1053" s="38"/>
      <c r="AK1053" s="38"/>
      <c r="AL1053" s="38"/>
      <c r="AM1053" s="38"/>
      <c r="AN1053" s="38"/>
      <c r="AO1053" s="38"/>
      <c r="AP1053" s="38"/>
      <c r="AQ1053" s="38"/>
      <c r="AR1053" s="38"/>
      <c r="AS1053" s="38"/>
      <c r="AT1053" s="38"/>
      <c r="AU1053" s="38"/>
      <c r="AV1053" s="38"/>
      <c r="AW1053" s="38"/>
      <c r="AX1053" s="38"/>
      <c r="AY1053" s="38"/>
      <c r="AZ1053" s="38"/>
      <c r="BA1053" s="38"/>
      <c r="BB1053" s="38"/>
      <c r="BC1053" s="38"/>
      <c r="BD1053" s="38"/>
      <c r="BE1053" s="38"/>
      <c r="BF1053" s="38"/>
      <c r="BG1053" s="38"/>
      <c r="BH1053" s="38"/>
      <c r="BI1053" s="38"/>
      <c r="BJ1053" s="38"/>
      <c r="BK1053" s="38"/>
      <c r="BL1053" s="38"/>
      <c r="BM1053" s="38"/>
      <c r="BN1053" s="38"/>
      <c r="BO1053" s="38"/>
      <c r="BP1053" s="38"/>
      <c r="BQ1053" s="38"/>
      <c r="BR1053" s="38"/>
      <c r="BS1053" s="38"/>
      <c r="BT1053" s="38"/>
      <c r="BU1053" s="38"/>
      <c r="BV1053" s="38"/>
      <c r="BW1053" s="38"/>
      <c r="BX1053" s="38"/>
      <c r="BY1053" s="38"/>
      <c r="BZ1053" s="38"/>
      <c r="CA1053" s="38"/>
      <c r="CB1053" s="38"/>
      <c r="CC1053" s="38"/>
      <c r="CD1053" s="38"/>
      <c r="CE1053" s="38"/>
      <c r="CF1053" s="38"/>
      <c r="CG1053" s="38"/>
      <c r="CH1053" s="38"/>
      <c r="CI1053" s="38"/>
      <c r="CJ1053" s="38"/>
      <c r="CK1053" s="38"/>
      <c r="CL1053" s="38"/>
      <c r="CM1053" s="38"/>
      <c r="CN1053" s="38"/>
      <c r="CO1053" s="38"/>
      <c r="CP1053" s="38"/>
      <c r="CQ1053" s="38"/>
      <c r="CR1053" s="38"/>
      <c r="CS1053" s="38"/>
      <c r="CT1053" s="38"/>
      <c r="CU1053" s="38"/>
      <c r="CV1053" s="38"/>
      <c r="CW1053" s="38"/>
      <c r="CX1053" s="38"/>
      <c r="CY1053" s="38"/>
      <c r="CZ1053" s="38"/>
      <c r="DA1053" s="38"/>
      <c r="DB1053" s="38"/>
      <c r="DC1053" s="38"/>
      <c r="DD1053" s="38"/>
      <c r="DE1053" s="38"/>
      <c r="DF1053" s="38"/>
      <c r="DG1053" s="38"/>
      <c r="DH1053" s="38"/>
      <c r="DI1053" s="38"/>
      <c r="DJ1053" s="38"/>
      <c r="DK1053" s="38"/>
      <c r="DL1053" s="38"/>
      <c r="DM1053" s="38"/>
    </row>
    <row r="1054" spans="1:117" x14ac:dyDescent="0.25">
      <c r="A1054" s="5" t="s">
        <v>386</v>
      </c>
      <c r="B1054" s="5" t="s">
        <v>171</v>
      </c>
      <c r="C1054" s="48">
        <v>44184</v>
      </c>
      <c r="D1054" s="76">
        <v>44196</v>
      </c>
      <c r="E1054" s="77">
        <v>-3.6635593160585227E-2</v>
      </c>
      <c r="F1054" s="77">
        <v>0.38231229413019963</v>
      </c>
      <c r="G1054" s="77">
        <v>0.24097582795117001</v>
      </c>
      <c r="H1054" s="77">
        <v>1.0830647178814434</v>
      </c>
      <c r="I1054" s="77">
        <v>0.33634016129032257</v>
      </c>
      <c r="J1054" s="77">
        <v>8.1608677419354833E-2</v>
      </c>
      <c r="K1054" s="77">
        <v>0</v>
      </c>
      <c r="L1054" s="77">
        <v>1.5084185934962517E-2</v>
      </c>
      <c r="M1054" s="77">
        <v>0.32390129051748101</v>
      </c>
      <c r="N1054" s="77">
        <v>0.36410350466122654</v>
      </c>
      <c r="O1054" s="77">
        <v>2.9114130000000002E-2</v>
      </c>
      <c r="P1054" s="77">
        <v>0.22807506401869632</v>
      </c>
      <c r="Q1054" s="77">
        <v>3.0357371393070209E-2</v>
      </c>
      <c r="R1054" s="77">
        <v>0.12328767123287675</v>
      </c>
      <c r="S1054" s="77">
        <v>3.2015893032702185</v>
      </c>
      <c r="T1054" s="38"/>
      <c r="U1054" s="38"/>
      <c r="V1054" s="38"/>
      <c r="W1054" s="38"/>
      <c r="X1054" s="38"/>
      <c r="Y1054" s="38"/>
      <c r="Z1054" s="38"/>
      <c r="AA1054" s="38"/>
      <c r="AB1054" s="38"/>
      <c r="AC1054" s="38"/>
      <c r="AD1054" s="38"/>
      <c r="AE1054" s="38"/>
      <c r="AF1054" s="38"/>
      <c r="AG1054" s="38"/>
      <c r="AH1054" s="38"/>
      <c r="AI1054" s="38"/>
      <c r="AJ1054" s="38"/>
      <c r="AK1054" s="38"/>
      <c r="AL1054" s="38"/>
      <c r="AM1054" s="38"/>
      <c r="AN1054" s="38"/>
      <c r="AO1054" s="38"/>
      <c r="AP1054" s="38"/>
      <c r="AQ1054" s="38"/>
      <c r="AR1054" s="38"/>
      <c r="AS1054" s="38"/>
      <c r="AT1054" s="38"/>
      <c r="AU1054" s="38"/>
      <c r="AV1054" s="38"/>
      <c r="AW1054" s="38"/>
      <c r="AX1054" s="38"/>
      <c r="AY1054" s="38"/>
      <c r="AZ1054" s="38"/>
      <c r="BA1054" s="38"/>
      <c r="BB1054" s="38"/>
      <c r="BC1054" s="38"/>
      <c r="BD1054" s="38"/>
      <c r="BE1054" s="38"/>
      <c r="BF1054" s="38"/>
      <c r="BG1054" s="38"/>
      <c r="BH1054" s="38"/>
      <c r="BI1054" s="38"/>
      <c r="BJ1054" s="38"/>
      <c r="BK1054" s="38"/>
      <c r="BL1054" s="38"/>
      <c r="BM1054" s="38"/>
      <c r="BN1054" s="38"/>
      <c r="BO1054" s="38"/>
      <c r="BP1054" s="38"/>
      <c r="BQ1054" s="38"/>
      <c r="BR1054" s="38"/>
      <c r="BS1054" s="38"/>
      <c r="BT1054" s="38"/>
      <c r="BU1054" s="38"/>
      <c r="BV1054" s="38"/>
      <c r="BW1054" s="38"/>
      <c r="BX1054" s="38"/>
      <c r="BY1054" s="38"/>
      <c r="BZ1054" s="38"/>
      <c r="CA1054" s="38"/>
      <c r="CB1054" s="38"/>
      <c r="CC1054" s="38"/>
      <c r="CD1054" s="38"/>
      <c r="CE1054" s="38"/>
      <c r="CF1054" s="38"/>
      <c r="CG1054" s="38"/>
      <c r="CH1054" s="38"/>
      <c r="CI1054" s="38"/>
      <c r="CJ1054" s="38"/>
      <c r="CK1054" s="38"/>
      <c r="CL1054" s="38"/>
      <c r="CM1054" s="38"/>
      <c r="CN1054" s="38"/>
      <c r="CO1054" s="38"/>
      <c r="CP1054" s="38"/>
      <c r="CQ1054" s="38"/>
      <c r="CR1054" s="38"/>
      <c r="CS1054" s="38"/>
      <c r="CT1054" s="38"/>
      <c r="CU1054" s="38"/>
      <c r="CV1054" s="38"/>
      <c r="CW1054" s="38"/>
      <c r="CX1054" s="38"/>
      <c r="CY1054" s="38"/>
      <c r="CZ1054" s="38"/>
      <c r="DA1054" s="38"/>
      <c r="DB1054" s="38"/>
      <c r="DC1054" s="38"/>
      <c r="DD1054" s="38"/>
      <c r="DE1054" s="38"/>
      <c r="DF1054" s="38"/>
      <c r="DG1054" s="38"/>
      <c r="DH1054" s="38"/>
      <c r="DI1054" s="38"/>
      <c r="DJ1054" s="38"/>
      <c r="DK1054" s="38"/>
      <c r="DL1054" s="38"/>
      <c r="DM1054" s="38"/>
    </row>
    <row r="1055" spans="1:117" x14ac:dyDescent="0.25">
      <c r="A1055" s="5" t="s">
        <v>386</v>
      </c>
      <c r="B1055" s="5" t="s">
        <v>171</v>
      </c>
      <c r="C1055" s="48">
        <v>44185</v>
      </c>
      <c r="D1055" s="76">
        <v>44196</v>
      </c>
      <c r="E1055" s="77">
        <v>-3.6635593160585227E-2</v>
      </c>
      <c r="F1055" s="77">
        <v>0.38231229413019963</v>
      </c>
      <c r="G1055" s="77">
        <v>0.24097582795117001</v>
      </c>
      <c r="H1055" s="77">
        <v>1.0830647178814434</v>
      </c>
      <c r="I1055" s="77">
        <v>0.33634016129032257</v>
      </c>
      <c r="J1055" s="77">
        <v>8.1608677419354833E-2</v>
      </c>
      <c r="K1055" s="77">
        <v>0</v>
      </c>
      <c r="L1055" s="77">
        <v>1.5084185934962517E-2</v>
      </c>
      <c r="M1055" s="77">
        <v>0.32390129051748101</v>
      </c>
      <c r="N1055" s="77">
        <v>0.36594938336122651</v>
      </c>
      <c r="O1055" s="77">
        <v>2.6732952000000004E-2</v>
      </c>
      <c r="P1055" s="77">
        <v>0.22807506401869632</v>
      </c>
      <c r="Q1055" s="77">
        <v>3.1762849767592825E-2</v>
      </c>
      <c r="R1055" s="77">
        <v>0.12328767123287675</v>
      </c>
      <c r="S1055" s="77">
        <v>3.2024594823447412</v>
      </c>
      <c r="T1055" s="38"/>
      <c r="U1055" s="38"/>
      <c r="V1055" s="38"/>
      <c r="W1055" s="38"/>
      <c r="X1055" s="38"/>
      <c r="Y1055" s="38"/>
      <c r="Z1055" s="38"/>
      <c r="AA1055" s="38"/>
      <c r="AB1055" s="38"/>
      <c r="AC1055" s="38"/>
      <c r="AD1055" s="38"/>
      <c r="AE1055" s="38"/>
      <c r="AF1055" s="38"/>
      <c r="AG1055" s="38"/>
      <c r="AH1055" s="38"/>
      <c r="AI1055" s="38"/>
      <c r="AJ1055" s="38"/>
      <c r="AK1055" s="38"/>
      <c r="AL1055" s="38"/>
      <c r="AM1055" s="38"/>
      <c r="AN1055" s="38"/>
      <c r="AO1055" s="38"/>
      <c r="AP1055" s="38"/>
      <c r="AQ1055" s="38"/>
      <c r="AR1055" s="38"/>
      <c r="AS1055" s="38"/>
      <c r="AT1055" s="38"/>
      <c r="AU1055" s="38"/>
      <c r="AV1055" s="38"/>
      <c r="AW1055" s="38"/>
      <c r="AX1055" s="38"/>
      <c r="AY1055" s="38"/>
      <c r="AZ1055" s="38"/>
      <c r="BA1055" s="38"/>
      <c r="BB1055" s="38"/>
      <c r="BC1055" s="38"/>
      <c r="BD1055" s="38"/>
      <c r="BE1055" s="38"/>
      <c r="BF1055" s="38"/>
      <c r="BG1055" s="38"/>
      <c r="BH1055" s="38"/>
      <c r="BI1055" s="38"/>
      <c r="BJ1055" s="38"/>
      <c r="BK1055" s="38"/>
      <c r="BL1055" s="38"/>
      <c r="BM1055" s="38"/>
      <c r="BN1055" s="38"/>
      <c r="BO1055" s="38"/>
      <c r="BP1055" s="38"/>
      <c r="BQ1055" s="38"/>
      <c r="BR1055" s="38"/>
      <c r="BS1055" s="38"/>
      <c r="BT1055" s="38"/>
      <c r="BU1055" s="38"/>
      <c r="BV1055" s="38"/>
      <c r="BW1055" s="38"/>
      <c r="BX1055" s="38"/>
      <c r="BY1055" s="38"/>
      <c r="BZ1055" s="38"/>
      <c r="CA1055" s="38"/>
      <c r="CB1055" s="38"/>
      <c r="CC1055" s="38"/>
      <c r="CD1055" s="38"/>
      <c r="CE1055" s="38"/>
      <c r="CF1055" s="38"/>
      <c r="CG1055" s="38"/>
      <c r="CH1055" s="38"/>
      <c r="CI1055" s="38"/>
      <c r="CJ1055" s="38"/>
      <c r="CK1055" s="38"/>
      <c r="CL1055" s="38"/>
      <c r="CM1055" s="38"/>
      <c r="CN1055" s="38"/>
      <c r="CO1055" s="38"/>
      <c r="CP1055" s="38"/>
      <c r="CQ1055" s="38"/>
      <c r="CR1055" s="38"/>
      <c r="CS1055" s="38"/>
      <c r="CT1055" s="38"/>
      <c r="CU1055" s="38"/>
      <c r="CV1055" s="38"/>
      <c r="CW1055" s="38"/>
      <c r="CX1055" s="38"/>
      <c r="CY1055" s="38"/>
      <c r="CZ1055" s="38"/>
      <c r="DA1055" s="38"/>
      <c r="DB1055" s="38"/>
      <c r="DC1055" s="38"/>
      <c r="DD1055" s="38"/>
      <c r="DE1055" s="38"/>
      <c r="DF1055" s="38"/>
      <c r="DG1055" s="38"/>
      <c r="DH1055" s="38"/>
      <c r="DI1055" s="38"/>
      <c r="DJ1055" s="38"/>
      <c r="DK1055" s="38"/>
      <c r="DL1055" s="38"/>
      <c r="DM1055" s="38"/>
    </row>
    <row r="1056" spans="1:117" x14ac:dyDescent="0.25">
      <c r="A1056" s="5" t="s">
        <v>387</v>
      </c>
      <c r="B1056" s="5" t="s">
        <v>171</v>
      </c>
      <c r="C1056" s="48">
        <v>44186</v>
      </c>
      <c r="D1056" s="76">
        <v>44196</v>
      </c>
      <c r="E1056" s="77">
        <v>-3.6635593160585227E-2</v>
      </c>
      <c r="F1056" s="77">
        <v>0.38231229413019963</v>
      </c>
      <c r="G1056" s="77">
        <v>0.24097582795117001</v>
      </c>
      <c r="H1056" s="77">
        <v>1.0830647178814434</v>
      </c>
      <c r="I1056" s="77">
        <v>0.33634016129032257</v>
      </c>
      <c r="J1056" s="77">
        <v>8.1608677419354833E-2</v>
      </c>
      <c r="K1056" s="77">
        <v>0</v>
      </c>
      <c r="L1056" s="77">
        <v>1.5084185934962517E-2</v>
      </c>
      <c r="M1056" s="77">
        <v>0.32390129051748101</v>
      </c>
      <c r="N1056" s="77">
        <v>0.36405530966122657</v>
      </c>
      <c r="O1056" s="77">
        <v>3.0727278E-2</v>
      </c>
      <c r="P1056" s="77">
        <v>0.22807506401869632</v>
      </c>
      <c r="Q1056" s="77">
        <v>3.3430681173803316E-2</v>
      </c>
      <c r="R1056" s="77">
        <v>0.12328767123287675</v>
      </c>
      <c r="S1056" s="77">
        <v>3.2062275660509516</v>
      </c>
      <c r="T1056" s="38"/>
      <c r="U1056" s="38"/>
      <c r="V1056" s="38"/>
      <c r="W1056" s="38"/>
      <c r="X1056" s="38"/>
      <c r="Y1056" s="38"/>
      <c r="Z1056" s="38"/>
      <c r="AA1056" s="38"/>
      <c r="AB1056" s="38"/>
      <c r="AC1056" s="38"/>
      <c r="AD1056" s="38"/>
      <c r="AE1056" s="38"/>
      <c r="AF1056" s="38"/>
      <c r="AG1056" s="38"/>
      <c r="AH1056" s="38"/>
      <c r="AI1056" s="38"/>
      <c r="AJ1056" s="38"/>
      <c r="AK1056" s="38"/>
      <c r="AL1056" s="38"/>
      <c r="AM1056" s="38"/>
      <c r="AN1056" s="38"/>
      <c r="AO1056" s="38"/>
      <c r="AP1056" s="38"/>
      <c r="AQ1056" s="38"/>
      <c r="AR1056" s="38"/>
      <c r="AS1056" s="38"/>
      <c r="AT1056" s="38"/>
      <c r="AU1056" s="38"/>
      <c r="AV1056" s="38"/>
      <c r="AW1056" s="38"/>
      <c r="AX1056" s="38"/>
      <c r="AY1056" s="38"/>
      <c r="AZ1056" s="38"/>
      <c r="BA1056" s="38"/>
      <c r="BB1056" s="38"/>
      <c r="BC1056" s="38"/>
      <c r="BD1056" s="38"/>
      <c r="BE1056" s="38"/>
      <c r="BF1056" s="38"/>
      <c r="BG1056" s="38"/>
      <c r="BH1056" s="38"/>
      <c r="BI1056" s="38"/>
      <c r="BJ1056" s="38"/>
      <c r="BK1056" s="38"/>
      <c r="BL1056" s="38"/>
      <c r="BM1056" s="38"/>
      <c r="BN1056" s="38"/>
      <c r="BO1056" s="38"/>
      <c r="BP1056" s="38"/>
      <c r="BQ1056" s="38"/>
      <c r="BR1056" s="38"/>
      <c r="BS1056" s="38"/>
      <c r="BT1056" s="38"/>
      <c r="BU1056" s="38"/>
      <c r="BV1056" s="38"/>
      <c r="BW1056" s="38"/>
      <c r="BX1056" s="38"/>
      <c r="BY1056" s="38"/>
      <c r="BZ1056" s="38"/>
      <c r="CA1056" s="38"/>
      <c r="CB1056" s="38"/>
      <c r="CC1056" s="38"/>
      <c r="CD1056" s="38"/>
      <c r="CE1056" s="38"/>
      <c r="CF1056" s="38"/>
      <c r="CG1056" s="38"/>
      <c r="CH1056" s="38"/>
      <c r="CI1056" s="38"/>
      <c r="CJ1056" s="38"/>
      <c r="CK1056" s="38"/>
      <c r="CL1056" s="38"/>
      <c r="CM1056" s="38"/>
      <c r="CN1056" s="38"/>
      <c r="CO1056" s="38"/>
      <c r="CP1056" s="38"/>
      <c r="CQ1056" s="38"/>
      <c r="CR1056" s="38"/>
      <c r="CS1056" s="38"/>
      <c r="CT1056" s="38"/>
      <c r="CU1056" s="38"/>
      <c r="CV1056" s="38"/>
      <c r="CW1056" s="38"/>
      <c r="CX1056" s="38"/>
      <c r="CY1056" s="38"/>
      <c r="CZ1056" s="38"/>
      <c r="DA1056" s="38"/>
      <c r="DB1056" s="38"/>
      <c r="DC1056" s="38"/>
      <c r="DD1056" s="38"/>
      <c r="DE1056" s="38"/>
      <c r="DF1056" s="38"/>
      <c r="DG1056" s="38"/>
      <c r="DH1056" s="38"/>
      <c r="DI1056" s="38"/>
      <c r="DJ1056" s="38"/>
      <c r="DK1056" s="38"/>
      <c r="DL1056" s="38"/>
      <c r="DM1056" s="38"/>
    </row>
    <row r="1057" spans="1:117" x14ac:dyDescent="0.25">
      <c r="A1057" s="5" t="s">
        <v>387</v>
      </c>
      <c r="B1057" s="5" t="s">
        <v>171</v>
      </c>
      <c r="C1057" s="48">
        <v>44187</v>
      </c>
      <c r="D1057" s="76">
        <v>44196</v>
      </c>
      <c r="E1057" s="77">
        <v>-3.6635593160585227E-2</v>
      </c>
      <c r="F1057" s="77">
        <v>0.38231229413019963</v>
      </c>
      <c r="G1057" s="77">
        <v>0.24097582795117001</v>
      </c>
      <c r="H1057" s="77">
        <v>1.0830647178814434</v>
      </c>
      <c r="I1057" s="77">
        <v>0.33634016129032257</v>
      </c>
      <c r="J1057" s="77">
        <v>8.1608677419354833E-2</v>
      </c>
      <c r="K1057" s="77">
        <v>0</v>
      </c>
      <c r="L1057" s="77">
        <v>1.5084185934962517E-2</v>
      </c>
      <c r="M1057" s="77">
        <v>0.32390129051748101</v>
      </c>
      <c r="N1057" s="77">
        <v>0.36522979461122651</v>
      </c>
      <c r="O1057" s="77">
        <v>3.0994452000000006E-2</v>
      </c>
      <c r="P1057" s="77">
        <v>0.22807506401869632</v>
      </c>
      <c r="Q1057" s="77">
        <v>3.5936865738493355E-2</v>
      </c>
      <c r="R1057" s="77">
        <v>0.12328767123287675</v>
      </c>
      <c r="S1057" s="77">
        <v>3.2101754095656414</v>
      </c>
      <c r="T1057" s="38"/>
      <c r="U1057" s="38"/>
      <c r="V1057" s="38"/>
      <c r="W1057" s="38"/>
      <c r="X1057" s="38"/>
      <c r="Y1057" s="38"/>
      <c r="Z1057" s="38"/>
      <c r="AA1057" s="38"/>
      <c r="AB1057" s="38"/>
      <c r="AC1057" s="38"/>
      <c r="AD1057" s="38"/>
      <c r="AE1057" s="38"/>
      <c r="AF1057" s="38"/>
      <c r="AG1057" s="38"/>
      <c r="AH1057" s="38"/>
      <c r="AI1057" s="38"/>
      <c r="AJ1057" s="38"/>
      <c r="AK1057" s="38"/>
      <c r="AL1057" s="38"/>
      <c r="AM1057" s="38"/>
      <c r="AN1057" s="38"/>
      <c r="AO1057" s="38"/>
      <c r="AP1057" s="38"/>
      <c r="AQ1057" s="38"/>
      <c r="AR1057" s="38"/>
      <c r="AS1057" s="38"/>
      <c r="AT1057" s="38"/>
      <c r="AU1057" s="38"/>
      <c r="AV1057" s="38"/>
      <c r="AW1057" s="38"/>
      <c r="AX1057" s="38"/>
      <c r="AY1057" s="38"/>
      <c r="AZ1057" s="38"/>
      <c r="BA1057" s="38"/>
      <c r="BB1057" s="38"/>
      <c r="BC1057" s="38"/>
      <c r="BD1057" s="38"/>
      <c r="BE1057" s="38"/>
      <c r="BF1057" s="38"/>
      <c r="BG1057" s="38"/>
      <c r="BH1057" s="38"/>
      <c r="BI1057" s="38"/>
      <c r="BJ1057" s="38"/>
      <c r="BK1057" s="38"/>
      <c r="BL1057" s="38"/>
      <c r="BM1057" s="38"/>
      <c r="BN1057" s="38"/>
      <c r="BO1057" s="38"/>
      <c r="BP1057" s="38"/>
      <c r="BQ1057" s="38"/>
      <c r="BR1057" s="38"/>
      <c r="BS1057" s="38"/>
      <c r="BT1057" s="38"/>
      <c r="BU1057" s="38"/>
      <c r="BV1057" s="38"/>
      <c r="BW1057" s="38"/>
      <c r="BX1057" s="38"/>
      <c r="BY1057" s="38"/>
      <c r="BZ1057" s="38"/>
      <c r="CA1057" s="38"/>
      <c r="CB1057" s="38"/>
      <c r="CC1057" s="38"/>
      <c r="CD1057" s="38"/>
      <c r="CE1057" s="38"/>
      <c r="CF1057" s="38"/>
      <c r="CG1057" s="38"/>
      <c r="CH1057" s="38"/>
      <c r="CI1057" s="38"/>
      <c r="CJ1057" s="38"/>
      <c r="CK1057" s="38"/>
      <c r="CL1057" s="38"/>
      <c r="CM1057" s="38"/>
      <c r="CN1057" s="38"/>
      <c r="CO1057" s="38"/>
      <c r="CP1057" s="38"/>
      <c r="CQ1057" s="38"/>
      <c r="CR1057" s="38"/>
      <c r="CS1057" s="38"/>
      <c r="CT1057" s="38"/>
      <c r="CU1057" s="38"/>
      <c r="CV1057" s="38"/>
      <c r="CW1057" s="38"/>
      <c r="CX1057" s="38"/>
      <c r="CY1057" s="38"/>
      <c r="CZ1057" s="38"/>
      <c r="DA1057" s="38"/>
      <c r="DB1057" s="38"/>
      <c r="DC1057" s="38"/>
      <c r="DD1057" s="38"/>
      <c r="DE1057" s="38"/>
      <c r="DF1057" s="38"/>
      <c r="DG1057" s="38"/>
      <c r="DH1057" s="38"/>
      <c r="DI1057" s="38"/>
      <c r="DJ1057" s="38"/>
      <c r="DK1057" s="38"/>
      <c r="DL1057" s="38"/>
      <c r="DM1057" s="38"/>
    </row>
    <row r="1058" spans="1:117" x14ac:dyDescent="0.25">
      <c r="A1058" s="5" t="s">
        <v>387</v>
      </c>
      <c r="B1058" s="5" t="s">
        <v>171</v>
      </c>
      <c r="C1058" s="48">
        <v>44188</v>
      </c>
      <c r="D1058" s="76">
        <v>44196</v>
      </c>
      <c r="E1058" s="77">
        <v>-3.6635593160585227E-2</v>
      </c>
      <c r="F1058" s="77">
        <v>0.38231229413019963</v>
      </c>
      <c r="G1058" s="77">
        <v>0.24097582795117001</v>
      </c>
      <c r="H1058" s="77">
        <v>1.0830647178814434</v>
      </c>
      <c r="I1058" s="77">
        <v>0.33634016129032257</v>
      </c>
      <c r="J1058" s="77">
        <v>8.1608677419354833E-2</v>
      </c>
      <c r="K1058" s="77">
        <v>0</v>
      </c>
      <c r="L1058" s="77">
        <v>1.5084185934962517E-2</v>
      </c>
      <c r="M1058" s="77">
        <v>0.32390129051748101</v>
      </c>
      <c r="N1058" s="77">
        <v>0.36413409871122654</v>
      </c>
      <c r="O1058" s="77">
        <v>3.2595740000000005E-2</v>
      </c>
      <c r="P1058" s="77">
        <v>0.22807506401869632</v>
      </c>
      <c r="Q1058" s="77">
        <v>3.552933327544365E-2</v>
      </c>
      <c r="R1058" s="77">
        <v>0.12328767123287675</v>
      </c>
      <c r="S1058" s="77">
        <v>3.2102734692025923</v>
      </c>
      <c r="T1058" s="38"/>
      <c r="U1058" s="38"/>
      <c r="V1058" s="38"/>
      <c r="W1058" s="38"/>
      <c r="X1058" s="38"/>
      <c r="Y1058" s="38"/>
      <c r="Z1058" s="38"/>
      <c r="AA1058" s="38"/>
      <c r="AB1058" s="38"/>
      <c r="AC1058" s="38"/>
      <c r="AD1058" s="38"/>
      <c r="AE1058" s="38"/>
      <c r="AF1058" s="38"/>
      <c r="AG1058" s="38"/>
      <c r="AH1058" s="38"/>
      <c r="AI1058" s="38"/>
      <c r="AJ1058" s="38"/>
      <c r="AK1058" s="38"/>
      <c r="AL1058" s="38"/>
      <c r="AM1058" s="38"/>
      <c r="AN1058" s="38"/>
      <c r="AO1058" s="38"/>
      <c r="AP1058" s="38"/>
      <c r="AQ1058" s="38"/>
      <c r="AR1058" s="38"/>
      <c r="AS1058" s="38"/>
      <c r="AT1058" s="38"/>
      <c r="AU1058" s="38"/>
      <c r="AV1058" s="38"/>
      <c r="AW1058" s="38"/>
      <c r="AX1058" s="38"/>
      <c r="AY1058" s="38"/>
      <c r="AZ1058" s="38"/>
      <c r="BA1058" s="38"/>
      <c r="BB1058" s="38"/>
      <c r="BC1058" s="38"/>
      <c r="BD1058" s="38"/>
      <c r="BE1058" s="38"/>
      <c r="BF1058" s="38"/>
      <c r="BG1058" s="38"/>
      <c r="BH1058" s="38"/>
      <c r="BI1058" s="38"/>
      <c r="BJ1058" s="38"/>
      <c r="BK1058" s="38"/>
      <c r="BL1058" s="38"/>
      <c r="BM1058" s="38"/>
      <c r="BN1058" s="38"/>
      <c r="BO1058" s="38"/>
      <c r="BP1058" s="38"/>
      <c r="BQ1058" s="38"/>
      <c r="BR1058" s="38"/>
      <c r="BS1058" s="38"/>
      <c r="BT1058" s="38"/>
      <c r="BU1058" s="38"/>
      <c r="BV1058" s="38"/>
      <c r="BW1058" s="38"/>
      <c r="BX1058" s="38"/>
      <c r="BY1058" s="38"/>
      <c r="BZ1058" s="38"/>
      <c r="CA1058" s="38"/>
      <c r="CB1058" s="38"/>
      <c r="CC1058" s="38"/>
      <c r="CD1058" s="38"/>
      <c r="CE1058" s="38"/>
      <c r="CF1058" s="38"/>
      <c r="CG1058" s="38"/>
      <c r="CH1058" s="38"/>
      <c r="CI1058" s="38"/>
      <c r="CJ1058" s="38"/>
      <c r="CK1058" s="38"/>
      <c r="CL1058" s="38"/>
      <c r="CM1058" s="38"/>
      <c r="CN1058" s="38"/>
      <c r="CO1058" s="38"/>
      <c r="CP1058" s="38"/>
      <c r="CQ1058" s="38"/>
      <c r="CR1058" s="38"/>
      <c r="CS1058" s="38"/>
      <c r="CT1058" s="38"/>
      <c r="CU1058" s="38"/>
      <c r="CV1058" s="38"/>
      <c r="CW1058" s="38"/>
      <c r="CX1058" s="38"/>
      <c r="CY1058" s="38"/>
      <c r="CZ1058" s="38"/>
      <c r="DA1058" s="38"/>
      <c r="DB1058" s="38"/>
      <c r="DC1058" s="38"/>
      <c r="DD1058" s="38"/>
      <c r="DE1058" s="38"/>
      <c r="DF1058" s="38"/>
      <c r="DG1058" s="38"/>
      <c r="DH1058" s="38"/>
      <c r="DI1058" s="38"/>
      <c r="DJ1058" s="38"/>
      <c r="DK1058" s="38"/>
      <c r="DL1058" s="38"/>
      <c r="DM1058" s="38"/>
    </row>
    <row r="1059" spans="1:117" x14ac:dyDescent="0.25">
      <c r="A1059" s="5" t="s">
        <v>387</v>
      </c>
      <c r="B1059" s="5" t="s">
        <v>171</v>
      </c>
      <c r="C1059" s="48">
        <v>44189</v>
      </c>
      <c r="D1059" s="76">
        <v>44196</v>
      </c>
      <c r="E1059" s="77">
        <v>-3.6635593160585227E-2</v>
      </c>
      <c r="F1059" s="77">
        <v>0.38231229413019963</v>
      </c>
      <c r="G1059" s="77">
        <v>0.24097582795117001</v>
      </c>
      <c r="H1059" s="77">
        <v>1.0830647178814434</v>
      </c>
      <c r="I1059" s="77">
        <v>0.33634016129032257</v>
      </c>
      <c r="J1059" s="77">
        <v>8.1608677419354833E-2</v>
      </c>
      <c r="K1059" s="77">
        <v>0</v>
      </c>
      <c r="L1059" s="77">
        <v>1.5084185934962517E-2</v>
      </c>
      <c r="M1059" s="77">
        <v>0.32390129051748101</v>
      </c>
      <c r="N1059" s="77">
        <v>0.36364745926122655</v>
      </c>
      <c r="O1059" s="77">
        <v>4.1684777000000006E-2</v>
      </c>
      <c r="P1059" s="77">
        <v>0.22807506401869632</v>
      </c>
      <c r="Q1059" s="77">
        <v>3.6953984975641271E-2</v>
      </c>
      <c r="R1059" s="77">
        <v>0.12328767123287675</v>
      </c>
      <c r="S1059" s="77">
        <v>3.2203005184527895</v>
      </c>
      <c r="T1059" s="38"/>
      <c r="U1059" s="38"/>
      <c r="V1059" s="38"/>
      <c r="W1059" s="38"/>
      <c r="X1059" s="38"/>
      <c r="Y1059" s="38"/>
      <c r="Z1059" s="38"/>
      <c r="AA1059" s="38"/>
      <c r="AB1059" s="38"/>
      <c r="AC1059" s="38"/>
      <c r="AD1059" s="38"/>
      <c r="AE1059" s="38"/>
      <c r="AF1059" s="38"/>
      <c r="AG1059" s="38"/>
      <c r="AH1059" s="38"/>
      <c r="AI1059" s="38"/>
      <c r="AJ1059" s="38"/>
      <c r="AK1059" s="38"/>
      <c r="AL1059" s="38"/>
      <c r="AM1059" s="38"/>
      <c r="AN1059" s="38"/>
      <c r="AO1059" s="38"/>
      <c r="AP1059" s="38"/>
      <c r="AQ1059" s="38"/>
      <c r="AR1059" s="38"/>
      <c r="AS1059" s="38"/>
      <c r="AT1059" s="38"/>
      <c r="AU1059" s="38"/>
      <c r="AV1059" s="38"/>
      <c r="AW1059" s="38"/>
      <c r="AX1059" s="38"/>
      <c r="AY1059" s="38"/>
      <c r="AZ1059" s="38"/>
      <c r="BA1059" s="38"/>
      <c r="BB1059" s="38"/>
      <c r="BC1059" s="38"/>
      <c r="BD1059" s="38"/>
      <c r="BE1059" s="38"/>
      <c r="BF1059" s="38"/>
      <c r="BG1059" s="38"/>
      <c r="BH1059" s="38"/>
      <c r="BI1059" s="38"/>
      <c r="BJ1059" s="38"/>
      <c r="BK1059" s="38"/>
      <c r="BL1059" s="38"/>
      <c r="BM1059" s="38"/>
      <c r="BN1059" s="38"/>
      <c r="BO1059" s="38"/>
      <c r="BP1059" s="38"/>
      <c r="BQ1059" s="38"/>
      <c r="BR1059" s="38"/>
      <c r="BS1059" s="38"/>
      <c r="BT1059" s="38"/>
      <c r="BU1059" s="38"/>
      <c r="BV1059" s="38"/>
      <c r="BW1059" s="38"/>
      <c r="BX1059" s="38"/>
      <c r="BY1059" s="38"/>
      <c r="BZ1059" s="38"/>
      <c r="CA1059" s="38"/>
      <c r="CB1059" s="38"/>
      <c r="CC1059" s="38"/>
      <c r="CD1059" s="38"/>
      <c r="CE1059" s="38"/>
      <c r="CF1059" s="38"/>
      <c r="CG1059" s="38"/>
      <c r="CH1059" s="38"/>
      <c r="CI1059" s="38"/>
      <c r="CJ1059" s="38"/>
      <c r="CK1059" s="38"/>
      <c r="CL1059" s="38"/>
      <c r="CM1059" s="38"/>
      <c r="CN1059" s="38"/>
      <c r="CO1059" s="38"/>
      <c r="CP1059" s="38"/>
      <c r="CQ1059" s="38"/>
      <c r="CR1059" s="38"/>
      <c r="CS1059" s="38"/>
      <c r="CT1059" s="38"/>
      <c r="CU1059" s="38"/>
      <c r="CV1059" s="38"/>
      <c r="CW1059" s="38"/>
      <c r="CX1059" s="38"/>
      <c r="CY1059" s="38"/>
      <c r="CZ1059" s="38"/>
      <c r="DA1059" s="38"/>
      <c r="DB1059" s="38"/>
      <c r="DC1059" s="38"/>
      <c r="DD1059" s="38"/>
      <c r="DE1059" s="38"/>
      <c r="DF1059" s="38"/>
      <c r="DG1059" s="38"/>
      <c r="DH1059" s="38"/>
      <c r="DI1059" s="38"/>
      <c r="DJ1059" s="38"/>
      <c r="DK1059" s="38"/>
      <c r="DL1059" s="38"/>
      <c r="DM1059" s="38"/>
    </row>
    <row r="1060" spans="1:117" x14ac:dyDescent="0.25">
      <c r="A1060" s="5" t="s">
        <v>387</v>
      </c>
      <c r="B1060" s="5" t="s">
        <v>171</v>
      </c>
      <c r="C1060" s="48">
        <v>44190</v>
      </c>
      <c r="D1060" s="76">
        <v>44196</v>
      </c>
      <c r="E1060" s="77">
        <v>-3.6635593160585227E-2</v>
      </c>
      <c r="F1060" s="77">
        <v>0.38231229413019963</v>
      </c>
      <c r="G1060" s="77">
        <v>0.24097582795117001</v>
      </c>
      <c r="H1060" s="77">
        <v>1.0830647178814434</v>
      </c>
      <c r="I1060" s="77">
        <v>0.33634016129032257</v>
      </c>
      <c r="J1060" s="77">
        <v>8.1608677419354833E-2</v>
      </c>
      <c r="K1060" s="77">
        <v>0</v>
      </c>
      <c r="L1060" s="77">
        <v>1.5084185934962517E-2</v>
      </c>
      <c r="M1060" s="77">
        <v>0.32390129051748101</v>
      </c>
      <c r="N1060" s="77">
        <v>0.36595338941122657</v>
      </c>
      <c r="O1060" s="77">
        <v>4.0813060000000005E-2</v>
      </c>
      <c r="P1060" s="77">
        <v>0.22807506401869632</v>
      </c>
      <c r="Q1060" s="77">
        <v>3.6656826817668312E-2</v>
      </c>
      <c r="R1060" s="77">
        <v>0.12328767123287675</v>
      </c>
      <c r="S1060" s="77">
        <v>3.2214375734448168</v>
      </c>
      <c r="T1060" s="38"/>
      <c r="U1060" s="38"/>
      <c r="V1060" s="38"/>
      <c r="W1060" s="38"/>
      <c r="X1060" s="38"/>
      <c r="Y1060" s="38"/>
      <c r="Z1060" s="38"/>
      <c r="AA1060" s="38"/>
      <c r="AB1060" s="38"/>
      <c r="AC1060" s="38"/>
      <c r="AD1060" s="38"/>
      <c r="AE1060" s="38"/>
      <c r="AF1060" s="38"/>
      <c r="AG1060" s="38"/>
      <c r="AH1060" s="38"/>
      <c r="AI1060" s="38"/>
      <c r="AJ1060" s="38"/>
      <c r="AK1060" s="38"/>
      <c r="AL1060" s="38"/>
      <c r="AM1060" s="38"/>
      <c r="AN1060" s="38"/>
      <c r="AO1060" s="38"/>
      <c r="AP1060" s="38"/>
      <c r="AQ1060" s="38"/>
      <c r="AR1060" s="38"/>
      <c r="AS1060" s="38"/>
      <c r="AT1060" s="38"/>
      <c r="AU1060" s="38"/>
      <c r="AV1060" s="38"/>
      <c r="AW1060" s="38"/>
      <c r="AX1060" s="38"/>
      <c r="AY1060" s="38"/>
      <c r="AZ1060" s="38"/>
      <c r="BA1060" s="38"/>
      <c r="BB1060" s="38"/>
      <c r="BC1060" s="38"/>
      <c r="BD1060" s="38"/>
      <c r="BE1060" s="38"/>
      <c r="BF1060" s="38"/>
      <c r="BG1060" s="38"/>
      <c r="BH1060" s="38"/>
      <c r="BI1060" s="38"/>
      <c r="BJ1060" s="38"/>
      <c r="BK1060" s="38"/>
      <c r="BL1060" s="38"/>
      <c r="BM1060" s="38"/>
      <c r="BN1060" s="38"/>
      <c r="BO1060" s="38"/>
      <c r="BP1060" s="38"/>
      <c r="BQ1060" s="38"/>
      <c r="BR1060" s="38"/>
      <c r="BS1060" s="38"/>
      <c r="BT1060" s="38"/>
      <c r="BU1060" s="38"/>
      <c r="BV1060" s="38"/>
      <c r="BW1060" s="38"/>
      <c r="BX1060" s="38"/>
      <c r="BY1060" s="38"/>
      <c r="BZ1060" s="38"/>
      <c r="CA1060" s="38"/>
      <c r="CB1060" s="38"/>
      <c r="CC1060" s="38"/>
      <c r="CD1060" s="38"/>
      <c r="CE1060" s="38"/>
      <c r="CF1060" s="38"/>
      <c r="CG1060" s="38"/>
      <c r="CH1060" s="38"/>
      <c r="CI1060" s="38"/>
      <c r="CJ1060" s="38"/>
      <c r="CK1060" s="38"/>
      <c r="CL1060" s="38"/>
      <c r="CM1060" s="38"/>
      <c r="CN1060" s="38"/>
      <c r="CO1060" s="38"/>
      <c r="CP1060" s="38"/>
      <c r="CQ1060" s="38"/>
      <c r="CR1060" s="38"/>
      <c r="CS1060" s="38"/>
      <c r="CT1060" s="38"/>
      <c r="CU1060" s="38"/>
      <c r="CV1060" s="38"/>
      <c r="CW1060" s="38"/>
      <c r="CX1060" s="38"/>
      <c r="CY1060" s="38"/>
      <c r="CZ1060" s="38"/>
      <c r="DA1060" s="38"/>
      <c r="DB1060" s="38"/>
      <c r="DC1060" s="38"/>
      <c r="DD1060" s="38"/>
      <c r="DE1060" s="38"/>
      <c r="DF1060" s="38"/>
      <c r="DG1060" s="38"/>
      <c r="DH1060" s="38"/>
      <c r="DI1060" s="38"/>
      <c r="DJ1060" s="38"/>
      <c r="DK1060" s="38"/>
      <c r="DL1060" s="38"/>
      <c r="DM1060" s="38"/>
    </row>
    <row r="1061" spans="1:117" x14ac:dyDescent="0.25">
      <c r="A1061" s="5" t="s">
        <v>387</v>
      </c>
      <c r="B1061" s="5" t="s">
        <v>171</v>
      </c>
      <c r="C1061" s="48">
        <v>44191</v>
      </c>
      <c r="D1061" s="76">
        <v>44196</v>
      </c>
      <c r="E1061" s="77">
        <v>-3.6635593160585227E-2</v>
      </c>
      <c r="F1061" s="77">
        <v>0.38231229413019963</v>
      </c>
      <c r="G1061" s="77">
        <v>0.24097582795117001</v>
      </c>
      <c r="H1061" s="77">
        <v>1.0830647178814434</v>
      </c>
      <c r="I1061" s="77">
        <v>0.33634016129032257</v>
      </c>
      <c r="J1061" s="77">
        <v>8.1608677419354833E-2</v>
      </c>
      <c r="K1061" s="77">
        <v>0</v>
      </c>
      <c r="L1061" s="77">
        <v>1.5084185934962517E-2</v>
      </c>
      <c r="M1061" s="77">
        <v>0.32390129051748101</v>
      </c>
      <c r="N1061" s="77">
        <v>0.36251914121122653</v>
      </c>
      <c r="O1061" s="77">
        <v>4.0061358000000005E-2</v>
      </c>
      <c r="P1061" s="77">
        <v>0.22807506401869632</v>
      </c>
      <c r="Q1061" s="77">
        <v>3.7284248227148445E-2</v>
      </c>
      <c r="R1061" s="77">
        <v>0.12328767123287675</v>
      </c>
      <c r="S1061" s="77">
        <v>3.2178790446542966</v>
      </c>
      <c r="T1061" s="38"/>
      <c r="U1061" s="38"/>
      <c r="V1061" s="38"/>
      <c r="W1061" s="38"/>
      <c r="X1061" s="38"/>
      <c r="Y1061" s="38"/>
      <c r="Z1061" s="38"/>
      <c r="AA1061" s="38"/>
      <c r="AB1061" s="38"/>
      <c r="AC1061" s="38"/>
      <c r="AD1061" s="38"/>
      <c r="AE1061" s="38"/>
      <c r="AF1061" s="38"/>
      <c r="AG1061" s="38"/>
      <c r="AH1061" s="38"/>
      <c r="AI1061" s="38"/>
      <c r="AJ1061" s="38"/>
      <c r="AK1061" s="38"/>
      <c r="AL1061" s="38"/>
      <c r="AM1061" s="38"/>
      <c r="AN1061" s="38"/>
      <c r="AO1061" s="38"/>
      <c r="AP1061" s="38"/>
      <c r="AQ1061" s="38"/>
      <c r="AR1061" s="38"/>
      <c r="AS1061" s="38"/>
      <c r="AT1061" s="38"/>
      <c r="AU1061" s="38"/>
      <c r="AV1061" s="38"/>
      <c r="AW1061" s="38"/>
      <c r="AX1061" s="38"/>
      <c r="AY1061" s="38"/>
      <c r="AZ1061" s="38"/>
      <c r="BA1061" s="38"/>
      <c r="BB1061" s="38"/>
      <c r="BC1061" s="38"/>
      <c r="BD1061" s="38"/>
      <c r="BE1061" s="38"/>
      <c r="BF1061" s="38"/>
      <c r="BG1061" s="38"/>
      <c r="BH1061" s="38"/>
      <c r="BI1061" s="38"/>
      <c r="BJ1061" s="38"/>
      <c r="BK1061" s="38"/>
      <c r="BL1061" s="38"/>
      <c r="BM1061" s="38"/>
      <c r="BN1061" s="38"/>
      <c r="BO1061" s="38"/>
      <c r="BP1061" s="38"/>
      <c r="BQ1061" s="38"/>
      <c r="BR1061" s="38"/>
      <c r="BS1061" s="38"/>
      <c r="BT1061" s="38"/>
      <c r="BU1061" s="38"/>
      <c r="BV1061" s="38"/>
      <c r="BW1061" s="38"/>
      <c r="BX1061" s="38"/>
      <c r="BY1061" s="38"/>
      <c r="BZ1061" s="38"/>
      <c r="CA1061" s="38"/>
      <c r="CB1061" s="38"/>
      <c r="CC1061" s="38"/>
      <c r="CD1061" s="38"/>
      <c r="CE1061" s="38"/>
      <c r="CF1061" s="38"/>
      <c r="CG1061" s="38"/>
      <c r="CH1061" s="38"/>
      <c r="CI1061" s="38"/>
      <c r="CJ1061" s="38"/>
      <c r="CK1061" s="38"/>
      <c r="CL1061" s="38"/>
      <c r="CM1061" s="38"/>
      <c r="CN1061" s="38"/>
      <c r="CO1061" s="38"/>
      <c r="CP1061" s="38"/>
      <c r="CQ1061" s="38"/>
      <c r="CR1061" s="38"/>
      <c r="CS1061" s="38"/>
      <c r="CT1061" s="38"/>
      <c r="CU1061" s="38"/>
      <c r="CV1061" s="38"/>
      <c r="CW1061" s="38"/>
      <c r="CX1061" s="38"/>
      <c r="CY1061" s="38"/>
      <c r="CZ1061" s="38"/>
      <c r="DA1061" s="38"/>
      <c r="DB1061" s="38"/>
      <c r="DC1061" s="38"/>
      <c r="DD1061" s="38"/>
      <c r="DE1061" s="38"/>
      <c r="DF1061" s="38"/>
      <c r="DG1061" s="38"/>
      <c r="DH1061" s="38"/>
      <c r="DI1061" s="38"/>
      <c r="DJ1061" s="38"/>
      <c r="DK1061" s="38"/>
      <c r="DL1061" s="38"/>
      <c r="DM1061" s="38"/>
    </row>
    <row r="1062" spans="1:117" x14ac:dyDescent="0.25">
      <c r="A1062" s="5" t="s">
        <v>387</v>
      </c>
      <c r="B1062" s="5" t="s">
        <v>171</v>
      </c>
      <c r="C1062" s="48">
        <v>44192</v>
      </c>
      <c r="D1062" s="76">
        <v>44196</v>
      </c>
      <c r="E1062" s="77">
        <v>-3.6635593160585227E-2</v>
      </c>
      <c r="F1062" s="77">
        <v>0.38231229413019963</v>
      </c>
      <c r="G1062" s="77">
        <v>0.24097582795117001</v>
      </c>
      <c r="H1062" s="77">
        <v>1.0830647178814434</v>
      </c>
      <c r="I1062" s="77">
        <v>0.33634016129032257</v>
      </c>
      <c r="J1062" s="77">
        <v>8.1608677419354833E-2</v>
      </c>
      <c r="K1062" s="77">
        <v>0</v>
      </c>
      <c r="L1062" s="77">
        <v>1.5084185934962517E-2</v>
      </c>
      <c r="M1062" s="77">
        <v>0.32390129051748101</v>
      </c>
      <c r="N1062" s="77">
        <v>0.36139012021122657</v>
      </c>
      <c r="O1062" s="77">
        <v>3.3468903000000001E-2</v>
      </c>
      <c r="P1062" s="77">
        <v>0.22807506401869632</v>
      </c>
      <c r="Q1062" s="77">
        <v>3.9579155569417948E-2</v>
      </c>
      <c r="R1062" s="77">
        <v>0.12328767123287675</v>
      </c>
      <c r="S1062" s="77">
        <v>3.2124524759965665</v>
      </c>
      <c r="T1062" s="38"/>
      <c r="U1062" s="38"/>
      <c r="V1062" s="38"/>
      <c r="W1062" s="38"/>
      <c r="X1062" s="38"/>
      <c r="Y1062" s="38"/>
      <c r="Z1062" s="38"/>
      <c r="AA1062" s="38"/>
      <c r="AB1062" s="38"/>
      <c r="AC1062" s="38"/>
      <c r="AD1062" s="38"/>
      <c r="AE1062" s="38"/>
      <c r="AF1062" s="38"/>
      <c r="AG1062" s="38"/>
      <c r="AH1062" s="38"/>
      <c r="AI1062" s="38"/>
      <c r="AJ1062" s="38"/>
      <c r="AK1062" s="38"/>
      <c r="AL1062" s="38"/>
      <c r="AM1062" s="38"/>
      <c r="AN1062" s="38"/>
      <c r="AO1062" s="38"/>
      <c r="AP1062" s="38"/>
      <c r="AQ1062" s="38"/>
      <c r="AR1062" s="38"/>
      <c r="AS1062" s="38"/>
      <c r="AT1062" s="38"/>
      <c r="AU1062" s="38"/>
      <c r="AV1062" s="38"/>
      <c r="AW1062" s="38"/>
      <c r="AX1062" s="38"/>
      <c r="AY1062" s="38"/>
      <c r="AZ1062" s="38"/>
      <c r="BA1062" s="38"/>
      <c r="BB1062" s="38"/>
      <c r="BC1062" s="38"/>
      <c r="BD1062" s="38"/>
      <c r="BE1062" s="38"/>
      <c r="BF1062" s="38"/>
      <c r="BG1062" s="38"/>
      <c r="BH1062" s="38"/>
      <c r="BI1062" s="38"/>
      <c r="BJ1062" s="38"/>
      <c r="BK1062" s="38"/>
      <c r="BL1062" s="38"/>
      <c r="BM1062" s="38"/>
      <c r="BN1062" s="38"/>
      <c r="BO1062" s="38"/>
      <c r="BP1062" s="38"/>
      <c r="BQ1062" s="38"/>
      <c r="BR1062" s="38"/>
      <c r="BS1062" s="38"/>
      <c r="BT1062" s="38"/>
      <c r="BU1062" s="38"/>
      <c r="BV1062" s="38"/>
      <c r="BW1062" s="38"/>
      <c r="BX1062" s="38"/>
      <c r="BY1062" s="38"/>
      <c r="BZ1062" s="38"/>
      <c r="CA1062" s="38"/>
      <c r="CB1062" s="38"/>
      <c r="CC1062" s="38"/>
      <c r="CD1062" s="38"/>
      <c r="CE1062" s="38"/>
      <c r="CF1062" s="38"/>
      <c r="CG1062" s="38"/>
      <c r="CH1062" s="38"/>
      <c r="CI1062" s="38"/>
      <c r="CJ1062" s="38"/>
      <c r="CK1062" s="38"/>
      <c r="CL1062" s="38"/>
      <c r="CM1062" s="38"/>
      <c r="CN1062" s="38"/>
      <c r="CO1062" s="38"/>
      <c r="CP1062" s="38"/>
      <c r="CQ1062" s="38"/>
      <c r="CR1062" s="38"/>
      <c r="CS1062" s="38"/>
      <c r="CT1062" s="38"/>
      <c r="CU1062" s="38"/>
      <c r="CV1062" s="38"/>
      <c r="CW1062" s="38"/>
      <c r="CX1062" s="38"/>
      <c r="CY1062" s="38"/>
      <c r="CZ1062" s="38"/>
      <c r="DA1062" s="38"/>
      <c r="DB1062" s="38"/>
      <c r="DC1062" s="38"/>
      <c r="DD1062" s="38"/>
      <c r="DE1062" s="38"/>
      <c r="DF1062" s="38"/>
      <c r="DG1062" s="38"/>
      <c r="DH1062" s="38"/>
      <c r="DI1062" s="38"/>
      <c r="DJ1062" s="38"/>
      <c r="DK1062" s="38"/>
      <c r="DL1062" s="38"/>
      <c r="DM1062" s="38"/>
    </row>
    <row r="1063" spans="1:117" x14ac:dyDescent="0.25">
      <c r="A1063" s="5" t="s">
        <v>388</v>
      </c>
      <c r="B1063" s="5" t="s">
        <v>171</v>
      </c>
      <c r="C1063" s="48">
        <v>44193</v>
      </c>
      <c r="D1063" s="76">
        <v>44196</v>
      </c>
      <c r="E1063" s="77">
        <v>-3.6635593160585227E-2</v>
      </c>
      <c r="F1063" s="77">
        <v>0.38231229413019963</v>
      </c>
      <c r="G1063" s="77">
        <v>0.24097582795117001</v>
      </c>
      <c r="H1063" s="77">
        <v>1.0830647178814434</v>
      </c>
      <c r="I1063" s="77">
        <v>0.33634016129032257</v>
      </c>
      <c r="J1063" s="77">
        <v>8.1608677419354833E-2</v>
      </c>
      <c r="K1063" s="77">
        <v>0</v>
      </c>
      <c r="L1063" s="77">
        <v>1.5084185934962517E-2</v>
      </c>
      <c r="M1063" s="77">
        <v>0.32390129051748101</v>
      </c>
      <c r="N1063" s="77">
        <v>0.36738379406122657</v>
      </c>
      <c r="O1063" s="77">
        <v>2.7307354000000002E-2</v>
      </c>
      <c r="P1063" s="77">
        <v>0.22807506401869632</v>
      </c>
      <c r="Q1063" s="77">
        <v>3.6545275066112277E-2</v>
      </c>
      <c r="R1063" s="77">
        <v>0.12328767123287675</v>
      </c>
      <c r="S1063" s="77">
        <v>3.2092507203432605</v>
      </c>
      <c r="T1063" s="38"/>
      <c r="U1063" s="38"/>
      <c r="V1063" s="38"/>
      <c r="W1063" s="38"/>
      <c r="X1063" s="38"/>
      <c r="Y1063" s="38"/>
      <c r="Z1063" s="38"/>
      <c r="AA1063" s="38"/>
      <c r="AB1063" s="38"/>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c r="BR1063" s="38"/>
      <c r="BS1063" s="38"/>
      <c r="BT1063" s="38"/>
      <c r="BU1063" s="38"/>
      <c r="BV1063" s="38"/>
      <c r="BW1063" s="38"/>
      <c r="BX1063" s="38"/>
      <c r="BY1063" s="38"/>
      <c r="BZ1063" s="38"/>
      <c r="CA1063" s="38"/>
      <c r="CB1063" s="38"/>
      <c r="CC1063" s="38"/>
      <c r="CD1063" s="38"/>
      <c r="CE1063" s="38"/>
      <c r="CF1063" s="38"/>
      <c r="CG1063" s="38"/>
      <c r="CH1063" s="38"/>
      <c r="CI1063" s="38"/>
      <c r="CJ1063" s="38"/>
      <c r="CK1063" s="38"/>
      <c r="CL1063" s="38"/>
      <c r="CM1063" s="38"/>
      <c r="CN1063" s="38"/>
      <c r="CO1063" s="38"/>
      <c r="CP1063" s="38"/>
      <c r="CQ1063" s="38"/>
      <c r="CR1063" s="38"/>
      <c r="CS1063" s="38"/>
      <c r="CT1063" s="38"/>
      <c r="CU1063" s="38"/>
      <c r="CV1063" s="38"/>
      <c r="CW1063" s="38"/>
      <c r="CX1063" s="38"/>
      <c r="CY1063" s="38"/>
      <c r="CZ1063" s="38"/>
      <c r="DA1063" s="38"/>
      <c r="DB1063" s="38"/>
      <c r="DC1063" s="38"/>
      <c r="DD1063" s="38"/>
      <c r="DE1063" s="38"/>
      <c r="DF1063" s="38"/>
      <c r="DG1063" s="38"/>
      <c r="DH1063" s="38"/>
      <c r="DI1063" s="38"/>
      <c r="DJ1063" s="38"/>
      <c r="DK1063" s="38"/>
      <c r="DL1063" s="38"/>
      <c r="DM1063" s="38"/>
    </row>
    <row r="1064" spans="1:117" x14ac:dyDescent="0.25">
      <c r="A1064" s="5" t="s">
        <v>388</v>
      </c>
      <c r="B1064" s="5" t="s">
        <v>171</v>
      </c>
      <c r="C1064" s="48">
        <v>44194</v>
      </c>
      <c r="D1064" s="76">
        <v>44196</v>
      </c>
      <c r="E1064" s="77">
        <v>-3.6635593160585227E-2</v>
      </c>
      <c r="F1064" s="77">
        <v>0.38231229413019963</v>
      </c>
      <c r="G1064" s="77">
        <v>0.24097582795117001</v>
      </c>
      <c r="H1064" s="77">
        <v>1.0830647178814434</v>
      </c>
      <c r="I1064" s="77">
        <v>0.33634016129032257</v>
      </c>
      <c r="J1064" s="77">
        <v>8.1608677419354833E-2</v>
      </c>
      <c r="K1064" s="77">
        <v>0</v>
      </c>
      <c r="L1064" s="77">
        <v>1.5084185934962517E-2</v>
      </c>
      <c r="M1064" s="77">
        <v>0.32390129051748101</v>
      </c>
      <c r="N1064" s="77">
        <v>0.36435109691122658</v>
      </c>
      <c r="O1064" s="77">
        <v>2.7091485000000002E-2</v>
      </c>
      <c r="P1064" s="77">
        <v>0.22807506401869632</v>
      </c>
      <c r="Q1064" s="77">
        <v>3.7731034674754214E-2</v>
      </c>
      <c r="R1064" s="77">
        <v>0.12328767123287675</v>
      </c>
      <c r="S1064" s="77">
        <v>3.2071879138019028</v>
      </c>
      <c r="T1064" s="38"/>
      <c r="U1064" s="38"/>
      <c r="V1064" s="38"/>
      <c r="W1064" s="38"/>
      <c r="X1064" s="38"/>
      <c r="Y1064" s="38"/>
      <c r="Z1064" s="38"/>
      <c r="AA1064" s="38"/>
      <c r="AB1064" s="38"/>
      <c r="AC1064" s="38"/>
      <c r="AD1064" s="38"/>
      <c r="AE1064" s="38"/>
      <c r="AF1064" s="38"/>
      <c r="AG1064" s="38"/>
      <c r="AH1064" s="38"/>
      <c r="AI1064" s="38"/>
      <c r="AJ1064" s="38"/>
      <c r="AK1064" s="38"/>
      <c r="AL1064" s="38"/>
      <c r="AM1064" s="38"/>
      <c r="AN1064" s="38"/>
      <c r="AO1064" s="38"/>
      <c r="AP1064" s="38"/>
      <c r="AQ1064" s="38"/>
      <c r="AR1064" s="38"/>
      <c r="AS1064" s="38"/>
      <c r="AT1064" s="38"/>
      <c r="AU1064" s="38"/>
      <c r="AV1064" s="38"/>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c r="BR1064" s="38"/>
      <c r="BS1064" s="38"/>
      <c r="BT1064" s="38"/>
      <c r="BU1064" s="38"/>
      <c r="BV1064" s="38"/>
      <c r="BW1064" s="38"/>
      <c r="BX1064" s="38"/>
      <c r="BY1064" s="38"/>
      <c r="BZ1064" s="38"/>
      <c r="CA1064" s="38"/>
      <c r="CB1064" s="38"/>
      <c r="CC1064" s="38"/>
      <c r="CD1064" s="38"/>
      <c r="CE1064" s="38"/>
      <c r="CF1064" s="38"/>
      <c r="CG1064" s="38"/>
      <c r="CH1064" s="38"/>
      <c r="CI1064" s="38"/>
      <c r="CJ1064" s="38"/>
      <c r="CK1064" s="38"/>
      <c r="CL1064" s="38"/>
      <c r="CM1064" s="38"/>
      <c r="CN1064" s="38"/>
      <c r="CO1064" s="38"/>
      <c r="CP1064" s="38"/>
      <c r="CQ1064" s="38"/>
      <c r="CR1064" s="38"/>
      <c r="CS1064" s="38"/>
      <c r="CT1064" s="38"/>
      <c r="CU1064" s="38"/>
      <c r="CV1064" s="38"/>
      <c r="CW1064" s="38"/>
      <c r="CX1064" s="38"/>
      <c r="CY1064" s="38"/>
      <c r="CZ1064" s="38"/>
      <c r="DA1064" s="38"/>
      <c r="DB1064" s="38"/>
      <c r="DC1064" s="38"/>
      <c r="DD1064" s="38"/>
      <c r="DE1064" s="38"/>
      <c r="DF1064" s="38"/>
      <c r="DG1064" s="38"/>
      <c r="DH1064" s="38"/>
      <c r="DI1064" s="38"/>
      <c r="DJ1064" s="38"/>
      <c r="DK1064" s="38"/>
      <c r="DL1064" s="38"/>
      <c r="DM1064" s="38"/>
    </row>
    <row r="1065" spans="1:117" x14ac:dyDescent="0.25">
      <c r="A1065" s="5" t="s">
        <v>388</v>
      </c>
      <c r="B1065" s="5" t="s">
        <v>171</v>
      </c>
      <c r="C1065" s="48">
        <v>44195</v>
      </c>
      <c r="D1065" s="76">
        <v>44196</v>
      </c>
      <c r="E1065" s="77">
        <v>-3.6635593160585227E-2</v>
      </c>
      <c r="F1065" s="77">
        <v>0.38231229413019963</v>
      </c>
      <c r="G1065" s="77">
        <v>0.24097582795117001</v>
      </c>
      <c r="H1065" s="77">
        <v>1.0830647178814434</v>
      </c>
      <c r="I1065" s="77">
        <v>0.33634016129032257</v>
      </c>
      <c r="J1065" s="77">
        <v>8.1608677419354833E-2</v>
      </c>
      <c r="K1065" s="77">
        <v>0</v>
      </c>
      <c r="L1065" s="77">
        <v>1.5084185934962517E-2</v>
      </c>
      <c r="M1065" s="77">
        <v>0.32390129051748101</v>
      </c>
      <c r="N1065" s="77">
        <v>0.36321791601122655</v>
      </c>
      <c r="O1065" s="77">
        <v>2.5534053000000001E-2</v>
      </c>
      <c r="P1065" s="77">
        <v>0.22807506401869632</v>
      </c>
      <c r="Q1065" s="77">
        <v>3.1384996755239147E-2</v>
      </c>
      <c r="R1065" s="77">
        <v>0.12328767123287675</v>
      </c>
      <c r="S1065" s="77">
        <v>3.1981512629823876</v>
      </c>
      <c r="T1065" s="38"/>
      <c r="U1065" s="38"/>
      <c r="V1065" s="38"/>
      <c r="W1065" s="38"/>
      <c r="X1065" s="38"/>
      <c r="Y1065" s="38"/>
      <c r="Z1065" s="38"/>
      <c r="AA1065" s="38"/>
      <c r="AB1065" s="38"/>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c r="BR1065" s="38"/>
      <c r="BS1065" s="38"/>
      <c r="BT1065" s="38"/>
      <c r="BU1065" s="38"/>
      <c r="BV1065" s="38"/>
      <c r="BW1065" s="38"/>
      <c r="BX1065" s="38"/>
      <c r="BY1065" s="38"/>
      <c r="BZ1065" s="38"/>
      <c r="CA1065" s="38"/>
      <c r="CB1065" s="38"/>
      <c r="CC1065" s="38"/>
      <c r="CD1065" s="38"/>
      <c r="CE1065" s="38"/>
      <c r="CF1065" s="38"/>
      <c r="CG1065" s="38"/>
      <c r="CH1065" s="38"/>
      <c r="CI1065" s="38"/>
      <c r="CJ1065" s="38"/>
      <c r="CK1065" s="38"/>
      <c r="CL1065" s="38"/>
      <c r="CM1065" s="38"/>
      <c r="CN1065" s="38"/>
      <c r="CO1065" s="38"/>
      <c r="CP1065" s="38"/>
      <c r="CQ1065" s="38"/>
      <c r="CR1065" s="38"/>
      <c r="CS1065" s="38"/>
      <c r="CT1065" s="38"/>
      <c r="CU1065" s="38"/>
      <c r="CV1065" s="38"/>
      <c r="CW1065" s="38"/>
      <c r="CX1065" s="38"/>
      <c r="CY1065" s="38"/>
      <c r="CZ1065" s="38"/>
      <c r="DA1065" s="38"/>
      <c r="DB1065" s="38"/>
      <c r="DC1065" s="38"/>
      <c r="DD1065" s="38"/>
      <c r="DE1065" s="38"/>
      <c r="DF1065" s="38"/>
      <c r="DG1065" s="38"/>
      <c r="DH1065" s="38"/>
      <c r="DI1065" s="38"/>
      <c r="DJ1065" s="38"/>
      <c r="DK1065" s="38"/>
      <c r="DL1065" s="38"/>
      <c r="DM1065" s="38"/>
    </row>
    <row r="1066" spans="1:117" x14ac:dyDescent="0.25">
      <c r="A1066" s="5" t="s">
        <v>388</v>
      </c>
      <c r="B1066" s="5" t="s">
        <v>171</v>
      </c>
      <c r="C1066" s="48">
        <v>44196</v>
      </c>
      <c r="D1066" s="76">
        <v>44196</v>
      </c>
      <c r="E1066" s="77">
        <v>-3.6635593160585227E-2</v>
      </c>
      <c r="F1066" s="77">
        <v>0.38231229413019963</v>
      </c>
      <c r="G1066" s="77">
        <v>0.24097582795117001</v>
      </c>
      <c r="H1066" s="77">
        <v>1.0830647178814434</v>
      </c>
      <c r="I1066" s="77">
        <v>0.33634016129032257</v>
      </c>
      <c r="J1066" s="77">
        <v>8.1608677419354833E-2</v>
      </c>
      <c r="K1066" s="77">
        <v>0</v>
      </c>
      <c r="L1066" s="77">
        <v>1.5084185934962517E-2</v>
      </c>
      <c r="M1066" s="77">
        <v>0.32390129051748101</v>
      </c>
      <c r="N1066" s="77">
        <v>0.36457949021122654</v>
      </c>
      <c r="O1066" s="77">
        <v>3.4596139000000005E-2</v>
      </c>
      <c r="P1066" s="77">
        <v>0.22807506401869632</v>
      </c>
      <c r="Q1066" s="77">
        <v>3.5632739163700716E-2</v>
      </c>
      <c r="R1066" s="77">
        <v>0.12328767123287675</v>
      </c>
      <c r="S1066" s="77">
        <v>3.2128226655908492</v>
      </c>
      <c r="T1066" s="38"/>
      <c r="U1066" s="38"/>
      <c r="V1066" s="38"/>
      <c r="W1066" s="38"/>
      <c r="X1066" s="38"/>
      <c r="Y1066" s="38"/>
      <c r="Z1066" s="38"/>
      <c r="AA1066" s="38"/>
      <c r="AB1066" s="38"/>
      <c r="AC1066" s="38"/>
      <c r="AD1066" s="38"/>
      <c r="AE1066" s="38"/>
      <c r="AF1066" s="38"/>
      <c r="AG1066" s="38"/>
      <c r="AH1066" s="38"/>
      <c r="AI1066" s="38"/>
      <c r="AJ1066" s="38"/>
      <c r="AK1066" s="38"/>
      <c r="AL1066" s="38"/>
      <c r="AM1066" s="38"/>
      <c r="AN1066" s="38"/>
      <c r="AO1066" s="38"/>
      <c r="AP1066" s="38"/>
      <c r="AQ1066" s="38"/>
      <c r="AR1066" s="38"/>
      <c r="AS1066" s="38"/>
      <c r="AT1066" s="38"/>
      <c r="AU1066" s="38"/>
      <c r="AV1066" s="38"/>
      <c r="AW1066" s="38"/>
      <c r="AX1066" s="38"/>
      <c r="AY1066" s="38"/>
      <c r="AZ1066" s="38"/>
      <c r="BA1066" s="38"/>
      <c r="BB1066" s="38"/>
      <c r="BC1066" s="38"/>
      <c r="BD1066" s="38"/>
      <c r="BE1066" s="38"/>
      <c r="BF1066" s="38"/>
      <c r="BG1066" s="38"/>
      <c r="BH1066" s="38"/>
      <c r="BI1066" s="38"/>
      <c r="BJ1066" s="38"/>
      <c r="BK1066" s="38"/>
      <c r="BL1066" s="38"/>
      <c r="BM1066" s="38"/>
      <c r="BN1066" s="38"/>
      <c r="BO1066" s="38"/>
      <c r="BP1066" s="38"/>
      <c r="BQ1066" s="38"/>
      <c r="BR1066" s="38"/>
      <c r="BS1066" s="38"/>
      <c r="BT1066" s="38"/>
      <c r="BU1066" s="38"/>
      <c r="BV1066" s="38"/>
      <c r="BW1066" s="38"/>
      <c r="BX1066" s="38"/>
      <c r="BY1066" s="38"/>
      <c r="BZ1066" s="38"/>
      <c r="CA1066" s="38"/>
      <c r="CB1066" s="38"/>
      <c r="CC1066" s="38"/>
      <c r="CD1066" s="38"/>
      <c r="CE1066" s="38"/>
      <c r="CF1066" s="38"/>
      <c r="CG1066" s="38"/>
      <c r="CH1066" s="38"/>
      <c r="CI1066" s="38"/>
      <c r="CJ1066" s="38"/>
      <c r="CK1066" s="38"/>
      <c r="CL1066" s="38"/>
      <c r="CM1066" s="38"/>
      <c r="CN1066" s="38"/>
      <c r="CO1066" s="38"/>
      <c r="CP1066" s="38"/>
      <c r="CQ1066" s="38"/>
      <c r="CR1066" s="38"/>
      <c r="CS1066" s="38"/>
      <c r="CT1066" s="38"/>
      <c r="CU1066" s="38"/>
      <c r="CV1066" s="38"/>
      <c r="CW1066" s="38"/>
      <c r="CX1066" s="38"/>
      <c r="CY1066" s="38"/>
      <c r="CZ1066" s="38"/>
      <c r="DA1066" s="38"/>
      <c r="DB1066" s="38"/>
      <c r="DC1066" s="38"/>
      <c r="DD1066" s="38"/>
      <c r="DE1066" s="38"/>
      <c r="DF1066" s="38"/>
      <c r="DG1066" s="38"/>
      <c r="DH1066" s="38"/>
      <c r="DI1066" s="38"/>
      <c r="DJ1066" s="38"/>
      <c r="DK1066" s="38"/>
      <c r="DL1066" s="38"/>
      <c r="DM1066" s="38"/>
    </row>
    <row r="1067" spans="1:117" x14ac:dyDescent="0.25">
      <c r="A1067" s="5" t="s">
        <v>389</v>
      </c>
      <c r="B1067" s="5" t="s">
        <v>158</v>
      </c>
      <c r="C1067" s="48">
        <v>44197</v>
      </c>
      <c r="D1067" s="76">
        <v>44227</v>
      </c>
      <c r="E1067" s="77">
        <v>-1.1218496386391677E-2</v>
      </c>
      <c r="F1067" s="77">
        <v>0.32580273976785595</v>
      </c>
      <c r="G1067" s="77">
        <v>0.24433996216377599</v>
      </c>
      <c r="H1067" s="77">
        <v>0.9277558469137015</v>
      </c>
      <c r="I1067" s="77">
        <v>0.28757083870967742</v>
      </c>
      <c r="J1067" s="77">
        <v>6.9775419354838719E-2</v>
      </c>
      <c r="K1067" s="77">
        <v>0</v>
      </c>
      <c r="L1067" s="77">
        <v>2.0768205283883418E-2</v>
      </c>
      <c r="M1067" s="77">
        <v>0.332166147303943</v>
      </c>
      <c r="N1067" s="77">
        <v>0.35195290054142658</v>
      </c>
      <c r="O1067" s="77">
        <v>4.2189061000000007E-2</v>
      </c>
      <c r="P1067" s="77">
        <v>0.22602114729058578</v>
      </c>
      <c r="Q1067" s="77">
        <v>-1.8105058778314097E-2</v>
      </c>
      <c r="R1067" s="77">
        <v>0.12218294299602291</v>
      </c>
      <c r="S1067" s="77">
        <v>2.9212016561610059</v>
      </c>
      <c r="T1067" s="38"/>
      <c r="U1067" s="38"/>
      <c r="V1067" s="38"/>
      <c r="W1067" s="38"/>
      <c r="X1067" s="38"/>
      <c r="Y1067" s="38"/>
      <c r="Z1067" s="38"/>
      <c r="AA1067" s="38"/>
      <c r="AB1067" s="38"/>
      <c r="AC1067" s="38"/>
      <c r="AD1067" s="38"/>
      <c r="AE1067" s="38"/>
      <c r="AF1067" s="38"/>
      <c r="AG1067" s="38"/>
      <c r="AH1067" s="38"/>
      <c r="AI1067" s="38"/>
      <c r="AJ1067" s="38"/>
      <c r="AK1067" s="38"/>
      <c r="AL1067" s="38"/>
      <c r="AM1067" s="38"/>
      <c r="AN1067" s="38"/>
      <c r="AO1067" s="38"/>
      <c r="AP1067" s="38"/>
      <c r="AQ1067" s="38"/>
      <c r="AR1067" s="38"/>
      <c r="AS1067" s="38"/>
      <c r="AT1067" s="38"/>
      <c r="AU1067" s="38"/>
      <c r="AV1067" s="38"/>
      <c r="AW1067" s="38"/>
      <c r="AX1067" s="38"/>
      <c r="AY1067" s="38"/>
      <c r="AZ1067" s="38"/>
      <c r="BA1067" s="38"/>
      <c r="BB1067" s="38"/>
      <c r="BC1067" s="38"/>
      <c r="BD1067" s="38"/>
      <c r="BE1067" s="38"/>
      <c r="BF1067" s="38"/>
      <c r="BG1067" s="38"/>
      <c r="BH1067" s="38"/>
      <c r="BI1067" s="38"/>
      <c r="BJ1067" s="38"/>
      <c r="BK1067" s="38"/>
      <c r="BL1067" s="38"/>
      <c r="BM1067" s="38"/>
      <c r="BN1067" s="38"/>
      <c r="BO1067" s="38"/>
      <c r="BP1067" s="38"/>
      <c r="BQ1067" s="38"/>
      <c r="BR1067" s="38"/>
      <c r="BS1067" s="38"/>
      <c r="BT1067" s="38"/>
      <c r="BU1067" s="38"/>
      <c r="BV1067" s="38"/>
      <c r="BW1067" s="38"/>
      <c r="BX1067" s="38"/>
      <c r="BY1067" s="38"/>
      <c r="BZ1067" s="38"/>
      <c r="CA1067" s="38"/>
      <c r="CB1067" s="38"/>
      <c r="CC1067" s="38"/>
      <c r="CD1067" s="38"/>
      <c r="CE1067" s="38"/>
      <c r="CF1067" s="38"/>
      <c r="CG1067" s="38"/>
      <c r="CH1067" s="38"/>
      <c r="CI1067" s="38"/>
      <c r="CJ1067" s="38"/>
      <c r="CK1067" s="38"/>
      <c r="CL1067" s="38"/>
      <c r="CM1067" s="38"/>
      <c r="CN1067" s="38"/>
      <c r="CO1067" s="38"/>
      <c r="CP1067" s="38"/>
      <c r="CQ1067" s="38"/>
      <c r="CR1067" s="38"/>
      <c r="CS1067" s="38"/>
      <c r="CT1067" s="38"/>
      <c r="CU1067" s="38"/>
      <c r="CV1067" s="38"/>
      <c r="CW1067" s="38"/>
      <c r="CX1067" s="38"/>
      <c r="CY1067" s="38"/>
      <c r="CZ1067" s="38"/>
      <c r="DA1067" s="38"/>
      <c r="DB1067" s="38"/>
      <c r="DC1067" s="38"/>
      <c r="DD1067" s="38"/>
      <c r="DE1067" s="38"/>
      <c r="DF1067" s="38"/>
      <c r="DG1067" s="38"/>
      <c r="DH1067" s="38"/>
      <c r="DI1067" s="38"/>
      <c r="DJ1067" s="38"/>
      <c r="DK1067" s="38"/>
      <c r="DL1067" s="38"/>
      <c r="DM1067" s="38"/>
    </row>
    <row r="1068" spans="1:117" x14ac:dyDescent="0.25">
      <c r="A1068" s="5" t="s">
        <v>389</v>
      </c>
      <c r="B1068" s="5" t="s">
        <v>158</v>
      </c>
      <c r="C1068" s="48">
        <v>44198</v>
      </c>
      <c r="D1068" s="76">
        <v>44227</v>
      </c>
      <c r="E1068" s="77">
        <v>-1.1218496386391677E-2</v>
      </c>
      <c r="F1068" s="77">
        <v>0.32580273976785595</v>
      </c>
      <c r="G1068" s="77">
        <v>0.24433996216377599</v>
      </c>
      <c r="H1068" s="77">
        <v>0.9277558469137015</v>
      </c>
      <c r="I1068" s="77">
        <v>0.28757083870967742</v>
      </c>
      <c r="J1068" s="77">
        <v>6.9775419354838719E-2</v>
      </c>
      <c r="K1068" s="77">
        <v>0</v>
      </c>
      <c r="L1068" s="77">
        <v>2.0768205283883418E-2</v>
      </c>
      <c r="M1068" s="77">
        <v>0.332166147303943</v>
      </c>
      <c r="N1068" s="77">
        <v>0.36376942884142655</v>
      </c>
      <c r="O1068" s="77">
        <v>4.2486520999999999E-2</v>
      </c>
      <c r="P1068" s="77">
        <v>0.22602114729058578</v>
      </c>
      <c r="Q1068" s="77">
        <v>-1.9444838912553102E-2</v>
      </c>
      <c r="R1068" s="77">
        <v>0.12218294299602291</v>
      </c>
      <c r="S1068" s="77">
        <v>2.9319758643267662</v>
      </c>
      <c r="T1068" s="38"/>
      <c r="U1068" s="38"/>
      <c r="V1068" s="38"/>
      <c r="W1068" s="38"/>
      <c r="X1068" s="38"/>
      <c r="Y1068" s="38"/>
      <c r="Z1068" s="38"/>
      <c r="AA1068" s="38"/>
      <c r="AB1068" s="38"/>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c r="BR1068" s="38"/>
      <c r="BS1068" s="38"/>
      <c r="BT1068" s="38"/>
      <c r="BU1068" s="38"/>
      <c r="BV1068" s="38"/>
      <c r="BW1068" s="38"/>
      <c r="BX1068" s="38"/>
      <c r="BY1068" s="38"/>
      <c r="BZ1068" s="38"/>
      <c r="CA1068" s="38"/>
      <c r="CB1068" s="38"/>
      <c r="CC1068" s="38"/>
      <c r="CD1068" s="38"/>
      <c r="CE1068" s="38"/>
      <c r="CF1068" s="38"/>
      <c r="CG1068" s="38"/>
      <c r="CH1068" s="38"/>
      <c r="CI1068" s="38"/>
      <c r="CJ1068" s="38"/>
      <c r="CK1068" s="38"/>
      <c r="CL1068" s="38"/>
      <c r="CM1068" s="38"/>
      <c r="CN1068" s="38"/>
      <c r="CO1068" s="38"/>
      <c r="CP1068" s="38"/>
      <c r="CQ1068" s="38"/>
      <c r="CR1068" s="38"/>
      <c r="CS1068" s="38"/>
      <c r="CT1068" s="38"/>
      <c r="CU1068" s="38"/>
      <c r="CV1068" s="38"/>
      <c r="CW1068" s="38"/>
      <c r="CX1068" s="38"/>
      <c r="CY1068" s="38"/>
      <c r="CZ1068" s="38"/>
      <c r="DA1068" s="38"/>
      <c r="DB1068" s="38"/>
      <c r="DC1068" s="38"/>
      <c r="DD1068" s="38"/>
      <c r="DE1068" s="38"/>
      <c r="DF1068" s="38"/>
      <c r="DG1068" s="38"/>
      <c r="DH1068" s="38"/>
      <c r="DI1068" s="38"/>
      <c r="DJ1068" s="38"/>
      <c r="DK1068" s="38"/>
      <c r="DL1068" s="38"/>
      <c r="DM1068" s="38"/>
    </row>
    <row r="1069" spans="1:117" x14ac:dyDescent="0.25">
      <c r="A1069" s="5" t="s">
        <v>389</v>
      </c>
      <c r="B1069" s="5" t="s">
        <v>158</v>
      </c>
      <c r="C1069" s="48">
        <v>44199</v>
      </c>
      <c r="D1069" s="76">
        <v>44227</v>
      </c>
      <c r="E1069" s="77">
        <v>-1.1218496386391677E-2</v>
      </c>
      <c r="F1069" s="77">
        <v>0.32580273976785595</v>
      </c>
      <c r="G1069" s="77">
        <v>0.24433996216377599</v>
      </c>
      <c r="H1069" s="77">
        <v>0.9277558469137015</v>
      </c>
      <c r="I1069" s="77">
        <v>0.28757083870967742</v>
      </c>
      <c r="J1069" s="77">
        <v>6.9775419354838719E-2</v>
      </c>
      <c r="K1069" s="77">
        <v>0</v>
      </c>
      <c r="L1069" s="77">
        <v>2.0768205283883418E-2</v>
      </c>
      <c r="M1069" s="77">
        <v>0.332166147303943</v>
      </c>
      <c r="N1069" s="77">
        <v>0.35813271589142659</v>
      </c>
      <c r="O1069" s="77">
        <v>3.2274686000000004E-2</v>
      </c>
      <c r="P1069" s="77">
        <v>0.22602114729058578</v>
      </c>
      <c r="Q1069" s="77">
        <v>-1.2583797422644798E-2</v>
      </c>
      <c r="R1069" s="77">
        <v>0.12218294299602291</v>
      </c>
      <c r="S1069" s="77">
        <v>2.9229883578666751</v>
      </c>
      <c r="T1069" s="38"/>
      <c r="U1069" s="38"/>
      <c r="V1069" s="38"/>
      <c r="W1069" s="38"/>
      <c r="X1069" s="38"/>
      <c r="Y1069" s="38"/>
      <c r="Z1069" s="38"/>
      <c r="AA1069" s="38"/>
      <c r="AB1069" s="38"/>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c r="AW1069" s="38"/>
      <c r="AX1069" s="38"/>
      <c r="AY1069" s="38"/>
      <c r="AZ1069" s="38"/>
      <c r="BA1069" s="38"/>
      <c r="BB1069" s="38"/>
      <c r="BC1069" s="38"/>
      <c r="BD1069" s="38"/>
      <c r="BE1069" s="38"/>
      <c r="BF1069" s="38"/>
      <c r="BG1069" s="38"/>
      <c r="BH1069" s="38"/>
      <c r="BI1069" s="38"/>
      <c r="BJ1069" s="38"/>
      <c r="BK1069" s="38"/>
      <c r="BL1069" s="38"/>
      <c r="BM1069" s="38"/>
      <c r="BN1069" s="38"/>
      <c r="BO1069" s="38"/>
      <c r="BP1069" s="38"/>
      <c r="BQ1069" s="38"/>
      <c r="BR1069" s="38"/>
      <c r="BS1069" s="38"/>
      <c r="BT1069" s="38"/>
      <c r="BU1069" s="38"/>
      <c r="BV1069" s="38"/>
      <c r="BW1069" s="38"/>
      <c r="BX1069" s="38"/>
      <c r="BY1069" s="38"/>
      <c r="BZ1069" s="38"/>
      <c r="CA1069" s="38"/>
      <c r="CB1069" s="38"/>
      <c r="CC1069" s="38"/>
      <c r="CD1069" s="38"/>
      <c r="CE1069" s="38"/>
      <c r="CF1069" s="38"/>
      <c r="CG1069" s="38"/>
      <c r="CH1069" s="38"/>
      <c r="CI1069" s="38"/>
      <c r="CJ1069" s="38"/>
      <c r="CK1069" s="38"/>
      <c r="CL1069" s="38"/>
      <c r="CM1069" s="38"/>
      <c r="CN1069" s="38"/>
      <c r="CO1069" s="38"/>
      <c r="CP1069" s="38"/>
      <c r="CQ1069" s="38"/>
      <c r="CR1069" s="38"/>
      <c r="CS1069" s="38"/>
      <c r="CT1069" s="38"/>
      <c r="CU1069" s="38"/>
      <c r="CV1069" s="38"/>
      <c r="CW1069" s="38"/>
      <c r="CX1069" s="38"/>
      <c r="CY1069" s="38"/>
      <c r="CZ1069" s="38"/>
      <c r="DA1069" s="38"/>
      <c r="DB1069" s="38"/>
      <c r="DC1069" s="38"/>
      <c r="DD1069" s="38"/>
      <c r="DE1069" s="38"/>
      <c r="DF1069" s="38"/>
      <c r="DG1069" s="38"/>
      <c r="DH1069" s="38"/>
      <c r="DI1069" s="38"/>
      <c r="DJ1069" s="38"/>
      <c r="DK1069" s="38"/>
      <c r="DL1069" s="38"/>
      <c r="DM1069" s="38"/>
    </row>
    <row r="1070" spans="1:117" x14ac:dyDescent="0.25">
      <c r="A1070" s="5" t="s">
        <v>390</v>
      </c>
      <c r="B1070" s="5" t="s">
        <v>158</v>
      </c>
      <c r="C1070" s="48">
        <v>44200</v>
      </c>
      <c r="D1070" s="76">
        <v>44227</v>
      </c>
      <c r="E1070" s="77">
        <v>-1.1218496386391677E-2</v>
      </c>
      <c r="F1070" s="77">
        <v>0.32580273976785595</v>
      </c>
      <c r="G1070" s="77">
        <v>0.24433996216377599</v>
      </c>
      <c r="H1070" s="77">
        <v>0.9277558469137015</v>
      </c>
      <c r="I1070" s="77">
        <v>0.28757083870967742</v>
      </c>
      <c r="J1070" s="77">
        <v>6.9775419354838719E-2</v>
      </c>
      <c r="K1070" s="77">
        <v>0</v>
      </c>
      <c r="L1070" s="77">
        <v>2.0768205283883418E-2</v>
      </c>
      <c r="M1070" s="77">
        <v>0.332166147303943</v>
      </c>
      <c r="N1070" s="77">
        <v>0.35491470514142653</v>
      </c>
      <c r="O1070" s="77">
        <v>3.4450866000000004E-2</v>
      </c>
      <c r="P1070" s="77">
        <v>0.22602114729058578</v>
      </c>
      <c r="Q1070" s="77">
        <v>-1.6327049484887012E-2</v>
      </c>
      <c r="R1070" s="77">
        <v>0.12218294299602291</v>
      </c>
      <c r="S1070" s="77">
        <v>2.9182032750544327</v>
      </c>
      <c r="T1070" s="38"/>
      <c r="U1070" s="38"/>
      <c r="V1070" s="38"/>
      <c r="W1070" s="38"/>
      <c r="X1070" s="38"/>
      <c r="Y1070" s="38"/>
      <c r="Z1070" s="38"/>
      <c r="AA1070" s="38"/>
      <c r="AB1070" s="38"/>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c r="BR1070" s="38"/>
      <c r="BS1070" s="38"/>
      <c r="BT1070" s="38"/>
      <c r="BU1070" s="38"/>
      <c r="BV1070" s="38"/>
      <c r="BW1070" s="38"/>
      <c r="BX1070" s="38"/>
      <c r="BY1070" s="38"/>
      <c r="BZ1070" s="38"/>
      <c r="CA1070" s="38"/>
      <c r="CB1070" s="38"/>
      <c r="CC1070" s="38"/>
      <c r="CD1070" s="38"/>
      <c r="CE1070" s="38"/>
      <c r="CF1070" s="38"/>
      <c r="CG1070" s="38"/>
      <c r="CH1070" s="38"/>
      <c r="CI1070" s="38"/>
      <c r="CJ1070" s="38"/>
      <c r="CK1070" s="38"/>
      <c r="CL1070" s="38"/>
      <c r="CM1070" s="38"/>
      <c r="CN1070" s="38"/>
      <c r="CO1070" s="38"/>
      <c r="CP1070" s="38"/>
      <c r="CQ1070" s="38"/>
      <c r="CR1070" s="38"/>
      <c r="CS1070" s="38"/>
      <c r="CT1070" s="38"/>
      <c r="CU1070" s="38"/>
      <c r="CV1070" s="38"/>
      <c r="CW1070" s="38"/>
      <c r="CX1070" s="38"/>
      <c r="CY1070" s="38"/>
      <c r="CZ1070" s="38"/>
      <c r="DA1070" s="38"/>
      <c r="DB1070" s="38"/>
      <c r="DC1070" s="38"/>
      <c r="DD1070" s="38"/>
      <c r="DE1070" s="38"/>
      <c r="DF1070" s="38"/>
      <c r="DG1070" s="38"/>
      <c r="DH1070" s="38"/>
      <c r="DI1070" s="38"/>
      <c r="DJ1070" s="38"/>
      <c r="DK1070" s="38"/>
      <c r="DL1070" s="38"/>
      <c r="DM1070" s="38"/>
    </row>
    <row r="1071" spans="1:117" x14ac:dyDescent="0.25">
      <c r="A1071" s="5" t="s">
        <v>390</v>
      </c>
      <c r="B1071" s="5" t="s">
        <v>158</v>
      </c>
      <c r="C1071" s="48">
        <v>44201</v>
      </c>
      <c r="D1071" s="76">
        <v>44227</v>
      </c>
      <c r="E1071" s="77">
        <v>-1.1218496386391677E-2</v>
      </c>
      <c r="F1071" s="77">
        <v>0.32580273976785595</v>
      </c>
      <c r="G1071" s="77">
        <v>0.24433996216377599</v>
      </c>
      <c r="H1071" s="77">
        <v>0.9277558469137015</v>
      </c>
      <c r="I1071" s="77">
        <v>0.28757083870967742</v>
      </c>
      <c r="J1071" s="77">
        <v>6.9775419354838719E-2</v>
      </c>
      <c r="K1071" s="77">
        <v>0</v>
      </c>
      <c r="L1071" s="77">
        <v>2.0768205283883418E-2</v>
      </c>
      <c r="M1071" s="77">
        <v>0.332166147303943</v>
      </c>
      <c r="N1071" s="77">
        <v>0.35973348179142656</v>
      </c>
      <c r="O1071" s="77">
        <v>3.0307896000000001E-2</v>
      </c>
      <c r="P1071" s="77">
        <v>0.22602114729058578</v>
      </c>
      <c r="Q1071" s="77">
        <v>-1.6910103540463149E-2</v>
      </c>
      <c r="R1071" s="77">
        <v>0.12218294299602291</v>
      </c>
      <c r="S1071" s="77">
        <v>2.9182960276488568</v>
      </c>
      <c r="T1071" s="38"/>
      <c r="U1071" s="38"/>
      <c r="V1071" s="38"/>
      <c r="W1071" s="38"/>
      <c r="X1071" s="38"/>
      <c r="Y1071" s="38"/>
      <c r="Z1071" s="38"/>
      <c r="AA1071" s="38"/>
      <c r="AB1071" s="38"/>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c r="BR1071" s="38"/>
      <c r="BS1071" s="38"/>
      <c r="BT1071" s="38"/>
      <c r="BU1071" s="38"/>
      <c r="BV1071" s="38"/>
      <c r="BW1071" s="38"/>
      <c r="BX1071" s="38"/>
      <c r="BY1071" s="38"/>
      <c r="BZ1071" s="38"/>
      <c r="CA1071" s="38"/>
      <c r="CB1071" s="38"/>
      <c r="CC1071" s="38"/>
      <c r="CD1071" s="38"/>
      <c r="CE1071" s="38"/>
      <c r="CF1071" s="38"/>
      <c r="CG1071" s="38"/>
      <c r="CH1071" s="38"/>
      <c r="CI1071" s="38"/>
      <c r="CJ1071" s="38"/>
      <c r="CK1071" s="38"/>
      <c r="CL1071" s="38"/>
      <c r="CM1071" s="38"/>
      <c r="CN1071" s="38"/>
      <c r="CO1071" s="38"/>
      <c r="CP1071" s="38"/>
      <c r="CQ1071" s="38"/>
      <c r="CR1071" s="38"/>
      <c r="CS1071" s="38"/>
      <c r="CT1071" s="38"/>
      <c r="CU1071" s="38"/>
      <c r="CV1071" s="38"/>
      <c r="CW1071" s="38"/>
      <c r="CX1071" s="38"/>
      <c r="CY1071" s="38"/>
      <c r="CZ1071" s="38"/>
      <c r="DA1071" s="38"/>
      <c r="DB1071" s="38"/>
      <c r="DC1071" s="38"/>
      <c r="DD1071" s="38"/>
      <c r="DE1071" s="38"/>
      <c r="DF1071" s="38"/>
      <c r="DG1071" s="38"/>
      <c r="DH1071" s="38"/>
      <c r="DI1071" s="38"/>
      <c r="DJ1071" s="38"/>
      <c r="DK1071" s="38"/>
      <c r="DL1071" s="38"/>
      <c r="DM1071" s="38"/>
    </row>
    <row r="1072" spans="1:117" x14ac:dyDescent="0.25">
      <c r="A1072" s="5" t="s">
        <v>390</v>
      </c>
      <c r="B1072" s="5" t="s">
        <v>158</v>
      </c>
      <c r="C1072" s="48">
        <v>44202</v>
      </c>
      <c r="D1072" s="76">
        <v>44227</v>
      </c>
      <c r="E1072" s="77">
        <v>-1.1218496386391677E-2</v>
      </c>
      <c r="F1072" s="77">
        <v>0.32580273976785595</v>
      </c>
      <c r="G1072" s="77">
        <v>0.24433996216377599</v>
      </c>
      <c r="H1072" s="77">
        <v>0.9277558469137015</v>
      </c>
      <c r="I1072" s="77">
        <v>0.28757083870967742</v>
      </c>
      <c r="J1072" s="77">
        <v>6.9775419354838719E-2</v>
      </c>
      <c r="K1072" s="77">
        <v>0</v>
      </c>
      <c r="L1072" s="77">
        <v>2.0768205283883418E-2</v>
      </c>
      <c r="M1072" s="77">
        <v>0.332166147303943</v>
      </c>
      <c r="N1072" s="77">
        <v>0.35765380294142657</v>
      </c>
      <c r="O1072" s="77">
        <v>3.2520276000000001E-2</v>
      </c>
      <c r="P1072" s="77">
        <v>0.22602114729058578</v>
      </c>
      <c r="Q1072" s="77">
        <v>-1.1388803564597001E-2</v>
      </c>
      <c r="R1072" s="77">
        <v>0.12218294299602291</v>
      </c>
      <c r="S1072" s="77">
        <v>2.9239500287747231</v>
      </c>
      <c r="T1072" s="38"/>
      <c r="U1072" s="38"/>
      <c r="V1072" s="38"/>
      <c r="W1072" s="38"/>
      <c r="X1072" s="38"/>
      <c r="Y1072" s="38"/>
      <c r="Z1072" s="38"/>
      <c r="AA1072" s="38"/>
      <c r="AB1072" s="38"/>
      <c r="AC1072" s="38"/>
      <c r="AD1072" s="38"/>
      <c r="AE1072" s="38"/>
      <c r="AF1072" s="38"/>
      <c r="AG1072" s="38"/>
      <c r="AH1072" s="38"/>
      <c r="AI1072" s="38"/>
      <c r="AJ1072" s="38"/>
      <c r="AK1072" s="38"/>
      <c r="AL1072" s="38"/>
      <c r="AM1072" s="38"/>
      <c r="AN1072" s="38"/>
      <c r="AO1072" s="38"/>
      <c r="AP1072" s="38"/>
      <c r="AQ1072" s="38"/>
      <c r="AR1072" s="38"/>
      <c r="AS1072" s="38"/>
      <c r="AT1072" s="38"/>
      <c r="AU1072" s="38"/>
      <c r="AV1072" s="38"/>
      <c r="AW1072" s="38"/>
      <c r="AX1072" s="38"/>
      <c r="AY1072" s="38"/>
      <c r="AZ1072" s="38"/>
      <c r="BA1072" s="38"/>
      <c r="BB1072" s="38"/>
      <c r="BC1072" s="38"/>
      <c r="BD1072" s="38"/>
      <c r="BE1072" s="38"/>
      <c r="BF1072" s="38"/>
      <c r="BG1072" s="38"/>
      <c r="BH1072" s="38"/>
      <c r="BI1072" s="38"/>
      <c r="BJ1072" s="38"/>
      <c r="BK1072" s="38"/>
      <c r="BL1072" s="38"/>
      <c r="BM1072" s="38"/>
      <c r="BN1072" s="38"/>
      <c r="BO1072" s="38"/>
      <c r="BP1072" s="38"/>
      <c r="BQ1072" s="38"/>
      <c r="BR1072" s="38"/>
      <c r="BS1072" s="38"/>
      <c r="BT1072" s="38"/>
      <c r="BU1072" s="38"/>
      <c r="BV1072" s="38"/>
      <c r="BW1072" s="38"/>
      <c r="BX1072" s="38"/>
      <c r="BY1072" s="38"/>
      <c r="BZ1072" s="38"/>
      <c r="CA1072" s="38"/>
      <c r="CB1072" s="38"/>
      <c r="CC1072" s="38"/>
      <c r="CD1072" s="38"/>
      <c r="CE1072" s="38"/>
      <c r="CF1072" s="38"/>
      <c r="CG1072" s="38"/>
      <c r="CH1072" s="38"/>
      <c r="CI1072" s="38"/>
      <c r="CJ1072" s="38"/>
      <c r="CK1072" s="38"/>
      <c r="CL1072" s="38"/>
      <c r="CM1072" s="38"/>
      <c r="CN1072" s="38"/>
      <c r="CO1072" s="38"/>
      <c r="CP1072" s="38"/>
      <c r="CQ1072" s="38"/>
      <c r="CR1072" s="38"/>
      <c r="CS1072" s="38"/>
      <c r="CT1072" s="38"/>
      <c r="CU1072" s="38"/>
      <c r="CV1072" s="38"/>
      <c r="CW1072" s="38"/>
      <c r="CX1072" s="38"/>
      <c r="CY1072" s="38"/>
      <c r="CZ1072" s="38"/>
      <c r="DA1072" s="38"/>
      <c r="DB1072" s="38"/>
      <c r="DC1072" s="38"/>
      <c r="DD1072" s="38"/>
      <c r="DE1072" s="38"/>
      <c r="DF1072" s="38"/>
      <c r="DG1072" s="38"/>
      <c r="DH1072" s="38"/>
      <c r="DI1072" s="38"/>
      <c r="DJ1072" s="38"/>
      <c r="DK1072" s="38"/>
      <c r="DL1072" s="38"/>
      <c r="DM1072" s="38"/>
    </row>
    <row r="1073" spans="1:117" x14ac:dyDescent="0.25">
      <c r="A1073" s="5" t="s">
        <v>390</v>
      </c>
      <c r="B1073" s="5" t="s">
        <v>158</v>
      </c>
      <c r="C1073" s="48">
        <v>44203</v>
      </c>
      <c r="D1073" s="76">
        <v>44227</v>
      </c>
      <c r="E1073" s="77">
        <v>-1.1218496386391677E-2</v>
      </c>
      <c r="F1073" s="77">
        <v>0.32580273976785595</v>
      </c>
      <c r="G1073" s="77">
        <v>0.24433996216377599</v>
      </c>
      <c r="H1073" s="77">
        <v>0.9277558469137015</v>
      </c>
      <c r="I1073" s="77">
        <v>0.28757083870967742</v>
      </c>
      <c r="J1073" s="77">
        <v>6.9775419354838719E-2</v>
      </c>
      <c r="K1073" s="77">
        <v>0</v>
      </c>
      <c r="L1073" s="77">
        <v>2.0768205283883418E-2</v>
      </c>
      <c r="M1073" s="77">
        <v>0.332166147303943</v>
      </c>
      <c r="N1073" s="77">
        <v>0.35725336454142653</v>
      </c>
      <c r="O1073" s="77">
        <v>2.4098076000000003E-2</v>
      </c>
      <c r="P1073" s="77">
        <v>0.22602114729058578</v>
      </c>
      <c r="Q1073" s="77">
        <v>-1.6064714023726775E-2</v>
      </c>
      <c r="R1073" s="77">
        <v>0.12218294299602291</v>
      </c>
      <c r="S1073" s="77">
        <v>2.9104514799155927</v>
      </c>
      <c r="T1073" s="38"/>
      <c r="U1073" s="38"/>
      <c r="V1073" s="38"/>
      <c r="W1073" s="38"/>
      <c r="X1073" s="38"/>
      <c r="Y1073" s="38"/>
      <c r="Z1073" s="38"/>
      <c r="AA1073" s="38"/>
      <c r="AB1073" s="38"/>
      <c r="AC1073" s="38"/>
      <c r="AD1073" s="38"/>
      <c r="AE1073" s="38"/>
      <c r="AF1073" s="38"/>
      <c r="AG1073" s="38"/>
      <c r="AH1073" s="38"/>
      <c r="AI1073" s="38"/>
      <c r="AJ1073" s="38"/>
      <c r="AK1073" s="38"/>
      <c r="AL1073" s="38"/>
      <c r="AM1073" s="38"/>
      <c r="AN1073" s="38"/>
      <c r="AO1073" s="38"/>
      <c r="AP1073" s="38"/>
      <c r="AQ1073" s="38"/>
      <c r="AR1073" s="38"/>
      <c r="AS1073" s="38"/>
      <c r="AT1073" s="38"/>
      <c r="AU1073" s="38"/>
      <c r="AV1073" s="38"/>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c r="BR1073" s="38"/>
      <c r="BS1073" s="38"/>
      <c r="BT1073" s="38"/>
      <c r="BU1073" s="38"/>
      <c r="BV1073" s="38"/>
      <c r="BW1073" s="38"/>
      <c r="BX1073" s="38"/>
      <c r="BY1073" s="38"/>
      <c r="BZ1073" s="38"/>
      <c r="CA1073" s="38"/>
      <c r="CB1073" s="38"/>
      <c r="CC1073" s="38"/>
      <c r="CD1073" s="38"/>
      <c r="CE1073" s="38"/>
      <c r="CF1073" s="38"/>
      <c r="CG1073" s="38"/>
      <c r="CH1073" s="38"/>
      <c r="CI1073" s="38"/>
      <c r="CJ1073" s="38"/>
      <c r="CK1073" s="38"/>
      <c r="CL1073" s="38"/>
      <c r="CM1073" s="38"/>
      <c r="CN1073" s="38"/>
      <c r="CO1073" s="38"/>
      <c r="CP1073" s="38"/>
      <c r="CQ1073" s="38"/>
      <c r="CR1073" s="38"/>
      <c r="CS1073" s="38"/>
      <c r="CT1073" s="38"/>
      <c r="CU1073" s="38"/>
      <c r="CV1073" s="38"/>
      <c r="CW1073" s="38"/>
      <c r="CX1073" s="38"/>
      <c r="CY1073" s="38"/>
      <c r="CZ1073" s="38"/>
      <c r="DA1073" s="38"/>
      <c r="DB1073" s="38"/>
      <c r="DC1073" s="38"/>
      <c r="DD1073" s="38"/>
      <c r="DE1073" s="38"/>
      <c r="DF1073" s="38"/>
      <c r="DG1073" s="38"/>
      <c r="DH1073" s="38"/>
      <c r="DI1073" s="38"/>
      <c r="DJ1073" s="38"/>
      <c r="DK1073" s="38"/>
      <c r="DL1073" s="38"/>
      <c r="DM1073" s="38"/>
    </row>
    <row r="1074" spans="1:117" x14ac:dyDescent="0.25">
      <c r="A1074" s="5" t="s">
        <v>390</v>
      </c>
      <c r="B1074" s="5" t="s">
        <v>158</v>
      </c>
      <c r="C1074" s="48">
        <v>44204</v>
      </c>
      <c r="D1074" s="76">
        <v>44227</v>
      </c>
      <c r="E1074" s="77">
        <v>-1.1218496386391677E-2</v>
      </c>
      <c r="F1074" s="77">
        <v>0.32580273976785595</v>
      </c>
      <c r="G1074" s="77">
        <v>0.24433996216377599</v>
      </c>
      <c r="H1074" s="77">
        <v>0.9277558469137015</v>
      </c>
      <c r="I1074" s="77">
        <v>0.28757083870967742</v>
      </c>
      <c r="J1074" s="77">
        <v>6.9775419354838719E-2</v>
      </c>
      <c r="K1074" s="77">
        <v>0</v>
      </c>
      <c r="L1074" s="77">
        <v>2.0768205283883418E-2</v>
      </c>
      <c r="M1074" s="77">
        <v>0.332166147303943</v>
      </c>
      <c r="N1074" s="77">
        <v>0.35975562429142655</v>
      </c>
      <c r="O1074" s="77">
        <v>2.8984418999999997E-2</v>
      </c>
      <c r="P1074" s="77">
        <v>0.22602114729058578</v>
      </c>
      <c r="Q1074" s="77">
        <v>-2.2074076738901514E-2</v>
      </c>
      <c r="R1074" s="77">
        <v>0.12218294299602291</v>
      </c>
      <c r="S1074" s="77">
        <v>2.9118307199504181</v>
      </c>
      <c r="T1074" s="38"/>
      <c r="U1074" s="38"/>
      <c r="V1074" s="38"/>
      <c r="W1074" s="38"/>
      <c r="X1074" s="38"/>
      <c r="Y1074" s="38"/>
      <c r="Z1074" s="38"/>
      <c r="AA1074" s="38"/>
      <c r="AB1074" s="38"/>
      <c r="AC1074" s="38"/>
      <c r="AD1074" s="38"/>
      <c r="AE1074" s="38"/>
      <c r="AF1074" s="38"/>
      <c r="AG1074" s="38"/>
      <c r="AH1074" s="38"/>
      <c r="AI1074" s="38"/>
      <c r="AJ1074" s="38"/>
      <c r="AK1074" s="38"/>
      <c r="AL1074" s="38"/>
      <c r="AM1074" s="38"/>
      <c r="AN1074" s="38"/>
      <c r="AO1074" s="38"/>
      <c r="AP1074" s="38"/>
      <c r="AQ1074" s="38"/>
      <c r="AR1074" s="38"/>
      <c r="AS1074" s="38"/>
      <c r="AT1074" s="38"/>
      <c r="AU1074" s="38"/>
      <c r="AV1074" s="38"/>
      <c r="AW1074" s="38"/>
      <c r="AX1074" s="38"/>
      <c r="AY1074" s="38"/>
      <c r="AZ1074" s="38"/>
      <c r="BA1074" s="38"/>
      <c r="BB1074" s="38"/>
      <c r="BC1074" s="38"/>
      <c r="BD1074" s="38"/>
      <c r="BE1074" s="38"/>
      <c r="BF1074" s="38"/>
      <c r="BG1074" s="38"/>
      <c r="BH1074" s="38"/>
      <c r="BI1074" s="38"/>
      <c r="BJ1074" s="38"/>
      <c r="BK1074" s="38"/>
      <c r="BL1074" s="38"/>
      <c r="BM1074" s="38"/>
      <c r="BN1074" s="38"/>
      <c r="BO1074" s="38"/>
      <c r="BP1074" s="38"/>
      <c r="BQ1074" s="38"/>
      <c r="BR1074" s="38"/>
      <c r="BS1074" s="38"/>
      <c r="BT1074" s="38"/>
      <c r="BU1074" s="38"/>
      <c r="BV1074" s="38"/>
      <c r="BW1074" s="38"/>
      <c r="BX1074" s="38"/>
      <c r="BY1074" s="38"/>
      <c r="BZ1074" s="38"/>
      <c r="CA1074" s="38"/>
      <c r="CB1074" s="38"/>
      <c r="CC1074" s="38"/>
      <c r="CD1074" s="38"/>
      <c r="CE1074" s="38"/>
      <c r="CF1074" s="38"/>
      <c r="CG1074" s="38"/>
      <c r="CH1074" s="38"/>
      <c r="CI1074" s="38"/>
      <c r="CJ1074" s="38"/>
      <c r="CK1074" s="38"/>
      <c r="CL1074" s="38"/>
      <c r="CM1074" s="38"/>
      <c r="CN1074" s="38"/>
      <c r="CO1074" s="38"/>
      <c r="CP1074" s="38"/>
      <c r="CQ1074" s="38"/>
      <c r="CR1074" s="38"/>
      <c r="CS1074" s="38"/>
      <c r="CT1074" s="38"/>
      <c r="CU1074" s="38"/>
      <c r="CV1074" s="38"/>
      <c r="CW1074" s="38"/>
      <c r="CX1074" s="38"/>
      <c r="CY1074" s="38"/>
      <c r="CZ1074" s="38"/>
      <c r="DA1074" s="38"/>
      <c r="DB1074" s="38"/>
      <c r="DC1074" s="38"/>
      <c r="DD1074" s="38"/>
      <c r="DE1074" s="38"/>
      <c r="DF1074" s="38"/>
      <c r="DG1074" s="38"/>
      <c r="DH1074" s="38"/>
      <c r="DI1074" s="38"/>
      <c r="DJ1074" s="38"/>
      <c r="DK1074" s="38"/>
      <c r="DL1074" s="38"/>
      <c r="DM1074" s="38"/>
    </row>
    <row r="1075" spans="1:117" x14ac:dyDescent="0.25">
      <c r="A1075" s="5" t="s">
        <v>390</v>
      </c>
      <c r="B1075" s="5" t="s">
        <v>158</v>
      </c>
      <c r="C1075" s="48">
        <v>44205</v>
      </c>
      <c r="D1075" s="76">
        <v>44227</v>
      </c>
      <c r="E1075" s="77">
        <v>-1.1218496386391677E-2</v>
      </c>
      <c r="F1075" s="77">
        <v>0.32580273976785595</v>
      </c>
      <c r="G1075" s="77">
        <v>0.24433996216377599</v>
      </c>
      <c r="H1075" s="77">
        <v>0.9277558469137015</v>
      </c>
      <c r="I1075" s="77">
        <v>0.28757083870967742</v>
      </c>
      <c r="J1075" s="77">
        <v>6.9775419354838719E-2</v>
      </c>
      <c r="K1075" s="77">
        <v>0</v>
      </c>
      <c r="L1075" s="77">
        <v>2.0768205283883418E-2</v>
      </c>
      <c r="M1075" s="77">
        <v>0.332166147303943</v>
      </c>
      <c r="N1075" s="77">
        <v>0.35803572239142656</v>
      </c>
      <c r="O1075" s="77">
        <v>2.0857185E-2</v>
      </c>
      <c r="P1075" s="77">
        <v>0.22602114729058578</v>
      </c>
      <c r="Q1075" s="77">
        <v>-1.6423824008568601E-2</v>
      </c>
      <c r="R1075" s="77">
        <v>0.12218294299602291</v>
      </c>
      <c r="S1075" s="77">
        <v>2.907633836780751</v>
      </c>
      <c r="T1075" s="38"/>
      <c r="U1075" s="38"/>
      <c r="V1075" s="38"/>
      <c r="W1075" s="38"/>
      <c r="X1075" s="38"/>
      <c r="Y1075" s="38"/>
      <c r="Z1075" s="38"/>
      <c r="AA1075" s="38"/>
      <c r="AB1075" s="38"/>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c r="AW1075" s="38"/>
      <c r="AX1075" s="38"/>
      <c r="AY1075" s="38"/>
      <c r="AZ1075" s="38"/>
      <c r="BA1075" s="38"/>
      <c r="BB1075" s="38"/>
      <c r="BC1075" s="38"/>
      <c r="BD1075" s="38"/>
      <c r="BE1075" s="38"/>
      <c r="BF1075" s="38"/>
      <c r="BG1075" s="38"/>
      <c r="BH1075" s="38"/>
      <c r="BI1075" s="38"/>
      <c r="BJ1075" s="38"/>
      <c r="BK1075" s="38"/>
      <c r="BL1075" s="38"/>
      <c r="BM1075" s="38"/>
      <c r="BN1075" s="38"/>
      <c r="BO1075" s="38"/>
      <c r="BP1075" s="38"/>
      <c r="BQ1075" s="38"/>
      <c r="BR1075" s="38"/>
      <c r="BS1075" s="38"/>
      <c r="BT1075" s="38"/>
      <c r="BU1075" s="38"/>
      <c r="BV1075" s="38"/>
      <c r="BW1075" s="38"/>
      <c r="BX1075" s="38"/>
      <c r="BY1075" s="38"/>
      <c r="BZ1075" s="38"/>
      <c r="CA1075" s="38"/>
      <c r="CB1075" s="38"/>
      <c r="CC1075" s="38"/>
      <c r="CD1075" s="38"/>
      <c r="CE1075" s="38"/>
      <c r="CF1075" s="38"/>
      <c r="CG1075" s="38"/>
      <c r="CH1075" s="38"/>
      <c r="CI1075" s="38"/>
      <c r="CJ1075" s="38"/>
      <c r="CK1075" s="38"/>
      <c r="CL1075" s="38"/>
      <c r="CM1075" s="38"/>
      <c r="CN1075" s="38"/>
      <c r="CO1075" s="38"/>
      <c r="CP1075" s="38"/>
      <c r="CQ1075" s="38"/>
      <c r="CR1075" s="38"/>
      <c r="CS1075" s="38"/>
      <c r="CT1075" s="38"/>
      <c r="CU1075" s="38"/>
      <c r="CV1075" s="38"/>
      <c r="CW1075" s="38"/>
      <c r="CX1075" s="38"/>
      <c r="CY1075" s="38"/>
      <c r="CZ1075" s="38"/>
      <c r="DA1075" s="38"/>
      <c r="DB1075" s="38"/>
      <c r="DC1075" s="38"/>
      <c r="DD1075" s="38"/>
      <c r="DE1075" s="38"/>
      <c r="DF1075" s="38"/>
      <c r="DG1075" s="38"/>
      <c r="DH1075" s="38"/>
      <c r="DI1075" s="38"/>
      <c r="DJ1075" s="38"/>
      <c r="DK1075" s="38"/>
      <c r="DL1075" s="38"/>
      <c r="DM1075" s="38"/>
    </row>
    <row r="1076" spans="1:117" x14ac:dyDescent="0.25">
      <c r="A1076" s="5" t="s">
        <v>390</v>
      </c>
      <c r="B1076" s="5" t="s">
        <v>158</v>
      </c>
      <c r="C1076" s="48">
        <v>44206</v>
      </c>
      <c r="D1076" s="76">
        <v>44227</v>
      </c>
      <c r="E1076" s="77">
        <v>-1.1218496386391677E-2</v>
      </c>
      <c r="F1076" s="77">
        <v>0.32580273976785595</v>
      </c>
      <c r="G1076" s="77">
        <v>0.24433996216377599</v>
      </c>
      <c r="H1076" s="77">
        <v>0.9277558469137015</v>
      </c>
      <c r="I1076" s="77">
        <v>0.28757083870967742</v>
      </c>
      <c r="J1076" s="77">
        <v>6.9775419354838719E-2</v>
      </c>
      <c r="K1076" s="77">
        <v>0</v>
      </c>
      <c r="L1076" s="77">
        <v>2.0768205283883418E-2</v>
      </c>
      <c r="M1076" s="77">
        <v>0.332166147303943</v>
      </c>
      <c r="N1076" s="77">
        <v>0.35817755084142655</v>
      </c>
      <c r="O1076" s="77">
        <v>2.6908983000000001E-2</v>
      </c>
      <c r="P1076" s="77">
        <v>0.22602114729058578</v>
      </c>
      <c r="Q1076" s="77">
        <v>-1.812629674876088E-2</v>
      </c>
      <c r="R1076" s="77">
        <v>0.12218294299602291</v>
      </c>
      <c r="S1076" s="77">
        <v>2.9121249904905593</v>
      </c>
      <c r="T1076" s="38"/>
      <c r="U1076" s="38"/>
      <c r="V1076" s="38"/>
      <c r="W1076" s="38"/>
      <c r="X1076" s="38"/>
      <c r="Y1076" s="38"/>
      <c r="Z1076" s="38"/>
      <c r="AA1076" s="38"/>
      <c r="AB1076" s="38"/>
      <c r="AC1076" s="38"/>
      <c r="AD1076" s="38"/>
      <c r="AE1076" s="38"/>
      <c r="AF1076" s="38"/>
      <c r="AG1076" s="38"/>
      <c r="AH1076" s="38"/>
      <c r="AI1076" s="38"/>
      <c r="AJ1076" s="38"/>
      <c r="AK1076" s="38"/>
      <c r="AL1076" s="38"/>
      <c r="AM1076" s="38"/>
      <c r="AN1076" s="38"/>
      <c r="AO1076" s="38"/>
      <c r="AP1076" s="38"/>
      <c r="AQ1076" s="38"/>
      <c r="AR1076" s="38"/>
      <c r="AS1076" s="38"/>
      <c r="AT1076" s="38"/>
      <c r="AU1076" s="38"/>
      <c r="AV1076" s="38"/>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c r="BR1076" s="38"/>
      <c r="BS1076" s="38"/>
      <c r="BT1076" s="38"/>
      <c r="BU1076" s="38"/>
      <c r="BV1076" s="38"/>
      <c r="BW1076" s="38"/>
      <c r="BX1076" s="38"/>
      <c r="BY1076" s="38"/>
      <c r="BZ1076" s="38"/>
      <c r="CA1076" s="38"/>
      <c r="CB1076" s="38"/>
      <c r="CC1076" s="38"/>
      <c r="CD1076" s="38"/>
      <c r="CE1076" s="38"/>
      <c r="CF1076" s="38"/>
      <c r="CG1076" s="38"/>
      <c r="CH1076" s="38"/>
      <c r="CI1076" s="38"/>
      <c r="CJ1076" s="38"/>
      <c r="CK1076" s="38"/>
      <c r="CL1076" s="38"/>
      <c r="CM1076" s="38"/>
      <c r="CN1076" s="38"/>
      <c r="CO1076" s="38"/>
      <c r="CP1076" s="38"/>
      <c r="CQ1076" s="38"/>
      <c r="CR1076" s="38"/>
      <c r="CS1076" s="38"/>
      <c r="CT1076" s="38"/>
      <c r="CU1076" s="38"/>
      <c r="CV1076" s="38"/>
      <c r="CW1076" s="38"/>
      <c r="CX1076" s="38"/>
      <c r="CY1076" s="38"/>
      <c r="CZ1076" s="38"/>
      <c r="DA1076" s="38"/>
      <c r="DB1076" s="38"/>
      <c r="DC1076" s="38"/>
      <c r="DD1076" s="38"/>
      <c r="DE1076" s="38"/>
      <c r="DF1076" s="38"/>
      <c r="DG1076" s="38"/>
      <c r="DH1076" s="38"/>
      <c r="DI1076" s="38"/>
      <c r="DJ1076" s="38"/>
      <c r="DK1076" s="38"/>
      <c r="DL1076" s="38"/>
      <c r="DM1076" s="38"/>
    </row>
    <row r="1077" spans="1:117" x14ac:dyDescent="0.25">
      <c r="A1077" s="5" t="s">
        <v>391</v>
      </c>
      <c r="B1077" s="5" t="s">
        <v>158</v>
      </c>
      <c r="C1077" s="48">
        <v>44207</v>
      </c>
      <c r="D1077" s="76">
        <v>44227</v>
      </c>
      <c r="E1077" s="77">
        <v>-1.1218496386391677E-2</v>
      </c>
      <c r="F1077" s="77">
        <v>0.32580273976785595</v>
      </c>
      <c r="G1077" s="77">
        <v>0.24433996216377599</v>
      </c>
      <c r="H1077" s="77">
        <v>0.9277558469137015</v>
      </c>
      <c r="I1077" s="77">
        <v>0.28757083870967742</v>
      </c>
      <c r="J1077" s="77">
        <v>6.9775419354838719E-2</v>
      </c>
      <c r="K1077" s="77">
        <v>0</v>
      </c>
      <c r="L1077" s="77">
        <v>2.0768205283883418E-2</v>
      </c>
      <c r="M1077" s="77">
        <v>0.332166147303943</v>
      </c>
      <c r="N1077" s="77">
        <v>0.35890746794142658</v>
      </c>
      <c r="O1077" s="77">
        <v>3.0081492000000001E-2</v>
      </c>
      <c r="P1077" s="77">
        <v>0.22602114729058578</v>
      </c>
      <c r="Q1077" s="77">
        <v>-1.424714826290756E-2</v>
      </c>
      <c r="R1077" s="77">
        <v>0.12218294299602291</v>
      </c>
      <c r="S1077" s="77">
        <v>2.9199065650764124</v>
      </c>
      <c r="T1077" s="38"/>
      <c r="U1077" s="38"/>
      <c r="V1077" s="38"/>
      <c r="W1077" s="38"/>
      <c r="X1077" s="38"/>
      <c r="Y1077" s="38"/>
      <c r="Z1077" s="38"/>
      <c r="AA1077" s="38"/>
      <c r="AB1077" s="38"/>
      <c r="AC1077" s="38"/>
      <c r="AD1077" s="38"/>
      <c r="AE1077" s="38"/>
      <c r="AF1077" s="38"/>
      <c r="AG1077" s="38"/>
      <c r="AH1077" s="38"/>
      <c r="AI1077" s="38"/>
      <c r="AJ1077" s="38"/>
      <c r="AK1077" s="38"/>
      <c r="AL1077" s="38"/>
      <c r="AM1077" s="38"/>
      <c r="AN1077" s="38"/>
      <c r="AO1077" s="38"/>
      <c r="AP1077" s="38"/>
      <c r="AQ1077" s="38"/>
      <c r="AR1077" s="38"/>
      <c r="AS1077" s="38"/>
      <c r="AT1077" s="38"/>
      <c r="AU1077" s="38"/>
      <c r="AV1077" s="38"/>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c r="BR1077" s="38"/>
      <c r="BS1077" s="38"/>
      <c r="BT1077" s="38"/>
      <c r="BU1077" s="38"/>
      <c r="BV1077" s="38"/>
      <c r="BW1077" s="38"/>
      <c r="BX1077" s="38"/>
      <c r="BY1077" s="38"/>
      <c r="BZ1077" s="38"/>
      <c r="CA1077" s="38"/>
      <c r="CB1077" s="38"/>
      <c r="CC1077" s="38"/>
      <c r="CD1077" s="38"/>
      <c r="CE1077" s="38"/>
      <c r="CF1077" s="38"/>
      <c r="CG1077" s="38"/>
      <c r="CH1077" s="38"/>
      <c r="CI1077" s="38"/>
      <c r="CJ1077" s="38"/>
      <c r="CK1077" s="38"/>
      <c r="CL1077" s="38"/>
      <c r="CM1077" s="38"/>
      <c r="CN1077" s="38"/>
      <c r="CO1077" s="38"/>
      <c r="CP1077" s="38"/>
      <c r="CQ1077" s="38"/>
      <c r="CR1077" s="38"/>
      <c r="CS1077" s="38"/>
      <c r="CT1077" s="38"/>
      <c r="CU1077" s="38"/>
      <c r="CV1077" s="38"/>
      <c r="CW1077" s="38"/>
      <c r="CX1077" s="38"/>
      <c r="CY1077" s="38"/>
      <c r="CZ1077" s="38"/>
      <c r="DA1077" s="38"/>
      <c r="DB1077" s="38"/>
      <c r="DC1077" s="38"/>
      <c r="DD1077" s="38"/>
      <c r="DE1077" s="38"/>
      <c r="DF1077" s="38"/>
      <c r="DG1077" s="38"/>
      <c r="DH1077" s="38"/>
      <c r="DI1077" s="38"/>
      <c r="DJ1077" s="38"/>
      <c r="DK1077" s="38"/>
      <c r="DL1077" s="38"/>
      <c r="DM1077" s="38"/>
    </row>
    <row r="1078" spans="1:117" x14ac:dyDescent="0.25">
      <c r="A1078" s="5" t="s">
        <v>391</v>
      </c>
      <c r="B1078" s="5" t="s">
        <v>158</v>
      </c>
      <c r="C1078" s="48">
        <v>44208</v>
      </c>
      <c r="D1078" s="76">
        <v>44227</v>
      </c>
      <c r="E1078" s="77">
        <v>-1.1218496386391677E-2</v>
      </c>
      <c r="F1078" s="77">
        <v>0.32580273976785595</v>
      </c>
      <c r="G1078" s="77">
        <v>0.24433996216377599</v>
      </c>
      <c r="H1078" s="77">
        <v>0.9277558469137015</v>
      </c>
      <c r="I1078" s="77">
        <v>0.28757083870967742</v>
      </c>
      <c r="J1078" s="77">
        <v>6.9775419354838719E-2</v>
      </c>
      <c r="K1078" s="77">
        <v>0</v>
      </c>
      <c r="L1078" s="77">
        <v>2.0768205283883418E-2</v>
      </c>
      <c r="M1078" s="77">
        <v>0.332166147303943</v>
      </c>
      <c r="N1078" s="77">
        <v>0.35780351344142658</v>
      </c>
      <c r="O1078" s="77">
        <v>2.9450700000000003E-2</v>
      </c>
      <c r="P1078" s="77">
        <v>0.22602114729058578</v>
      </c>
      <c r="Q1078" s="77">
        <v>-1.4393842982721783E-2</v>
      </c>
      <c r="R1078" s="77">
        <v>0.12218294299602291</v>
      </c>
      <c r="S1078" s="77">
        <v>2.9180251238565975</v>
      </c>
      <c r="T1078" s="38"/>
      <c r="U1078" s="38"/>
      <c r="V1078" s="38"/>
      <c r="W1078" s="38"/>
      <c r="X1078" s="38"/>
      <c r="Y1078" s="38"/>
      <c r="Z1078" s="38"/>
      <c r="AA1078" s="38"/>
      <c r="AB1078" s="38"/>
      <c r="AC1078" s="38"/>
      <c r="AD1078" s="38"/>
      <c r="AE1078" s="38"/>
      <c r="AF1078" s="38"/>
      <c r="AG1078" s="38"/>
      <c r="AH1078" s="38"/>
      <c r="AI1078" s="38"/>
      <c r="AJ1078" s="38"/>
      <c r="AK1078" s="38"/>
      <c r="AL1078" s="38"/>
      <c r="AM1078" s="38"/>
      <c r="AN1078" s="38"/>
      <c r="AO1078" s="38"/>
      <c r="AP1078" s="38"/>
      <c r="AQ1078" s="38"/>
      <c r="AR1078" s="38"/>
      <c r="AS1078" s="38"/>
      <c r="AT1078" s="38"/>
      <c r="AU1078" s="38"/>
      <c r="AV1078" s="38"/>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c r="BR1078" s="38"/>
      <c r="BS1078" s="38"/>
      <c r="BT1078" s="38"/>
      <c r="BU1078" s="38"/>
      <c r="BV1078" s="38"/>
      <c r="BW1078" s="38"/>
      <c r="BX1078" s="38"/>
      <c r="BY1078" s="38"/>
      <c r="BZ1078" s="38"/>
      <c r="CA1078" s="38"/>
      <c r="CB1078" s="38"/>
      <c r="CC1078" s="38"/>
      <c r="CD1078" s="38"/>
      <c r="CE1078" s="38"/>
      <c r="CF1078" s="38"/>
      <c r="CG1078" s="38"/>
      <c r="CH1078" s="38"/>
      <c r="CI1078" s="38"/>
      <c r="CJ1078" s="38"/>
      <c r="CK1078" s="38"/>
      <c r="CL1078" s="38"/>
      <c r="CM1078" s="38"/>
      <c r="CN1078" s="38"/>
      <c r="CO1078" s="38"/>
      <c r="CP1078" s="38"/>
      <c r="CQ1078" s="38"/>
      <c r="CR1078" s="38"/>
      <c r="CS1078" s="38"/>
      <c r="CT1078" s="38"/>
      <c r="CU1078" s="38"/>
      <c r="CV1078" s="38"/>
      <c r="CW1078" s="38"/>
      <c r="CX1078" s="38"/>
      <c r="CY1078" s="38"/>
      <c r="CZ1078" s="38"/>
      <c r="DA1078" s="38"/>
      <c r="DB1078" s="38"/>
      <c r="DC1078" s="38"/>
      <c r="DD1078" s="38"/>
      <c r="DE1078" s="38"/>
      <c r="DF1078" s="38"/>
      <c r="DG1078" s="38"/>
      <c r="DH1078" s="38"/>
      <c r="DI1078" s="38"/>
      <c r="DJ1078" s="38"/>
      <c r="DK1078" s="38"/>
      <c r="DL1078" s="38"/>
      <c r="DM1078" s="38"/>
    </row>
    <row r="1079" spans="1:117" x14ac:dyDescent="0.25">
      <c r="A1079" s="5" t="s">
        <v>391</v>
      </c>
      <c r="B1079" s="5" t="s">
        <v>158</v>
      </c>
      <c r="C1079" s="48">
        <v>44209</v>
      </c>
      <c r="D1079" s="76">
        <v>44227</v>
      </c>
      <c r="E1079" s="77">
        <v>-1.1218496386391677E-2</v>
      </c>
      <c r="F1079" s="77">
        <v>0.32580273976785595</v>
      </c>
      <c r="G1079" s="77">
        <v>0.24433996216377599</v>
      </c>
      <c r="H1079" s="77">
        <v>0.9277558469137015</v>
      </c>
      <c r="I1079" s="77">
        <v>0.28757083870967742</v>
      </c>
      <c r="J1079" s="77">
        <v>6.9775419354838719E-2</v>
      </c>
      <c r="K1079" s="77">
        <v>0</v>
      </c>
      <c r="L1079" s="77">
        <v>2.0768205283883418E-2</v>
      </c>
      <c r="M1079" s="77">
        <v>0.332166147303943</v>
      </c>
      <c r="N1079" s="77">
        <v>0.35797359504142656</v>
      </c>
      <c r="O1079" s="77">
        <v>2.8490382000000002E-2</v>
      </c>
      <c r="P1079" s="77">
        <v>0.22602114729058578</v>
      </c>
      <c r="Q1079" s="77">
        <v>-1.5460387118919332E-2</v>
      </c>
      <c r="R1079" s="77">
        <v>0.12218294299602291</v>
      </c>
      <c r="S1079" s="77">
        <v>2.9161683433204009</v>
      </c>
      <c r="T1079" s="38"/>
      <c r="U1079" s="38"/>
      <c r="V1079" s="38"/>
      <c r="W1079" s="38"/>
      <c r="X1079" s="38"/>
      <c r="Y1079" s="38"/>
      <c r="Z1079" s="38"/>
      <c r="AA1079" s="38"/>
      <c r="AB1079" s="38"/>
      <c r="AC1079" s="38"/>
      <c r="AD1079" s="38"/>
      <c r="AE1079" s="38"/>
      <c r="AF1079" s="38"/>
      <c r="AG1079" s="38"/>
      <c r="AH1079" s="38"/>
      <c r="AI1079" s="38"/>
      <c r="AJ1079" s="38"/>
      <c r="AK1079" s="38"/>
      <c r="AL1079" s="38"/>
      <c r="AM1079" s="38"/>
      <c r="AN1079" s="38"/>
      <c r="AO1079" s="38"/>
      <c r="AP1079" s="38"/>
      <c r="AQ1079" s="38"/>
      <c r="AR1079" s="38"/>
      <c r="AS1079" s="38"/>
      <c r="AT1079" s="38"/>
      <c r="AU1079" s="38"/>
      <c r="AV1079" s="38"/>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c r="BR1079" s="38"/>
      <c r="BS1079" s="38"/>
      <c r="BT1079" s="38"/>
      <c r="BU1079" s="38"/>
      <c r="BV1079" s="38"/>
      <c r="BW1079" s="38"/>
      <c r="BX1079" s="38"/>
      <c r="BY1079" s="38"/>
      <c r="BZ1079" s="38"/>
      <c r="CA1079" s="38"/>
      <c r="CB1079" s="38"/>
      <c r="CC1079" s="38"/>
      <c r="CD1079" s="38"/>
      <c r="CE1079" s="38"/>
      <c r="CF1079" s="38"/>
      <c r="CG1079" s="38"/>
      <c r="CH1079" s="38"/>
      <c r="CI1079" s="38"/>
      <c r="CJ1079" s="38"/>
      <c r="CK1079" s="38"/>
      <c r="CL1079" s="38"/>
      <c r="CM1079" s="38"/>
      <c r="CN1079" s="38"/>
      <c r="CO1079" s="38"/>
      <c r="CP1079" s="38"/>
      <c r="CQ1079" s="38"/>
      <c r="CR1079" s="38"/>
      <c r="CS1079" s="38"/>
      <c r="CT1079" s="38"/>
      <c r="CU1079" s="38"/>
      <c r="CV1079" s="38"/>
      <c r="CW1079" s="38"/>
      <c r="CX1079" s="38"/>
      <c r="CY1079" s="38"/>
      <c r="CZ1079" s="38"/>
      <c r="DA1079" s="38"/>
      <c r="DB1079" s="38"/>
      <c r="DC1079" s="38"/>
      <c r="DD1079" s="38"/>
      <c r="DE1079" s="38"/>
      <c r="DF1079" s="38"/>
      <c r="DG1079" s="38"/>
      <c r="DH1079" s="38"/>
      <c r="DI1079" s="38"/>
      <c r="DJ1079" s="38"/>
      <c r="DK1079" s="38"/>
      <c r="DL1079" s="38"/>
      <c r="DM1079" s="38"/>
    </row>
    <row r="1080" spans="1:117" x14ac:dyDescent="0.25">
      <c r="A1080" s="5" t="s">
        <v>391</v>
      </c>
      <c r="B1080" s="5" t="s">
        <v>158</v>
      </c>
      <c r="C1080" s="48">
        <v>44210</v>
      </c>
      <c r="D1080" s="76">
        <v>44227</v>
      </c>
      <c r="E1080" s="77">
        <v>-1.1218496386391677E-2</v>
      </c>
      <c r="F1080" s="77">
        <v>0.32580273976785595</v>
      </c>
      <c r="G1080" s="77">
        <v>0.24433996216377599</v>
      </c>
      <c r="H1080" s="77">
        <v>0.9277558469137015</v>
      </c>
      <c r="I1080" s="77">
        <v>0.28757083870967742</v>
      </c>
      <c r="J1080" s="77">
        <v>6.9775419354838719E-2</v>
      </c>
      <c r="K1080" s="77">
        <v>0</v>
      </c>
      <c r="L1080" s="77">
        <v>2.0768205283883418E-2</v>
      </c>
      <c r="M1080" s="77">
        <v>0.332166147303943</v>
      </c>
      <c r="N1080" s="77">
        <v>0.35894371024142657</v>
      </c>
      <c r="O1080" s="77">
        <v>2.9782557000000001E-2</v>
      </c>
      <c r="P1080" s="77">
        <v>0.22602114729058578</v>
      </c>
      <c r="Q1080" s="77">
        <v>-1.731984239438128E-2</v>
      </c>
      <c r="R1080" s="77">
        <v>0.12218294299602291</v>
      </c>
      <c r="S1080" s="77">
        <v>2.9165711782449382</v>
      </c>
      <c r="T1080" s="38"/>
      <c r="U1080" s="38"/>
      <c r="V1080" s="38"/>
      <c r="W1080" s="38"/>
      <c r="X1080" s="38"/>
      <c r="Y1080" s="38"/>
      <c r="Z1080" s="38"/>
      <c r="AA1080" s="38"/>
      <c r="AB1080" s="38"/>
      <c r="AC1080" s="38"/>
      <c r="AD1080" s="38"/>
      <c r="AE1080" s="38"/>
      <c r="AF1080" s="38"/>
      <c r="AG1080" s="38"/>
      <c r="AH1080" s="38"/>
      <c r="AI1080" s="38"/>
      <c r="AJ1080" s="38"/>
      <c r="AK1080" s="38"/>
      <c r="AL1080" s="38"/>
      <c r="AM1080" s="38"/>
      <c r="AN1080" s="38"/>
      <c r="AO1080" s="38"/>
      <c r="AP1080" s="38"/>
      <c r="AQ1080" s="38"/>
      <c r="AR1080" s="38"/>
      <c r="AS1080" s="38"/>
      <c r="AT1080" s="38"/>
      <c r="AU1080" s="38"/>
      <c r="AV1080" s="38"/>
      <c r="AW1080" s="38"/>
      <c r="AX1080" s="38"/>
      <c r="AY1080" s="38"/>
      <c r="AZ1080" s="38"/>
      <c r="BA1080" s="38"/>
      <c r="BB1080" s="38"/>
      <c r="BC1080" s="38"/>
      <c r="BD1080" s="38"/>
      <c r="BE1080" s="38"/>
      <c r="BF1080" s="38"/>
      <c r="BG1080" s="38"/>
      <c r="BH1080" s="38"/>
      <c r="BI1080" s="38"/>
      <c r="BJ1080" s="38"/>
      <c r="BK1080" s="38"/>
      <c r="BL1080" s="38"/>
      <c r="BM1080" s="38"/>
      <c r="BN1080" s="38"/>
      <c r="BO1080" s="38"/>
      <c r="BP1080" s="38"/>
      <c r="BQ1080" s="38"/>
      <c r="BR1080" s="38"/>
      <c r="BS1080" s="38"/>
      <c r="BT1080" s="38"/>
      <c r="BU1080" s="38"/>
      <c r="BV1080" s="38"/>
      <c r="BW1080" s="38"/>
      <c r="BX1080" s="38"/>
      <c r="BY1080" s="38"/>
      <c r="BZ1080" s="38"/>
      <c r="CA1080" s="38"/>
      <c r="CB1080" s="38"/>
      <c r="CC1080" s="38"/>
      <c r="CD1080" s="38"/>
      <c r="CE1080" s="38"/>
      <c r="CF1080" s="38"/>
      <c r="CG1080" s="38"/>
      <c r="CH1080" s="38"/>
      <c r="CI1080" s="38"/>
      <c r="CJ1080" s="38"/>
      <c r="CK1080" s="38"/>
      <c r="CL1080" s="38"/>
      <c r="CM1080" s="38"/>
      <c r="CN1080" s="38"/>
      <c r="CO1080" s="38"/>
      <c r="CP1080" s="38"/>
      <c r="CQ1080" s="38"/>
      <c r="CR1080" s="38"/>
      <c r="CS1080" s="38"/>
      <c r="CT1080" s="38"/>
      <c r="CU1080" s="38"/>
      <c r="CV1080" s="38"/>
      <c r="CW1080" s="38"/>
      <c r="CX1080" s="38"/>
      <c r="CY1080" s="38"/>
      <c r="CZ1080" s="38"/>
      <c r="DA1080" s="38"/>
      <c r="DB1080" s="38"/>
      <c r="DC1080" s="38"/>
      <c r="DD1080" s="38"/>
      <c r="DE1080" s="38"/>
      <c r="DF1080" s="38"/>
      <c r="DG1080" s="38"/>
      <c r="DH1080" s="38"/>
      <c r="DI1080" s="38"/>
      <c r="DJ1080" s="38"/>
      <c r="DK1080" s="38"/>
      <c r="DL1080" s="38"/>
      <c r="DM1080" s="38"/>
    </row>
    <row r="1081" spans="1:117" x14ac:dyDescent="0.25">
      <c r="A1081" s="5" t="s">
        <v>391</v>
      </c>
      <c r="B1081" s="5" t="s">
        <v>158</v>
      </c>
      <c r="C1081" s="48">
        <v>44211</v>
      </c>
      <c r="D1081" s="76">
        <v>44227</v>
      </c>
      <c r="E1081" s="77">
        <v>-1.1218496386391677E-2</v>
      </c>
      <c r="F1081" s="77">
        <v>0.32580273976785595</v>
      </c>
      <c r="G1081" s="77">
        <v>0.24433996216377599</v>
      </c>
      <c r="H1081" s="77">
        <v>0.9277558469137015</v>
      </c>
      <c r="I1081" s="77">
        <v>0.28757083870967742</v>
      </c>
      <c r="J1081" s="77">
        <v>6.9775419354838719E-2</v>
      </c>
      <c r="K1081" s="77">
        <v>0</v>
      </c>
      <c r="L1081" s="77">
        <v>2.0768205283883418E-2</v>
      </c>
      <c r="M1081" s="77">
        <v>0.332166147303943</v>
      </c>
      <c r="N1081" s="77">
        <v>0.35782632404142656</v>
      </c>
      <c r="O1081" s="77">
        <v>3.5053226999999999E-2</v>
      </c>
      <c r="P1081" s="77">
        <v>0.22602114729058578</v>
      </c>
      <c r="Q1081" s="77">
        <v>-1.9446766849787692E-2</v>
      </c>
      <c r="R1081" s="77">
        <v>0.12218294299602291</v>
      </c>
      <c r="S1081" s="77">
        <v>2.9185975375895321</v>
      </c>
      <c r="T1081" s="38"/>
      <c r="U1081" s="38"/>
      <c r="V1081" s="38"/>
      <c r="W1081" s="38"/>
      <c r="X1081" s="38"/>
      <c r="Y1081" s="38"/>
      <c r="Z1081" s="38"/>
      <c r="AA1081" s="38"/>
      <c r="AB1081" s="38"/>
      <c r="AC1081" s="38"/>
      <c r="AD1081" s="38"/>
      <c r="AE1081" s="38"/>
      <c r="AF1081" s="38"/>
      <c r="AG1081" s="38"/>
      <c r="AH1081" s="38"/>
      <c r="AI1081" s="38"/>
      <c r="AJ1081" s="38"/>
      <c r="AK1081" s="38"/>
      <c r="AL1081" s="38"/>
      <c r="AM1081" s="38"/>
      <c r="AN1081" s="38"/>
      <c r="AO1081" s="38"/>
      <c r="AP1081" s="38"/>
      <c r="AQ1081" s="38"/>
      <c r="AR1081" s="38"/>
      <c r="AS1081" s="38"/>
      <c r="AT1081" s="38"/>
      <c r="AU1081" s="38"/>
      <c r="AV1081" s="38"/>
      <c r="AW1081" s="38"/>
      <c r="AX1081" s="38"/>
      <c r="AY1081" s="38"/>
      <c r="AZ1081" s="38"/>
      <c r="BA1081" s="38"/>
      <c r="BB1081" s="38"/>
      <c r="BC1081" s="38"/>
      <c r="BD1081" s="38"/>
      <c r="BE1081" s="38"/>
      <c r="BF1081" s="38"/>
      <c r="BG1081" s="38"/>
      <c r="BH1081" s="38"/>
      <c r="BI1081" s="38"/>
      <c r="BJ1081" s="38"/>
      <c r="BK1081" s="38"/>
      <c r="BL1081" s="38"/>
      <c r="BM1081" s="38"/>
      <c r="BN1081" s="38"/>
      <c r="BO1081" s="38"/>
      <c r="BP1081" s="38"/>
      <c r="BQ1081" s="38"/>
      <c r="BR1081" s="38"/>
      <c r="BS1081" s="38"/>
      <c r="BT1081" s="38"/>
      <c r="BU1081" s="38"/>
      <c r="BV1081" s="38"/>
      <c r="BW1081" s="38"/>
      <c r="BX1081" s="38"/>
      <c r="BY1081" s="38"/>
      <c r="BZ1081" s="38"/>
      <c r="CA1081" s="38"/>
      <c r="CB1081" s="38"/>
      <c r="CC1081" s="38"/>
      <c r="CD1081" s="38"/>
      <c r="CE1081" s="38"/>
      <c r="CF1081" s="38"/>
      <c r="CG1081" s="38"/>
      <c r="CH1081" s="38"/>
      <c r="CI1081" s="38"/>
      <c r="CJ1081" s="38"/>
      <c r="CK1081" s="38"/>
      <c r="CL1081" s="38"/>
      <c r="CM1081" s="38"/>
      <c r="CN1081" s="38"/>
      <c r="CO1081" s="38"/>
      <c r="CP1081" s="38"/>
      <c r="CQ1081" s="38"/>
      <c r="CR1081" s="38"/>
      <c r="CS1081" s="38"/>
      <c r="CT1081" s="38"/>
      <c r="CU1081" s="38"/>
      <c r="CV1081" s="38"/>
      <c r="CW1081" s="38"/>
      <c r="CX1081" s="38"/>
      <c r="CY1081" s="38"/>
      <c r="CZ1081" s="38"/>
      <c r="DA1081" s="38"/>
      <c r="DB1081" s="38"/>
      <c r="DC1081" s="38"/>
      <c r="DD1081" s="38"/>
      <c r="DE1081" s="38"/>
      <c r="DF1081" s="38"/>
      <c r="DG1081" s="38"/>
      <c r="DH1081" s="38"/>
      <c r="DI1081" s="38"/>
      <c r="DJ1081" s="38"/>
      <c r="DK1081" s="38"/>
      <c r="DL1081" s="38"/>
      <c r="DM1081" s="38"/>
    </row>
    <row r="1082" spans="1:117" x14ac:dyDescent="0.25">
      <c r="A1082" s="5" t="s">
        <v>391</v>
      </c>
      <c r="B1082" s="5" t="s">
        <v>158</v>
      </c>
      <c r="C1082" s="48">
        <v>44212</v>
      </c>
      <c r="D1082" s="76">
        <v>44227</v>
      </c>
      <c r="E1082" s="77">
        <v>-1.1218496386391677E-2</v>
      </c>
      <c r="F1082" s="77">
        <v>0.32580273976785595</v>
      </c>
      <c r="G1082" s="77">
        <v>0.24433996216377599</v>
      </c>
      <c r="H1082" s="77">
        <v>0.9277558469137015</v>
      </c>
      <c r="I1082" s="77">
        <v>0.28757083870967742</v>
      </c>
      <c r="J1082" s="77">
        <v>6.9775419354838719E-2</v>
      </c>
      <c r="K1082" s="77">
        <v>0</v>
      </c>
      <c r="L1082" s="77">
        <v>2.0768205283883418E-2</v>
      </c>
      <c r="M1082" s="77">
        <v>0.332166147303943</v>
      </c>
      <c r="N1082" s="77">
        <v>0.35829958024142655</v>
      </c>
      <c r="O1082" s="77">
        <v>2.7477693000000001E-2</v>
      </c>
      <c r="P1082" s="77">
        <v>0.22602114729058578</v>
      </c>
      <c r="Q1082" s="77">
        <v>-1.8264135716308489E-2</v>
      </c>
      <c r="R1082" s="77">
        <v>0.12218294299602291</v>
      </c>
      <c r="S1082" s="77">
        <v>2.9126778909230109</v>
      </c>
      <c r="T1082" s="38"/>
      <c r="U1082" s="38"/>
      <c r="V1082" s="38"/>
      <c r="W1082" s="38"/>
      <c r="X1082" s="38"/>
      <c r="Y1082" s="38"/>
      <c r="Z1082" s="38"/>
      <c r="AA1082" s="38"/>
      <c r="AB1082" s="38"/>
      <c r="AC1082" s="38"/>
      <c r="AD1082" s="38"/>
      <c r="AE1082" s="38"/>
      <c r="AF1082" s="38"/>
      <c r="AG1082" s="38"/>
      <c r="AH1082" s="38"/>
      <c r="AI1082" s="38"/>
      <c r="AJ1082" s="38"/>
      <c r="AK1082" s="38"/>
      <c r="AL1082" s="38"/>
      <c r="AM1082" s="38"/>
      <c r="AN1082" s="38"/>
      <c r="AO1082" s="38"/>
      <c r="AP1082" s="38"/>
      <c r="AQ1082" s="38"/>
      <c r="AR1082" s="38"/>
      <c r="AS1082" s="38"/>
      <c r="AT1082" s="38"/>
      <c r="AU1082" s="38"/>
      <c r="AV1082" s="38"/>
      <c r="AW1082" s="38"/>
      <c r="AX1082" s="38"/>
      <c r="AY1082" s="38"/>
      <c r="AZ1082" s="38"/>
      <c r="BA1082" s="38"/>
      <c r="BB1082" s="38"/>
      <c r="BC1082" s="38"/>
      <c r="BD1082" s="38"/>
      <c r="BE1082" s="38"/>
      <c r="BF1082" s="38"/>
      <c r="BG1082" s="38"/>
      <c r="BH1082" s="38"/>
      <c r="BI1082" s="38"/>
      <c r="BJ1082" s="38"/>
      <c r="BK1082" s="38"/>
      <c r="BL1082" s="38"/>
      <c r="BM1082" s="38"/>
      <c r="BN1082" s="38"/>
      <c r="BO1082" s="38"/>
      <c r="BP1082" s="38"/>
      <c r="BQ1082" s="38"/>
      <c r="BR1082" s="38"/>
      <c r="BS1082" s="38"/>
      <c r="BT1082" s="38"/>
      <c r="BU1082" s="38"/>
      <c r="BV1082" s="38"/>
      <c r="BW1082" s="38"/>
      <c r="BX1082" s="38"/>
      <c r="BY1082" s="38"/>
      <c r="BZ1082" s="38"/>
      <c r="CA1082" s="38"/>
      <c r="CB1082" s="38"/>
      <c r="CC1082" s="38"/>
      <c r="CD1082" s="38"/>
      <c r="CE1082" s="38"/>
      <c r="CF1082" s="38"/>
      <c r="CG1082" s="38"/>
      <c r="CH1082" s="38"/>
      <c r="CI1082" s="38"/>
      <c r="CJ1082" s="38"/>
      <c r="CK1082" s="38"/>
      <c r="CL1082" s="38"/>
      <c r="CM1082" s="38"/>
      <c r="CN1082" s="38"/>
      <c r="CO1082" s="38"/>
      <c r="CP1082" s="38"/>
      <c r="CQ1082" s="38"/>
      <c r="CR1082" s="38"/>
      <c r="CS1082" s="38"/>
      <c r="CT1082" s="38"/>
      <c r="CU1082" s="38"/>
      <c r="CV1082" s="38"/>
      <c r="CW1082" s="38"/>
      <c r="CX1082" s="38"/>
      <c r="CY1082" s="38"/>
      <c r="CZ1082" s="38"/>
      <c r="DA1082" s="38"/>
      <c r="DB1082" s="38"/>
      <c r="DC1082" s="38"/>
      <c r="DD1082" s="38"/>
      <c r="DE1082" s="38"/>
      <c r="DF1082" s="38"/>
      <c r="DG1082" s="38"/>
      <c r="DH1082" s="38"/>
      <c r="DI1082" s="38"/>
      <c r="DJ1082" s="38"/>
      <c r="DK1082" s="38"/>
      <c r="DL1082" s="38"/>
      <c r="DM1082" s="38"/>
    </row>
    <row r="1083" spans="1:117" x14ac:dyDescent="0.25">
      <c r="A1083" s="5" t="s">
        <v>391</v>
      </c>
      <c r="B1083" s="5" t="s">
        <v>158</v>
      </c>
      <c r="C1083" s="48">
        <v>44213</v>
      </c>
      <c r="D1083" s="76">
        <v>44227</v>
      </c>
      <c r="E1083" s="77">
        <v>-1.1218496386391677E-2</v>
      </c>
      <c r="F1083" s="77">
        <v>0.32580273976785595</v>
      </c>
      <c r="G1083" s="77">
        <v>0.24433996216377599</v>
      </c>
      <c r="H1083" s="77">
        <v>0.9277558469137015</v>
      </c>
      <c r="I1083" s="77">
        <v>0.28757083870967742</v>
      </c>
      <c r="J1083" s="77">
        <v>6.9775419354838719E-2</v>
      </c>
      <c r="K1083" s="77">
        <v>0</v>
      </c>
      <c r="L1083" s="77">
        <v>2.0768205283883418E-2</v>
      </c>
      <c r="M1083" s="77">
        <v>0.332166147303943</v>
      </c>
      <c r="N1083" s="77">
        <v>0.35730207209142656</v>
      </c>
      <c r="O1083" s="77">
        <v>2.6649838999999998E-2</v>
      </c>
      <c r="P1083" s="77">
        <v>0.22602114729058578</v>
      </c>
      <c r="Q1083" s="77">
        <v>-1.7656753844248103E-2</v>
      </c>
      <c r="R1083" s="77">
        <v>0.12218294299602291</v>
      </c>
      <c r="S1083" s="77">
        <v>2.9114599106450716</v>
      </c>
      <c r="T1083" s="38"/>
      <c r="U1083" s="38"/>
      <c r="V1083" s="38"/>
      <c r="W1083" s="38"/>
      <c r="X1083" s="38"/>
      <c r="Y1083" s="38"/>
      <c r="Z1083" s="38"/>
      <c r="AA1083" s="38"/>
      <c r="AB1083" s="38"/>
      <c r="AC1083" s="38"/>
      <c r="AD1083" s="38"/>
      <c r="AE1083" s="38"/>
      <c r="AF1083" s="38"/>
      <c r="AG1083" s="38"/>
      <c r="AH1083" s="38"/>
      <c r="AI1083" s="38"/>
      <c r="AJ1083" s="38"/>
      <c r="AK1083" s="38"/>
      <c r="AL1083" s="38"/>
      <c r="AM1083" s="38"/>
      <c r="AN1083" s="38"/>
      <c r="AO1083" s="38"/>
      <c r="AP1083" s="38"/>
      <c r="AQ1083" s="38"/>
      <c r="AR1083" s="38"/>
      <c r="AS1083" s="38"/>
      <c r="AT1083" s="38"/>
      <c r="AU1083" s="38"/>
      <c r="AV1083" s="38"/>
      <c r="AW1083" s="38"/>
      <c r="AX1083" s="38"/>
      <c r="AY1083" s="38"/>
      <c r="AZ1083" s="38"/>
      <c r="BA1083" s="38"/>
      <c r="BB1083" s="38"/>
      <c r="BC1083" s="38"/>
      <c r="BD1083" s="38"/>
      <c r="BE1083" s="38"/>
      <c r="BF1083" s="38"/>
      <c r="BG1083" s="38"/>
      <c r="BH1083" s="38"/>
      <c r="BI1083" s="38"/>
      <c r="BJ1083" s="38"/>
      <c r="BK1083" s="38"/>
      <c r="BL1083" s="38"/>
      <c r="BM1083" s="38"/>
      <c r="BN1083" s="38"/>
      <c r="BO1083" s="38"/>
      <c r="BP1083" s="38"/>
      <c r="BQ1083" s="38"/>
      <c r="BR1083" s="38"/>
      <c r="BS1083" s="38"/>
      <c r="BT1083" s="38"/>
      <c r="BU1083" s="38"/>
      <c r="BV1083" s="38"/>
      <c r="BW1083" s="38"/>
      <c r="BX1083" s="38"/>
      <c r="BY1083" s="38"/>
      <c r="BZ1083" s="38"/>
      <c r="CA1083" s="38"/>
      <c r="CB1083" s="38"/>
      <c r="CC1083" s="38"/>
      <c r="CD1083" s="38"/>
      <c r="CE1083" s="38"/>
      <c r="CF1083" s="38"/>
      <c r="CG1083" s="38"/>
      <c r="CH1083" s="38"/>
      <c r="CI1083" s="38"/>
      <c r="CJ1083" s="38"/>
      <c r="CK1083" s="38"/>
      <c r="CL1083" s="38"/>
      <c r="CM1083" s="38"/>
      <c r="CN1083" s="38"/>
      <c r="CO1083" s="38"/>
      <c r="CP1083" s="38"/>
      <c r="CQ1083" s="38"/>
      <c r="CR1083" s="38"/>
      <c r="CS1083" s="38"/>
      <c r="CT1083" s="38"/>
      <c r="CU1083" s="38"/>
      <c r="CV1083" s="38"/>
      <c r="CW1083" s="38"/>
      <c r="CX1083" s="38"/>
      <c r="CY1083" s="38"/>
      <c r="CZ1083" s="38"/>
      <c r="DA1083" s="38"/>
      <c r="DB1083" s="38"/>
      <c r="DC1083" s="38"/>
      <c r="DD1083" s="38"/>
      <c r="DE1083" s="38"/>
      <c r="DF1083" s="38"/>
      <c r="DG1083" s="38"/>
      <c r="DH1083" s="38"/>
      <c r="DI1083" s="38"/>
      <c r="DJ1083" s="38"/>
      <c r="DK1083" s="38"/>
      <c r="DL1083" s="38"/>
      <c r="DM1083" s="38"/>
    </row>
    <row r="1084" spans="1:117" x14ac:dyDescent="0.25">
      <c r="A1084" s="5" t="s">
        <v>392</v>
      </c>
      <c r="B1084" s="5" t="s">
        <v>158</v>
      </c>
      <c r="C1084" s="48">
        <v>44214</v>
      </c>
      <c r="D1084" s="76">
        <v>44227</v>
      </c>
      <c r="E1084" s="77">
        <v>-1.1218496386391677E-2</v>
      </c>
      <c r="F1084" s="77">
        <v>0.32580273976785595</v>
      </c>
      <c r="G1084" s="77">
        <v>0.24433996216377599</v>
      </c>
      <c r="H1084" s="77">
        <v>0.9277558469137015</v>
      </c>
      <c r="I1084" s="77">
        <v>0.28757083870967742</v>
      </c>
      <c r="J1084" s="77">
        <v>6.9775419354838719E-2</v>
      </c>
      <c r="K1084" s="77">
        <v>0</v>
      </c>
      <c r="L1084" s="77">
        <v>2.0768205283883418E-2</v>
      </c>
      <c r="M1084" s="77">
        <v>0.332166147303943</v>
      </c>
      <c r="N1084" s="77">
        <v>0.35781174059142656</v>
      </c>
      <c r="O1084" s="77">
        <v>2.1773646000000001E-2</v>
      </c>
      <c r="P1084" s="77">
        <v>0.22602114729058578</v>
      </c>
      <c r="Q1084" s="77">
        <v>-2.226145413039134E-2</v>
      </c>
      <c r="R1084" s="77">
        <v>0.12218294299602291</v>
      </c>
      <c r="S1084" s="77">
        <v>2.9024886858589287</v>
      </c>
      <c r="T1084" s="38"/>
      <c r="U1084" s="38"/>
      <c r="V1084" s="38"/>
      <c r="W1084" s="38"/>
      <c r="X1084" s="38"/>
      <c r="Y1084" s="38"/>
      <c r="Z1084" s="38"/>
      <c r="AA1084" s="38"/>
      <c r="AB1084" s="38"/>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c r="BR1084" s="38"/>
      <c r="BS1084" s="38"/>
      <c r="BT1084" s="38"/>
      <c r="BU1084" s="38"/>
      <c r="BV1084" s="38"/>
      <c r="BW1084" s="38"/>
      <c r="BX1084" s="38"/>
      <c r="BY1084" s="38"/>
      <c r="BZ1084" s="38"/>
      <c r="CA1084" s="38"/>
      <c r="CB1084" s="38"/>
      <c r="CC1084" s="38"/>
      <c r="CD1084" s="38"/>
      <c r="CE1084" s="38"/>
      <c r="CF1084" s="38"/>
      <c r="CG1084" s="38"/>
      <c r="CH1084" s="38"/>
      <c r="CI1084" s="38"/>
      <c r="CJ1084" s="38"/>
      <c r="CK1084" s="38"/>
      <c r="CL1084" s="38"/>
      <c r="CM1084" s="38"/>
      <c r="CN1084" s="38"/>
      <c r="CO1084" s="38"/>
      <c r="CP1084" s="38"/>
      <c r="CQ1084" s="38"/>
      <c r="CR1084" s="38"/>
      <c r="CS1084" s="38"/>
      <c r="CT1084" s="38"/>
      <c r="CU1084" s="38"/>
      <c r="CV1084" s="38"/>
      <c r="CW1084" s="38"/>
      <c r="CX1084" s="38"/>
      <c r="CY1084" s="38"/>
      <c r="CZ1084" s="38"/>
      <c r="DA1084" s="38"/>
      <c r="DB1084" s="38"/>
      <c r="DC1084" s="38"/>
      <c r="DD1084" s="38"/>
      <c r="DE1084" s="38"/>
      <c r="DF1084" s="38"/>
      <c r="DG1084" s="38"/>
      <c r="DH1084" s="38"/>
      <c r="DI1084" s="38"/>
      <c r="DJ1084" s="38"/>
      <c r="DK1084" s="38"/>
      <c r="DL1084" s="38"/>
      <c r="DM1084" s="38"/>
    </row>
    <row r="1085" spans="1:117" x14ac:dyDescent="0.25">
      <c r="A1085" s="5" t="s">
        <v>392</v>
      </c>
      <c r="B1085" s="5" t="s">
        <v>158</v>
      </c>
      <c r="C1085" s="48">
        <v>44215</v>
      </c>
      <c r="D1085" s="76">
        <v>44227</v>
      </c>
      <c r="E1085" s="77">
        <v>-1.1218496386391677E-2</v>
      </c>
      <c r="F1085" s="77">
        <v>0.32580273976785595</v>
      </c>
      <c r="G1085" s="77">
        <v>0.24433996216377599</v>
      </c>
      <c r="H1085" s="77">
        <v>0.9277558469137015</v>
      </c>
      <c r="I1085" s="77">
        <v>0.28757083870967742</v>
      </c>
      <c r="J1085" s="77">
        <v>6.9775419354838719E-2</v>
      </c>
      <c r="K1085" s="77">
        <v>0</v>
      </c>
      <c r="L1085" s="77">
        <v>2.0768205283883418E-2</v>
      </c>
      <c r="M1085" s="77">
        <v>0.332166147303943</v>
      </c>
      <c r="N1085" s="77">
        <v>0.35807107899142654</v>
      </c>
      <c r="O1085" s="77">
        <v>2.1668283000000003E-2</v>
      </c>
      <c r="P1085" s="77">
        <v>0.22602114729058578</v>
      </c>
      <c r="Q1085" s="77">
        <v>-2.1950412298407041E-2</v>
      </c>
      <c r="R1085" s="77">
        <v>0.12218294299602291</v>
      </c>
      <c r="S1085" s="77">
        <v>2.9029537030909127</v>
      </c>
      <c r="T1085" s="38"/>
      <c r="U1085" s="38"/>
      <c r="V1085" s="38"/>
      <c r="W1085" s="38"/>
      <c r="X1085" s="38"/>
      <c r="Y1085" s="38"/>
      <c r="Z1085" s="38"/>
      <c r="AA1085" s="38"/>
      <c r="AB1085" s="38"/>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c r="BR1085" s="38"/>
      <c r="BS1085" s="38"/>
      <c r="BT1085" s="38"/>
      <c r="BU1085" s="38"/>
      <c r="BV1085" s="38"/>
      <c r="BW1085" s="38"/>
      <c r="BX1085" s="38"/>
      <c r="BY1085" s="38"/>
      <c r="BZ1085" s="38"/>
      <c r="CA1085" s="38"/>
      <c r="CB1085" s="38"/>
      <c r="CC1085" s="38"/>
      <c r="CD1085" s="38"/>
      <c r="CE1085" s="38"/>
      <c r="CF1085" s="38"/>
      <c r="CG1085" s="38"/>
      <c r="CH1085" s="38"/>
      <c r="CI1085" s="38"/>
      <c r="CJ1085" s="38"/>
      <c r="CK1085" s="38"/>
      <c r="CL1085" s="38"/>
      <c r="CM1085" s="38"/>
      <c r="CN1085" s="38"/>
      <c r="CO1085" s="38"/>
      <c r="CP1085" s="38"/>
      <c r="CQ1085" s="38"/>
      <c r="CR1085" s="38"/>
      <c r="CS1085" s="38"/>
      <c r="CT1085" s="38"/>
      <c r="CU1085" s="38"/>
      <c r="CV1085" s="38"/>
      <c r="CW1085" s="38"/>
      <c r="CX1085" s="38"/>
      <c r="CY1085" s="38"/>
      <c r="CZ1085" s="38"/>
      <c r="DA1085" s="38"/>
      <c r="DB1085" s="38"/>
      <c r="DC1085" s="38"/>
      <c r="DD1085" s="38"/>
      <c r="DE1085" s="38"/>
      <c r="DF1085" s="38"/>
      <c r="DG1085" s="38"/>
      <c r="DH1085" s="38"/>
      <c r="DI1085" s="38"/>
      <c r="DJ1085" s="38"/>
      <c r="DK1085" s="38"/>
      <c r="DL1085" s="38"/>
      <c r="DM1085" s="38"/>
    </row>
    <row r="1086" spans="1:117" x14ac:dyDescent="0.25">
      <c r="A1086" s="5" t="s">
        <v>392</v>
      </c>
      <c r="B1086" s="5" t="s">
        <v>158</v>
      </c>
      <c r="C1086" s="48">
        <v>44216</v>
      </c>
      <c r="D1086" s="76">
        <v>44227</v>
      </c>
      <c r="E1086" s="77">
        <v>-1.1218496386391677E-2</v>
      </c>
      <c r="F1086" s="77">
        <v>0.32580273976785595</v>
      </c>
      <c r="G1086" s="77">
        <v>0.24433996216377599</v>
      </c>
      <c r="H1086" s="77">
        <v>0.9277558469137015</v>
      </c>
      <c r="I1086" s="77">
        <v>0.28757083870967742</v>
      </c>
      <c r="J1086" s="77">
        <v>6.9775419354838719E-2</v>
      </c>
      <c r="K1086" s="77">
        <v>0</v>
      </c>
      <c r="L1086" s="77">
        <v>2.0768205283883418E-2</v>
      </c>
      <c r="M1086" s="77">
        <v>0.332166147303943</v>
      </c>
      <c r="N1086" s="77">
        <v>0.35822353244142657</v>
      </c>
      <c r="O1086" s="77">
        <v>3.0042351000000002E-2</v>
      </c>
      <c r="P1086" s="77">
        <v>0.22602114729058578</v>
      </c>
      <c r="Q1086" s="77">
        <v>-2.1471408778703707E-2</v>
      </c>
      <c r="R1086" s="77">
        <v>0.12218294299602291</v>
      </c>
      <c r="S1086" s="77">
        <v>2.9119592280606161</v>
      </c>
      <c r="T1086" s="38"/>
      <c r="U1086" s="38"/>
      <c r="V1086" s="38"/>
      <c r="W1086" s="38"/>
      <c r="X1086" s="38"/>
      <c r="Y1086" s="38"/>
      <c r="Z1086" s="38"/>
      <c r="AA1086" s="38"/>
      <c r="AB1086" s="38"/>
      <c r="AC1086" s="38"/>
      <c r="AD1086" s="38"/>
      <c r="AE1086" s="38"/>
      <c r="AF1086" s="38"/>
      <c r="AG1086" s="38"/>
      <c r="AH1086" s="38"/>
      <c r="AI1086" s="38"/>
      <c r="AJ1086" s="38"/>
      <c r="AK1086" s="38"/>
      <c r="AL1086" s="38"/>
      <c r="AM1086" s="38"/>
      <c r="AN1086" s="38"/>
      <c r="AO1086" s="38"/>
      <c r="AP1086" s="38"/>
      <c r="AQ1086" s="38"/>
      <c r="AR1086" s="38"/>
      <c r="AS1086" s="38"/>
      <c r="AT1086" s="38"/>
      <c r="AU1086" s="38"/>
      <c r="AV1086" s="38"/>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c r="BR1086" s="38"/>
      <c r="BS1086" s="38"/>
      <c r="BT1086" s="38"/>
      <c r="BU1086" s="38"/>
      <c r="BV1086" s="38"/>
      <c r="BW1086" s="38"/>
      <c r="BX1086" s="38"/>
      <c r="BY1086" s="38"/>
      <c r="BZ1086" s="38"/>
      <c r="CA1086" s="38"/>
      <c r="CB1086" s="38"/>
      <c r="CC1086" s="38"/>
      <c r="CD1086" s="38"/>
      <c r="CE1086" s="38"/>
      <c r="CF1086" s="38"/>
      <c r="CG1086" s="38"/>
      <c r="CH1086" s="38"/>
      <c r="CI1086" s="38"/>
      <c r="CJ1086" s="38"/>
      <c r="CK1086" s="38"/>
      <c r="CL1086" s="38"/>
      <c r="CM1086" s="38"/>
      <c r="CN1086" s="38"/>
      <c r="CO1086" s="38"/>
      <c r="CP1086" s="38"/>
      <c r="CQ1086" s="38"/>
      <c r="CR1086" s="38"/>
      <c r="CS1086" s="38"/>
      <c r="CT1086" s="38"/>
      <c r="CU1086" s="38"/>
      <c r="CV1086" s="38"/>
      <c r="CW1086" s="38"/>
      <c r="CX1086" s="38"/>
      <c r="CY1086" s="38"/>
      <c r="CZ1086" s="38"/>
      <c r="DA1086" s="38"/>
      <c r="DB1086" s="38"/>
      <c r="DC1086" s="38"/>
      <c r="DD1086" s="38"/>
      <c r="DE1086" s="38"/>
      <c r="DF1086" s="38"/>
      <c r="DG1086" s="38"/>
      <c r="DH1086" s="38"/>
      <c r="DI1086" s="38"/>
      <c r="DJ1086" s="38"/>
      <c r="DK1086" s="38"/>
      <c r="DL1086" s="38"/>
      <c r="DM1086" s="38"/>
    </row>
    <row r="1087" spans="1:117" x14ac:dyDescent="0.25">
      <c r="A1087" s="5" t="s">
        <v>392</v>
      </c>
      <c r="B1087" s="5" t="s">
        <v>158</v>
      </c>
      <c r="C1087" s="48">
        <v>44217</v>
      </c>
      <c r="D1087" s="76">
        <v>44227</v>
      </c>
      <c r="E1087" s="77">
        <v>-1.1218496386391677E-2</v>
      </c>
      <c r="F1087" s="77">
        <v>0.32580273976785595</v>
      </c>
      <c r="G1087" s="77">
        <v>0.24433996216377599</v>
      </c>
      <c r="H1087" s="77">
        <v>0.9277558469137015</v>
      </c>
      <c r="I1087" s="77">
        <v>0.28757083870967742</v>
      </c>
      <c r="J1087" s="77">
        <v>6.9775419354838719E-2</v>
      </c>
      <c r="K1087" s="77">
        <v>0</v>
      </c>
      <c r="L1087" s="77">
        <v>2.0768205283883418E-2</v>
      </c>
      <c r="M1087" s="77">
        <v>0.332166147303943</v>
      </c>
      <c r="N1087" s="77">
        <v>0.35761991514142655</v>
      </c>
      <c r="O1087" s="77">
        <v>2.5354890000000005E-2</v>
      </c>
      <c r="P1087" s="77">
        <v>0.22602114729058578</v>
      </c>
      <c r="Q1087" s="77">
        <v>-1.7594097209580932E-2</v>
      </c>
      <c r="R1087" s="77">
        <v>0.12218294299602291</v>
      </c>
      <c r="S1087" s="77">
        <v>2.9105454613297392</v>
      </c>
      <c r="T1087" s="38"/>
      <c r="U1087" s="38"/>
      <c r="V1087" s="38"/>
      <c r="W1087" s="38"/>
      <c r="X1087" s="38"/>
      <c r="Y1087" s="38"/>
      <c r="Z1087" s="38"/>
      <c r="AA1087" s="38"/>
      <c r="AB1087" s="38"/>
      <c r="AC1087" s="38"/>
      <c r="AD1087" s="38"/>
      <c r="AE1087" s="38"/>
      <c r="AF1087" s="38"/>
      <c r="AG1087" s="38"/>
      <c r="AH1087" s="38"/>
      <c r="AI1087" s="38"/>
      <c r="AJ1087" s="38"/>
      <c r="AK1087" s="38"/>
      <c r="AL1087" s="38"/>
      <c r="AM1087" s="38"/>
      <c r="AN1087" s="38"/>
      <c r="AO1087" s="38"/>
      <c r="AP1087" s="38"/>
      <c r="AQ1087" s="38"/>
      <c r="AR1087" s="38"/>
      <c r="AS1087" s="38"/>
      <c r="AT1087" s="38"/>
      <c r="AU1087" s="38"/>
      <c r="AV1087" s="38"/>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c r="BR1087" s="38"/>
      <c r="BS1087" s="38"/>
      <c r="BT1087" s="38"/>
      <c r="BU1087" s="38"/>
      <c r="BV1087" s="38"/>
      <c r="BW1087" s="38"/>
      <c r="BX1087" s="38"/>
      <c r="BY1087" s="38"/>
      <c r="BZ1087" s="38"/>
      <c r="CA1087" s="38"/>
      <c r="CB1087" s="38"/>
      <c r="CC1087" s="38"/>
      <c r="CD1087" s="38"/>
      <c r="CE1087" s="38"/>
      <c r="CF1087" s="38"/>
      <c r="CG1087" s="38"/>
      <c r="CH1087" s="38"/>
      <c r="CI1087" s="38"/>
      <c r="CJ1087" s="38"/>
      <c r="CK1087" s="38"/>
      <c r="CL1087" s="38"/>
      <c r="CM1087" s="38"/>
      <c r="CN1087" s="38"/>
      <c r="CO1087" s="38"/>
      <c r="CP1087" s="38"/>
      <c r="CQ1087" s="38"/>
      <c r="CR1087" s="38"/>
      <c r="CS1087" s="38"/>
      <c r="CT1087" s="38"/>
      <c r="CU1087" s="38"/>
      <c r="CV1087" s="38"/>
      <c r="CW1087" s="38"/>
      <c r="CX1087" s="38"/>
      <c r="CY1087" s="38"/>
      <c r="CZ1087" s="38"/>
      <c r="DA1087" s="38"/>
      <c r="DB1087" s="38"/>
      <c r="DC1087" s="38"/>
      <c r="DD1087" s="38"/>
      <c r="DE1087" s="38"/>
      <c r="DF1087" s="38"/>
      <c r="DG1087" s="38"/>
      <c r="DH1087" s="38"/>
      <c r="DI1087" s="38"/>
      <c r="DJ1087" s="38"/>
      <c r="DK1087" s="38"/>
      <c r="DL1087" s="38"/>
      <c r="DM1087" s="38"/>
    </row>
    <row r="1088" spans="1:117" x14ac:dyDescent="0.25">
      <c r="A1088" s="5" t="s">
        <v>392</v>
      </c>
      <c r="B1088" s="5" t="s">
        <v>158</v>
      </c>
      <c r="C1088" s="48">
        <v>44218</v>
      </c>
      <c r="D1088" s="76">
        <v>44227</v>
      </c>
      <c r="E1088" s="77">
        <v>-1.1218496386391677E-2</v>
      </c>
      <c r="F1088" s="77">
        <v>0.32580273976785595</v>
      </c>
      <c r="G1088" s="77">
        <v>0.24433996216377599</v>
      </c>
      <c r="H1088" s="77">
        <v>0.9277558469137015</v>
      </c>
      <c r="I1088" s="77">
        <v>0.28757083870967742</v>
      </c>
      <c r="J1088" s="77">
        <v>6.9775419354838719E-2</v>
      </c>
      <c r="K1088" s="77">
        <v>0</v>
      </c>
      <c r="L1088" s="77">
        <v>2.0768205283883418E-2</v>
      </c>
      <c r="M1088" s="77">
        <v>0.332166147303943</v>
      </c>
      <c r="N1088" s="77">
        <v>0.36031758394142654</v>
      </c>
      <c r="O1088" s="77">
        <v>3.1244274000000002E-2</v>
      </c>
      <c r="P1088" s="77">
        <v>0.22602114729058578</v>
      </c>
      <c r="Q1088" s="77">
        <v>-2.1552526180215335E-2</v>
      </c>
      <c r="R1088" s="77">
        <v>0.12218294299602291</v>
      </c>
      <c r="S1088" s="77">
        <v>2.9151740851591046</v>
      </c>
      <c r="T1088" s="38"/>
      <c r="U1088" s="38"/>
      <c r="V1088" s="38"/>
      <c r="W1088" s="38"/>
      <c r="X1088" s="38"/>
      <c r="Y1088" s="38"/>
      <c r="Z1088" s="38"/>
      <c r="AA1088" s="38"/>
      <c r="AB1088" s="38"/>
      <c r="AC1088" s="38"/>
      <c r="AD1088" s="38"/>
      <c r="AE1088" s="38"/>
      <c r="AF1088" s="38"/>
      <c r="AG1088" s="38"/>
      <c r="AH1088" s="38"/>
      <c r="AI1088" s="38"/>
      <c r="AJ1088" s="38"/>
      <c r="AK1088" s="38"/>
      <c r="AL1088" s="38"/>
      <c r="AM1088" s="38"/>
      <c r="AN1088" s="38"/>
      <c r="AO1088" s="38"/>
      <c r="AP1088" s="38"/>
      <c r="AQ1088" s="38"/>
      <c r="AR1088" s="38"/>
      <c r="AS1088" s="38"/>
      <c r="AT1088" s="38"/>
      <c r="AU1088" s="38"/>
      <c r="AV1088" s="38"/>
      <c r="AW1088" s="38"/>
      <c r="AX1088" s="38"/>
      <c r="AY1088" s="38"/>
      <c r="AZ1088" s="38"/>
      <c r="BA1088" s="38"/>
      <c r="BB1088" s="38"/>
      <c r="BC1088" s="38"/>
      <c r="BD1088" s="38"/>
      <c r="BE1088" s="38"/>
      <c r="BF1088" s="38"/>
      <c r="BG1088" s="38"/>
      <c r="BH1088" s="38"/>
      <c r="BI1088" s="38"/>
      <c r="BJ1088" s="38"/>
      <c r="BK1088" s="38"/>
      <c r="BL1088" s="38"/>
      <c r="BM1088" s="38"/>
      <c r="BN1088" s="38"/>
      <c r="BO1088" s="38"/>
      <c r="BP1088" s="38"/>
      <c r="BQ1088" s="38"/>
      <c r="BR1088" s="38"/>
      <c r="BS1088" s="38"/>
      <c r="BT1088" s="38"/>
      <c r="BU1088" s="38"/>
      <c r="BV1088" s="38"/>
      <c r="BW1088" s="38"/>
      <c r="BX1088" s="38"/>
      <c r="BY1088" s="38"/>
      <c r="BZ1088" s="38"/>
      <c r="CA1088" s="38"/>
      <c r="CB1088" s="38"/>
      <c r="CC1088" s="38"/>
      <c r="CD1088" s="38"/>
      <c r="CE1088" s="38"/>
      <c r="CF1088" s="38"/>
      <c r="CG1088" s="38"/>
      <c r="CH1088" s="38"/>
      <c r="CI1088" s="38"/>
      <c r="CJ1088" s="38"/>
      <c r="CK1088" s="38"/>
      <c r="CL1088" s="38"/>
      <c r="CM1088" s="38"/>
      <c r="CN1088" s="38"/>
      <c r="CO1088" s="38"/>
      <c r="CP1088" s="38"/>
      <c r="CQ1088" s="38"/>
      <c r="CR1088" s="38"/>
      <c r="CS1088" s="38"/>
      <c r="CT1088" s="38"/>
      <c r="CU1088" s="38"/>
      <c r="CV1088" s="38"/>
      <c r="CW1088" s="38"/>
      <c r="CX1088" s="38"/>
      <c r="CY1088" s="38"/>
      <c r="CZ1088" s="38"/>
      <c r="DA1088" s="38"/>
      <c r="DB1088" s="38"/>
      <c r="DC1088" s="38"/>
      <c r="DD1088" s="38"/>
      <c r="DE1088" s="38"/>
      <c r="DF1088" s="38"/>
      <c r="DG1088" s="38"/>
      <c r="DH1088" s="38"/>
      <c r="DI1088" s="38"/>
      <c r="DJ1088" s="38"/>
      <c r="DK1088" s="38"/>
      <c r="DL1088" s="38"/>
      <c r="DM1088" s="38"/>
    </row>
    <row r="1089" spans="1:117" x14ac:dyDescent="0.25">
      <c r="A1089" s="5" t="s">
        <v>392</v>
      </c>
      <c r="B1089" s="5" t="s">
        <v>158</v>
      </c>
      <c r="C1089" s="48">
        <v>44219</v>
      </c>
      <c r="D1089" s="76">
        <v>44227</v>
      </c>
      <c r="E1089" s="77">
        <v>-1.1218496386391677E-2</v>
      </c>
      <c r="F1089" s="77">
        <v>0.32580273976785595</v>
      </c>
      <c r="G1089" s="77">
        <v>0.24433996216377599</v>
      </c>
      <c r="H1089" s="77">
        <v>0.9277558469137015</v>
      </c>
      <c r="I1089" s="77">
        <v>0.28757083870967742</v>
      </c>
      <c r="J1089" s="77">
        <v>6.9775419354838719E-2</v>
      </c>
      <c r="K1089" s="77">
        <v>0</v>
      </c>
      <c r="L1089" s="77">
        <v>2.0768205283883418E-2</v>
      </c>
      <c r="M1089" s="77">
        <v>0.332166147303943</v>
      </c>
      <c r="N1089" s="77">
        <v>0.36024897874142658</v>
      </c>
      <c r="O1089" s="77">
        <v>2.3753034000000003E-2</v>
      </c>
      <c r="P1089" s="77">
        <v>0.22602114729058578</v>
      </c>
      <c r="Q1089" s="77">
        <v>-1.6211522825705586E-2</v>
      </c>
      <c r="R1089" s="77">
        <v>0.12218294299602291</v>
      </c>
      <c r="S1089" s="77">
        <v>2.9129552433136139</v>
      </c>
      <c r="T1089" s="38"/>
      <c r="U1089" s="38"/>
      <c r="V1089" s="38"/>
      <c r="W1089" s="38"/>
      <c r="X1089" s="38"/>
      <c r="Y1089" s="38"/>
      <c r="Z1089" s="38"/>
      <c r="AA1089" s="38"/>
      <c r="AB1089" s="38"/>
      <c r="AC1089" s="38"/>
      <c r="AD1089" s="38"/>
      <c r="AE1089" s="38"/>
      <c r="AF1089" s="38"/>
      <c r="AG1089" s="38"/>
      <c r="AH1089" s="38"/>
      <c r="AI1089" s="38"/>
      <c r="AJ1089" s="38"/>
      <c r="AK1089" s="38"/>
      <c r="AL1089" s="38"/>
      <c r="AM1089" s="38"/>
      <c r="AN1089" s="38"/>
      <c r="AO1089" s="38"/>
      <c r="AP1089" s="38"/>
      <c r="AQ1089" s="38"/>
      <c r="AR1089" s="38"/>
      <c r="AS1089" s="38"/>
      <c r="AT1089" s="38"/>
      <c r="AU1089" s="38"/>
      <c r="AV1089" s="38"/>
      <c r="AW1089" s="38"/>
      <c r="AX1089" s="38"/>
      <c r="AY1089" s="38"/>
      <c r="AZ1089" s="38"/>
      <c r="BA1089" s="38"/>
      <c r="BB1089" s="38"/>
      <c r="BC1089" s="38"/>
      <c r="BD1089" s="38"/>
      <c r="BE1089" s="38"/>
      <c r="BF1089" s="38"/>
      <c r="BG1089" s="38"/>
      <c r="BH1089" s="38"/>
      <c r="BI1089" s="38"/>
      <c r="BJ1089" s="38"/>
      <c r="BK1089" s="38"/>
      <c r="BL1089" s="38"/>
      <c r="BM1089" s="38"/>
      <c r="BN1089" s="38"/>
      <c r="BO1089" s="38"/>
      <c r="BP1089" s="38"/>
      <c r="BQ1089" s="38"/>
      <c r="BR1089" s="38"/>
      <c r="BS1089" s="38"/>
      <c r="BT1089" s="38"/>
      <c r="BU1089" s="38"/>
      <c r="BV1089" s="38"/>
      <c r="BW1089" s="38"/>
      <c r="BX1089" s="38"/>
      <c r="BY1089" s="38"/>
      <c r="BZ1089" s="38"/>
      <c r="CA1089" s="38"/>
      <c r="CB1089" s="38"/>
      <c r="CC1089" s="38"/>
      <c r="CD1089" s="38"/>
      <c r="CE1089" s="38"/>
      <c r="CF1089" s="38"/>
      <c r="CG1089" s="38"/>
      <c r="CH1089" s="38"/>
      <c r="CI1089" s="38"/>
      <c r="CJ1089" s="38"/>
      <c r="CK1089" s="38"/>
      <c r="CL1089" s="38"/>
      <c r="CM1089" s="38"/>
      <c r="CN1089" s="38"/>
      <c r="CO1089" s="38"/>
      <c r="CP1089" s="38"/>
      <c r="CQ1089" s="38"/>
      <c r="CR1089" s="38"/>
      <c r="CS1089" s="38"/>
      <c r="CT1089" s="38"/>
      <c r="CU1089" s="38"/>
      <c r="CV1089" s="38"/>
      <c r="CW1089" s="38"/>
      <c r="CX1089" s="38"/>
      <c r="CY1089" s="38"/>
      <c r="CZ1089" s="38"/>
      <c r="DA1089" s="38"/>
      <c r="DB1089" s="38"/>
      <c r="DC1089" s="38"/>
      <c r="DD1089" s="38"/>
      <c r="DE1089" s="38"/>
      <c r="DF1089" s="38"/>
      <c r="DG1089" s="38"/>
      <c r="DH1089" s="38"/>
      <c r="DI1089" s="38"/>
      <c r="DJ1089" s="38"/>
      <c r="DK1089" s="38"/>
      <c r="DL1089" s="38"/>
      <c r="DM1089" s="38"/>
    </row>
    <row r="1090" spans="1:117" x14ac:dyDescent="0.25">
      <c r="A1090" s="5" t="s">
        <v>392</v>
      </c>
      <c r="B1090" s="5" t="s">
        <v>158</v>
      </c>
      <c r="C1090" s="48">
        <v>44220</v>
      </c>
      <c r="D1090" s="76">
        <v>44227</v>
      </c>
      <c r="E1090" s="77">
        <v>-1.1218496386391677E-2</v>
      </c>
      <c r="F1090" s="77">
        <v>0.32580273976785595</v>
      </c>
      <c r="G1090" s="77">
        <v>0.24433996216377599</v>
      </c>
      <c r="H1090" s="77">
        <v>0.9277558469137015</v>
      </c>
      <c r="I1090" s="77">
        <v>0.28757083870967742</v>
      </c>
      <c r="J1090" s="77">
        <v>6.9775419354838719E-2</v>
      </c>
      <c r="K1090" s="77">
        <v>0</v>
      </c>
      <c r="L1090" s="77">
        <v>2.0768205283883418E-2</v>
      </c>
      <c r="M1090" s="77">
        <v>0.332166147303943</v>
      </c>
      <c r="N1090" s="77">
        <v>0.35737358174142653</v>
      </c>
      <c r="O1090" s="77">
        <v>1.1303937E-2</v>
      </c>
      <c r="P1090" s="77">
        <v>0.22602114729058578</v>
      </c>
      <c r="Q1090" s="77">
        <v>-1.4313079841187664E-2</v>
      </c>
      <c r="R1090" s="77">
        <v>0.12218294299602291</v>
      </c>
      <c r="S1090" s="77">
        <v>2.8995291922981323</v>
      </c>
      <c r="T1090" s="38"/>
      <c r="U1090" s="38"/>
      <c r="V1090" s="38"/>
      <c r="W1090" s="38"/>
      <c r="X1090" s="38"/>
      <c r="Y1090" s="38"/>
      <c r="Z1090" s="38"/>
      <c r="AA1090" s="38"/>
      <c r="AB1090" s="38"/>
      <c r="AC1090" s="38"/>
      <c r="AD1090" s="38"/>
      <c r="AE1090" s="38"/>
      <c r="AF1090" s="38"/>
      <c r="AG1090" s="38"/>
      <c r="AH1090" s="38"/>
      <c r="AI1090" s="38"/>
      <c r="AJ1090" s="38"/>
      <c r="AK1090" s="38"/>
      <c r="AL1090" s="38"/>
      <c r="AM1090" s="38"/>
      <c r="AN1090" s="38"/>
      <c r="AO1090" s="38"/>
      <c r="AP1090" s="38"/>
      <c r="AQ1090" s="38"/>
      <c r="AR1090" s="38"/>
      <c r="AS1090" s="38"/>
      <c r="AT1090" s="38"/>
      <c r="AU1090" s="38"/>
      <c r="AV1090" s="38"/>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c r="BR1090" s="38"/>
      <c r="BS1090" s="38"/>
      <c r="BT1090" s="38"/>
      <c r="BU1090" s="38"/>
      <c r="BV1090" s="38"/>
      <c r="BW1090" s="38"/>
      <c r="BX1090" s="38"/>
      <c r="BY1090" s="38"/>
      <c r="BZ1090" s="38"/>
      <c r="CA1090" s="38"/>
      <c r="CB1090" s="38"/>
      <c r="CC1090" s="38"/>
      <c r="CD1090" s="38"/>
      <c r="CE1090" s="38"/>
      <c r="CF1090" s="38"/>
      <c r="CG1090" s="38"/>
      <c r="CH1090" s="38"/>
      <c r="CI1090" s="38"/>
      <c r="CJ1090" s="38"/>
      <c r="CK1090" s="38"/>
      <c r="CL1090" s="38"/>
      <c r="CM1090" s="38"/>
      <c r="CN1090" s="38"/>
      <c r="CO1090" s="38"/>
      <c r="CP1090" s="38"/>
      <c r="CQ1090" s="38"/>
      <c r="CR1090" s="38"/>
      <c r="CS1090" s="38"/>
      <c r="CT1090" s="38"/>
      <c r="CU1090" s="38"/>
      <c r="CV1090" s="38"/>
      <c r="CW1090" s="38"/>
      <c r="CX1090" s="38"/>
      <c r="CY1090" s="38"/>
      <c r="CZ1090" s="38"/>
      <c r="DA1090" s="38"/>
      <c r="DB1090" s="38"/>
      <c r="DC1090" s="38"/>
      <c r="DD1090" s="38"/>
      <c r="DE1090" s="38"/>
      <c r="DF1090" s="38"/>
      <c r="DG1090" s="38"/>
      <c r="DH1090" s="38"/>
      <c r="DI1090" s="38"/>
      <c r="DJ1090" s="38"/>
      <c r="DK1090" s="38"/>
      <c r="DL1090" s="38"/>
      <c r="DM1090" s="38"/>
    </row>
    <row r="1091" spans="1:117" x14ac:dyDescent="0.25">
      <c r="A1091" s="5" t="s">
        <v>393</v>
      </c>
      <c r="B1091" s="5" t="s">
        <v>158</v>
      </c>
      <c r="C1091" s="48">
        <v>44221</v>
      </c>
      <c r="D1091" s="76">
        <v>44227</v>
      </c>
      <c r="E1091" s="77">
        <v>-1.1218496386391677E-2</v>
      </c>
      <c r="F1091" s="77">
        <v>0.32580273976785595</v>
      </c>
      <c r="G1091" s="77">
        <v>0.24433996216377599</v>
      </c>
      <c r="H1091" s="77">
        <v>0.9277558469137015</v>
      </c>
      <c r="I1091" s="77">
        <v>0.28757083870967742</v>
      </c>
      <c r="J1091" s="77">
        <v>6.9775419354838719E-2</v>
      </c>
      <c r="K1091" s="77">
        <v>0</v>
      </c>
      <c r="L1091" s="77">
        <v>2.0768205283883418E-2</v>
      </c>
      <c r="M1091" s="77">
        <v>0.332166147303943</v>
      </c>
      <c r="N1091" s="77">
        <v>0.35456748014142658</v>
      </c>
      <c r="O1091" s="77">
        <v>1.8950733000000001E-2</v>
      </c>
      <c r="P1091" s="77">
        <v>0.22602114729058578</v>
      </c>
      <c r="Q1091" s="77">
        <v>-2.0200772130922053E-2</v>
      </c>
      <c r="R1091" s="77">
        <v>0.12218294299602291</v>
      </c>
      <c r="S1091" s="77">
        <v>2.8984821944083978</v>
      </c>
      <c r="T1091" s="38"/>
      <c r="U1091" s="38"/>
      <c r="V1091" s="38"/>
      <c r="W1091" s="38"/>
      <c r="X1091" s="38"/>
      <c r="Y1091" s="38"/>
      <c r="Z1091" s="38"/>
      <c r="AA1091" s="38"/>
      <c r="AB1091" s="38"/>
      <c r="AC1091" s="38"/>
      <c r="AD1091" s="38"/>
      <c r="AE1091" s="38"/>
      <c r="AF1091" s="38"/>
      <c r="AG1091" s="38"/>
      <c r="AH1091" s="38"/>
      <c r="AI1091" s="38"/>
      <c r="AJ1091" s="38"/>
      <c r="AK1091" s="38"/>
      <c r="AL1091" s="38"/>
      <c r="AM1091" s="38"/>
      <c r="AN1091" s="38"/>
      <c r="AO1091" s="38"/>
      <c r="AP1091" s="38"/>
      <c r="AQ1091" s="38"/>
      <c r="AR1091" s="38"/>
      <c r="AS1091" s="38"/>
      <c r="AT1091" s="38"/>
      <c r="AU1091" s="38"/>
      <c r="AV1091" s="38"/>
      <c r="AW1091" s="38"/>
      <c r="AX1091" s="38"/>
      <c r="AY1091" s="38"/>
      <c r="AZ1091" s="38"/>
      <c r="BA1091" s="38"/>
      <c r="BB1091" s="38"/>
      <c r="BC1091" s="38"/>
      <c r="BD1091" s="38"/>
      <c r="BE1091" s="38"/>
      <c r="BF1091" s="38"/>
      <c r="BG1091" s="38"/>
      <c r="BH1091" s="38"/>
      <c r="BI1091" s="38"/>
      <c r="BJ1091" s="38"/>
      <c r="BK1091" s="38"/>
      <c r="BL1091" s="38"/>
      <c r="BM1091" s="38"/>
      <c r="BN1091" s="38"/>
      <c r="BO1091" s="38"/>
      <c r="BP1091" s="38"/>
      <c r="BQ1091" s="38"/>
      <c r="BR1091" s="38"/>
      <c r="BS1091" s="38"/>
      <c r="BT1091" s="38"/>
      <c r="BU1091" s="38"/>
      <c r="BV1091" s="38"/>
      <c r="BW1091" s="38"/>
      <c r="BX1091" s="38"/>
      <c r="BY1091" s="38"/>
      <c r="BZ1091" s="38"/>
      <c r="CA1091" s="38"/>
      <c r="CB1091" s="38"/>
      <c r="CC1091" s="38"/>
      <c r="CD1091" s="38"/>
      <c r="CE1091" s="38"/>
      <c r="CF1091" s="38"/>
      <c r="CG1091" s="38"/>
      <c r="CH1091" s="38"/>
      <c r="CI1091" s="38"/>
      <c r="CJ1091" s="38"/>
      <c r="CK1091" s="38"/>
      <c r="CL1091" s="38"/>
      <c r="CM1091" s="38"/>
      <c r="CN1091" s="38"/>
      <c r="CO1091" s="38"/>
      <c r="CP1091" s="38"/>
      <c r="CQ1091" s="38"/>
      <c r="CR1091" s="38"/>
      <c r="CS1091" s="38"/>
      <c r="CT1091" s="38"/>
      <c r="CU1091" s="38"/>
      <c r="CV1091" s="38"/>
      <c r="CW1091" s="38"/>
      <c r="CX1091" s="38"/>
      <c r="CY1091" s="38"/>
      <c r="CZ1091" s="38"/>
      <c r="DA1091" s="38"/>
      <c r="DB1091" s="38"/>
      <c r="DC1091" s="38"/>
      <c r="DD1091" s="38"/>
      <c r="DE1091" s="38"/>
      <c r="DF1091" s="38"/>
      <c r="DG1091" s="38"/>
      <c r="DH1091" s="38"/>
      <c r="DI1091" s="38"/>
      <c r="DJ1091" s="38"/>
      <c r="DK1091" s="38"/>
      <c r="DL1091" s="38"/>
      <c r="DM1091" s="38"/>
    </row>
    <row r="1092" spans="1:117" x14ac:dyDescent="0.25">
      <c r="A1092" s="5" t="s">
        <v>393</v>
      </c>
      <c r="B1092" s="5" t="s">
        <v>158</v>
      </c>
      <c r="C1092" s="48">
        <v>44222</v>
      </c>
      <c r="D1092" s="76">
        <v>44227</v>
      </c>
      <c r="E1092" s="77">
        <v>-1.1218496386391677E-2</v>
      </c>
      <c r="F1092" s="77">
        <v>0.32580273976785595</v>
      </c>
      <c r="G1092" s="77">
        <v>0.24433996216377599</v>
      </c>
      <c r="H1092" s="77">
        <v>0.9277558469137015</v>
      </c>
      <c r="I1092" s="77">
        <v>0.28757083870967742</v>
      </c>
      <c r="J1092" s="77">
        <v>6.9775419354838719E-2</v>
      </c>
      <c r="K1092" s="77">
        <v>0</v>
      </c>
      <c r="L1092" s="77">
        <v>2.0768205283883418E-2</v>
      </c>
      <c r="M1092" s="77">
        <v>0.332166147303943</v>
      </c>
      <c r="N1092" s="77">
        <v>0.35784356204142653</v>
      </c>
      <c r="O1092" s="77">
        <v>1.8884043E-2</v>
      </c>
      <c r="P1092" s="77">
        <v>0.22602114729058578</v>
      </c>
      <c r="Q1092" s="77">
        <v>-1.6810205405482285E-2</v>
      </c>
      <c r="R1092" s="77">
        <v>0.12218294299602291</v>
      </c>
      <c r="S1092" s="77">
        <v>2.9050821530338373</v>
      </c>
      <c r="T1092" s="38"/>
      <c r="U1092" s="38"/>
      <c r="V1092" s="38"/>
      <c r="W1092" s="38"/>
      <c r="X1092" s="38"/>
      <c r="Y1092" s="38"/>
      <c r="Z1092" s="38"/>
      <c r="AA1092" s="38"/>
      <c r="AB1092" s="38"/>
      <c r="AC1092" s="38"/>
      <c r="AD1092" s="38"/>
      <c r="AE1092" s="38"/>
      <c r="AF1092" s="38"/>
      <c r="AG1092" s="38"/>
      <c r="AH1092" s="38"/>
      <c r="AI1092" s="38"/>
      <c r="AJ1092" s="38"/>
      <c r="AK1092" s="38"/>
      <c r="AL1092" s="38"/>
      <c r="AM1092" s="38"/>
      <c r="AN1092" s="38"/>
      <c r="AO1092" s="38"/>
      <c r="AP1092" s="38"/>
      <c r="AQ1092" s="38"/>
      <c r="AR1092" s="38"/>
      <c r="AS1092" s="38"/>
      <c r="AT1092" s="38"/>
      <c r="AU1092" s="38"/>
      <c r="AV1092" s="38"/>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c r="BR1092" s="38"/>
      <c r="BS1092" s="38"/>
      <c r="BT1092" s="38"/>
      <c r="BU1092" s="38"/>
      <c r="BV1092" s="38"/>
      <c r="BW1092" s="38"/>
      <c r="BX1092" s="38"/>
      <c r="BY1092" s="38"/>
      <c r="BZ1092" s="38"/>
      <c r="CA1092" s="38"/>
      <c r="CB1092" s="38"/>
      <c r="CC1092" s="38"/>
      <c r="CD1092" s="38"/>
      <c r="CE1092" s="38"/>
      <c r="CF1092" s="38"/>
      <c r="CG1092" s="38"/>
      <c r="CH1092" s="38"/>
      <c r="CI1092" s="38"/>
      <c r="CJ1092" s="38"/>
      <c r="CK1092" s="38"/>
      <c r="CL1092" s="38"/>
      <c r="CM1092" s="38"/>
      <c r="CN1092" s="38"/>
      <c r="CO1092" s="38"/>
      <c r="CP1092" s="38"/>
      <c r="CQ1092" s="38"/>
      <c r="CR1092" s="38"/>
      <c r="CS1092" s="38"/>
      <c r="CT1092" s="38"/>
      <c r="CU1092" s="38"/>
      <c r="CV1092" s="38"/>
      <c r="CW1092" s="38"/>
      <c r="CX1092" s="38"/>
      <c r="CY1092" s="38"/>
      <c r="CZ1092" s="38"/>
      <c r="DA1092" s="38"/>
      <c r="DB1092" s="38"/>
      <c r="DC1092" s="38"/>
      <c r="DD1092" s="38"/>
      <c r="DE1092" s="38"/>
      <c r="DF1092" s="38"/>
      <c r="DG1092" s="38"/>
      <c r="DH1092" s="38"/>
      <c r="DI1092" s="38"/>
      <c r="DJ1092" s="38"/>
      <c r="DK1092" s="38"/>
      <c r="DL1092" s="38"/>
      <c r="DM1092" s="38"/>
    </row>
    <row r="1093" spans="1:117" x14ac:dyDescent="0.25">
      <c r="A1093" s="5" t="s">
        <v>393</v>
      </c>
      <c r="B1093" s="5" t="s">
        <v>158</v>
      </c>
      <c r="C1093" s="48">
        <v>44223</v>
      </c>
      <c r="D1093" s="76">
        <v>44227</v>
      </c>
      <c r="E1093" s="77">
        <v>-1.1218496386391677E-2</v>
      </c>
      <c r="F1093" s="77">
        <v>0.32580273976785595</v>
      </c>
      <c r="G1093" s="77">
        <v>0.24433996216377599</v>
      </c>
      <c r="H1093" s="77">
        <v>0.9277558469137015</v>
      </c>
      <c r="I1093" s="77">
        <v>0.28757083870967742</v>
      </c>
      <c r="J1093" s="77">
        <v>6.9775419354838719E-2</v>
      </c>
      <c r="K1093" s="77">
        <v>0</v>
      </c>
      <c r="L1093" s="77">
        <v>2.0768205283883418E-2</v>
      </c>
      <c r="M1093" s="77">
        <v>0.332166147303943</v>
      </c>
      <c r="N1093" s="77">
        <v>0.35796420509142657</v>
      </c>
      <c r="O1093" s="77">
        <v>1.8376668000000002E-2</v>
      </c>
      <c r="P1093" s="77">
        <v>0.22602114729058578</v>
      </c>
      <c r="Q1093" s="77">
        <v>-1.544615242831676E-2</v>
      </c>
      <c r="R1093" s="77">
        <v>0.12218294299602291</v>
      </c>
      <c r="S1093" s="77">
        <v>2.9060594740610028</v>
      </c>
      <c r="T1093" s="38"/>
      <c r="U1093" s="38"/>
      <c r="V1093" s="38"/>
      <c r="W1093" s="38"/>
      <c r="X1093" s="38"/>
      <c r="Y1093" s="38"/>
      <c r="Z1093" s="38"/>
      <c r="AA1093" s="38"/>
      <c r="AB1093" s="38"/>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c r="BR1093" s="38"/>
      <c r="BS1093" s="38"/>
      <c r="BT1093" s="38"/>
      <c r="BU1093" s="38"/>
      <c r="BV1093" s="38"/>
      <c r="BW1093" s="38"/>
      <c r="BX1093" s="38"/>
      <c r="BY1093" s="38"/>
      <c r="BZ1093" s="38"/>
      <c r="CA1093" s="38"/>
      <c r="CB1093" s="38"/>
      <c r="CC1093" s="38"/>
      <c r="CD1093" s="38"/>
      <c r="CE1093" s="38"/>
      <c r="CF1093" s="38"/>
      <c r="CG1093" s="38"/>
      <c r="CH1093" s="38"/>
      <c r="CI1093" s="38"/>
      <c r="CJ1093" s="38"/>
      <c r="CK1093" s="38"/>
      <c r="CL1093" s="38"/>
      <c r="CM1093" s="38"/>
      <c r="CN1093" s="38"/>
      <c r="CO1093" s="38"/>
      <c r="CP1093" s="38"/>
      <c r="CQ1093" s="38"/>
      <c r="CR1093" s="38"/>
      <c r="CS1093" s="38"/>
      <c r="CT1093" s="38"/>
      <c r="CU1093" s="38"/>
      <c r="CV1093" s="38"/>
      <c r="CW1093" s="38"/>
      <c r="CX1093" s="38"/>
      <c r="CY1093" s="38"/>
      <c r="CZ1093" s="38"/>
      <c r="DA1093" s="38"/>
      <c r="DB1093" s="38"/>
      <c r="DC1093" s="38"/>
      <c r="DD1093" s="38"/>
      <c r="DE1093" s="38"/>
      <c r="DF1093" s="38"/>
      <c r="DG1093" s="38"/>
      <c r="DH1093" s="38"/>
      <c r="DI1093" s="38"/>
      <c r="DJ1093" s="38"/>
      <c r="DK1093" s="38"/>
      <c r="DL1093" s="38"/>
      <c r="DM1093" s="38"/>
    </row>
    <row r="1094" spans="1:117" x14ac:dyDescent="0.25">
      <c r="A1094" s="5" t="s">
        <v>393</v>
      </c>
      <c r="B1094" s="5" t="s">
        <v>158</v>
      </c>
      <c r="C1094" s="48">
        <v>44224</v>
      </c>
      <c r="D1094" s="76">
        <v>44227</v>
      </c>
      <c r="E1094" s="77">
        <v>-1.1218496386391677E-2</v>
      </c>
      <c r="F1094" s="77">
        <v>0.32580273976785595</v>
      </c>
      <c r="G1094" s="77">
        <v>0.24433996216377599</v>
      </c>
      <c r="H1094" s="77">
        <v>0.9277558469137015</v>
      </c>
      <c r="I1094" s="77">
        <v>0.28757083870967742</v>
      </c>
      <c r="J1094" s="77">
        <v>6.9775419354838719E-2</v>
      </c>
      <c r="K1094" s="77">
        <v>0</v>
      </c>
      <c r="L1094" s="77">
        <v>2.0768205283883418E-2</v>
      </c>
      <c r="M1094" s="77">
        <v>0.332166147303943</v>
      </c>
      <c r="N1094" s="77">
        <v>0.36017363219142656</v>
      </c>
      <c r="O1094" s="77">
        <v>2.3640390000000004E-2</v>
      </c>
      <c r="P1094" s="77">
        <v>0.22602114729058578</v>
      </c>
      <c r="Q1094" s="77">
        <v>-2.0355997396726857E-2</v>
      </c>
      <c r="R1094" s="77">
        <v>0.12218294299602291</v>
      </c>
      <c r="S1094" s="77">
        <v>2.9086227781925929</v>
      </c>
      <c r="T1094" s="38"/>
      <c r="U1094" s="38"/>
      <c r="V1094" s="38"/>
      <c r="W1094" s="38"/>
      <c r="X1094" s="38"/>
      <c r="Y1094" s="38"/>
      <c r="Z1094" s="38"/>
      <c r="AA1094" s="38"/>
      <c r="AB1094" s="38"/>
      <c r="AC1094" s="38"/>
      <c r="AD1094" s="38"/>
      <c r="AE1094" s="38"/>
      <c r="AF1094" s="38"/>
      <c r="AG1094" s="38"/>
      <c r="AH1094" s="38"/>
      <c r="AI1094" s="38"/>
      <c r="AJ1094" s="38"/>
      <c r="AK1094" s="38"/>
      <c r="AL1094" s="38"/>
      <c r="AM1094" s="38"/>
      <c r="AN1094" s="38"/>
      <c r="AO1094" s="38"/>
      <c r="AP1094" s="38"/>
      <c r="AQ1094" s="38"/>
      <c r="AR1094" s="38"/>
      <c r="AS1094" s="38"/>
      <c r="AT1094" s="38"/>
      <c r="AU1094" s="38"/>
      <c r="AV1094" s="38"/>
      <c r="AW1094" s="38"/>
      <c r="AX1094" s="38"/>
      <c r="AY1094" s="38"/>
      <c r="AZ1094" s="38"/>
      <c r="BA1094" s="38"/>
      <c r="BB1094" s="38"/>
      <c r="BC1094" s="38"/>
      <c r="BD1094" s="38"/>
      <c r="BE1094" s="38"/>
      <c r="BF1094" s="38"/>
      <c r="BG1094" s="38"/>
      <c r="BH1094" s="38"/>
      <c r="BI1094" s="38"/>
      <c r="BJ1094" s="38"/>
      <c r="BK1094" s="38"/>
      <c r="BL1094" s="38"/>
      <c r="BM1094" s="38"/>
      <c r="BN1094" s="38"/>
      <c r="BO1094" s="38"/>
      <c r="BP1094" s="38"/>
      <c r="BQ1094" s="38"/>
      <c r="BR1094" s="38"/>
      <c r="BS1094" s="38"/>
      <c r="BT1094" s="38"/>
      <c r="BU1094" s="38"/>
      <c r="BV1094" s="38"/>
      <c r="BW1094" s="38"/>
      <c r="BX1094" s="38"/>
      <c r="BY1094" s="38"/>
      <c r="BZ1094" s="38"/>
      <c r="CA1094" s="38"/>
      <c r="CB1094" s="38"/>
      <c r="CC1094" s="38"/>
      <c r="CD1094" s="38"/>
      <c r="CE1094" s="38"/>
      <c r="CF1094" s="38"/>
      <c r="CG1094" s="38"/>
      <c r="CH1094" s="38"/>
      <c r="CI1094" s="38"/>
      <c r="CJ1094" s="38"/>
      <c r="CK1094" s="38"/>
      <c r="CL1094" s="38"/>
      <c r="CM1094" s="38"/>
      <c r="CN1094" s="38"/>
      <c r="CO1094" s="38"/>
      <c r="CP1094" s="38"/>
      <c r="CQ1094" s="38"/>
      <c r="CR1094" s="38"/>
      <c r="CS1094" s="38"/>
      <c r="CT1094" s="38"/>
      <c r="CU1094" s="38"/>
      <c r="CV1094" s="38"/>
      <c r="CW1094" s="38"/>
      <c r="CX1094" s="38"/>
      <c r="CY1094" s="38"/>
      <c r="CZ1094" s="38"/>
      <c r="DA1094" s="38"/>
      <c r="DB1094" s="38"/>
      <c r="DC1094" s="38"/>
      <c r="DD1094" s="38"/>
      <c r="DE1094" s="38"/>
      <c r="DF1094" s="38"/>
      <c r="DG1094" s="38"/>
      <c r="DH1094" s="38"/>
      <c r="DI1094" s="38"/>
      <c r="DJ1094" s="38"/>
      <c r="DK1094" s="38"/>
      <c r="DL1094" s="38"/>
      <c r="DM1094" s="38"/>
    </row>
    <row r="1095" spans="1:117" x14ac:dyDescent="0.25">
      <c r="A1095" s="5" t="s">
        <v>393</v>
      </c>
      <c r="B1095" s="5" t="s">
        <v>158</v>
      </c>
      <c r="C1095" s="48">
        <v>44225</v>
      </c>
      <c r="D1095" s="76">
        <v>44227</v>
      </c>
      <c r="E1095" s="77">
        <v>-1.1218496386391677E-2</v>
      </c>
      <c r="F1095" s="77">
        <v>0.32580273976785595</v>
      </c>
      <c r="G1095" s="77">
        <v>0.24433996216377599</v>
      </c>
      <c r="H1095" s="77">
        <v>0.9277558469137015</v>
      </c>
      <c r="I1095" s="77">
        <v>0.28757083870967742</v>
      </c>
      <c r="J1095" s="77">
        <v>6.9775419354838719E-2</v>
      </c>
      <c r="K1095" s="77">
        <v>0</v>
      </c>
      <c r="L1095" s="77">
        <v>2.0768205283883418E-2</v>
      </c>
      <c r="M1095" s="77">
        <v>0.332166147303943</v>
      </c>
      <c r="N1095" s="77">
        <v>0.35895899239142659</v>
      </c>
      <c r="O1095" s="77">
        <v>3.9600969999999999E-2</v>
      </c>
      <c r="P1095" s="77">
        <v>0.22602114729058578</v>
      </c>
      <c r="Q1095" s="77">
        <v>-2.0047140877462968E-2</v>
      </c>
      <c r="R1095" s="77">
        <v>0.12218294299602291</v>
      </c>
      <c r="S1095" s="77">
        <v>2.9236775749118569</v>
      </c>
      <c r="T1095" s="38"/>
      <c r="U1095" s="38"/>
      <c r="V1095" s="38"/>
      <c r="W1095" s="38"/>
      <c r="X1095" s="38"/>
      <c r="Y1095" s="38"/>
      <c r="Z1095" s="38"/>
      <c r="AA1095" s="38"/>
      <c r="AB1095" s="38"/>
      <c r="AC1095" s="38"/>
      <c r="AD1095" s="38"/>
      <c r="AE1095" s="38"/>
      <c r="AF1095" s="38"/>
      <c r="AG1095" s="38"/>
      <c r="AH1095" s="38"/>
      <c r="AI1095" s="38"/>
      <c r="AJ1095" s="38"/>
      <c r="AK1095" s="38"/>
      <c r="AL1095" s="38"/>
      <c r="AM1095" s="38"/>
      <c r="AN1095" s="38"/>
      <c r="AO1095" s="38"/>
      <c r="AP1095" s="38"/>
      <c r="AQ1095" s="38"/>
      <c r="AR1095" s="38"/>
      <c r="AS1095" s="38"/>
      <c r="AT1095" s="38"/>
      <c r="AU1095" s="38"/>
      <c r="AV1095" s="38"/>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c r="BR1095" s="38"/>
      <c r="BS1095" s="38"/>
      <c r="BT1095" s="38"/>
      <c r="BU1095" s="38"/>
      <c r="BV1095" s="38"/>
      <c r="BW1095" s="38"/>
      <c r="BX1095" s="38"/>
      <c r="BY1095" s="38"/>
      <c r="BZ1095" s="38"/>
      <c r="CA1095" s="38"/>
      <c r="CB1095" s="38"/>
      <c r="CC1095" s="38"/>
      <c r="CD1095" s="38"/>
      <c r="CE1095" s="38"/>
      <c r="CF1095" s="38"/>
      <c r="CG1095" s="38"/>
      <c r="CH1095" s="38"/>
      <c r="CI1095" s="38"/>
      <c r="CJ1095" s="38"/>
      <c r="CK1095" s="38"/>
      <c r="CL1095" s="38"/>
      <c r="CM1095" s="38"/>
      <c r="CN1095" s="38"/>
      <c r="CO1095" s="38"/>
      <c r="CP1095" s="38"/>
      <c r="CQ1095" s="38"/>
      <c r="CR1095" s="38"/>
      <c r="CS1095" s="38"/>
      <c r="CT1095" s="38"/>
      <c r="CU1095" s="38"/>
      <c r="CV1095" s="38"/>
      <c r="CW1095" s="38"/>
      <c r="CX1095" s="38"/>
      <c r="CY1095" s="38"/>
      <c r="CZ1095" s="38"/>
      <c r="DA1095" s="38"/>
      <c r="DB1095" s="38"/>
      <c r="DC1095" s="38"/>
      <c r="DD1095" s="38"/>
      <c r="DE1095" s="38"/>
      <c r="DF1095" s="38"/>
      <c r="DG1095" s="38"/>
      <c r="DH1095" s="38"/>
      <c r="DI1095" s="38"/>
      <c r="DJ1095" s="38"/>
      <c r="DK1095" s="38"/>
      <c r="DL1095" s="38"/>
      <c r="DM1095" s="38"/>
    </row>
    <row r="1096" spans="1:117" x14ac:dyDescent="0.25">
      <c r="A1096" s="5" t="s">
        <v>393</v>
      </c>
      <c r="B1096" s="5" t="s">
        <v>158</v>
      </c>
      <c r="C1096" s="48">
        <v>44226</v>
      </c>
      <c r="D1096" s="76">
        <v>44227</v>
      </c>
      <c r="E1096" s="77">
        <v>-1.1218496386391677E-2</v>
      </c>
      <c r="F1096" s="77">
        <v>0.32580273976785595</v>
      </c>
      <c r="G1096" s="77">
        <v>0.24433996216377599</v>
      </c>
      <c r="H1096" s="77">
        <v>0.9277558469137015</v>
      </c>
      <c r="I1096" s="77">
        <v>0.28757083870967742</v>
      </c>
      <c r="J1096" s="77">
        <v>6.9775419354838719E-2</v>
      </c>
      <c r="K1096" s="77">
        <v>0</v>
      </c>
      <c r="L1096" s="77">
        <v>2.0768205283883418E-2</v>
      </c>
      <c r="M1096" s="77">
        <v>0.332166147303943</v>
      </c>
      <c r="N1096" s="77">
        <v>0.35910642659142655</v>
      </c>
      <c r="O1096" s="77">
        <v>2.8145042000000002E-2</v>
      </c>
      <c r="P1096" s="77">
        <v>0.22602114729058578</v>
      </c>
      <c r="Q1096" s="77">
        <v>-2.0723640173291466E-2</v>
      </c>
      <c r="R1096" s="77">
        <v>0.12218294299602291</v>
      </c>
      <c r="S1096" s="77">
        <v>2.9116925818160277</v>
      </c>
      <c r="T1096" s="38"/>
      <c r="U1096" s="38"/>
      <c r="V1096" s="38"/>
      <c r="W1096" s="38"/>
      <c r="X1096" s="38"/>
      <c r="Y1096" s="38"/>
      <c r="Z1096" s="38"/>
      <c r="AA1096" s="38"/>
      <c r="AB1096" s="38"/>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c r="AW1096" s="38"/>
      <c r="AX1096" s="38"/>
      <c r="AY1096" s="38"/>
      <c r="AZ1096" s="38"/>
      <c r="BA1096" s="38"/>
      <c r="BB1096" s="38"/>
      <c r="BC1096" s="38"/>
      <c r="BD1096" s="38"/>
      <c r="BE1096" s="38"/>
      <c r="BF1096" s="38"/>
      <c r="BG1096" s="38"/>
      <c r="BH1096" s="38"/>
      <c r="BI1096" s="38"/>
      <c r="BJ1096" s="38"/>
      <c r="BK1096" s="38"/>
      <c r="BL1096" s="38"/>
      <c r="BM1096" s="38"/>
      <c r="BN1096" s="38"/>
      <c r="BO1096" s="38"/>
      <c r="BP1096" s="38"/>
      <c r="BQ1096" s="38"/>
      <c r="BR1096" s="38"/>
      <c r="BS1096" s="38"/>
      <c r="BT1096" s="38"/>
      <c r="BU1096" s="38"/>
      <c r="BV1096" s="38"/>
      <c r="BW1096" s="38"/>
      <c r="BX1096" s="38"/>
      <c r="BY1096" s="38"/>
      <c r="BZ1096" s="38"/>
      <c r="CA1096" s="38"/>
      <c r="CB1096" s="38"/>
      <c r="CC1096" s="38"/>
      <c r="CD1096" s="38"/>
      <c r="CE1096" s="38"/>
      <c r="CF1096" s="38"/>
      <c r="CG1096" s="38"/>
      <c r="CH1096" s="38"/>
      <c r="CI1096" s="38"/>
      <c r="CJ1096" s="38"/>
      <c r="CK1096" s="38"/>
      <c r="CL1096" s="38"/>
      <c r="CM1096" s="38"/>
      <c r="CN1096" s="38"/>
      <c r="CO1096" s="38"/>
      <c r="CP1096" s="38"/>
      <c r="CQ1096" s="38"/>
      <c r="CR1096" s="38"/>
      <c r="CS1096" s="38"/>
      <c r="CT1096" s="38"/>
      <c r="CU1096" s="38"/>
      <c r="CV1096" s="38"/>
      <c r="CW1096" s="38"/>
      <c r="CX1096" s="38"/>
      <c r="CY1096" s="38"/>
      <c r="CZ1096" s="38"/>
      <c r="DA1096" s="38"/>
      <c r="DB1096" s="38"/>
      <c r="DC1096" s="38"/>
      <c r="DD1096" s="38"/>
      <c r="DE1096" s="38"/>
      <c r="DF1096" s="38"/>
      <c r="DG1096" s="38"/>
      <c r="DH1096" s="38"/>
      <c r="DI1096" s="38"/>
      <c r="DJ1096" s="38"/>
      <c r="DK1096" s="38"/>
      <c r="DL1096" s="38"/>
      <c r="DM1096" s="38"/>
    </row>
    <row r="1097" spans="1:117" x14ac:dyDescent="0.25">
      <c r="A1097" s="5" t="s">
        <v>393</v>
      </c>
      <c r="B1097" s="5" t="s">
        <v>158</v>
      </c>
      <c r="C1097" s="48">
        <v>44227</v>
      </c>
      <c r="D1097" s="76">
        <v>44227</v>
      </c>
      <c r="E1097" s="77">
        <v>-1.1218496386391677E-2</v>
      </c>
      <c r="F1097" s="77">
        <v>0.32580273976785595</v>
      </c>
      <c r="G1097" s="77">
        <v>0.24433996216377599</v>
      </c>
      <c r="H1097" s="77">
        <v>0.9277558469137015</v>
      </c>
      <c r="I1097" s="77">
        <v>0.28757083870967742</v>
      </c>
      <c r="J1097" s="77">
        <v>6.9775419354838719E-2</v>
      </c>
      <c r="K1097" s="77">
        <v>0</v>
      </c>
      <c r="L1097" s="77">
        <v>2.0768205283883418E-2</v>
      </c>
      <c r="M1097" s="77">
        <v>0.332166147303943</v>
      </c>
      <c r="N1097" s="77">
        <v>0.35636987709142653</v>
      </c>
      <c r="O1097" s="77">
        <v>1.6768035000000001E-2</v>
      </c>
      <c r="P1097" s="77">
        <v>0.22602114729058578</v>
      </c>
      <c r="Q1097" s="77">
        <v>-1.6851751979699899E-2</v>
      </c>
      <c r="R1097" s="77">
        <v>0.12218294299602291</v>
      </c>
      <c r="S1097" s="77">
        <v>2.90145091350962</v>
      </c>
      <c r="T1097" s="38"/>
      <c r="U1097" s="38"/>
      <c r="V1097" s="38"/>
      <c r="W1097" s="38"/>
      <c r="X1097" s="38"/>
      <c r="Y1097" s="38"/>
      <c r="Z1097" s="38"/>
      <c r="AA1097" s="38"/>
      <c r="AB1097" s="38"/>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c r="AW1097" s="38"/>
      <c r="AX1097" s="38"/>
      <c r="AY1097" s="38"/>
      <c r="AZ1097" s="38"/>
      <c r="BA1097" s="38"/>
      <c r="BB1097" s="38"/>
      <c r="BC1097" s="38"/>
      <c r="BD1097" s="38"/>
      <c r="BE1097" s="38"/>
      <c r="BF1097" s="38"/>
      <c r="BG1097" s="38"/>
      <c r="BH1097" s="38"/>
      <c r="BI1097" s="38"/>
      <c r="BJ1097" s="38"/>
      <c r="BK1097" s="38"/>
      <c r="BL1097" s="38"/>
      <c r="BM1097" s="38"/>
      <c r="BN1097" s="38"/>
      <c r="BO1097" s="38"/>
      <c r="BP1097" s="38"/>
      <c r="BQ1097" s="38"/>
      <c r="BR1097" s="38"/>
      <c r="BS1097" s="38"/>
      <c r="BT1097" s="38"/>
      <c r="BU1097" s="38"/>
      <c r="BV1097" s="38"/>
      <c r="BW1097" s="38"/>
      <c r="BX1097" s="38"/>
      <c r="BY1097" s="38"/>
      <c r="BZ1097" s="38"/>
      <c r="CA1097" s="38"/>
      <c r="CB1097" s="38"/>
      <c r="CC1097" s="38"/>
      <c r="CD1097" s="38"/>
      <c r="CE1097" s="38"/>
      <c r="CF1097" s="38"/>
      <c r="CG1097" s="38"/>
      <c r="CH1097" s="38"/>
      <c r="CI1097" s="38"/>
      <c r="CJ1097" s="38"/>
      <c r="CK1097" s="38"/>
      <c r="CL1097" s="38"/>
      <c r="CM1097" s="38"/>
      <c r="CN1097" s="38"/>
      <c r="CO1097" s="38"/>
      <c r="CP1097" s="38"/>
      <c r="CQ1097" s="38"/>
      <c r="CR1097" s="38"/>
      <c r="CS1097" s="38"/>
      <c r="CT1097" s="38"/>
      <c r="CU1097" s="38"/>
      <c r="CV1097" s="38"/>
      <c r="CW1097" s="38"/>
      <c r="CX1097" s="38"/>
      <c r="CY1097" s="38"/>
      <c r="CZ1097" s="38"/>
      <c r="DA1097" s="38"/>
      <c r="DB1097" s="38"/>
      <c r="DC1097" s="38"/>
      <c r="DD1097" s="38"/>
      <c r="DE1097" s="38"/>
      <c r="DF1097" s="38"/>
      <c r="DG1097" s="38"/>
      <c r="DH1097" s="38"/>
      <c r="DI1097" s="38"/>
      <c r="DJ1097" s="38"/>
      <c r="DK1097" s="38"/>
      <c r="DL1097" s="38"/>
      <c r="DM1097" s="38"/>
    </row>
    <row r="1098" spans="1:117" x14ac:dyDescent="0.25">
      <c r="A1098" s="5" t="s">
        <v>400</v>
      </c>
      <c r="B1098" s="5" t="s">
        <v>159</v>
      </c>
      <c r="C1098" s="48">
        <v>44228</v>
      </c>
      <c r="D1098" s="76">
        <v>44255</v>
      </c>
      <c r="E1098" s="77">
        <v>6.1235291162227604E-2</v>
      </c>
      <c r="F1098" s="77">
        <v>0.46215475743454526</v>
      </c>
      <c r="G1098" s="77">
        <v>0.232802442869145</v>
      </c>
      <c r="H1098" s="77">
        <v>1.2831073778607855</v>
      </c>
      <c r="I1098" s="77">
        <v>0.26965202093596058</v>
      </c>
      <c r="J1098" s="77">
        <v>6.5427655172413807E-2</v>
      </c>
      <c r="K1098" s="77">
        <v>0</v>
      </c>
      <c r="L1098" s="77">
        <v>4.258251100704857E-3</v>
      </c>
      <c r="M1098" s="77">
        <v>0.31116460063201601</v>
      </c>
      <c r="N1098" s="77">
        <v>0.37371284277755101</v>
      </c>
      <c r="O1098" s="77">
        <v>3.1747703000000002E-2</v>
      </c>
      <c r="P1098" s="77">
        <v>0.20368114404819698</v>
      </c>
      <c r="Q1098" s="77">
        <v>8.03521233949029E-2</v>
      </c>
      <c r="R1098" s="77">
        <v>0.13542074363992179</v>
      </c>
      <c r="S1098" s="77">
        <v>3.5147169540283714</v>
      </c>
      <c r="T1098" s="38"/>
      <c r="U1098" s="38"/>
      <c r="V1098" s="38"/>
      <c r="W1098" s="38"/>
      <c r="X1098" s="38"/>
      <c r="Y1098" s="38"/>
      <c r="Z1098" s="38"/>
      <c r="AA1098" s="38"/>
      <c r="AB1098" s="38"/>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c r="AW1098" s="38"/>
      <c r="AX1098" s="38"/>
      <c r="AY1098" s="38"/>
      <c r="AZ1098" s="38"/>
      <c r="BA1098" s="38"/>
      <c r="BB1098" s="38"/>
      <c r="BC1098" s="38"/>
      <c r="BD1098" s="38"/>
      <c r="BE1098" s="38"/>
      <c r="BF1098" s="38"/>
      <c r="BG1098" s="38"/>
      <c r="BH1098" s="38"/>
      <c r="BI1098" s="38"/>
      <c r="BJ1098" s="38"/>
      <c r="BK1098" s="38"/>
      <c r="BL1098" s="38"/>
      <c r="BM1098" s="38"/>
      <c r="BN1098" s="38"/>
      <c r="BO1098" s="38"/>
      <c r="BP1098" s="38"/>
      <c r="BQ1098" s="38"/>
      <c r="BR1098" s="38"/>
      <c r="BS1098" s="38"/>
      <c r="BT1098" s="38"/>
      <c r="BU1098" s="38"/>
      <c r="BV1098" s="38"/>
      <c r="BW1098" s="38"/>
      <c r="BX1098" s="38"/>
      <c r="BY1098" s="38"/>
      <c r="BZ1098" s="38"/>
      <c r="CA1098" s="38"/>
      <c r="CB1098" s="38"/>
      <c r="CC1098" s="38"/>
      <c r="CD1098" s="38"/>
      <c r="CE1098" s="38"/>
      <c r="CF1098" s="38"/>
      <c r="CG1098" s="38"/>
      <c r="CH1098" s="38"/>
      <c r="CI1098" s="38"/>
      <c r="CJ1098" s="38"/>
      <c r="CK1098" s="38"/>
      <c r="CL1098" s="38"/>
      <c r="CM1098" s="38"/>
      <c r="CN1098" s="38"/>
      <c r="CO1098" s="38"/>
      <c r="CP1098" s="38"/>
      <c r="CQ1098" s="38"/>
      <c r="CR1098" s="38"/>
      <c r="CS1098" s="38"/>
      <c r="CT1098" s="38"/>
      <c r="CU1098" s="38"/>
      <c r="CV1098" s="38"/>
      <c r="CW1098" s="38"/>
      <c r="CX1098" s="38"/>
      <c r="CY1098" s="38"/>
      <c r="CZ1098" s="38"/>
      <c r="DA1098" s="38"/>
      <c r="DB1098" s="38"/>
      <c r="DC1098" s="38"/>
      <c r="DD1098" s="38"/>
      <c r="DE1098" s="38"/>
      <c r="DF1098" s="38"/>
      <c r="DG1098" s="38"/>
      <c r="DH1098" s="38"/>
      <c r="DI1098" s="38"/>
      <c r="DJ1098" s="38"/>
      <c r="DK1098" s="38"/>
      <c r="DL1098" s="38"/>
      <c r="DM1098" s="38"/>
    </row>
    <row r="1099" spans="1:117" x14ac:dyDescent="0.25">
      <c r="A1099" s="5" t="s">
        <v>400</v>
      </c>
      <c r="B1099" s="5" t="s">
        <v>159</v>
      </c>
      <c r="C1099" s="48">
        <v>44229</v>
      </c>
      <c r="D1099" s="76">
        <v>44255</v>
      </c>
      <c r="E1099" s="77">
        <v>6.1235291162227604E-2</v>
      </c>
      <c r="F1099" s="77">
        <v>0.46215475743454526</v>
      </c>
      <c r="G1099" s="77">
        <v>0.232802442869145</v>
      </c>
      <c r="H1099" s="77">
        <v>1.2831073778607855</v>
      </c>
      <c r="I1099" s="77">
        <v>0.26965202093596058</v>
      </c>
      <c r="J1099" s="77">
        <v>6.5427655172413807E-2</v>
      </c>
      <c r="K1099" s="77">
        <v>0</v>
      </c>
      <c r="L1099" s="77">
        <v>4.258251100704857E-3</v>
      </c>
      <c r="M1099" s="77">
        <v>0.31116460063201601</v>
      </c>
      <c r="N1099" s="77">
        <v>0.37371284277755101</v>
      </c>
      <c r="O1099" s="77">
        <v>2.8653822000000002E-2</v>
      </c>
      <c r="P1099" s="77">
        <v>0.20368114404819698</v>
      </c>
      <c r="Q1099" s="77">
        <v>8.6758240759223518E-2</v>
      </c>
      <c r="R1099" s="77">
        <v>0.13542074363992179</v>
      </c>
      <c r="S1099" s="77">
        <v>3.5180291903926917</v>
      </c>
      <c r="T1099" s="38"/>
      <c r="U1099" s="38"/>
      <c r="V1099" s="38"/>
      <c r="W1099" s="38"/>
      <c r="X1099" s="38"/>
      <c r="Y1099" s="38"/>
      <c r="Z1099" s="38"/>
      <c r="AA1099" s="38"/>
      <c r="AB1099" s="38"/>
      <c r="AC1099" s="38"/>
      <c r="AD1099" s="38"/>
      <c r="AE1099" s="38"/>
      <c r="AF1099" s="38"/>
      <c r="AG1099" s="38"/>
      <c r="AH1099" s="38"/>
      <c r="AI1099" s="38"/>
      <c r="AJ1099" s="38"/>
      <c r="AK1099" s="38"/>
      <c r="AL1099" s="38"/>
      <c r="AM1099" s="38"/>
      <c r="AN1099" s="38"/>
      <c r="AO1099" s="38"/>
      <c r="AP1099" s="38"/>
      <c r="AQ1099" s="38"/>
      <c r="AR1099" s="38"/>
      <c r="AS1099" s="38"/>
      <c r="AT1099" s="38"/>
      <c r="AU1099" s="38"/>
      <c r="AV1099" s="38"/>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c r="BR1099" s="38"/>
      <c r="BS1099" s="38"/>
      <c r="BT1099" s="38"/>
      <c r="BU1099" s="38"/>
      <c r="BV1099" s="38"/>
      <c r="BW1099" s="38"/>
      <c r="BX1099" s="38"/>
      <c r="BY1099" s="38"/>
      <c r="BZ1099" s="38"/>
      <c r="CA1099" s="38"/>
      <c r="CB1099" s="38"/>
      <c r="CC1099" s="38"/>
      <c r="CD1099" s="38"/>
      <c r="CE1099" s="38"/>
      <c r="CF1099" s="38"/>
      <c r="CG1099" s="38"/>
      <c r="CH1099" s="38"/>
      <c r="CI1099" s="38"/>
      <c r="CJ1099" s="38"/>
      <c r="CK1099" s="38"/>
      <c r="CL1099" s="38"/>
      <c r="CM1099" s="38"/>
      <c r="CN1099" s="38"/>
      <c r="CO1099" s="38"/>
      <c r="CP1099" s="38"/>
      <c r="CQ1099" s="38"/>
      <c r="CR1099" s="38"/>
      <c r="CS1099" s="38"/>
      <c r="CT1099" s="38"/>
      <c r="CU1099" s="38"/>
      <c r="CV1099" s="38"/>
      <c r="CW1099" s="38"/>
      <c r="CX1099" s="38"/>
      <c r="CY1099" s="38"/>
      <c r="CZ1099" s="38"/>
      <c r="DA1099" s="38"/>
      <c r="DB1099" s="38"/>
      <c r="DC1099" s="38"/>
      <c r="DD1099" s="38"/>
      <c r="DE1099" s="38"/>
      <c r="DF1099" s="38"/>
      <c r="DG1099" s="38"/>
      <c r="DH1099" s="38"/>
      <c r="DI1099" s="38"/>
      <c r="DJ1099" s="38"/>
      <c r="DK1099" s="38"/>
      <c r="DL1099" s="38"/>
      <c r="DM1099" s="38"/>
    </row>
    <row r="1100" spans="1:117" x14ac:dyDescent="0.25">
      <c r="A1100" s="5" t="s">
        <v>400</v>
      </c>
      <c r="B1100" s="5" t="s">
        <v>159</v>
      </c>
      <c r="C1100" s="48">
        <v>44230</v>
      </c>
      <c r="D1100" s="76">
        <v>44255</v>
      </c>
      <c r="E1100" s="77">
        <v>6.1235291162227604E-2</v>
      </c>
      <c r="F1100" s="77">
        <v>0.46215475743454526</v>
      </c>
      <c r="G1100" s="77">
        <v>0.232802442869145</v>
      </c>
      <c r="H1100" s="77">
        <v>1.2831073778607855</v>
      </c>
      <c r="I1100" s="77">
        <v>0.26965202093596058</v>
      </c>
      <c r="J1100" s="77">
        <v>6.5427655172413807E-2</v>
      </c>
      <c r="K1100" s="77">
        <v>0</v>
      </c>
      <c r="L1100" s="77">
        <v>4.258251100704857E-3</v>
      </c>
      <c r="M1100" s="77">
        <v>0.31116460063201601</v>
      </c>
      <c r="N1100" s="77">
        <v>0.37371284277755101</v>
      </c>
      <c r="O1100" s="77">
        <v>3.0848220000000003E-2</v>
      </c>
      <c r="P1100" s="77">
        <v>0.20368114404819698</v>
      </c>
      <c r="Q1100" s="77">
        <v>8.2421498287969797E-2</v>
      </c>
      <c r="R1100" s="77">
        <v>0.13542074363992179</v>
      </c>
      <c r="S1100" s="77">
        <v>3.5158868459214383</v>
      </c>
      <c r="T1100" s="38"/>
      <c r="U1100" s="38"/>
      <c r="V1100" s="38"/>
      <c r="W1100" s="38"/>
      <c r="X1100" s="38"/>
      <c r="Y1100" s="38"/>
      <c r="Z1100" s="38"/>
      <c r="AA1100" s="38"/>
      <c r="AB1100" s="38"/>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c r="AW1100" s="38"/>
      <c r="AX1100" s="38"/>
      <c r="AY1100" s="38"/>
      <c r="AZ1100" s="38"/>
      <c r="BA1100" s="38"/>
      <c r="BB1100" s="38"/>
      <c r="BC1100" s="38"/>
      <c r="BD1100" s="38"/>
      <c r="BE1100" s="38"/>
      <c r="BF1100" s="38"/>
      <c r="BG1100" s="38"/>
      <c r="BH1100" s="38"/>
      <c r="BI1100" s="38"/>
      <c r="BJ1100" s="38"/>
      <c r="BK1100" s="38"/>
      <c r="BL1100" s="38"/>
      <c r="BM1100" s="38"/>
      <c r="BN1100" s="38"/>
      <c r="BO1100" s="38"/>
      <c r="BP1100" s="38"/>
      <c r="BQ1100" s="38"/>
      <c r="BR1100" s="38"/>
      <c r="BS1100" s="38"/>
      <c r="BT1100" s="38"/>
      <c r="BU1100" s="38"/>
      <c r="BV1100" s="38"/>
      <c r="BW1100" s="38"/>
      <c r="BX1100" s="38"/>
      <c r="BY1100" s="38"/>
      <c r="BZ1100" s="38"/>
      <c r="CA1100" s="38"/>
      <c r="CB1100" s="38"/>
      <c r="CC1100" s="38"/>
      <c r="CD1100" s="38"/>
      <c r="CE1100" s="38"/>
      <c r="CF1100" s="38"/>
      <c r="CG1100" s="38"/>
      <c r="CH1100" s="38"/>
      <c r="CI1100" s="38"/>
      <c r="CJ1100" s="38"/>
      <c r="CK1100" s="38"/>
      <c r="CL1100" s="38"/>
      <c r="CM1100" s="38"/>
      <c r="CN1100" s="38"/>
      <c r="CO1100" s="38"/>
      <c r="CP1100" s="38"/>
      <c r="CQ1100" s="38"/>
      <c r="CR1100" s="38"/>
      <c r="CS1100" s="38"/>
      <c r="CT1100" s="38"/>
      <c r="CU1100" s="38"/>
      <c r="CV1100" s="38"/>
      <c r="CW1100" s="38"/>
      <c r="CX1100" s="38"/>
      <c r="CY1100" s="38"/>
      <c r="CZ1100" s="38"/>
      <c r="DA1100" s="38"/>
      <c r="DB1100" s="38"/>
      <c r="DC1100" s="38"/>
      <c r="DD1100" s="38"/>
      <c r="DE1100" s="38"/>
      <c r="DF1100" s="38"/>
      <c r="DG1100" s="38"/>
      <c r="DH1100" s="38"/>
      <c r="DI1100" s="38"/>
      <c r="DJ1100" s="38"/>
      <c r="DK1100" s="38"/>
      <c r="DL1100" s="38"/>
      <c r="DM1100" s="38"/>
    </row>
    <row r="1101" spans="1:117" x14ac:dyDescent="0.25">
      <c r="A1101" s="5" t="s">
        <v>400</v>
      </c>
      <c r="B1101" s="5" t="s">
        <v>159</v>
      </c>
      <c r="C1101" s="48">
        <v>44231</v>
      </c>
      <c r="D1101" s="76">
        <v>44255</v>
      </c>
      <c r="E1101" s="77">
        <v>6.1235291162227604E-2</v>
      </c>
      <c r="F1101" s="77">
        <v>0.46215475743454526</v>
      </c>
      <c r="G1101" s="77">
        <v>0.232802442869145</v>
      </c>
      <c r="H1101" s="77">
        <v>1.2831073778607855</v>
      </c>
      <c r="I1101" s="77">
        <v>0.26965202093596058</v>
      </c>
      <c r="J1101" s="77">
        <v>6.5427655172413807E-2</v>
      </c>
      <c r="K1101" s="77">
        <v>0</v>
      </c>
      <c r="L1101" s="77">
        <v>4.258251100704857E-3</v>
      </c>
      <c r="M1101" s="77">
        <v>0.31116460063201601</v>
      </c>
      <c r="N1101" s="77">
        <v>0.37371284277755101</v>
      </c>
      <c r="O1101" s="77">
        <v>4.187130700000001E-2</v>
      </c>
      <c r="P1101" s="77">
        <v>0.20368114404819698</v>
      </c>
      <c r="Q1101" s="77">
        <v>7.9246927320023378E-2</v>
      </c>
      <c r="R1101" s="77">
        <v>0.13542074363992179</v>
      </c>
      <c r="S1101" s="77">
        <v>3.5237353619534919</v>
      </c>
      <c r="T1101" s="38"/>
      <c r="U1101" s="38"/>
      <c r="V1101" s="38"/>
      <c r="W1101" s="38"/>
      <c r="X1101" s="38"/>
      <c r="Y1101" s="38"/>
      <c r="Z1101" s="38"/>
      <c r="AA1101" s="38"/>
      <c r="AB1101" s="38"/>
      <c r="AC1101" s="38"/>
      <c r="AD1101" s="38"/>
      <c r="AE1101" s="38"/>
      <c r="AF1101" s="38"/>
      <c r="AG1101" s="38"/>
      <c r="AH1101" s="38"/>
      <c r="AI1101" s="38"/>
      <c r="AJ1101" s="38"/>
      <c r="AK1101" s="38"/>
      <c r="AL1101" s="38"/>
      <c r="AM1101" s="38"/>
      <c r="AN1101" s="38"/>
      <c r="AO1101" s="38"/>
      <c r="AP1101" s="38"/>
      <c r="AQ1101" s="38"/>
      <c r="AR1101" s="38"/>
      <c r="AS1101" s="38"/>
      <c r="AT1101" s="38"/>
      <c r="AU1101" s="38"/>
      <c r="AV1101" s="38"/>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c r="BR1101" s="38"/>
      <c r="BS1101" s="38"/>
      <c r="BT1101" s="38"/>
      <c r="BU1101" s="38"/>
      <c r="BV1101" s="38"/>
      <c r="BW1101" s="38"/>
      <c r="BX1101" s="38"/>
      <c r="BY1101" s="38"/>
      <c r="BZ1101" s="38"/>
      <c r="CA1101" s="38"/>
      <c r="CB1101" s="38"/>
      <c r="CC1101" s="38"/>
      <c r="CD1101" s="38"/>
      <c r="CE1101" s="38"/>
      <c r="CF1101" s="38"/>
      <c r="CG1101" s="38"/>
      <c r="CH1101" s="38"/>
      <c r="CI1101" s="38"/>
      <c r="CJ1101" s="38"/>
      <c r="CK1101" s="38"/>
      <c r="CL1101" s="38"/>
      <c r="CM1101" s="38"/>
      <c r="CN1101" s="38"/>
      <c r="CO1101" s="38"/>
      <c r="CP1101" s="38"/>
      <c r="CQ1101" s="38"/>
      <c r="CR1101" s="38"/>
      <c r="CS1101" s="38"/>
      <c r="CT1101" s="38"/>
      <c r="CU1101" s="38"/>
      <c r="CV1101" s="38"/>
      <c r="CW1101" s="38"/>
      <c r="CX1101" s="38"/>
      <c r="CY1101" s="38"/>
      <c r="CZ1101" s="38"/>
      <c r="DA1101" s="38"/>
      <c r="DB1101" s="38"/>
      <c r="DC1101" s="38"/>
      <c r="DD1101" s="38"/>
      <c r="DE1101" s="38"/>
      <c r="DF1101" s="38"/>
      <c r="DG1101" s="38"/>
      <c r="DH1101" s="38"/>
      <c r="DI1101" s="38"/>
      <c r="DJ1101" s="38"/>
      <c r="DK1101" s="38"/>
      <c r="DL1101" s="38"/>
      <c r="DM1101" s="38"/>
    </row>
    <row r="1102" spans="1:117" x14ac:dyDescent="0.25">
      <c r="A1102" s="5" t="s">
        <v>400</v>
      </c>
      <c r="B1102" s="5" t="s">
        <v>159</v>
      </c>
      <c r="C1102" s="48">
        <v>44232</v>
      </c>
      <c r="D1102" s="76">
        <v>44255</v>
      </c>
      <c r="E1102" s="77">
        <v>6.1235291162227604E-2</v>
      </c>
      <c r="F1102" s="77">
        <v>0.46215475743454526</v>
      </c>
      <c r="G1102" s="77">
        <v>0.232802442869145</v>
      </c>
      <c r="H1102" s="77">
        <v>1.2831073778607855</v>
      </c>
      <c r="I1102" s="77">
        <v>0.26965202093596058</v>
      </c>
      <c r="J1102" s="77">
        <v>6.5427655172413807E-2</v>
      </c>
      <c r="K1102" s="77">
        <v>0</v>
      </c>
      <c r="L1102" s="77">
        <v>4.258251100704857E-3</v>
      </c>
      <c r="M1102" s="77">
        <v>0.31116460063201601</v>
      </c>
      <c r="N1102" s="77">
        <v>0.37371284277755101</v>
      </c>
      <c r="O1102" s="77">
        <v>2.6511660000000006E-2</v>
      </c>
      <c r="P1102" s="77">
        <v>0.20368114404819698</v>
      </c>
      <c r="Q1102" s="77">
        <v>7.7358352385606552E-2</v>
      </c>
      <c r="R1102" s="77">
        <v>0.13542074363992179</v>
      </c>
      <c r="S1102" s="77">
        <v>3.5064871400190754</v>
      </c>
      <c r="T1102" s="38"/>
      <c r="U1102" s="38"/>
      <c r="V1102" s="38"/>
      <c r="W1102" s="38"/>
      <c r="X1102" s="38"/>
      <c r="Y1102" s="38"/>
      <c r="Z1102" s="38"/>
      <c r="AA1102" s="38"/>
      <c r="AB1102" s="38"/>
      <c r="AC1102" s="38"/>
      <c r="AD1102" s="38"/>
      <c r="AE1102" s="38"/>
      <c r="AF1102" s="38"/>
      <c r="AG1102" s="38"/>
      <c r="AH1102" s="38"/>
      <c r="AI1102" s="38"/>
      <c r="AJ1102" s="38"/>
      <c r="AK1102" s="38"/>
      <c r="AL1102" s="38"/>
      <c r="AM1102" s="38"/>
      <c r="AN1102" s="38"/>
      <c r="AO1102" s="38"/>
      <c r="AP1102" s="38"/>
      <c r="AQ1102" s="38"/>
      <c r="AR1102" s="38"/>
      <c r="AS1102" s="38"/>
      <c r="AT1102" s="38"/>
      <c r="AU1102" s="38"/>
      <c r="AV1102" s="38"/>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c r="BR1102" s="38"/>
      <c r="BS1102" s="38"/>
      <c r="BT1102" s="38"/>
      <c r="BU1102" s="38"/>
      <c r="BV1102" s="38"/>
      <c r="BW1102" s="38"/>
      <c r="BX1102" s="38"/>
      <c r="BY1102" s="38"/>
      <c r="BZ1102" s="38"/>
      <c r="CA1102" s="38"/>
      <c r="CB1102" s="38"/>
      <c r="CC1102" s="38"/>
      <c r="CD1102" s="38"/>
      <c r="CE1102" s="38"/>
      <c r="CF1102" s="38"/>
      <c r="CG1102" s="38"/>
      <c r="CH1102" s="38"/>
      <c r="CI1102" s="38"/>
      <c r="CJ1102" s="38"/>
      <c r="CK1102" s="38"/>
      <c r="CL1102" s="38"/>
      <c r="CM1102" s="38"/>
      <c r="CN1102" s="38"/>
      <c r="CO1102" s="38"/>
      <c r="CP1102" s="38"/>
      <c r="CQ1102" s="38"/>
      <c r="CR1102" s="38"/>
      <c r="CS1102" s="38"/>
      <c r="CT1102" s="38"/>
      <c r="CU1102" s="38"/>
      <c r="CV1102" s="38"/>
      <c r="CW1102" s="38"/>
      <c r="CX1102" s="38"/>
      <c r="CY1102" s="38"/>
      <c r="CZ1102" s="38"/>
      <c r="DA1102" s="38"/>
      <c r="DB1102" s="38"/>
      <c r="DC1102" s="38"/>
      <c r="DD1102" s="38"/>
      <c r="DE1102" s="38"/>
      <c r="DF1102" s="38"/>
      <c r="DG1102" s="38"/>
      <c r="DH1102" s="38"/>
      <c r="DI1102" s="38"/>
      <c r="DJ1102" s="38"/>
      <c r="DK1102" s="38"/>
      <c r="DL1102" s="38"/>
      <c r="DM1102" s="38"/>
    </row>
    <row r="1103" spans="1:117" x14ac:dyDescent="0.25">
      <c r="A1103" s="5" t="s">
        <v>400</v>
      </c>
      <c r="B1103" s="5" t="s">
        <v>159</v>
      </c>
      <c r="C1103" s="48">
        <v>44233</v>
      </c>
      <c r="D1103" s="76">
        <v>44255</v>
      </c>
      <c r="E1103" s="77">
        <v>6.1235291162227604E-2</v>
      </c>
      <c r="F1103" s="77">
        <v>0.46215475743454526</v>
      </c>
      <c r="G1103" s="77">
        <v>0.232802442869145</v>
      </c>
      <c r="H1103" s="77">
        <v>1.2831073778607855</v>
      </c>
      <c r="I1103" s="77">
        <v>0.26965202093596058</v>
      </c>
      <c r="J1103" s="77">
        <v>6.5427655172413807E-2</v>
      </c>
      <c r="K1103" s="77">
        <v>0</v>
      </c>
      <c r="L1103" s="77">
        <v>4.258251100704857E-3</v>
      </c>
      <c r="M1103" s="77">
        <v>0.31116460063201601</v>
      </c>
      <c r="N1103" s="77">
        <v>0.37371284277755101</v>
      </c>
      <c r="O1103" s="77">
        <v>3.0653807000000005E-2</v>
      </c>
      <c r="P1103" s="77">
        <v>0.20368114404819698</v>
      </c>
      <c r="Q1103" s="77">
        <v>7.9007674551919593E-2</v>
      </c>
      <c r="R1103" s="77">
        <v>0.13542074363992179</v>
      </c>
      <c r="S1103" s="77">
        <v>3.5122786091853881</v>
      </c>
      <c r="T1103" s="38"/>
      <c r="U1103" s="38"/>
      <c r="V1103" s="38"/>
      <c r="W1103" s="38"/>
      <c r="X1103" s="38"/>
      <c r="Y1103" s="38"/>
      <c r="Z1103" s="38"/>
      <c r="AA1103" s="38"/>
      <c r="AB1103" s="38"/>
      <c r="AC1103" s="38"/>
      <c r="AD1103" s="38"/>
      <c r="AE1103" s="38"/>
      <c r="AF1103" s="38"/>
      <c r="AG1103" s="38"/>
      <c r="AH1103" s="38"/>
      <c r="AI1103" s="38"/>
      <c r="AJ1103" s="38"/>
      <c r="AK1103" s="38"/>
      <c r="AL1103" s="38"/>
      <c r="AM1103" s="38"/>
      <c r="AN1103" s="38"/>
      <c r="AO1103" s="38"/>
      <c r="AP1103" s="38"/>
      <c r="AQ1103" s="38"/>
      <c r="AR1103" s="38"/>
      <c r="AS1103" s="38"/>
      <c r="AT1103" s="38"/>
      <c r="AU1103" s="38"/>
      <c r="AV1103" s="38"/>
      <c r="AW1103" s="38"/>
      <c r="AX1103" s="38"/>
      <c r="AY1103" s="38"/>
      <c r="AZ1103" s="38"/>
      <c r="BA1103" s="38"/>
      <c r="BB1103" s="38"/>
      <c r="BC1103" s="38"/>
      <c r="BD1103" s="38"/>
      <c r="BE1103" s="38"/>
      <c r="BF1103" s="38"/>
      <c r="BG1103" s="38"/>
      <c r="BH1103" s="38"/>
      <c r="BI1103" s="38"/>
      <c r="BJ1103" s="38"/>
      <c r="BK1103" s="38"/>
      <c r="BL1103" s="38"/>
      <c r="BM1103" s="38"/>
      <c r="BN1103" s="38"/>
      <c r="BO1103" s="38"/>
      <c r="BP1103" s="38"/>
      <c r="BQ1103" s="38"/>
      <c r="BR1103" s="38"/>
      <c r="BS1103" s="38"/>
      <c r="BT1103" s="38"/>
      <c r="BU1103" s="38"/>
      <c r="BV1103" s="38"/>
      <c r="BW1103" s="38"/>
      <c r="BX1103" s="38"/>
      <c r="BY1103" s="38"/>
      <c r="BZ1103" s="38"/>
      <c r="CA1103" s="38"/>
      <c r="CB1103" s="38"/>
      <c r="CC1103" s="38"/>
      <c r="CD1103" s="38"/>
      <c r="CE1103" s="38"/>
      <c r="CF1103" s="38"/>
      <c r="CG1103" s="38"/>
      <c r="CH1103" s="38"/>
      <c r="CI1103" s="38"/>
      <c r="CJ1103" s="38"/>
      <c r="CK1103" s="38"/>
      <c r="CL1103" s="38"/>
      <c r="CM1103" s="38"/>
      <c r="CN1103" s="38"/>
      <c r="CO1103" s="38"/>
      <c r="CP1103" s="38"/>
      <c r="CQ1103" s="38"/>
      <c r="CR1103" s="38"/>
      <c r="CS1103" s="38"/>
      <c r="CT1103" s="38"/>
      <c r="CU1103" s="38"/>
      <c r="CV1103" s="38"/>
      <c r="CW1103" s="38"/>
      <c r="CX1103" s="38"/>
      <c r="CY1103" s="38"/>
      <c r="CZ1103" s="38"/>
      <c r="DA1103" s="38"/>
      <c r="DB1103" s="38"/>
      <c r="DC1103" s="38"/>
      <c r="DD1103" s="38"/>
      <c r="DE1103" s="38"/>
      <c r="DF1103" s="38"/>
      <c r="DG1103" s="38"/>
      <c r="DH1103" s="38"/>
      <c r="DI1103" s="38"/>
      <c r="DJ1103" s="38"/>
      <c r="DK1103" s="38"/>
      <c r="DL1103" s="38"/>
      <c r="DM1103" s="38"/>
    </row>
    <row r="1104" spans="1:117" x14ac:dyDescent="0.25">
      <c r="A1104" s="5" t="s">
        <v>400</v>
      </c>
      <c r="B1104" s="5" t="s">
        <v>159</v>
      </c>
      <c r="C1104" s="48">
        <v>44234</v>
      </c>
      <c r="D1104" s="76">
        <v>44255</v>
      </c>
      <c r="E1104" s="77">
        <v>6.1235291162227604E-2</v>
      </c>
      <c r="F1104" s="77">
        <v>0.46215475743454526</v>
      </c>
      <c r="G1104" s="77">
        <v>0.232802442869145</v>
      </c>
      <c r="H1104" s="77">
        <v>1.2831073778607855</v>
      </c>
      <c r="I1104" s="77">
        <v>0.26965202093596058</v>
      </c>
      <c r="J1104" s="77">
        <v>6.5427655172413807E-2</v>
      </c>
      <c r="K1104" s="77">
        <v>0</v>
      </c>
      <c r="L1104" s="77">
        <v>4.258251100704857E-3</v>
      </c>
      <c r="M1104" s="77">
        <v>0.31116460063201601</v>
      </c>
      <c r="N1104" s="77">
        <v>0.37371284277755101</v>
      </c>
      <c r="O1104" s="77">
        <v>2.1462921000000003E-2</v>
      </c>
      <c r="P1104" s="77">
        <v>0.20368114404819698</v>
      </c>
      <c r="Q1104" s="77">
        <v>8.0268537452410735E-2</v>
      </c>
      <c r="R1104" s="77">
        <v>0.13542074363992179</v>
      </c>
      <c r="S1104" s="77">
        <v>3.5043485860858792</v>
      </c>
      <c r="T1104" s="38"/>
      <c r="U1104" s="38"/>
      <c r="V1104" s="38"/>
      <c r="W1104" s="38"/>
      <c r="X1104" s="38"/>
      <c r="Y1104" s="38"/>
      <c r="Z1104" s="38"/>
      <c r="AA1104" s="38"/>
      <c r="AB1104" s="38"/>
      <c r="AC1104" s="38"/>
      <c r="AD1104" s="38"/>
      <c r="AE1104" s="38"/>
      <c r="AF1104" s="38"/>
      <c r="AG1104" s="38"/>
      <c r="AH1104" s="38"/>
      <c r="AI1104" s="38"/>
      <c r="AJ1104" s="38"/>
      <c r="AK1104" s="38"/>
      <c r="AL1104" s="38"/>
      <c r="AM1104" s="38"/>
      <c r="AN1104" s="38"/>
      <c r="AO1104" s="38"/>
      <c r="AP1104" s="38"/>
      <c r="AQ1104" s="38"/>
      <c r="AR1104" s="38"/>
      <c r="AS1104" s="38"/>
      <c r="AT1104" s="38"/>
      <c r="AU1104" s="38"/>
      <c r="AV1104" s="38"/>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c r="BR1104" s="38"/>
      <c r="BS1104" s="38"/>
      <c r="BT1104" s="38"/>
      <c r="BU1104" s="38"/>
      <c r="BV1104" s="38"/>
      <c r="BW1104" s="38"/>
      <c r="BX1104" s="38"/>
      <c r="BY1104" s="38"/>
      <c r="BZ1104" s="38"/>
      <c r="CA1104" s="38"/>
      <c r="CB1104" s="38"/>
      <c r="CC1104" s="38"/>
      <c r="CD1104" s="38"/>
      <c r="CE1104" s="38"/>
      <c r="CF1104" s="38"/>
      <c r="CG1104" s="38"/>
      <c r="CH1104" s="38"/>
      <c r="CI1104" s="38"/>
      <c r="CJ1104" s="38"/>
      <c r="CK1104" s="38"/>
      <c r="CL1104" s="38"/>
      <c r="CM1104" s="38"/>
      <c r="CN1104" s="38"/>
      <c r="CO1104" s="38"/>
      <c r="CP1104" s="38"/>
      <c r="CQ1104" s="38"/>
      <c r="CR1104" s="38"/>
      <c r="CS1104" s="38"/>
      <c r="CT1104" s="38"/>
      <c r="CU1104" s="38"/>
      <c r="CV1104" s="38"/>
      <c r="CW1104" s="38"/>
      <c r="CX1104" s="38"/>
      <c r="CY1104" s="38"/>
      <c r="CZ1104" s="38"/>
      <c r="DA1104" s="38"/>
      <c r="DB1104" s="38"/>
      <c r="DC1104" s="38"/>
      <c r="DD1104" s="38"/>
      <c r="DE1104" s="38"/>
      <c r="DF1104" s="38"/>
      <c r="DG1104" s="38"/>
      <c r="DH1104" s="38"/>
      <c r="DI1104" s="38"/>
      <c r="DJ1104" s="38"/>
      <c r="DK1104" s="38"/>
      <c r="DL1104" s="38"/>
      <c r="DM1104" s="38"/>
    </row>
    <row r="1105" spans="1:117" x14ac:dyDescent="0.25">
      <c r="A1105" s="5" t="s">
        <v>401</v>
      </c>
      <c r="B1105" s="5" t="s">
        <v>159</v>
      </c>
      <c r="C1105" s="48">
        <v>44235</v>
      </c>
      <c r="D1105" s="76">
        <v>44255</v>
      </c>
      <c r="E1105" s="77">
        <v>6.1235291162227604E-2</v>
      </c>
      <c r="F1105" s="77">
        <v>0.46215475743454526</v>
      </c>
      <c r="G1105" s="77">
        <v>0.232802442869145</v>
      </c>
      <c r="H1105" s="77">
        <v>1.2831073778607855</v>
      </c>
      <c r="I1105" s="77">
        <v>0.26965202093596058</v>
      </c>
      <c r="J1105" s="77">
        <v>6.5427655172413807E-2</v>
      </c>
      <c r="K1105" s="77">
        <v>0</v>
      </c>
      <c r="L1105" s="77">
        <v>4.258251100704857E-3</v>
      </c>
      <c r="M1105" s="77">
        <v>0.31116460063201601</v>
      </c>
      <c r="N1105" s="77">
        <v>0.37371284277755101</v>
      </c>
      <c r="O1105" s="77">
        <v>2.7180738000000003E-2</v>
      </c>
      <c r="P1105" s="77">
        <v>0.20368114404819698</v>
      </c>
      <c r="Q1105" s="77">
        <v>7.8515957295202124E-2</v>
      </c>
      <c r="R1105" s="77">
        <v>0.13542074363992179</v>
      </c>
      <c r="S1105" s="77">
        <v>3.5083138229286708</v>
      </c>
      <c r="T1105" s="38"/>
      <c r="U1105" s="38"/>
      <c r="V1105" s="38"/>
      <c r="W1105" s="38"/>
      <c r="X1105" s="38"/>
      <c r="Y1105" s="38"/>
      <c r="Z1105" s="38"/>
      <c r="AA1105" s="38"/>
      <c r="AB1105" s="38"/>
      <c r="AC1105" s="38"/>
      <c r="AD1105" s="38"/>
      <c r="AE1105" s="38"/>
      <c r="AF1105" s="38"/>
      <c r="AG1105" s="38"/>
      <c r="AH1105" s="38"/>
      <c r="AI1105" s="38"/>
      <c r="AJ1105" s="38"/>
      <c r="AK1105" s="38"/>
      <c r="AL1105" s="38"/>
      <c r="AM1105" s="38"/>
      <c r="AN1105" s="38"/>
      <c r="AO1105" s="38"/>
      <c r="AP1105" s="38"/>
      <c r="AQ1105" s="38"/>
      <c r="AR1105" s="38"/>
      <c r="AS1105" s="38"/>
      <c r="AT1105" s="38"/>
      <c r="AU1105" s="38"/>
      <c r="AV1105" s="38"/>
      <c r="AW1105" s="38"/>
      <c r="AX1105" s="38"/>
      <c r="AY1105" s="38"/>
      <c r="AZ1105" s="38"/>
      <c r="BA1105" s="38"/>
      <c r="BB1105" s="38"/>
      <c r="BC1105" s="38"/>
      <c r="BD1105" s="38"/>
      <c r="BE1105" s="38"/>
      <c r="BF1105" s="38"/>
      <c r="BG1105" s="38"/>
      <c r="BH1105" s="38"/>
      <c r="BI1105" s="38"/>
      <c r="BJ1105" s="38"/>
      <c r="BK1105" s="38"/>
      <c r="BL1105" s="38"/>
      <c r="BM1105" s="38"/>
      <c r="BN1105" s="38"/>
      <c r="BO1105" s="38"/>
      <c r="BP1105" s="38"/>
      <c r="BQ1105" s="38"/>
      <c r="BR1105" s="38"/>
      <c r="BS1105" s="38"/>
      <c r="BT1105" s="38"/>
      <c r="BU1105" s="38"/>
      <c r="BV1105" s="38"/>
      <c r="BW1105" s="38"/>
      <c r="BX1105" s="38"/>
      <c r="BY1105" s="38"/>
      <c r="BZ1105" s="38"/>
      <c r="CA1105" s="38"/>
      <c r="CB1105" s="38"/>
      <c r="CC1105" s="38"/>
      <c r="CD1105" s="38"/>
      <c r="CE1105" s="38"/>
      <c r="CF1105" s="38"/>
      <c r="CG1105" s="38"/>
      <c r="CH1105" s="38"/>
      <c r="CI1105" s="38"/>
      <c r="CJ1105" s="38"/>
      <c r="CK1105" s="38"/>
      <c r="CL1105" s="38"/>
      <c r="CM1105" s="38"/>
      <c r="CN1105" s="38"/>
      <c r="CO1105" s="38"/>
      <c r="CP1105" s="38"/>
      <c r="CQ1105" s="38"/>
      <c r="CR1105" s="38"/>
      <c r="CS1105" s="38"/>
      <c r="CT1105" s="38"/>
      <c r="CU1105" s="38"/>
      <c r="CV1105" s="38"/>
      <c r="CW1105" s="38"/>
      <c r="CX1105" s="38"/>
      <c r="CY1105" s="38"/>
      <c r="CZ1105" s="38"/>
      <c r="DA1105" s="38"/>
      <c r="DB1105" s="38"/>
      <c r="DC1105" s="38"/>
      <c r="DD1105" s="38"/>
      <c r="DE1105" s="38"/>
      <c r="DF1105" s="38"/>
      <c r="DG1105" s="38"/>
      <c r="DH1105" s="38"/>
      <c r="DI1105" s="38"/>
      <c r="DJ1105" s="38"/>
      <c r="DK1105" s="38"/>
      <c r="DL1105" s="38"/>
      <c r="DM1105" s="38"/>
    </row>
    <row r="1106" spans="1:117" x14ac:dyDescent="0.25">
      <c r="A1106" s="5" t="s">
        <v>401</v>
      </c>
      <c r="B1106" s="5" t="s">
        <v>159</v>
      </c>
      <c r="C1106" s="48">
        <v>44236</v>
      </c>
      <c r="D1106" s="76">
        <v>44255</v>
      </c>
      <c r="E1106" s="77">
        <v>6.1235291162227604E-2</v>
      </c>
      <c r="F1106" s="77">
        <v>0.46215475743454526</v>
      </c>
      <c r="G1106" s="77">
        <v>0.232802442869145</v>
      </c>
      <c r="H1106" s="77">
        <v>1.2831073778607855</v>
      </c>
      <c r="I1106" s="77">
        <v>0.26965202093596058</v>
      </c>
      <c r="J1106" s="77">
        <v>6.5427655172413807E-2</v>
      </c>
      <c r="K1106" s="77">
        <v>0</v>
      </c>
      <c r="L1106" s="77">
        <v>4.258251100704857E-3</v>
      </c>
      <c r="M1106" s="77">
        <v>0.31116460063201601</v>
      </c>
      <c r="N1106" s="77">
        <v>0.37371284277755101</v>
      </c>
      <c r="O1106" s="77">
        <v>2.7834048000000004E-2</v>
      </c>
      <c r="P1106" s="77">
        <v>0.20368114404819698</v>
      </c>
      <c r="Q1106" s="77">
        <v>8.0937811134829715E-2</v>
      </c>
      <c r="R1106" s="77">
        <v>0.13542074363992179</v>
      </c>
      <c r="S1106" s="77">
        <v>3.5113889867682979</v>
      </c>
      <c r="T1106" s="38"/>
      <c r="U1106" s="38"/>
      <c r="V1106" s="38"/>
      <c r="W1106" s="38"/>
      <c r="X1106" s="38"/>
      <c r="Y1106" s="38"/>
      <c r="Z1106" s="38"/>
      <c r="AA1106" s="38"/>
      <c r="AB1106" s="38"/>
      <c r="AC1106" s="38"/>
      <c r="AD1106" s="38"/>
      <c r="AE1106" s="38"/>
      <c r="AF1106" s="38"/>
      <c r="AG1106" s="38"/>
      <c r="AH1106" s="38"/>
      <c r="AI1106" s="38"/>
      <c r="AJ1106" s="38"/>
      <c r="AK1106" s="38"/>
      <c r="AL1106" s="38"/>
      <c r="AM1106" s="38"/>
      <c r="AN1106" s="38"/>
      <c r="AO1106" s="38"/>
      <c r="AP1106" s="38"/>
      <c r="AQ1106" s="38"/>
      <c r="AR1106" s="38"/>
      <c r="AS1106" s="38"/>
      <c r="AT1106" s="38"/>
      <c r="AU1106" s="38"/>
      <c r="AV1106" s="38"/>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c r="BR1106" s="38"/>
      <c r="BS1106" s="38"/>
      <c r="BT1106" s="38"/>
      <c r="BU1106" s="38"/>
      <c r="BV1106" s="38"/>
      <c r="BW1106" s="38"/>
      <c r="BX1106" s="38"/>
      <c r="BY1106" s="38"/>
      <c r="BZ1106" s="38"/>
      <c r="CA1106" s="38"/>
      <c r="CB1106" s="38"/>
      <c r="CC1106" s="38"/>
      <c r="CD1106" s="38"/>
      <c r="CE1106" s="38"/>
      <c r="CF1106" s="38"/>
      <c r="CG1106" s="38"/>
      <c r="CH1106" s="38"/>
      <c r="CI1106" s="38"/>
      <c r="CJ1106" s="38"/>
      <c r="CK1106" s="38"/>
      <c r="CL1106" s="38"/>
      <c r="CM1106" s="38"/>
      <c r="CN1106" s="38"/>
      <c r="CO1106" s="38"/>
      <c r="CP1106" s="38"/>
      <c r="CQ1106" s="38"/>
      <c r="CR1106" s="38"/>
      <c r="CS1106" s="38"/>
      <c r="CT1106" s="38"/>
      <c r="CU1106" s="38"/>
      <c r="CV1106" s="38"/>
      <c r="CW1106" s="38"/>
      <c r="CX1106" s="38"/>
      <c r="CY1106" s="38"/>
      <c r="CZ1106" s="38"/>
      <c r="DA1106" s="38"/>
      <c r="DB1106" s="38"/>
      <c r="DC1106" s="38"/>
      <c r="DD1106" s="38"/>
      <c r="DE1106" s="38"/>
      <c r="DF1106" s="38"/>
      <c r="DG1106" s="38"/>
      <c r="DH1106" s="38"/>
      <c r="DI1106" s="38"/>
      <c r="DJ1106" s="38"/>
      <c r="DK1106" s="38"/>
      <c r="DL1106" s="38"/>
      <c r="DM1106" s="38"/>
    </row>
    <row r="1107" spans="1:117" x14ac:dyDescent="0.25">
      <c r="A1107" s="5" t="s">
        <v>401</v>
      </c>
      <c r="B1107" s="5" t="s">
        <v>159</v>
      </c>
      <c r="C1107" s="48">
        <v>44237</v>
      </c>
      <c r="D1107" s="76">
        <v>44255</v>
      </c>
      <c r="E1107" s="77">
        <v>6.1235291162227604E-2</v>
      </c>
      <c r="F1107" s="77">
        <v>0.46215475743454526</v>
      </c>
      <c r="G1107" s="77">
        <v>0.232802442869145</v>
      </c>
      <c r="H1107" s="77">
        <v>1.2831073778607855</v>
      </c>
      <c r="I1107" s="77">
        <v>0.26965202093596058</v>
      </c>
      <c r="J1107" s="77">
        <v>6.5427655172413807E-2</v>
      </c>
      <c r="K1107" s="77">
        <v>0</v>
      </c>
      <c r="L1107" s="77">
        <v>4.258251100704857E-3</v>
      </c>
      <c r="M1107" s="77">
        <v>0.31116460063201601</v>
      </c>
      <c r="N1107" s="77">
        <v>0.37371284277755101</v>
      </c>
      <c r="O1107" s="77">
        <v>3.9823581000000004E-2</v>
      </c>
      <c r="P1107" s="77">
        <v>0.20368114404819698</v>
      </c>
      <c r="Q1107" s="77">
        <v>8.2137303094527908E-2</v>
      </c>
      <c r="R1107" s="77">
        <v>0.13542074363992179</v>
      </c>
      <c r="S1107" s="77">
        <v>3.5245780117279963</v>
      </c>
      <c r="T1107" s="38"/>
      <c r="U1107" s="38"/>
      <c r="V1107" s="38"/>
      <c r="W1107" s="38"/>
      <c r="X1107" s="38"/>
      <c r="Y1107" s="38"/>
      <c r="Z1107" s="38"/>
      <c r="AA1107" s="38"/>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AY1107" s="38"/>
      <c r="AZ1107" s="38"/>
      <c r="BA1107" s="38"/>
      <c r="BB1107" s="38"/>
      <c r="BC1107" s="38"/>
      <c r="BD1107" s="38"/>
      <c r="BE1107" s="38"/>
      <c r="BF1107" s="38"/>
      <c r="BG1107" s="38"/>
      <c r="BH1107" s="38"/>
      <c r="BI1107" s="38"/>
      <c r="BJ1107" s="38"/>
      <c r="BK1107" s="38"/>
      <c r="BL1107" s="38"/>
      <c r="BM1107" s="38"/>
      <c r="BN1107" s="38"/>
      <c r="BO1107" s="38"/>
      <c r="BP1107" s="38"/>
      <c r="BQ1107" s="38"/>
      <c r="BR1107" s="38"/>
      <c r="BS1107" s="38"/>
      <c r="BT1107" s="38"/>
      <c r="BU1107" s="38"/>
      <c r="BV1107" s="38"/>
      <c r="BW1107" s="38"/>
      <c r="BX1107" s="38"/>
      <c r="BY1107" s="38"/>
      <c r="BZ1107" s="38"/>
      <c r="CA1107" s="38"/>
      <c r="CB1107" s="38"/>
      <c r="CC1107" s="38"/>
      <c r="CD1107" s="38"/>
      <c r="CE1107" s="38"/>
      <c r="CF1107" s="38"/>
      <c r="CG1107" s="38"/>
      <c r="CH1107" s="38"/>
      <c r="CI1107" s="38"/>
      <c r="CJ1107" s="38"/>
      <c r="CK1107" s="38"/>
      <c r="CL1107" s="38"/>
      <c r="CM1107" s="38"/>
      <c r="CN1107" s="38"/>
      <c r="CO1107" s="38"/>
      <c r="CP1107" s="38"/>
      <c r="CQ1107" s="38"/>
      <c r="CR1107" s="38"/>
      <c r="CS1107" s="38"/>
      <c r="CT1107" s="38"/>
      <c r="CU1107" s="38"/>
      <c r="CV1107" s="38"/>
      <c r="CW1107" s="38"/>
      <c r="CX1107" s="38"/>
      <c r="CY1107" s="38"/>
      <c r="CZ1107" s="38"/>
      <c r="DA1107" s="38"/>
      <c r="DB1107" s="38"/>
      <c r="DC1107" s="38"/>
      <c r="DD1107" s="38"/>
      <c r="DE1107" s="38"/>
      <c r="DF1107" s="38"/>
      <c r="DG1107" s="38"/>
      <c r="DH1107" s="38"/>
      <c r="DI1107" s="38"/>
      <c r="DJ1107" s="38"/>
      <c r="DK1107" s="38"/>
      <c r="DL1107" s="38"/>
      <c r="DM1107" s="38"/>
    </row>
    <row r="1108" spans="1:117" x14ac:dyDescent="0.25">
      <c r="A1108" s="5" t="s">
        <v>401</v>
      </c>
      <c r="B1108" s="5" t="s">
        <v>159</v>
      </c>
      <c r="C1108" s="48">
        <v>44238</v>
      </c>
      <c r="D1108" s="76">
        <v>44255</v>
      </c>
      <c r="E1108" s="77">
        <v>6.1235291162227604E-2</v>
      </c>
      <c r="F1108" s="77">
        <v>0.46215475743454526</v>
      </c>
      <c r="G1108" s="77">
        <v>0.232802442869145</v>
      </c>
      <c r="H1108" s="77">
        <v>1.2831073778607855</v>
      </c>
      <c r="I1108" s="77">
        <v>0.26965202093596058</v>
      </c>
      <c r="J1108" s="77">
        <v>6.5427655172413807E-2</v>
      </c>
      <c r="K1108" s="77">
        <v>0</v>
      </c>
      <c r="L1108" s="77">
        <v>4.258251100704857E-3</v>
      </c>
      <c r="M1108" s="77">
        <v>0.31116460063201601</v>
      </c>
      <c r="N1108" s="77">
        <v>0.37371284277755101</v>
      </c>
      <c r="O1108" s="77">
        <v>2.6338256000000004E-2</v>
      </c>
      <c r="P1108" s="77">
        <v>0.20368114404819698</v>
      </c>
      <c r="Q1108" s="77">
        <v>8.2714798520553356E-2</v>
      </c>
      <c r="R1108" s="77">
        <v>0.13542074363992179</v>
      </c>
      <c r="S1108" s="77">
        <v>3.5116701821540217</v>
      </c>
      <c r="T1108" s="38"/>
      <c r="U1108" s="38"/>
      <c r="V1108" s="38"/>
      <c r="W1108" s="38"/>
      <c r="X1108" s="38"/>
      <c r="Y1108" s="38"/>
      <c r="Z1108" s="38"/>
      <c r="AA1108" s="38"/>
      <c r="AB1108" s="38"/>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c r="AW1108" s="38"/>
      <c r="AX1108" s="38"/>
      <c r="AY1108" s="38"/>
      <c r="AZ1108" s="38"/>
      <c r="BA1108" s="38"/>
      <c r="BB1108" s="38"/>
      <c r="BC1108" s="38"/>
      <c r="BD1108" s="38"/>
      <c r="BE1108" s="38"/>
      <c r="BF1108" s="38"/>
      <c r="BG1108" s="38"/>
      <c r="BH1108" s="38"/>
      <c r="BI1108" s="38"/>
      <c r="BJ1108" s="38"/>
      <c r="BK1108" s="38"/>
      <c r="BL1108" s="38"/>
      <c r="BM1108" s="38"/>
      <c r="BN1108" s="38"/>
      <c r="BO1108" s="38"/>
      <c r="BP1108" s="38"/>
      <c r="BQ1108" s="38"/>
      <c r="BR1108" s="38"/>
      <c r="BS1108" s="38"/>
      <c r="BT1108" s="38"/>
      <c r="BU1108" s="38"/>
      <c r="BV1108" s="38"/>
      <c r="BW1108" s="38"/>
      <c r="BX1108" s="38"/>
      <c r="BY1108" s="38"/>
      <c r="BZ1108" s="38"/>
      <c r="CA1108" s="38"/>
      <c r="CB1108" s="38"/>
      <c r="CC1108" s="38"/>
      <c r="CD1108" s="38"/>
      <c r="CE1108" s="38"/>
      <c r="CF1108" s="38"/>
      <c r="CG1108" s="38"/>
      <c r="CH1108" s="38"/>
      <c r="CI1108" s="38"/>
      <c r="CJ1108" s="38"/>
      <c r="CK1108" s="38"/>
      <c r="CL1108" s="38"/>
      <c r="CM1108" s="38"/>
      <c r="CN1108" s="38"/>
      <c r="CO1108" s="38"/>
      <c r="CP1108" s="38"/>
      <c r="CQ1108" s="38"/>
      <c r="CR1108" s="38"/>
      <c r="CS1108" s="38"/>
      <c r="CT1108" s="38"/>
      <c r="CU1108" s="38"/>
      <c r="CV1108" s="38"/>
      <c r="CW1108" s="38"/>
      <c r="CX1108" s="38"/>
      <c r="CY1108" s="38"/>
      <c r="CZ1108" s="38"/>
      <c r="DA1108" s="38"/>
      <c r="DB1108" s="38"/>
      <c r="DC1108" s="38"/>
      <c r="DD1108" s="38"/>
      <c r="DE1108" s="38"/>
      <c r="DF1108" s="38"/>
      <c r="DG1108" s="38"/>
      <c r="DH1108" s="38"/>
      <c r="DI1108" s="38"/>
      <c r="DJ1108" s="38"/>
      <c r="DK1108" s="38"/>
      <c r="DL1108" s="38"/>
      <c r="DM1108" s="38"/>
    </row>
    <row r="1109" spans="1:117" x14ac:dyDescent="0.25">
      <c r="A1109" s="5" t="s">
        <v>401</v>
      </c>
      <c r="B1109" s="5" t="s">
        <v>159</v>
      </c>
      <c r="C1109" s="48">
        <v>44239</v>
      </c>
      <c r="D1109" s="76">
        <v>44255</v>
      </c>
      <c r="E1109" s="77">
        <v>6.1235291162227604E-2</v>
      </c>
      <c r="F1109" s="77">
        <v>0.46215475743454526</v>
      </c>
      <c r="G1109" s="77">
        <v>0.232802442869145</v>
      </c>
      <c r="H1109" s="77">
        <v>1.2831073778607855</v>
      </c>
      <c r="I1109" s="77">
        <v>0.26965202093596058</v>
      </c>
      <c r="J1109" s="77">
        <v>6.5427655172413807E-2</v>
      </c>
      <c r="K1109" s="77">
        <v>0</v>
      </c>
      <c r="L1109" s="77">
        <v>4.258251100704857E-3</v>
      </c>
      <c r="M1109" s="77">
        <v>0.31116460063201601</v>
      </c>
      <c r="N1109" s="77">
        <v>0.37371284277755101</v>
      </c>
      <c r="O1109" s="77">
        <v>2.3950953000000001E-2</v>
      </c>
      <c r="P1109" s="77">
        <v>0.20368114404819698</v>
      </c>
      <c r="Q1109" s="77">
        <v>8.0335631588414252E-2</v>
      </c>
      <c r="R1109" s="77">
        <v>0.13542074363992179</v>
      </c>
      <c r="S1109" s="77">
        <v>3.5069037122218827</v>
      </c>
      <c r="T1109" s="38"/>
      <c r="U1109" s="38"/>
      <c r="V1109" s="38"/>
      <c r="W1109" s="38"/>
      <c r="X1109" s="38"/>
      <c r="Y1109" s="38"/>
      <c r="Z1109" s="38"/>
      <c r="AA1109" s="38"/>
      <c r="AB1109" s="38"/>
      <c r="AC1109" s="38"/>
      <c r="AD1109" s="38"/>
      <c r="AE1109" s="38"/>
      <c r="AF1109" s="38"/>
      <c r="AG1109" s="38"/>
      <c r="AH1109" s="38"/>
      <c r="AI1109" s="38"/>
      <c r="AJ1109" s="38"/>
      <c r="AK1109" s="38"/>
      <c r="AL1109" s="38"/>
      <c r="AM1109" s="38"/>
      <c r="AN1109" s="38"/>
      <c r="AO1109" s="38"/>
      <c r="AP1109" s="38"/>
      <c r="AQ1109" s="38"/>
      <c r="AR1109" s="38"/>
      <c r="AS1109" s="38"/>
      <c r="AT1109" s="38"/>
      <c r="AU1109" s="38"/>
      <c r="AV1109" s="38"/>
      <c r="AW1109" s="38"/>
      <c r="AX1109" s="38"/>
      <c r="AY1109" s="38"/>
      <c r="AZ1109" s="38"/>
      <c r="BA1109" s="38"/>
      <c r="BB1109" s="38"/>
      <c r="BC1109" s="38"/>
      <c r="BD1109" s="38"/>
      <c r="BE1109" s="38"/>
      <c r="BF1109" s="38"/>
      <c r="BG1109" s="38"/>
      <c r="BH1109" s="38"/>
      <c r="BI1109" s="38"/>
      <c r="BJ1109" s="38"/>
      <c r="BK1109" s="38"/>
      <c r="BL1109" s="38"/>
      <c r="BM1109" s="38"/>
      <c r="BN1109" s="38"/>
      <c r="BO1109" s="38"/>
      <c r="BP1109" s="38"/>
      <c r="BQ1109" s="38"/>
      <c r="BR1109" s="38"/>
      <c r="BS1109" s="38"/>
      <c r="BT1109" s="38"/>
      <c r="BU1109" s="38"/>
      <c r="BV1109" s="38"/>
      <c r="BW1109" s="38"/>
      <c r="BX1109" s="38"/>
      <c r="BY1109" s="38"/>
      <c r="BZ1109" s="38"/>
      <c r="CA1109" s="38"/>
      <c r="CB1109" s="38"/>
      <c r="CC1109" s="38"/>
      <c r="CD1109" s="38"/>
      <c r="CE1109" s="38"/>
      <c r="CF1109" s="38"/>
      <c r="CG1109" s="38"/>
      <c r="CH1109" s="38"/>
      <c r="CI1109" s="38"/>
      <c r="CJ1109" s="38"/>
      <c r="CK1109" s="38"/>
      <c r="CL1109" s="38"/>
      <c r="CM1109" s="38"/>
      <c r="CN1109" s="38"/>
      <c r="CO1109" s="38"/>
      <c r="CP1109" s="38"/>
      <c r="CQ1109" s="38"/>
      <c r="CR1109" s="38"/>
      <c r="CS1109" s="38"/>
      <c r="CT1109" s="38"/>
      <c r="CU1109" s="38"/>
      <c r="CV1109" s="38"/>
      <c r="CW1109" s="38"/>
      <c r="CX1109" s="38"/>
      <c r="CY1109" s="38"/>
      <c r="CZ1109" s="38"/>
      <c r="DA1109" s="38"/>
      <c r="DB1109" s="38"/>
      <c r="DC1109" s="38"/>
      <c r="DD1109" s="38"/>
      <c r="DE1109" s="38"/>
      <c r="DF1109" s="38"/>
      <c r="DG1109" s="38"/>
      <c r="DH1109" s="38"/>
      <c r="DI1109" s="38"/>
      <c r="DJ1109" s="38"/>
      <c r="DK1109" s="38"/>
      <c r="DL1109" s="38"/>
      <c r="DM1109" s="38"/>
    </row>
    <row r="1110" spans="1:117" x14ac:dyDescent="0.25">
      <c r="A1110" s="5" t="s">
        <v>401</v>
      </c>
      <c r="B1110" s="5" t="s">
        <v>159</v>
      </c>
      <c r="C1110" s="48">
        <v>44240</v>
      </c>
      <c r="D1110" s="76">
        <v>44255</v>
      </c>
      <c r="E1110" s="77">
        <v>6.1235291162227604E-2</v>
      </c>
      <c r="F1110" s="77">
        <v>0.46215475743454526</v>
      </c>
      <c r="G1110" s="77">
        <v>0.232802442869145</v>
      </c>
      <c r="H1110" s="77">
        <v>1.2831073778607855</v>
      </c>
      <c r="I1110" s="77">
        <v>0.26965202093596058</v>
      </c>
      <c r="J1110" s="77">
        <v>6.5427655172413807E-2</v>
      </c>
      <c r="K1110" s="77">
        <v>0</v>
      </c>
      <c r="L1110" s="77">
        <v>4.258251100704857E-3</v>
      </c>
      <c r="M1110" s="77">
        <v>0.31116460063201601</v>
      </c>
      <c r="N1110" s="77">
        <v>0.37371284277755101</v>
      </c>
      <c r="O1110" s="77">
        <v>2.2932324E-2</v>
      </c>
      <c r="P1110" s="77">
        <v>0.20368114404819698</v>
      </c>
      <c r="Q1110" s="77">
        <v>7.9412402126845069E-2</v>
      </c>
      <c r="R1110" s="77">
        <v>0.13542074363992179</v>
      </c>
      <c r="S1110" s="77">
        <v>3.5049618537603138</v>
      </c>
      <c r="T1110" s="38"/>
      <c r="U1110" s="38"/>
      <c r="V1110" s="38"/>
      <c r="W1110" s="38"/>
      <c r="X1110" s="38"/>
      <c r="Y1110" s="38"/>
      <c r="Z1110" s="38"/>
      <c r="AA1110" s="38"/>
      <c r="AB1110" s="38"/>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c r="BR1110" s="38"/>
      <c r="BS1110" s="38"/>
      <c r="BT1110" s="38"/>
      <c r="BU1110" s="38"/>
      <c r="BV1110" s="38"/>
      <c r="BW1110" s="38"/>
      <c r="BX1110" s="38"/>
      <c r="BY1110" s="38"/>
      <c r="BZ1110" s="38"/>
      <c r="CA1110" s="38"/>
      <c r="CB1110" s="38"/>
      <c r="CC1110" s="38"/>
      <c r="CD1110" s="38"/>
      <c r="CE1110" s="38"/>
      <c r="CF1110" s="38"/>
      <c r="CG1110" s="38"/>
      <c r="CH1110" s="38"/>
      <c r="CI1110" s="38"/>
      <c r="CJ1110" s="38"/>
      <c r="CK1110" s="38"/>
      <c r="CL1110" s="38"/>
      <c r="CM1110" s="38"/>
      <c r="CN1110" s="38"/>
      <c r="CO1110" s="38"/>
      <c r="CP1110" s="38"/>
      <c r="CQ1110" s="38"/>
      <c r="CR1110" s="38"/>
      <c r="CS1110" s="38"/>
      <c r="CT1110" s="38"/>
      <c r="CU1110" s="38"/>
      <c r="CV1110" s="38"/>
      <c r="CW1110" s="38"/>
      <c r="CX1110" s="38"/>
      <c r="CY1110" s="38"/>
      <c r="CZ1110" s="38"/>
      <c r="DA1110" s="38"/>
      <c r="DB1110" s="38"/>
      <c r="DC1110" s="38"/>
      <c r="DD1110" s="38"/>
      <c r="DE1110" s="38"/>
      <c r="DF1110" s="38"/>
      <c r="DG1110" s="38"/>
      <c r="DH1110" s="38"/>
      <c r="DI1110" s="38"/>
      <c r="DJ1110" s="38"/>
      <c r="DK1110" s="38"/>
      <c r="DL1110" s="38"/>
      <c r="DM1110" s="38"/>
    </row>
    <row r="1111" spans="1:117" x14ac:dyDescent="0.25">
      <c r="A1111" s="5" t="s">
        <v>401</v>
      </c>
      <c r="B1111" s="5" t="s">
        <v>159</v>
      </c>
      <c r="C1111" s="48">
        <v>44241</v>
      </c>
      <c r="D1111" s="76">
        <v>44255</v>
      </c>
      <c r="E1111" s="77">
        <v>6.1235291162227604E-2</v>
      </c>
      <c r="F1111" s="77">
        <v>0.46215475743454526</v>
      </c>
      <c r="G1111" s="77">
        <v>0.232802442869145</v>
      </c>
      <c r="H1111" s="77">
        <v>1.2831073778607855</v>
      </c>
      <c r="I1111" s="77">
        <v>0.26965202093596058</v>
      </c>
      <c r="J1111" s="77">
        <v>6.5427655172413807E-2</v>
      </c>
      <c r="K1111" s="77">
        <v>0</v>
      </c>
      <c r="L1111" s="77">
        <v>4.258251100704857E-3</v>
      </c>
      <c r="M1111" s="77">
        <v>0.31116460063201601</v>
      </c>
      <c r="N1111" s="77">
        <v>0.37371284277755101</v>
      </c>
      <c r="O1111" s="77">
        <v>2.9102480999999999E-2</v>
      </c>
      <c r="P1111" s="77">
        <v>0.20368114404819698</v>
      </c>
      <c r="Q1111" s="77">
        <v>8.3106991727644186E-2</v>
      </c>
      <c r="R1111" s="77">
        <v>0.13542074363992179</v>
      </c>
      <c r="S1111" s="77">
        <v>3.5148266003611126</v>
      </c>
      <c r="T1111" s="38"/>
      <c r="U1111" s="38"/>
      <c r="V1111" s="38"/>
      <c r="W1111" s="38"/>
      <c r="X1111" s="38"/>
      <c r="Y1111" s="38"/>
      <c r="Z1111" s="38"/>
      <c r="AA1111" s="38"/>
      <c r="AB1111" s="38"/>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c r="AW1111" s="38"/>
      <c r="AX1111" s="38"/>
      <c r="AY1111" s="38"/>
      <c r="AZ1111" s="38"/>
      <c r="BA1111" s="38"/>
      <c r="BB1111" s="38"/>
      <c r="BC1111" s="38"/>
      <c r="BD1111" s="38"/>
      <c r="BE1111" s="38"/>
      <c r="BF1111" s="38"/>
      <c r="BG1111" s="38"/>
      <c r="BH1111" s="38"/>
      <c r="BI1111" s="38"/>
      <c r="BJ1111" s="38"/>
      <c r="BK1111" s="38"/>
      <c r="BL1111" s="38"/>
      <c r="BM1111" s="38"/>
      <c r="BN1111" s="38"/>
      <c r="BO1111" s="38"/>
      <c r="BP1111" s="38"/>
      <c r="BQ1111" s="38"/>
      <c r="BR1111" s="38"/>
      <c r="BS1111" s="38"/>
      <c r="BT1111" s="38"/>
      <c r="BU1111" s="38"/>
      <c r="BV1111" s="38"/>
      <c r="BW1111" s="38"/>
      <c r="BX1111" s="38"/>
      <c r="BY1111" s="38"/>
      <c r="BZ1111" s="38"/>
      <c r="CA1111" s="38"/>
      <c r="CB1111" s="38"/>
      <c r="CC1111" s="38"/>
      <c r="CD1111" s="38"/>
      <c r="CE1111" s="38"/>
      <c r="CF1111" s="38"/>
      <c r="CG1111" s="38"/>
      <c r="CH1111" s="38"/>
      <c r="CI1111" s="38"/>
      <c r="CJ1111" s="38"/>
      <c r="CK1111" s="38"/>
      <c r="CL1111" s="38"/>
      <c r="CM1111" s="38"/>
      <c r="CN1111" s="38"/>
      <c r="CO1111" s="38"/>
      <c r="CP1111" s="38"/>
      <c r="CQ1111" s="38"/>
      <c r="CR1111" s="38"/>
      <c r="CS1111" s="38"/>
      <c r="CT1111" s="38"/>
      <c r="CU1111" s="38"/>
      <c r="CV1111" s="38"/>
      <c r="CW1111" s="38"/>
      <c r="CX1111" s="38"/>
      <c r="CY1111" s="38"/>
      <c r="CZ1111" s="38"/>
      <c r="DA1111" s="38"/>
      <c r="DB1111" s="38"/>
      <c r="DC1111" s="38"/>
      <c r="DD1111" s="38"/>
      <c r="DE1111" s="38"/>
      <c r="DF1111" s="38"/>
      <c r="DG1111" s="38"/>
      <c r="DH1111" s="38"/>
      <c r="DI1111" s="38"/>
      <c r="DJ1111" s="38"/>
      <c r="DK1111" s="38"/>
      <c r="DL1111" s="38"/>
      <c r="DM1111" s="38"/>
    </row>
    <row r="1112" spans="1:117" x14ac:dyDescent="0.25">
      <c r="A1112" s="5" t="s">
        <v>402</v>
      </c>
      <c r="B1112" s="5" t="s">
        <v>159</v>
      </c>
      <c r="C1112" s="48">
        <v>44242</v>
      </c>
      <c r="D1112" s="76">
        <v>44255</v>
      </c>
      <c r="E1112" s="77">
        <v>6.1235291162227604E-2</v>
      </c>
      <c r="F1112" s="77">
        <v>0.46215475743454526</v>
      </c>
      <c r="G1112" s="77">
        <v>0.232802442869145</v>
      </c>
      <c r="H1112" s="77">
        <v>1.2831073778607855</v>
      </c>
      <c r="I1112" s="77">
        <v>0.26965202093596058</v>
      </c>
      <c r="J1112" s="77">
        <v>6.5427655172413807E-2</v>
      </c>
      <c r="K1112" s="77">
        <v>0</v>
      </c>
      <c r="L1112" s="77">
        <v>4.258251100704857E-3</v>
      </c>
      <c r="M1112" s="77">
        <v>0.31116460063201601</v>
      </c>
      <c r="N1112" s="77">
        <v>0.37371284277755101</v>
      </c>
      <c r="O1112" s="77">
        <v>3.0064552000000005E-2</v>
      </c>
      <c r="P1112" s="77">
        <v>0.20368114404819698</v>
      </c>
      <c r="Q1112" s="77">
        <v>7.9782121945923989E-2</v>
      </c>
      <c r="R1112" s="77">
        <v>0.13542074363992179</v>
      </c>
      <c r="S1112" s="77">
        <v>3.5124638015793921</v>
      </c>
      <c r="T1112" s="38"/>
      <c r="U1112" s="38"/>
      <c r="V1112" s="38"/>
      <c r="W1112" s="38"/>
      <c r="X1112" s="38"/>
      <c r="Y1112" s="38"/>
      <c r="Z1112" s="38"/>
      <c r="AA1112" s="38"/>
      <c r="AB1112" s="38"/>
      <c r="AC1112" s="38"/>
      <c r="AD1112" s="38"/>
      <c r="AE1112" s="38"/>
      <c r="AF1112" s="38"/>
      <c r="AG1112" s="38"/>
      <c r="AH1112" s="38"/>
      <c r="AI1112" s="38"/>
      <c r="AJ1112" s="38"/>
      <c r="AK1112" s="38"/>
      <c r="AL1112" s="38"/>
      <c r="AM1112" s="38"/>
      <c r="AN1112" s="38"/>
      <c r="AO1112" s="38"/>
      <c r="AP1112" s="38"/>
      <c r="AQ1112" s="38"/>
      <c r="AR1112" s="38"/>
      <c r="AS1112" s="38"/>
      <c r="AT1112" s="38"/>
      <c r="AU1112" s="38"/>
      <c r="AV1112" s="38"/>
      <c r="AW1112" s="38"/>
      <c r="AX1112" s="38"/>
      <c r="AY1112" s="38"/>
      <c r="AZ1112" s="38"/>
      <c r="BA1112" s="38"/>
      <c r="BB1112" s="38"/>
      <c r="BC1112" s="38"/>
      <c r="BD1112" s="38"/>
      <c r="BE1112" s="38"/>
      <c r="BF1112" s="38"/>
      <c r="BG1112" s="38"/>
      <c r="BH1112" s="38"/>
      <c r="BI1112" s="38"/>
      <c r="BJ1112" s="38"/>
      <c r="BK1112" s="38"/>
      <c r="BL1112" s="38"/>
      <c r="BM1112" s="38"/>
      <c r="BN1112" s="38"/>
      <c r="BO1112" s="38"/>
      <c r="BP1112" s="38"/>
      <c r="BQ1112" s="38"/>
      <c r="BR1112" s="38"/>
      <c r="BS1112" s="38"/>
      <c r="BT1112" s="38"/>
      <c r="BU1112" s="38"/>
      <c r="BV1112" s="38"/>
      <c r="BW1112" s="38"/>
      <c r="BX1112" s="38"/>
      <c r="BY1112" s="38"/>
      <c r="BZ1112" s="38"/>
      <c r="CA1112" s="38"/>
      <c r="CB1112" s="38"/>
      <c r="CC1112" s="38"/>
      <c r="CD1112" s="38"/>
      <c r="CE1112" s="38"/>
      <c r="CF1112" s="38"/>
      <c r="CG1112" s="38"/>
      <c r="CH1112" s="38"/>
      <c r="CI1112" s="38"/>
      <c r="CJ1112" s="38"/>
      <c r="CK1112" s="38"/>
      <c r="CL1112" s="38"/>
      <c r="CM1112" s="38"/>
      <c r="CN1112" s="38"/>
      <c r="CO1112" s="38"/>
      <c r="CP1112" s="38"/>
      <c r="CQ1112" s="38"/>
      <c r="CR1112" s="38"/>
      <c r="CS1112" s="38"/>
      <c r="CT1112" s="38"/>
      <c r="CU1112" s="38"/>
      <c r="CV1112" s="38"/>
      <c r="CW1112" s="38"/>
      <c r="CX1112" s="38"/>
      <c r="CY1112" s="38"/>
      <c r="CZ1112" s="38"/>
      <c r="DA1112" s="38"/>
      <c r="DB1112" s="38"/>
      <c r="DC1112" s="38"/>
      <c r="DD1112" s="38"/>
      <c r="DE1112" s="38"/>
      <c r="DF1112" s="38"/>
      <c r="DG1112" s="38"/>
      <c r="DH1112" s="38"/>
      <c r="DI1112" s="38"/>
      <c r="DJ1112" s="38"/>
      <c r="DK1112" s="38"/>
      <c r="DL1112" s="38"/>
      <c r="DM1112" s="38"/>
    </row>
    <row r="1113" spans="1:117" x14ac:dyDescent="0.25">
      <c r="A1113" s="5" t="s">
        <v>402</v>
      </c>
      <c r="B1113" s="5" t="s">
        <v>159</v>
      </c>
      <c r="C1113" s="48">
        <v>44243</v>
      </c>
      <c r="D1113" s="76">
        <v>44255</v>
      </c>
      <c r="E1113" s="77">
        <v>6.1235291162227604E-2</v>
      </c>
      <c r="F1113" s="77">
        <v>0.46215475743454526</v>
      </c>
      <c r="G1113" s="77">
        <v>0.232802442869145</v>
      </c>
      <c r="H1113" s="77">
        <v>1.2831073778607855</v>
      </c>
      <c r="I1113" s="77">
        <v>0.26965202093596058</v>
      </c>
      <c r="J1113" s="77">
        <v>6.5427655172413807E-2</v>
      </c>
      <c r="K1113" s="77">
        <v>0</v>
      </c>
      <c r="L1113" s="77">
        <v>4.258251100704857E-3</v>
      </c>
      <c r="M1113" s="77">
        <v>0.31116460063201601</v>
      </c>
      <c r="N1113" s="77">
        <v>0.37371284277755101</v>
      </c>
      <c r="O1113" s="77">
        <v>2.6867277000000002E-2</v>
      </c>
      <c r="P1113" s="77">
        <v>0.20368114404819698</v>
      </c>
      <c r="Q1113" s="77">
        <v>7.8250089652499508E-2</v>
      </c>
      <c r="R1113" s="77">
        <v>0.13542074363992179</v>
      </c>
      <c r="S1113" s="77">
        <v>3.5077344942859678</v>
      </c>
      <c r="T1113" s="38"/>
      <c r="U1113" s="38"/>
      <c r="V1113" s="38"/>
      <c r="W1113" s="38"/>
      <c r="X1113" s="38"/>
      <c r="Y1113" s="38"/>
      <c r="Z1113" s="38"/>
      <c r="AA1113" s="38"/>
      <c r="AB1113" s="38"/>
      <c r="AC1113" s="38"/>
      <c r="AD1113" s="38"/>
      <c r="AE1113" s="38"/>
      <c r="AF1113" s="38"/>
      <c r="AG1113" s="38"/>
      <c r="AH1113" s="38"/>
      <c r="AI1113" s="38"/>
      <c r="AJ1113" s="38"/>
      <c r="AK1113" s="38"/>
      <c r="AL1113" s="38"/>
      <c r="AM1113" s="38"/>
      <c r="AN1113" s="38"/>
      <c r="AO1113" s="38"/>
      <c r="AP1113" s="38"/>
      <c r="AQ1113" s="38"/>
      <c r="AR1113" s="38"/>
      <c r="AS1113" s="38"/>
      <c r="AT1113" s="38"/>
      <c r="AU1113" s="38"/>
      <c r="AV1113" s="38"/>
      <c r="AW1113" s="38"/>
      <c r="AX1113" s="38"/>
      <c r="AY1113" s="38"/>
      <c r="AZ1113" s="38"/>
      <c r="BA1113" s="38"/>
      <c r="BB1113" s="38"/>
      <c r="BC1113" s="38"/>
      <c r="BD1113" s="38"/>
      <c r="BE1113" s="38"/>
      <c r="BF1113" s="38"/>
      <c r="BG1113" s="38"/>
      <c r="BH1113" s="38"/>
      <c r="BI1113" s="38"/>
      <c r="BJ1113" s="38"/>
      <c r="BK1113" s="38"/>
      <c r="BL1113" s="38"/>
      <c r="BM1113" s="38"/>
      <c r="BN1113" s="38"/>
      <c r="BO1113" s="38"/>
      <c r="BP1113" s="38"/>
      <c r="BQ1113" s="38"/>
      <c r="BR1113" s="38"/>
      <c r="BS1113" s="38"/>
      <c r="BT1113" s="38"/>
      <c r="BU1113" s="38"/>
      <c r="BV1113" s="38"/>
      <c r="BW1113" s="38"/>
      <c r="BX1113" s="38"/>
      <c r="BY1113" s="38"/>
      <c r="BZ1113" s="38"/>
      <c r="CA1113" s="38"/>
      <c r="CB1113" s="38"/>
      <c r="CC1113" s="38"/>
      <c r="CD1113" s="38"/>
      <c r="CE1113" s="38"/>
      <c r="CF1113" s="38"/>
      <c r="CG1113" s="38"/>
      <c r="CH1113" s="38"/>
      <c r="CI1113" s="38"/>
      <c r="CJ1113" s="38"/>
      <c r="CK1113" s="38"/>
      <c r="CL1113" s="38"/>
      <c r="CM1113" s="38"/>
      <c r="CN1113" s="38"/>
      <c r="CO1113" s="38"/>
      <c r="CP1113" s="38"/>
      <c r="CQ1113" s="38"/>
      <c r="CR1113" s="38"/>
      <c r="CS1113" s="38"/>
      <c r="CT1113" s="38"/>
      <c r="CU1113" s="38"/>
      <c r="CV1113" s="38"/>
      <c r="CW1113" s="38"/>
      <c r="CX1113" s="38"/>
      <c r="CY1113" s="38"/>
      <c r="CZ1113" s="38"/>
      <c r="DA1113" s="38"/>
      <c r="DB1113" s="38"/>
      <c r="DC1113" s="38"/>
      <c r="DD1113" s="38"/>
      <c r="DE1113" s="38"/>
      <c r="DF1113" s="38"/>
      <c r="DG1113" s="38"/>
      <c r="DH1113" s="38"/>
      <c r="DI1113" s="38"/>
      <c r="DJ1113" s="38"/>
      <c r="DK1113" s="38"/>
      <c r="DL1113" s="38"/>
      <c r="DM1113" s="38"/>
    </row>
    <row r="1114" spans="1:117" x14ac:dyDescent="0.25">
      <c r="A1114" s="5" t="s">
        <v>402</v>
      </c>
      <c r="B1114" s="5" t="s">
        <v>159</v>
      </c>
      <c r="C1114" s="48">
        <v>44244</v>
      </c>
      <c r="D1114" s="76">
        <v>44255</v>
      </c>
      <c r="E1114" s="77">
        <v>6.1235291162227604E-2</v>
      </c>
      <c r="F1114" s="77">
        <v>0.46215475743454526</v>
      </c>
      <c r="G1114" s="77">
        <v>0.232802442869145</v>
      </c>
      <c r="H1114" s="77">
        <v>1.2831073778607855</v>
      </c>
      <c r="I1114" s="77">
        <v>0.26965202093596058</v>
      </c>
      <c r="J1114" s="77">
        <v>6.5427655172413807E-2</v>
      </c>
      <c r="K1114" s="77">
        <v>0</v>
      </c>
      <c r="L1114" s="77">
        <v>4.258251100704857E-3</v>
      </c>
      <c r="M1114" s="77">
        <v>0.31116460063201601</v>
      </c>
      <c r="N1114" s="77">
        <v>0.37371284277755101</v>
      </c>
      <c r="O1114" s="77">
        <v>3.0201264000000005E-2</v>
      </c>
      <c r="P1114" s="77">
        <v>0.20368114404819698</v>
      </c>
      <c r="Q1114" s="77">
        <v>7.7058893955340976E-2</v>
      </c>
      <c r="R1114" s="77">
        <v>0.13542074363992179</v>
      </c>
      <c r="S1114" s="77">
        <v>3.5098772855888094</v>
      </c>
      <c r="T1114" s="38"/>
      <c r="U1114" s="38"/>
      <c r="V1114" s="38"/>
      <c r="W1114" s="38"/>
      <c r="X1114" s="38"/>
      <c r="Y1114" s="38"/>
      <c r="Z1114" s="38"/>
      <c r="AA1114" s="38"/>
      <c r="AB1114" s="38"/>
      <c r="AC1114" s="38"/>
      <c r="AD1114" s="38"/>
      <c r="AE1114" s="38"/>
      <c r="AF1114" s="38"/>
      <c r="AG1114" s="38"/>
      <c r="AH1114" s="38"/>
      <c r="AI1114" s="38"/>
      <c r="AJ1114" s="38"/>
      <c r="AK1114" s="38"/>
      <c r="AL1114" s="38"/>
      <c r="AM1114" s="38"/>
      <c r="AN1114" s="38"/>
      <c r="AO1114" s="38"/>
      <c r="AP1114" s="38"/>
      <c r="AQ1114" s="38"/>
      <c r="AR1114" s="38"/>
      <c r="AS1114" s="38"/>
      <c r="AT1114" s="38"/>
      <c r="AU1114" s="38"/>
      <c r="AV1114" s="38"/>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c r="BR1114" s="38"/>
      <c r="BS1114" s="38"/>
      <c r="BT1114" s="38"/>
      <c r="BU1114" s="38"/>
      <c r="BV1114" s="38"/>
      <c r="BW1114" s="38"/>
      <c r="BX1114" s="38"/>
      <c r="BY1114" s="38"/>
      <c r="BZ1114" s="38"/>
      <c r="CA1114" s="38"/>
      <c r="CB1114" s="38"/>
      <c r="CC1114" s="38"/>
      <c r="CD1114" s="38"/>
      <c r="CE1114" s="38"/>
      <c r="CF1114" s="38"/>
      <c r="CG1114" s="38"/>
      <c r="CH1114" s="38"/>
      <c r="CI1114" s="38"/>
      <c r="CJ1114" s="38"/>
      <c r="CK1114" s="38"/>
      <c r="CL1114" s="38"/>
      <c r="CM1114" s="38"/>
      <c r="CN1114" s="38"/>
      <c r="CO1114" s="38"/>
      <c r="CP1114" s="38"/>
      <c r="CQ1114" s="38"/>
      <c r="CR1114" s="38"/>
      <c r="CS1114" s="38"/>
      <c r="CT1114" s="38"/>
      <c r="CU1114" s="38"/>
      <c r="CV1114" s="38"/>
      <c r="CW1114" s="38"/>
      <c r="CX1114" s="38"/>
      <c r="CY1114" s="38"/>
      <c r="CZ1114" s="38"/>
      <c r="DA1114" s="38"/>
      <c r="DB1114" s="38"/>
      <c r="DC1114" s="38"/>
      <c r="DD1114" s="38"/>
      <c r="DE1114" s="38"/>
      <c r="DF1114" s="38"/>
      <c r="DG1114" s="38"/>
      <c r="DH1114" s="38"/>
      <c r="DI1114" s="38"/>
      <c r="DJ1114" s="38"/>
      <c r="DK1114" s="38"/>
      <c r="DL1114" s="38"/>
      <c r="DM1114" s="38"/>
    </row>
    <row r="1115" spans="1:117" x14ac:dyDescent="0.25">
      <c r="A1115" s="5" t="s">
        <v>402</v>
      </c>
      <c r="B1115" s="5" t="s">
        <v>159</v>
      </c>
      <c r="C1115" s="48">
        <v>44245</v>
      </c>
      <c r="D1115" s="76">
        <v>44255</v>
      </c>
      <c r="E1115" s="77">
        <v>6.1235291162227604E-2</v>
      </c>
      <c r="F1115" s="77">
        <v>0.46215475743454526</v>
      </c>
      <c r="G1115" s="77">
        <v>0.232802442869145</v>
      </c>
      <c r="H1115" s="77">
        <v>1.2831073778607855</v>
      </c>
      <c r="I1115" s="77">
        <v>0.26965202093596058</v>
      </c>
      <c r="J1115" s="77">
        <v>6.5427655172413807E-2</v>
      </c>
      <c r="K1115" s="77">
        <v>0</v>
      </c>
      <c r="L1115" s="77">
        <v>4.258251100704857E-3</v>
      </c>
      <c r="M1115" s="77">
        <v>0.31116460063201601</v>
      </c>
      <c r="N1115" s="77">
        <v>0.37371284277755101</v>
      </c>
      <c r="O1115" s="77">
        <v>2.1563118000000003E-2</v>
      </c>
      <c r="P1115" s="77">
        <v>0.20368114404819698</v>
      </c>
      <c r="Q1115" s="77">
        <v>8.0544080705059015E-2</v>
      </c>
      <c r="R1115" s="77">
        <v>0.13542074363992179</v>
      </c>
      <c r="S1115" s="77">
        <v>3.5047243263385273</v>
      </c>
      <c r="T1115" s="38"/>
      <c r="U1115" s="38"/>
      <c r="V1115" s="38"/>
      <c r="W1115" s="38"/>
      <c r="X1115" s="38"/>
      <c r="Y1115" s="38"/>
      <c r="Z1115" s="38"/>
      <c r="AA1115" s="38"/>
      <c r="AB1115" s="38"/>
      <c r="AC1115" s="38"/>
      <c r="AD1115" s="38"/>
      <c r="AE1115" s="38"/>
      <c r="AF1115" s="38"/>
      <c r="AG1115" s="38"/>
      <c r="AH1115" s="38"/>
      <c r="AI1115" s="38"/>
      <c r="AJ1115" s="38"/>
      <c r="AK1115" s="38"/>
      <c r="AL1115" s="38"/>
      <c r="AM1115" s="38"/>
      <c r="AN1115" s="38"/>
      <c r="AO1115" s="38"/>
      <c r="AP1115" s="38"/>
      <c r="AQ1115" s="38"/>
      <c r="AR1115" s="38"/>
      <c r="AS1115" s="38"/>
      <c r="AT1115" s="38"/>
      <c r="AU1115" s="38"/>
      <c r="AV1115" s="38"/>
      <c r="AW1115" s="38"/>
      <c r="AX1115" s="38"/>
      <c r="AY1115" s="38"/>
      <c r="AZ1115" s="38"/>
      <c r="BA1115" s="38"/>
      <c r="BB1115" s="38"/>
      <c r="BC1115" s="38"/>
      <c r="BD1115" s="38"/>
      <c r="BE1115" s="38"/>
      <c r="BF1115" s="38"/>
      <c r="BG1115" s="38"/>
      <c r="BH1115" s="38"/>
      <c r="BI1115" s="38"/>
      <c r="BJ1115" s="38"/>
      <c r="BK1115" s="38"/>
      <c r="BL1115" s="38"/>
      <c r="BM1115" s="38"/>
      <c r="BN1115" s="38"/>
      <c r="BO1115" s="38"/>
      <c r="BP1115" s="38"/>
      <c r="BQ1115" s="38"/>
      <c r="BR1115" s="38"/>
      <c r="BS1115" s="38"/>
      <c r="BT1115" s="38"/>
      <c r="BU1115" s="38"/>
      <c r="BV1115" s="38"/>
      <c r="BW1115" s="38"/>
      <c r="BX1115" s="38"/>
      <c r="BY1115" s="38"/>
      <c r="BZ1115" s="38"/>
      <c r="CA1115" s="38"/>
      <c r="CB1115" s="38"/>
      <c r="CC1115" s="38"/>
      <c r="CD1115" s="38"/>
      <c r="CE1115" s="38"/>
      <c r="CF1115" s="38"/>
      <c r="CG1115" s="38"/>
      <c r="CH1115" s="38"/>
      <c r="CI1115" s="38"/>
      <c r="CJ1115" s="38"/>
      <c r="CK1115" s="38"/>
      <c r="CL1115" s="38"/>
      <c r="CM1115" s="38"/>
      <c r="CN1115" s="38"/>
      <c r="CO1115" s="38"/>
      <c r="CP1115" s="38"/>
      <c r="CQ1115" s="38"/>
      <c r="CR1115" s="38"/>
      <c r="CS1115" s="38"/>
      <c r="CT1115" s="38"/>
      <c r="CU1115" s="38"/>
      <c r="CV1115" s="38"/>
      <c r="CW1115" s="38"/>
      <c r="CX1115" s="38"/>
      <c r="CY1115" s="38"/>
      <c r="CZ1115" s="38"/>
      <c r="DA1115" s="38"/>
      <c r="DB1115" s="38"/>
      <c r="DC1115" s="38"/>
      <c r="DD1115" s="38"/>
      <c r="DE1115" s="38"/>
      <c r="DF1115" s="38"/>
      <c r="DG1115" s="38"/>
      <c r="DH1115" s="38"/>
      <c r="DI1115" s="38"/>
      <c r="DJ1115" s="38"/>
      <c r="DK1115" s="38"/>
      <c r="DL1115" s="38"/>
      <c r="DM1115" s="38"/>
    </row>
    <row r="1116" spans="1:117" x14ac:dyDescent="0.25">
      <c r="A1116" s="5" t="s">
        <v>402</v>
      </c>
      <c r="B1116" s="5" t="s">
        <v>159</v>
      </c>
      <c r="C1116" s="48">
        <v>44246</v>
      </c>
      <c r="D1116" s="76">
        <v>44255</v>
      </c>
      <c r="E1116" s="77">
        <v>6.1235291162227604E-2</v>
      </c>
      <c r="F1116" s="77">
        <v>0.46215475743454526</v>
      </c>
      <c r="G1116" s="77">
        <v>0.232802442869145</v>
      </c>
      <c r="H1116" s="77">
        <v>1.2831073778607855</v>
      </c>
      <c r="I1116" s="77">
        <v>0.26965202093596058</v>
      </c>
      <c r="J1116" s="77">
        <v>6.5427655172413807E-2</v>
      </c>
      <c r="K1116" s="77">
        <v>0</v>
      </c>
      <c r="L1116" s="77">
        <v>4.258251100704857E-3</v>
      </c>
      <c r="M1116" s="77">
        <v>0.31116460063201601</v>
      </c>
      <c r="N1116" s="77">
        <v>0.37371284277755101</v>
      </c>
      <c r="O1116" s="77">
        <v>3.9885219000000006E-2</v>
      </c>
      <c r="P1116" s="77">
        <v>0.20368114404819698</v>
      </c>
      <c r="Q1116" s="77">
        <v>7.7874344152651667E-2</v>
      </c>
      <c r="R1116" s="77">
        <v>0.13542074363992179</v>
      </c>
      <c r="S1116" s="77">
        <v>3.52037669078612</v>
      </c>
      <c r="T1116" s="38"/>
      <c r="U1116" s="38"/>
      <c r="V1116" s="38"/>
      <c r="W1116" s="38"/>
      <c r="X1116" s="38"/>
      <c r="Y1116" s="38"/>
      <c r="Z1116" s="38"/>
      <c r="AA1116" s="38"/>
      <c r="AB1116" s="38"/>
      <c r="AC1116" s="38"/>
      <c r="AD1116" s="38"/>
      <c r="AE1116" s="38"/>
      <c r="AF1116" s="38"/>
      <c r="AG1116" s="38"/>
      <c r="AH1116" s="38"/>
      <c r="AI1116" s="38"/>
      <c r="AJ1116" s="38"/>
      <c r="AK1116" s="38"/>
      <c r="AL1116" s="38"/>
      <c r="AM1116" s="38"/>
      <c r="AN1116" s="38"/>
      <c r="AO1116" s="38"/>
      <c r="AP1116" s="38"/>
      <c r="AQ1116" s="38"/>
      <c r="AR1116" s="38"/>
      <c r="AS1116" s="38"/>
      <c r="AT1116" s="38"/>
      <c r="AU1116" s="38"/>
      <c r="AV1116" s="38"/>
      <c r="AW1116" s="38"/>
      <c r="AX1116" s="38"/>
      <c r="AY1116" s="38"/>
      <c r="AZ1116" s="38"/>
      <c r="BA1116" s="38"/>
      <c r="BB1116" s="38"/>
      <c r="BC1116" s="38"/>
      <c r="BD1116" s="38"/>
      <c r="BE1116" s="38"/>
      <c r="BF1116" s="38"/>
      <c r="BG1116" s="38"/>
      <c r="BH1116" s="38"/>
      <c r="BI1116" s="38"/>
      <c r="BJ1116" s="38"/>
      <c r="BK1116" s="38"/>
      <c r="BL1116" s="38"/>
      <c r="BM1116" s="38"/>
      <c r="BN1116" s="38"/>
      <c r="BO1116" s="38"/>
      <c r="BP1116" s="38"/>
      <c r="BQ1116" s="38"/>
      <c r="BR1116" s="38"/>
      <c r="BS1116" s="38"/>
      <c r="BT1116" s="38"/>
      <c r="BU1116" s="38"/>
      <c r="BV1116" s="38"/>
      <c r="BW1116" s="38"/>
      <c r="BX1116" s="38"/>
      <c r="BY1116" s="38"/>
      <c r="BZ1116" s="38"/>
      <c r="CA1116" s="38"/>
      <c r="CB1116" s="38"/>
      <c r="CC1116" s="38"/>
      <c r="CD1116" s="38"/>
      <c r="CE1116" s="38"/>
      <c r="CF1116" s="38"/>
      <c r="CG1116" s="38"/>
      <c r="CH1116" s="38"/>
      <c r="CI1116" s="38"/>
      <c r="CJ1116" s="38"/>
      <c r="CK1116" s="38"/>
      <c r="CL1116" s="38"/>
      <c r="CM1116" s="38"/>
      <c r="CN1116" s="38"/>
      <c r="CO1116" s="38"/>
      <c r="CP1116" s="38"/>
      <c r="CQ1116" s="38"/>
      <c r="CR1116" s="38"/>
      <c r="CS1116" s="38"/>
      <c r="CT1116" s="38"/>
      <c r="CU1116" s="38"/>
      <c r="CV1116" s="38"/>
      <c r="CW1116" s="38"/>
      <c r="CX1116" s="38"/>
      <c r="CY1116" s="38"/>
      <c r="CZ1116" s="38"/>
      <c r="DA1116" s="38"/>
      <c r="DB1116" s="38"/>
      <c r="DC1116" s="38"/>
      <c r="DD1116" s="38"/>
      <c r="DE1116" s="38"/>
      <c r="DF1116" s="38"/>
      <c r="DG1116" s="38"/>
      <c r="DH1116" s="38"/>
      <c r="DI1116" s="38"/>
      <c r="DJ1116" s="38"/>
      <c r="DK1116" s="38"/>
      <c r="DL1116" s="38"/>
      <c r="DM1116" s="38"/>
    </row>
    <row r="1117" spans="1:117" x14ac:dyDescent="0.25">
      <c r="A1117" s="5" t="s">
        <v>402</v>
      </c>
      <c r="B1117" s="5" t="s">
        <v>159</v>
      </c>
      <c r="C1117" s="48">
        <v>44247</v>
      </c>
      <c r="D1117" s="76">
        <v>44255</v>
      </c>
      <c r="E1117" s="77">
        <v>6.1235291162227604E-2</v>
      </c>
      <c r="F1117" s="77">
        <v>0.46215475743454526</v>
      </c>
      <c r="G1117" s="77">
        <v>0.232802442869145</v>
      </c>
      <c r="H1117" s="77">
        <v>1.2831073778607855</v>
      </c>
      <c r="I1117" s="77">
        <v>0.26965202093596058</v>
      </c>
      <c r="J1117" s="77">
        <v>6.5427655172413807E-2</v>
      </c>
      <c r="K1117" s="77">
        <v>0</v>
      </c>
      <c r="L1117" s="77">
        <v>4.258251100704857E-3</v>
      </c>
      <c r="M1117" s="77">
        <v>0.31116460063201601</v>
      </c>
      <c r="N1117" s="77">
        <v>0.37371284277755101</v>
      </c>
      <c r="O1117" s="77">
        <v>3.0259309000000002E-2</v>
      </c>
      <c r="P1117" s="77">
        <v>0.20368114404819698</v>
      </c>
      <c r="Q1117" s="77">
        <v>7.7758583540604997E-2</v>
      </c>
      <c r="R1117" s="77">
        <v>0.13542074363992179</v>
      </c>
      <c r="S1117" s="77">
        <v>3.5106350201740733</v>
      </c>
      <c r="T1117" s="38"/>
      <c r="U1117" s="38"/>
      <c r="V1117" s="38"/>
      <c r="W1117" s="38"/>
      <c r="X1117" s="38"/>
      <c r="Y1117" s="38"/>
      <c r="Z1117" s="38"/>
      <c r="AA1117" s="38"/>
      <c r="AB1117" s="38"/>
      <c r="AC1117" s="38"/>
      <c r="AD1117" s="38"/>
      <c r="AE1117" s="38"/>
      <c r="AF1117" s="38"/>
      <c r="AG1117" s="38"/>
      <c r="AH1117" s="38"/>
      <c r="AI1117" s="38"/>
      <c r="AJ1117" s="38"/>
      <c r="AK1117" s="38"/>
      <c r="AL1117" s="38"/>
      <c r="AM1117" s="38"/>
      <c r="AN1117" s="38"/>
      <c r="AO1117" s="38"/>
      <c r="AP1117" s="38"/>
      <c r="AQ1117" s="38"/>
      <c r="AR1117" s="38"/>
      <c r="AS1117" s="38"/>
      <c r="AT1117" s="38"/>
      <c r="AU1117" s="38"/>
      <c r="AV1117" s="38"/>
      <c r="AW1117" s="38"/>
      <c r="AX1117" s="38"/>
      <c r="AY1117" s="38"/>
      <c r="AZ1117" s="38"/>
      <c r="BA1117" s="38"/>
      <c r="BB1117" s="38"/>
      <c r="BC1117" s="38"/>
      <c r="BD1117" s="38"/>
      <c r="BE1117" s="38"/>
      <c r="BF1117" s="38"/>
      <c r="BG1117" s="38"/>
      <c r="BH1117" s="38"/>
      <c r="BI1117" s="38"/>
      <c r="BJ1117" s="38"/>
      <c r="BK1117" s="38"/>
      <c r="BL1117" s="38"/>
      <c r="BM1117" s="38"/>
      <c r="BN1117" s="38"/>
      <c r="BO1117" s="38"/>
      <c r="BP1117" s="38"/>
      <c r="BQ1117" s="38"/>
      <c r="BR1117" s="38"/>
      <c r="BS1117" s="38"/>
      <c r="BT1117" s="38"/>
      <c r="BU1117" s="38"/>
      <c r="BV1117" s="38"/>
      <c r="BW1117" s="38"/>
      <c r="BX1117" s="38"/>
      <c r="BY1117" s="38"/>
      <c r="BZ1117" s="38"/>
      <c r="CA1117" s="38"/>
      <c r="CB1117" s="38"/>
      <c r="CC1117" s="38"/>
      <c r="CD1117" s="38"/>
      <c r="CE1117" s="38"/>
      <c r="CF1117" s="38"/>
      <c r="CG1117" s="38"/>
      <c r="CH1117" s="38"/>
      <c r="CI1117" s="38"/>
      <c r="CJ1117" s="38"/>
      <c r="CK1117" s="38"/>
      <c r="CL1117" s="38"/>
      <c r="CM1117" s="38"/>
      <c r="CN1117" s="38"/>
      <c r="CO1117" s="38"/>
      <c r="CP1117" s="38"/>
      <c r="CQ1117" s="38"/>
      <c r="CR1117" s="38"/>
      <c r="CS1117" s="38"/>
      <c r="CT1117" s="38"/>
      <c r="CU1117" s="38"/>
      <c r="CV1117" s="38"/>
      <c r="CW1117" s="38"/>
      <c r="CX1117" s="38"/>
      <c r="CY1117" s="38"/>
      <c r="CZ1117" s="38"/>
      <c r="DA1117" s="38"/>
      <c r="DB1117" s="38"/>
      <c r="DC1117" s="38"/>
      <c r="DD1117" s="38"/>
      <c r="DE1117" s="38"/>
      <c r="DF1117" s="38"/>
      <c r="DG1117" s="38"/>
      <c r="DH1117" s="38"/>
      <c r="DI1117" s="38"/>
      <c r="DJ1117" s="38"/>
      <c r="DK1117" s="38"/>
      <c r="DL1117" s="38"/>
      <c r="DM1117" s="38"/>
    </row>
    <row r="1118" spans="1:117" x14ac:dyDescent="0.25">
      <c r="A1118" s="5" t="s">
        <v>402</v>
      </c>
      <c r="B1118" s="5" t="s">
        <v>159</v>
      </c>
      <c r="C1118" s="48">
        <v>44248</v>
      </c>
      <c r="D1118" s="76">
        <v>44255</v>
      </c>
      <c r="E1118" s="77">
        <v>6.1235291162227604E-2</v>
      </c>
      <c r="F1118" s="77">
        <v>0.46215475743454526</v>
      </c>
      <c r="G1118" s="77">
        <v>0.232802442869145</v>
      </c>
      <c r="H1118" s="77">
        <v>1.2831073778607855</v>
      </c>
      <c r="I1118" s="77">
        <v>0.26965202093596058</v>
      </c>
      <c r="J1118" s="77">
        <v>6.5427655172413807E-2</v>
      </c>
      <c r="K1118" s="77">
        <v>0</v>
      </c>
      <c r="L1118" s="77">
        <v>4.258251100704857E-3</v>
      </c>
      <c r="M1118" s="77">
        <v>0.31116460063201601</v>
      </c>
      <c r="N1118" s="77">
        <v>0.37371284277755101</v>
      </c>
      <c r="O1118" s="77">
        <v>3.1445839000000003E-2</v>
      </c>
      <c r="P1118" s="77">
        <v>0.20368114404819698</v>
      </c>
      <c r="Q1118" s="77">
        <v>7.9206348343856703E-2</v>
      </c>
      <c r="R1118" s="77">
        <v>0.13542074363992179</v>
      </c>
      <c r="S1118" s="77">
        <v>3.5132693149773249</v>
      </c>
      <c r="T1118" s="38"/>
      <c r="U1118" s="38"/>
      <c r="V1118" s="38"/>
      <c r="W1118" s="38"/>
      <c r="X1118" s="38"/>
      <c r="Y1118" s="38"/>
      <c r="Z1118" s="38"/>
      <c r="AA1118" s="38"/>
      <c r="AB1118" s="38"/>
      <c r="AC1118" s="38"/>
      <c r="AD1118" s="38"/>
      <c r="AE1118" s="38"/>
      <c r="AF1118" s="38"/>
      <c r="AG1118" s="38"/>
      <c r="AH1118" s="38"/>
      <c r="AI1118" s="38"/>
      <c r="AJ1118" s="38"/>
      <c r="AK1118" s="38"/>
      <c r="AL1118" s="38"/>
      <c r="AM1118" s="38"/>
      <c r="AN1118" s="38"/>
      <c r="AO1118" s="38"/>
      <c r="AP1118" s="38"/>
      <c r="AQ1118" s="38"/>
      <c r="AR1118" s="38"/>
      <c r="AS1118" s="38"/>
      <c r="AT1118" s="38"/>
      <c r="AU1118" s="38"/>
      <c r="AV1118" s="38"/>
      <c r="AW1118" s="38"/>
      <c r="AX1118" s="38"/>
      <c r="AY1118" s="38"/>
      <c r="AZ1118" s="38"/>
      <c r="BA1118" s="38"/>
      <c r="BB1118" s="38"/>
      <c r="BC1118" s="38"/>
      <c r="BD1118" s="38"/>
      <c r="BE1118" s="38"/>
      <c r="BF1118" s="38"/>
      <c r="BG1118" s="38"/>
      <c r="BH1118" s="38"/>
      <c r="BI1118" s="38"/>
      <c r="BJ1118" s="38"/>
      <c r="BK1118" s="38"/>
      <c r="BL1118" s="38"/>
      <c r="BM1118" s="38"/>
      <c r="BN1118" s="38"/>
      <c r="BO1118" s="38"/>
      <c r="BP1118" s="38"/>
      <c r="BQ1118" s="38"/>
      <c r="BR1118" s="38"/>
      <c r="BS1118" s="38"/>
      <c r="BT1118" s="38"/>
      <c r="BU1118" s="38"/>
      <c r="BV1118" s="38"/>
      <c r="BW1118" s="38"/>
      <c r="BX1118" s="38"/>
      <c r="BY1118" s="38"/>
      <c r="BZ1118" s="38"/>
      <c r="CA1118" s="38"/>
      <c r="CB1118" s="38"/>
      <c r="CC1118" s="38"/>
      <c r="CD1118" s="38"/>
      <c r="CE1118" s="38"/>
      <c r="CF1118" s="38"/>
      <c r="CG1118" s="38"/>
      <c r="CH1118" s="38"/>
      <c r="CI1118" s="38"/>
      <c r="CJ1118" s="38"/>
      <c r="CK1118" s="38"/>
      <c r="CL1118" s="38"/>
      <c r="CM1118" s="38"/>
      <c r="CN1118" s="38"/>
      <c r="CO1118" s="38"/>
      <c r="CP1118" s="38"/>
      <c r="CQ1118" s="38"/>
      <c r="CR1118" s="38"/>
      <c r="CS1118" s="38"/>
      <c r="CT1118" s="38"/>
      <c r="CU1118" s="38"/>
      <c r="CV1118" s="38"/>
      <c r="CW1118" s="38"/>
      <c r="CX1118" s="38"/>
      <c r="CY1118" s="38"/>
      <c r="CZ1118" s="38"/>
      <c r="DA1118" s="38"/>
      <c r="DB1118" s="38"/>
      <c r="DC1118" s="38"/>
      <c r="DD1118" s="38"/>
      <c r="DE1118" s="38"/>
      <c r="DF1118" s="38"/>
      <c r="DG1118" s="38"/>
      <c r="DH1118" s="38"/>
      <c r="DI1118" s="38"/>
      <c r="DJ1118" s="38"/>
      <c r="DK1118" s="38"/>
      <c r="DL1118" s="38"/>
      <c r="DM1118" s="38"/>
    </row>
    <row r="1119" spans="1:117" x14ac:dyDescent="0.25">
      <c r="A1119" s="5" t="s">
        <v>403</v>
      </c>
      <c r="B1119" s="5" t="s">
        <v>159</v>
      </c>
      <c r="C1119" s="48">
        <v>44249</v>
      </c>
      <c r="D1119" s="76">
        <v>44255</v>
      </c>
      <c r="E1119" s="77">
        <v>6.1235291162227604E-2</v>
      </c>
      <c r="F1119" s="77">
        <v>0.46215475743454526</v>
      </c>
      <c r="G1119" s="77">
        <v>0.232802442869145</v>
      </c>
      <c r="H1119" s="77">
        <v>1.2831073778607855</v>
      </c>
      <c r="I1119" s="77">
        <v>0.26965202093596058</v>
      </c>
      <c r="J1119" s="77">
        <v>6.5427655172413807E-2</v>
      </c>
      <c r="K1119" s="77">
        <v>0</v>
      </c>
      <c r="L1119" s="77">
        <v>4.258251100704857E-3</v>
      </c>
      <c r="M1119" s="77">
        <v>0.31116460063201601</v>
      </c>
      <c r="N1119" s="77">
        <v>0.37371284277755101</v>
      </c>
      <c r="O1119" s="77">
        <v>4.9460571000000002E-2</v>
      </c>
      <c r="P1119" s="77">
        <v>0.20368114404819698</v>
      </c>
      <c r="Q1119" s="77">
        <v>8.1005029447480906E-2</v>
      </c>
      <c r="R1119" s="77">
        <v>0.13542074363992179</v>
      </c>
      <c r="S1119" s="77">
        <v>3.5330827280809496</v>
      </c>
      <c r="T1119" s="38"/>
      <c r="U1119" s="38"/>
      <c r="V1119" s="38"/>
      <c r="W1119" s="38"/>
      <c r="X1119" s="38"/>
      <c r="Y1119" s="38"/>
      <c r="Z1119" s="38"/>
      <c r="AA1119" s="38"/>
      <c r="AB1119" s="38"/>
      <c r="AC1119" s="38"/>
      <c r="AD1119" s="38"/>
      <c r="AE1119" s="38"/>
      <c r="AF1119" s="38"/>
      <c r="AG1119" s="38"/>
      <c r="AH1119" s="38"/>
      <c r="AI1119" s="38"/>
      <c r="AJ1119" s="38"/>
      <c r="AK1119" s="38"/>
      <c r="AL1119" s="38"/>
      <c r="AM1119" s="38"/>
      <c r="AN1119" s="38"/>
      <c r="AO1119" s="38"/>
      <c r="AP1119" s="38"/>
      <c r="AQ1119" s="38"/>
      <c r="AR1119" s="38"/>
      <c r="AS1119" s="38"/>
      <c r="AT1119" s="38"/>
      <c r="AU1119" s="38"/>
      <c r="AV1119" s="38"/>
      <c r="AW1119" s="38"/>
      <c r="AX1119" s="38"/>
      <c r="AY1119" s="38"/>
      <c r="AZ1119" s="38"/>
      <c r="BA1119" s="38"/>
      <c r="BB1119" s="38"/>
      <c r="BC1119" s="38"/>
      <c r="BD1119" s="38"/>
      <c r="BE1119" s="38"/>
      <c r="BF1119" s="38"/>
      <c r="BG1119" s="38"/>
      <c r="BH1119" s="38"/>
      <c r="BI1119" s="38"/>
      <c r="BJ1119" s="38"/>
      <c r="BK1119" s="38"/>
      <c r="BL1119" s="38"/>
      <c r="BM1119" s="38"/>
      <c r="BN1119" s="38"/>
      <c r="BO1119" s="38"/>
      <c r="BP1119" s="38"/>
      <c r="BQ1119" s="38"/>
      <c r="BR1119" s="38"/>
      <c r="BS1119" s="38"/>
      <c r="BT1119" s="38"/>
      <c r="BU1119" s="38"/>
      <c r="BV1119" s="38"/>
      <c r="BW1119" s="38"/>
      <c r="BX1119" s="38"/>
      <c r="BY1119" s="38"/>
      <c r="BZ1119" s="38"/>
      <c r="CA1119" s="38"/>
      <c r="CB1119" s="38"/>
      <c r="CC1119" s="38"/>
      <c r="CD1119" s="38"/>
      <c r="CE1119" s="38"/>
      <c r="CF1119" s="38"/>
      <c r="CG1119" s="38"/>
      <c r="CH1119" s="38"/>
      <c r="CI1119" s="38"/>
      <c r="CJ1119" s="38"/>
      <c r="CK1119" s="38"/>
      <c r="CL1119" s="38"/>
      <c r="CM1119" s="38"/>
      <c r="CN1119" s="38"/>
      <c r="CO1119" s="38"/>
      <c r="CP1119" s="38"/>
      <c r="CQ1119" s="38"/>
      <c r="CR1119" s="38"/>
      <c r="CS1119" s="38"/>
      <c r="CT1119" s="38"/>
      <c r="CU1119" s="38"/>
      <c r="CV1119" s="38"/>
      <c r="CW1119" s="38"/>
      <c r="CX1119" s="38"/>
      <c r="CY1119" s="38"/>
      <c r="CZ1119" s="38"/>
      <c r="DA1119" s="38"/>
      <c r="DB1119" s="38"/>
      <c r="DC1119" s="38"/>
      <c r="DD1119" s="38"/>
      <c r="DE1119" s="38"/>
      <c r="DF1119" s="38"/>
      <c r="DG1119" s="38"/>
      <c r="DH1119" s="38"/>
      <c r="DI1119" s="38"/>
      <c r="DJ1119" s="38"/>
      <c r="DK1119" s="38"/>
      <c r="DL1119" s="38"/>
      <c r="DM1119" s="38"/>
    </row>
    <row r="1120" spans="1:117" x14ac:dyDescent="0.25">
      <c r="A1120" s="5" t="s">
        <v>403</v>
      </c>
      <c r="B1120" s="5" t="s">
        <v>159</v>
      </c>
      <c r="C1120" s="48">
        <v>44250</v>
      </c>
      <c r="D1120" s="76">
        <v>44255</v>
      </c>
      <c r="E1120" s="77">
        <v>6.1235291162227604E-2</v>
      </c>
      <c r="F1120" s="77">
        <v>0.46215475743454526</v>
      </c>
      <c r="G1120" s="77">
        <v>0.232802442869145</v>
      </c>
      <c r="H1120" s="77">
        <v>1.2831073778607855</v>
      </c>
      <c r="I1120" s="77">
        <v>0.26965202093596058</v>
      </c>
      <c r="J1120" s="77">
        <v>6.5427655172413807E-2</v>
      </c>
      <c r="K1120" s="77">
        <v>0</v>
      </c>
      <c r="L1120" s="77">
        <v>4.258251100704857E-3</v>
      </c>
      <c r="M1120" s="77">
        <v>0.31116460063201601</v>
      </c>
      <c r="N1120" s="77">
        <v>0.37371284277755101</v>
      </c>
      <c r="O1120" s="77">
        <v>3.582171E-2</v>
      </c>
      <c r="P1120" s="77">
        <v>0.20368114404819698</v>
      </c>
      <c r="Q1120" s="77">
        <v>8.5492073008342037E-2</v>
      </c>
      <c r="R1120" s="77">
        <v>0.13542074363992179</v>
      </c>
      <c r="S1120" s="77">
        <v>3.5239309106418104</v>
      </c>
      <c r="T1120" s="38"/>
      <c r="U1120" s="38"/>
      <c r="V1120" s="38"/>
      <c r="W1120" s="38"/>
      <c r="X1120" s="38"/>
      <c r="Y1120" s="38"/>
      <c r="Z1120" s="38"/>
      <c r="AA1120" s="38"/>
      <c r="AB1120" s="38"/>
      <c r="AC1120" s="38"/>
      <c r="AD1120" s="38"/>
      <c r="AE1120" s="38"/>
      <c r="AF1120" s="38"/>
      <c r="AG1120" s="38"/>
      <c r="AH1120" s="38"/>
      <c r="AI1120" s="38"/>
      <c r="AJ1120" s="38"/>
      <c r="AK1120" s="38"/>
      <c r="AL1120" s="38"/>
      <c r="AM1120" s="38"/>
      <c r="AN1120" s="38"/>
      <c r="AO1120" s="38"/>
      <c r="AP1120" s="38"/>
      <c r="AQ1120" s="38"/>
      <c r="AR1120" s="38"/>
      <c r="AS1120" s="38"/>
      <c r="AT1120" s="38"/>
      <c r="AU1120" s="38"/>
      <c r="AV1120" s="38"/>
      <c r="AW1120" s="38"/>
      <c r="AX1120" s="38"/>
      <c r="AY1120" s="38"/>
      <c r="AZ1120" s="38"/>
      <c r="BA1120" s="38"/>
      <c r="BB1120" s="38"/>
      <c r="BC1120" s="38"/>
      <c r="BD1120" s="38"/>
      <c r="BE1120" s="38"/>
      <c r="BF1120" s="38"/>
      <c r="BG1120" s="38"/>
      <c r="BH1120" s="38"/>
      <c r="BI1120" s="38"/>
      <c r="BJ1120" s="38"/>
      <c r="BK1120" s="38"/>
      <c r="BL1120" s="38"/>
      <c r="BM1120" s="38"/>
      <c r="BN1120" s="38"/>
      <c r="BO1120" s="38"/>
      <c r="BP1120" s="38"/>
      <c r="BQ1120" s="38"/>
      <c r="BR1120" s="38"/>
      <c r="BS1120" s="38"/>
      <c r="BT1120" s="38"/>
      <c r="BU1120" s="38"/>
      <c r="BV1120" s="38"/>
      <c r="BW1120" s="38"/>
      <c r="BX1120" s="38"/>
      <c r="BY1120" s="38"/>
      <c r="BZ1120" s="38"/>
      <c r="CA1120" s="38"/>
      <c r="CB1120" s="38"/>
      <c r="CC1120" s="38"/>
      <c r="CD1120" s="38"/>
      <c r="CE1120" s="38"/>
      <c r="CF1120" s="38"/>
      <c r="CG1120" s="38"/>
      <c r="CH1120" s="38"/>
      <c r="CI1120" s="38"/>
      <c r="CJ1120" s="38"/>
      <c r="CK1120" s="38"/>
      <c r="CL1120" s="38"/>
      <c r="CM1120" s="38"/>
      <c r="CN1120" s="38"/>
      <c r="CO1120" s="38"/>
      <c r="CP1120" s="38"/>
      <c r="CQ1120" s="38"/>
      <c r="CR1120" s="38"/>
      <c r="CS1120" s="38"/>
      <c r="CT1120" s="38"/>
      <c r="CU1120" s="38"/>
      <c r="CV1120" s="38"/>
      <c r="CW1120" s="38"/>
      <c r="CX1120" s="38"/>
      <c r="CY1120" s="38"/>
      <c r="CZ1120" s="38"/>
      <c r="DA1120" s="38"/>
      <c r="DB1120" s="38"/>
      <c r="DC1120" s="38"/>
      <c r="DD1120" s="38"/>
      <c r="DE1120" s="38"/>
      <c r="DF1120" s="38"/>
      <c r="DG1120" s="38"/>
      <c r="DH1120" s="38"/>
      <c r="DI1120" s="38"/>
      <c r="DJ1120" s="38"/>
      <c r="DK1120" s="38"/>
      <c r="DL1120" s="38"/>
      <c r="DM1120" s="38"/>
    </row>
    <row r="1121" spans="1:117" x14ac:dyDescent="0.25">
      <c r="A1121" s="5" t="s">
        <v>403</v>
      </c>
      <c r="B1121" s="5" t="s">
        <v>159</v>
      </c>
      <c r="C1121" s="48">
        <v>44251</v>
      </c>
      <c r="D1121" s="76">
        <v>44255</v>
      </c>
      <c r="E1121" s="77">
        <v>6.1235291162227604E-2</v>
      </c>
      <c r="F1121" s="77">
        <v>0.46215475743454526</v>
      </c>
      <c r="G1121" s="77">
        <v>0.232802442869145</v>
      </c>
      <c r="H1121" s="77">
        <v>1.2831073778607855</v>
      </c>
      <c r="I1121" s="77">
        <v>0.26965202093596058</v>
      </c>
      <c r="J1121" s="77">
        <v>6.5427655172413807E-2</v>
      </c>
      <c r="K1121" s="77">
        <v>0</v>
      </c>
      <c r="L1121" s="77">
        <v>4.258251100704857E-3</v>
      </c>
      <c r="M1121" s="77">
        <v>0.31116460063201601</v>
      </c>
      <c r="N1121" s="77">
        <v>0.37371284277755101</v>
      </c>
      <c r="O1121" s="77">
        <v>3.7898846999999999E-2</v>
      </c>
      <c r="P1121" s="77">
        <v>0.20368114404819698</v>
      </c>
      <c r="Q1121" s="77">
        <v>7.7880143386535344E-2</v>
      </c>
      <c r="R1121" s="77">
        <v>0.13542074363992179</v>
      </c>
      <c r="S1121" s="77">
        <v>3.5183961180200041</v>
      </c>
      <c r="T1121" s="38"/>
      <c r="U1121" s="38"/>
      <c r="V1121" s="38"/>
      <c r="W1121" s="38"/>
      <c r="X1121" s="38"/>
      <c r="Y1121" s="38"/>
      <c r="Z1121" s="38"/>
      <c r="AA1121" s="38"/>
      <c r="AB1121" s="38"/>
      <c r="AC1121" s="38"/>
      <c r="AD1121" s="38"/>
      <c r="AE1121" s="38"/>
      <c r="AF1121" s="38"/>
      <c r="AG1121" s="38"/>
      <c r="AH1121" s="38"/>
      <c r="AI1121" s="38"/>
      <c r="AJ1121" s="38"/>
      <c r="AK1121" s="38"/>
      <c r="AL1121" s="38"/>
      <c r="AM1121" s="38"/>
      <c r="AN1121" s="38"/>
      <c r="AO1121" s="38"/>
      <c r="AP1121" s="38"/>
      <c r="AQ1121" s="38"/>
      <c r="AR1121" s="38"/>
      <c r="AS1121" s="38"/>
      <c r="AT1121" s="38"/>
      <c r="AU1121" s="38"/>
      <c r="AV1121" s="38"/>
      <c r="AW1121" s="38"/>
      <c r="AX1121" s="38"/>
      <c r="AY1121" s="38"/>
      <c r="AZ1121" s="38"/>
      <c r="BA1121" s="38"/>
      <c r="BB1121" s="38"/>
      <c r="BC1121" s="38"/>
      <c r="BD1121" s="38"/>
      <c r="BE1121" s="38"/>
      <c r="BF1121" s="38"/>
      <c r="BG1121" s="38"/>
      <c r="BH1121" s="38"/>
      <c r="BI1121" s="38"/>
      <c r="BJ1121" s="38"/>
      <c r="BK1121" s="38"/>
      <c r="BL1121" s="38"/>
      <c r="BM1121" s="38"/>
      <c r="BN1121" s="38"/>
      <c r="BO1121" s="38"/>
      <c r="BP1121" s="38"/>
      <c r="BQ1121" s="38"/>
      <c r="BR1121" s="38"/>
      <c r="BS1121" s="38"/>
      <c r="BT1121" s="38"/>
      <c r="BU1121" s="38"/>
      <c r="BV1121" s="38"/>
      <c r="BW1121" s="38"/>
      <c r="BX1121" s="38"/>
      <c r="BY1121" s="38"/>
      <c r="BZ1121" s="38"/>
      <c r="CA1121" s="38"/>
      <c r="CB1121" s="38"/>
      <c r="CC1121" s="38"/>
      <c r="CD1121" s="38"/>
      <c r="CE1121" s="38"/>
      <c r="CF1121" s="38"/>
      <c r="CG1121" s="38"/>
      <c r="CH1121" s="38"/>
      <c r="CI1121" s="38"/>
      <c r="CJ1121" s="38"/>
      <c r="CK1121" s="38"/>
      <c r="CL1121" s="38"/>
      <c r="CM1121" s="38"/>
      <c r="CN1121" s="38"/>
      <c r="CO1121" s="38"/>
      <c r="CP1121" s="38"/>
      <c r="CQ1121" s="38"/>
      <c r="CR1121" s="38"/>
      <c r="CS1121" s="38"/>
      <c r="CT1121" s="38"/>
      <c r="CU1121" s="38"/>
      <c r="CV1121" s="38"/>
      <c r="CW1121" s="38"/>
      <c r="CX1121" s="38"/>
      <c r="CY1121" s="38"/>
      <c r="CZ1121" s="38"/>
      <c r="DA1121" s="38"/>
      <c r="DB1121" s="38"/>
      <c r="DC1121" s="38"/>
      <c r="DD1121" s="38"/>
      <c r="DE1121" s="38"/>
      <c r="DF1121" s="38"/>
      <c r="DG1121" s="38"/>
      <c r="DH1121" s="38"/>
      <c r="DI1121" s="38"/>
      <c r="DJ1121" s="38"/>
      <c r="DK1121" s="38"/>
      <c r="DL1121" s="38"/>
      <c r="DM1121" s="38"/>
    </row>
    <row r="1122" spans="1:117" x14ac:dyDescent="0.25">
      <c r="A1122" s="5" t="s">
        <v>403</v>
      </c>
      <c r="B1122" s="5" t="s">
        <v>159</v>
      </c>
      <c r="C1122" s="48">
        <v>44252</v>
      </c>
      <c r="D1122" s="76">
        <v>44255</v>
      </c>
      <c r="E1122" s="77">
        <v>6.1235291162227604E-2</v>
      </c>
      <c r="F1122" s="77">
        <v>0.46215475743454526</v>
      </c>
      <c r="G1122" s="77">
        <v>0.232802442869145</v>
      </c>
      <c r="H1122" s="77">
        <v>1.2831073778607855</v>
      </c>
      <c r="I1122" s="77">
        <v>0.26965202093596058</v>
      </c>
      <c r="J1122" s="77">
        <v>6.5427655172413807E-2</v>
      </c>
      <c r="K1122" s="77">
        <v>0</v>
      </c>
      <c r="L1122" s="77">
        <v>4.258251100704857E-3</v>
      </c>
      <c r="M1122" s="77">
        <v>0.31116460063201601</v>
      </c>
      <c r="N1122" s="77">
        <v>0.37371284277755101</v>
      </c>
      <c r="O1122" s="77">
        <v>3.0984615E-2</v>
      </c>
      <c r="P1122" s="77">
        <v>0.20368114404819698</v>
      </c>
      <c r="Q1122" s="77">
        <v>8.2748742294492111E-2</v>
      </c>
      <c r="R1122" s="77">
        <v>0.13542074363992179</v>
      </c>
      <c r="S1122" s="77">
        <v>3.5163504849279605</v>
      </c>
      <c r="T1122" s="38"/>
      <c r="U1122" s="38"/>
      <c r="V1122" s="38"/>
      <c r="W1122" s="38"/>
      <c r="X1122" s="38"/>
      <c r="Y1122" s="38"/>
      <c r="Z1122" s="38"/>
      <c r="AA1122" s="38"/>
      <c r="AB1122" s="38"/>
      <c r="AC1122" s="38"/>
      <c r="AD1122" s="38"/>
      <c r="AE1122" s="38"/>
      <c r="AF1122" s="38"/>
      <c r="AG1122" s="38"/>
      <c r="AH1122" s="38"/>
      <c r="AI1122" s="38"/>
      <c r="AJ1122" s="38"/>
      <c r="AK1122" s="38"/>
      <c r="AL1122" s="38"/>
      <c r="AM1122" s="38"/>
      <c r="AN1122" s="38"/>
      <c r="AO1122" s="38"/>
      <c r="AP1122" s="38"/>
      <c r="AQ1122" s="38"/>
      <c r="AR1122" s="38"/>
      <c r="AS1122" s="38"/>
      <c r="AT1122" s="38"/>
      <c r="AU1122" s="38"/>
      <c r="AV1122" s="38"/>
      <c r="AW1122" s="38"/>
      <c r="AX1122" s="38"/>
      <c r="AY1122" s="38"/>
      <c r="AZ1122" s="38"/>
      <c r="BA1122" s="38"/>
      <c r="BB1122" s="38"/>
      <c r="BC1122" s="38"/>
      <c r="BD1122" s="38"/>
      <c r="BE1122" s="38"/>
      <c r="BF1122" s="38"/>
      <c r="BG1122" s="38"/>
      <c r="BH1122" s="38"/>
      <c r="BI1122" s="38"/>
      <c r="BJ1122" s="38"/>
      <c r="BK1122" s="38"/>
      <c r="BL1122" s="38"/>
      <c r="BM1122" s="38"/>
      <c r="BN1122" s="38"/>
      <c r="BO1122" s="38"/>
      <c r="BP1122" s="38"/>
      <c r="BQ1122" s="38"/>
      <c r="BR1122" s="38"/>
      <c r="BS1122" s="38"/>
      <c r="BT1122" s="38"/>
      <c r="BU1122" s="38"/>
      <c r="BV1122" s="38"/>
      <c r="BW1122" s="38"/>
      <c r="BX1122" s="38"/>
      <c r="BY1122" s="38"/>
      <c r="BZ1122" s="38"/>
      <c r="CA1122" s="38"/>
      <c r="CB1122" s="38"/>
      <c r="CC1122" s="38"/>
      <c r="CD1122" s="38"/>
      <c r="CE1122" s="38"/>
      <c r="CF1122" s="38"/>
      <c r="CG1122" s="38"/>
      <c r="CH1122" s="38"/>
      <c r="CI1122" s="38"/>
      <c r="CJ1122" s="38"/>
      <c r="CK1122" s="38"/>
      <c r="CL1122" s="38"/>
      <c r="CM1122" s="38"/>
      <c r="CN1122" s="38"/>
      <c r="CO1122" s="38"/>
      <c r="CP1122" s="38"/>
      <c r="CQ1122" s="38"/>
      <c r="CR1122" s="38"/>
      <c r="CS1122" s="38"/>
      <c r="CT1122" s="38"/>
      <c r="CU1122" s="38"/>
      <c r="CV1122" s="38"/>
      <c r="CW1122" s="38"/>
      <c r="CX1122" s="38"/>
      <c r="CY1122" s="38"/>
      <c r="CZ1122" s="38"/>
      <c r="DA1122" s="38"/>
      <c r="DB1122" s="38"/>
      <c r="DC1122" s="38"/>
      <c r="DD1122" s="38"/>
      <c r="DE1122" s="38"/>
      <c r="DF1122" s="38"/>
      <c r="DG1122" s="38"/>
      <c r="DH1122" s="38"/>
      <c r="DI1122" s="38"/>
      <c r="DJ1122" s="38"/>
      <c r="DK1122" s="38"/>
      <c r="DL1122" s="38"/>
      <c r="DM1122" s="38"/>
    </row>
    <row r="1123" spans="1:117" x14ac:dyDescent="0.25">
      <c r="A1123" s="5" t="s">
        <v>403</v>
      </c>
      <c r="B1123" s="5" t="s">
        <v>159</v>
      </c>
      <c r="C1123" s="48">
        <v>44253</v>
      </c>
      <c r="D1123" s="76">
        <v>44255</v>
      </c>
      <c r="E1123" s="77">
        <v>6.1235291162227604E-2</v>
      </c>
      <c r="F1123" s="77">
        <v>0.46215475743454526</v>
      </c>
      <c r="G1123" s="77">
        <v>0.232802442869145</v>
      </c>
      <c r="H1123" s="77">
        <v>1.2831073778607855</v>
      </c>
      <c r="I1123" s="77">
        <v>0.26965202093596058</v>
      </c>
      <c r="J1123" s="77">
        <v>6.5427655172413807E-2</v>
      </c>
      <c r="K1123" s="77">
        <v>0</v>
      </c>
      <c r="L1123" s="77">
        <v>4.258251100704857E-3</v>
      </c>
      <c r="M1123" s="77">
        <v>0.31116460063201601</v>
      </c>
      <c r="N1123" s="77">
        <v>0.37371284277755101</v>
      </c>
      <c r="O1123" s="77">
        <v>4.3967811000000009E-2</v>
      </c>
      <c r="P1123" s="77">
        <v>0.20368114404819698</v>
      </c>
      <c r="Q1123" s="77">
        <v>7.8984374748855279E-2</v>
      </c>
      <c r="R1123" s="77">
        <v>0.13542074363992179</v>
      </c>
      <c r="S1123" s="77">
        <v>3.5255693133823236</v>
      </c>
      <c r="T1123" s="38"/>
      <c r="U1123" s="38"/>
      <c r="V1123" s="38"/>
      <c r="W1123" s="38"/>
      <c r="X1123" s="38"/>
      <c r="Y1123" s="38"/>
      <c r="Z1123" s="38"/>
      <c r="AA1123" s="38"/>
      <c r="AB1123" s="38"/>
      <c r="AC1123" s="38"/>
      <c r="AD1123" s="38"/>
      <c r="AE1123" s="38"/>
      <c r="AF1123" s="38"/>
      <c r="AG1123" s="38"/>
      <c r="AH1123" s="38"/>
      <c r="AI1123" s="38"/>
      <c r="AJ1123" s="38"/>
      <c r="AK1123" s="38"/>
      <c r="AL1123" s="38"/>
      <c r="AM1123" s="38"/>
      <c r="AN1123" s="38"/>
      <c r="AO1123" s="38"/>
      <c r="AP1123" s="38"/>
      <c r="AQ1123" s="38"/>
      <c r="AR1123" s="38"/>
      <c r="AS1123" s="38"/>
      <c r="AT1123" s="38"/>
      <c r="AU1123" s="38"/>
      <c r="AV1123" s="38"/>
      <c r="AW1123" s="38"/>
      <c r="AX1123" s="38"/>
      <c r="AY1123" s="38"/>
      <c r="AZ1123" s="38"/>
      <c r="BA1123" s="38"/>
      <c r="BB1123" s="38"/>
      <c r="BC1123" s="38"/>
      <c r="BD1123" s="38"/>
      <c r="BE1123" s="38"/>
      <c r="BF1123" s="38"/>
      <c r="BG1123" s="38"/>
      <c r="BH1123" s="38"/>
      <c r="BI1123" s="38"/>
      <c r="BJ1123" s="38"/>
      <c r="BK1123" s="38"/>
      <c r="BL1123" s="38"/>
      <c r="BM1123" s="38"/>
      <c r="BN1123" s="38"/>
      <c r="BO1123" s="38"/>
      <c r="BP1123" s="38"/>
      <c r="BQ1123" s="38"/>
      <c r="BR1123" s="38"/>
      <c r="BS1123" s="38"/>
      <c r="BT1123" s="38"/>
      <c r="BU1123" s="38"/>
      <c r="BV1123" s="38"/>
      <c r="BW1123" s="38"/>
      <c r="BX1123" s="38"/>
      <c r="BY1123" s="38"/>
      <c r="BZ1123" s="38"/>
      <c r="CA1123" s="38"/>
      <c r="CB1123" s="38"/>
      <c r="CC1123" s="38"/>
      <c r="CD1123" s="38"/>
      <c r="CE1123" s="38"/>
      <c r="CF1123" s="38"/>
      <c r="CG1123" s="38"/>
      <c r="CH1123" s="38"/>
      <c r="CI1123" s="38"/>
      <c r="CJ1123" s="38"/>
      <c r="CK1123" s="38"/>
      <c r="CL1123" s="38"/>
      <c r="CM1123" s="38"/>
      <c r="CN1123" s="38"/>
      <c r="CO1123" s="38"/>
      <c r="CP1123" s="38"/>
      <c r="CQ1123" s="38"/>
      <c r="CR1123" s="38"/>
      <c r="CS1123" s="38"/>
      <c r="CT1123" s="38"/>
      <c r="CU1123" s="38"/>
      <c r="CV1123" s="38"/>
      <c r="CW1123" s="38"/>
      <c r="CX1123" s="38"/>
      <c r="CY1123" s="38"/>
      <c r="CZ1123" s="38"/>
      <c r="DA1123" s="38"/>
      <c r="DB1123" s="38"/>
      <c r="DC1123" s="38"/>
      <c r="DD1123" s="38"/>
      <c r="DE1123" s="38"/>
      <c r="DF1123" s="38"/>
      <c r="DG1123" s="38"/>
      <c r="DH1123" s="38"/>
      <c r="DI1123" s="38"/>
      <c r="DJ1123" s="38"/>
      <c r="DK1123" s="38"/>
      <c r="DL1123" s="38"/>
      <c r="DM1123" s="38"/>
    </row>
    <row r="1124" spans="1:117" x14ac:dyDescent="0.25">
      <c r="A1124" s="5" t="s">
        <v>403</v>
      </c>
      <c r="B1124" s="5" t="s">
        <v>159</v>
      </c>
      <c r="C1124" s="48">
        <v>44254</v>
      </c>
      <c r="D1124" s="76">
        <v>44255</v>
      </c>
      <c r="E1124" s="77">
        <v>6.1235291162227604E-2</v>
      </c>
      <c r="F1124" s="77">
        <v>0.46215475743454526</v>
      </c>
      <c r="G1124" s="77">
        <v>0.232802442869145</v>
      </c>
      <c r="H1124" s="77">
        <v>1.2831073778607855</v>
      </c>
      <c r="I1124" s="77">
        <v>0.26965202093596058</v>
      </c>
      <c r="J1124" s="77">
        <v>6.5427655172413807E-2</v>
      </c>
      <c r="K1124" s="77">
        <v>0</v>
      </c>
      <c r="L1124" s="77">
        <v>4.258251100704857E-3</v>
      </c>
      <c r="M1124" s="77">
        <v>0.31116460063201601</v>
      </c>
      <c r="N1124" s="77">
        <v>0.37371284277755101</v>
      </c>
      <c r="O1124" s="77">
        <v>4.4305838E-2</v>
      </c>
      <c r="P1124" s="77">
        <v>0.20368114404819698</v>
      </c>
      <c r="Q1124" s="77">
        <v>8.086038847435377E-2</v>
      </c>
      <c r="R1124" s="77">
        <v>0.13542074363992179</v>
      </c>
      <c r="S1124" s="77">
        <v>3.5277833541078225</v>
      </c>
      <c r="T1124" s="38"/>
      <c r="U1124" s="38"/>
      <c r="V1124" s="38"/>
      <c r="W1124" s="38"/>
      <c r="X1124" s="38"/>
      <c r="Y1124" s="38"/>
      <c r="Z1124" s="38"/>
      <c r="AA1124" s="38"/>
      <c r="AB1124" s="38"/>
      <c r="AC1124" s="38"/>
      <c r="AD1124" s="38"/>
      <c r="AE1124" s="38"/>
      <c r="AF1124" s="38"/>
      <c r="AG1124" s="38"/>
      <c r="AH1124" s="38"/>
      <c r="AI1124" s="38"/>
      <c r="AJ1124" s="38"/>
      <c r="AK1124" s="38"/>
      <c r="AL1124" s="38"/>
      <c r="AM1124" s="38"/>
      <c r="AN1124" s="38"/>
      <c r="AO1124" s="38"/>
      <c r="AP1124" s="38"/>
      <c r="AQ1124" s="38"/>
      <c r="AR1124" s="38"/>
      <c r="AS1124" s="38"/>
      <c r="AT1124" s="38"/>
      <c r="AU1124" s="38"/>
      <c r="AV1124" s="38"/>
      <c r="AW1124" s="38"/>
      <c r="AX1124" s="38"/>
      <c r="AY1124" s="38"/>
      <c r="AZ1124" s="38"/>
      <c r="BA1124" s="38"/>
      <c r="BB1124" s="38"/>
      <c r="BC1124" s="38"/>
      <c r="BD1124" s="38"/>
      <c r="BE1124" s="38"/>
      <c r="BF1124" s="38"/>
      <c r="BG1124" s="38"/>
      <c r="BH1124" s="38"/>
      <c r="BI1124" s="38"/>
      <c r="BJ1124" s="38"/>
      <c r="BK1124" s="38"/>
      <c r="BL1124" s="38"/>
      <c r="BM1124" s="38"/>
      <c r="BN1124" s="38"/>
      <c r="BO1124" s="38"/>
      <c r="BP1124" s="38"/>
      <c r="BQ1124" s="38"/>
      <c r="BR1124" s="38"/>
      <c r="BS1124" s="38"/>
      <c r="BT1124" s="38"/>
      <c r="BU1124" s="38"/>
      <c r="BV1124" s="38"/>
      <c r="BW1124" s="38"/>
      <c r="BX1124" s="38"/>
      <c r="BY1124" s="38"/>
      <c r="BZ1124" s="38"/>
      <c r="CA1124" s="38"/>
      <c r="CB1124" s="38"/>
      <c r="CC1124" s="38"/>
      <c r="CD1124" s="38"/>
      <c r="CE1124" s="38"/>
      <c r="CF1124" s="38"/>
      <c r="CG1124" s="38"/>
      <c r="CH1124" s="38"/>
      <c r="CI1124" s="38"/>
      <c r="CJ1124" s="38"/>
      <c r="CK1124" s="38"/>
      <c r="CL1124" s="38"/>
      <c r="CM1124" s="38"/>
      <c r="CN1124" s="38"/>
      <c r="CO1124" s="38"/>
      <c r="CP1124" s="38"/>
      <c r="CQ1124" s="38"/>
      <c r="CR1124" s="38"/>
      <c r="CS1124" s="38"/>
      <c r="CT1124" s="38"/>
      <c r="CU1124" s="38"/>
      <c r="CV1124" s="38"/>
      <c r="CW1124" s="38"/>
      <c r="CX1124" s="38"/>
      <c r="CY1124" s="38"/>
      <c r="CZ1124" s="38"/>
      <c r="DA1124" s="38"/>
      <c r="DB1124" s="38"/>
      <c r="DC1124" s="38"/>
      <c r="DD1124" s="38"/>
      <c r="DE1124" s="38"/>
      <c r="DF1124" s="38"/>
      <c r="DG1124" s="38"/>
      <c r="DH1124" s="38"/>
      <c r="DI1124" s="38"/>
      <c r="DJ1124" s="38"/>
      <c r="DK1124" s="38"/>
      <c r="DL1124" s="38"/>
      <c r="DM1124" s="38"/>
    </row>
    <row r="1125" spans="1:117" x14ac:dyDescent="0.25">
      <c r="A1125" s="5" t="s">
        <v>403</v>
      </c>
      <c r="B1125" s="5" t="s">
        <v>159</v>
      </c>
      <c r="C1125" s="48">
        <v>44255</v>
      </c>
      <c r="D1125" s="76">
        <v>44255</v>
      </c>
      <c r="E1125" s="77">
        <v>6.1235291162227604E-2</v>
      </c>
      <c r="F1125" s="77">
        <v>0.46215475743454526</v>
      </c>
      <c r="G1125" s="77">
        <v>0.232802442869145</v>
      </c>
      <c r="H1125" s="77">
        <v>1.2831073778607855</v>
      </c>
      <c r="I1125" s="77">
        <v>0.26965202093596058</v>
      </c>
      <c r="J1125" s="77">
        <v>6.5427655172413807E-2</v>
      </c>
      <c r="K1125" s="77">
        <v>0</v>
      </c>
      <c r="L1125" s="77">
        <v>4.258251100704857E-3</v>
      </c>
      <c r="M1125" s="77">
        <v>0.31116460063201601</v>
      </c>
      <c r="N1125" s="77">
        <v>0.37371284277755101</v>
      </c>
      <c r="O1125" s="77">
        <v>2.9074664E-2</v>
      </c>
      <c r="P1125" s="77">
        <v>0.20368114404819698</v>
      </c>
      <c r="Q1125" s="77">
        <v>8.1191374297243935E-2</v>
      </c>
      <c r="R1125" s="77">
        <v>0.13542074363992179</v>
      </c>
      <c r="S1125" s="77">
        <v>3.5128831659307123</v>
      </c>
      <c r="T1125" s="38"/>
      <c r="U1125" s="38"/>
      <c r="V1125" s="38"/>
      <c r="W1125" s="38"/>
      <c r="X1125" s="38"/>
      <c r="Y1125" s="38"/>
      <c r="Z1125" s="38"/>
      <c r="AA1125" s="38"/>
      <c r="AB1125" s="38"/>
      <c r="AC1125" s="38"/>
      <c r="AD1125" s="38"/>
      <c r="AE1125" s="38"/>
      <c r="AF1125" s="38"/>
      <c r="AG1125" s="38"/>
      <c r="AH1125" s="38"/>
      <c r="AI1125" s="38"/>
      <c r="AJ1125" s="38"/>
      <c r="AK1125" s="38"/>
      <c r="AL1125" s="38"/>
      <c r="AM1125" s="38"/>
      <c r="AN1125" s="38"/>
      <c r="AO1125" s="38"/>
      <c r="AP1125" s="38"/>
      <c r="AQ1125" s="38"/>
      <c r="AR1125" s="38"/>
      <c r="AS1125" s="38"/>
      <c r="AT1125" s="38"/>
      <c r="AU1125" s="38"/>
      <c r="AV1125" s="38"/>
      <c r="AW1125" s="38"/>
      <c r="AX1125" s="38"/>
      <c r="AY1125" s="38"/>
      <c r="AZ1125" s="38"/>
      <c r="BA1125" s="38"/>
      <c r="BB1125" s="38"/>
      <c r="BC1125" s="38"/>
      <c r="BD1125" s="38"/>
      <c r="BE1125" s="38"/>
      <c r="BF1125" s="38"/>
      <c r="BG1125" s="38"/>
      <c r="BH1125" s="38"/>
      <c r="BI1125" s="38"/>
      <c r="BJ1125" s="38"/>
      <c r="BK1125" s="38"/>
      <c r="BL1125" s="38"/>
      <c r="BM1125" s="38"/>
      <c r="BN1125" s="38"/>
      <c r="BO1125" s="38"/>
      <c r="BP1125" s="38"/>
      <c r="BQ1125" s="38"/>
      <c r="BR1125" s="38"/>
      <c r="BS1125" s="38"/>
      <c r="BT1125" s="38"/>
      <c r="BU1125" s="38"/>
      <c r="BV1125" s="38"/>
      <c r="BW1125" s="38"/>
      <c r="BX1125" s="38"/>
      <c r="BY1125" s="38"/>
      <c r="BZ1125" s="38"/>
      <c r="CA1125" s="38"/>
      <c r="CB1125" s="38"/>
      <c r="CC1125" s="38"/>
      <c r="CD1125" s="38"/>
      <c r="CE1125" s="38"/>
      <c r="CF1125" s="38"/>
      <c r="CG1125" s="38"/>
      <c r="CH1125" s="38"/>
      <c r="CI1125" s="38"/>
      <c r="CJ1125" s="38"/>
      <c r="CK1125" s="38"/>
      <c r="CL1125" s="38"/>
      <c r="CM1125" s="38"/>
      <c r="CN1125" s="38"/>
      <c r="CO1125" s="38"/>
      <c r="CP1125" s="38"/>
      <c r="CQ1125" s="38"/>
      <c r="CR1125" s="38"/>
      <c r="CS1125" s="38"/>
      <c r="CT1125" s="38"/>
      <c r="CU1125" s="38"/>
      <c r="CV1125" s="38"/>
      <c r="CW1125" s="38"/>
      <c r="CX1125" s="38"/>
      <c r="CY1125" s="38"/>
      <c r="CZ1125" s="38"/>
      <c r="DA1125" s="38"/>
      <c r="DB1125" s="38"/>
      <c r="DC1125" s="38"/>
      <c r="DD1125" s="38"/>
      <c r="DE1125" s="38"/>
      <c r="DF1125" s="38"/>
      <c r="DG1125" s="38"/>
      <c r="DH1125" s="38"/>
      <c r="DI1125" s="38"/>
      <c r="DJ1125" s="38"/>
      <c r="DK1125" s="38"/>
      <c r="DL1125" s="38"/>
      <c r="DM1125" s="38"/>
    </row>
    <row r="1126" spans="1:117" x14ac:dyDescent="0.25">
      <c r="A1126" s="5"/>
      <c r="B1126" s="5"/>
      <c r="C1126" s="48"/>
      <c r="D1126" s="76"/>
      <c r="E1126" s="77"/>
      <c r="F1126" s="77"/>
      <c r="G1126" s="77"/>
      <c r="H1126" s="77"/>
      <c r="I1126" s="77"/>
      <c r="J1126" s="77"/>
      <c r="K1126" s="77"/>
      <c r="L1126" s="77"/>
      <c r="M1126" s="77"/>
      <c r="N1126" s="77"/>
      <c r="O1126" s="77"/>
      <c r="P1126" s="77"/>
      <c r="Q1126" s="77"/>
      <c r="R1126" s="77"/>
      <c r="S1126" s="77"/>
      <c r="T1126" s="38"/>
      <c r="U1126" s="38"/>
      <c r="V1126" s="38"/>
      <c r="W1126" s="38"/>
      <c r="X1126" s="38"/>
      <c r="Y1126" s="38"/>
      <c r="Z1126" s="38"/>
      <c r="AA1126" s="38"/>
      <c r="AB1126" s="38"/>
      <c r="AC1126" s="38"/>
      <c r="AD1126" s="38"/>
      <c r="AE1126" s="38"/>
      <c r="AF1126" s="38"/>
      <c r="AG1126" s="38"/>
      <c r="AH1126" s="38"/>
      <c r="AI1126" s="38"/>
      <c r="AJ1126" s="38"/>
      <c r="AK1126" s="38"/>
      <c r="AL1126" s="38"/>
      <c r="AM1126" s="38"/>
      <c r="AN1126" s="38"/>
      <c r="AO1126" s="38"/>
      <c r="AP1126" s="38"/>
      <c r="AQ1126" s="38"/>
      <c r="AR1126" s="38"/>
      <c r="AS1126" s="38"/>
      <c r="AT1126" s="38"/>
      <c r="AU1126" s="38"/>
      <c r="AV1126" s="38"/>
      <c r="AW1126" s="38"/>
      <c r="AX1126" s="38"/>
      <c r="AY1126" s="38"/>
      <c r="AZ1126" s="38"/>
      <c r="BA1126" s="38"/>
      <c r="BB1126" s="38"/>
      <c r="BC1126" s="38"/>
      <c r="BD1126" s="38"/>
      <c r="BE1126" s="38"/>
      <c r="BF1126" s="38"/>
      <c r="BG1126" s="38"/>
      <c r="BH1126" s="38"/>
      <c r="BI1126" s="38"/>
      <c r="BJ1126" s="38"/>
      <c r="BK1126" s="38"/>
      <c r="BL1126" s="38"/>
      <c r="BM1126" s="38"/>
      <c r="BN1126" s="38"/>
      <c r="BO1126" s="38"/>
      <c r="BP1126" s="38"/>
      <c r="BQ1126" s="38"/>
      <c r="BR1126" s="38"/>
      <c r="BS1126" s="38"/>
      <c r="BT1126" s="38"/>
      <c r="BU1126" s="38"/>
      <c r="BV1126" s="38"/>
      <c r="BW1126" s="38"/>
      <c r="BX1126" s="38"/>
      <c r="BY1126" s="38"/>
      <c r="BZ1126" s="38"/>
      <c r="CA1126" s="38"/>
      <c r="CB1126" s="38"/>
      <c r="CC1126" s="38"/>
      <c r="CD1126" s="38"/>
      <c r="CE1126" s="38"/>
      <c r="CF1126" s="38"/>
      <c r="CG1126" s="38"/>
      <c r="CH1126" s="38"/>
      <c r="CI1126" s="38"/>
      <c r="CJ1126" s="38"/>
      <c r="CK1126" s="38"/>
      <c r="CL1126" s="38"/>
      <c r="CM1126" s="38"/>
      <c r="CN1126" s="38"/>
      <c r="CO1126" s="38"/>
      <c r="CP1126" s="38"/>
      <c r="CQ1126" s="38"/>
      <c r="CR1126" s="38"/>
      <c r="CS1126" s="38"/>
      <c r="CT1126" s="38"/>
      <c r="CU1126" s="38"/>
      <c r="CV1126" s="38"/>
      <c r="CW1126" s="38"/>
      <c r="CX1126" s="38"/>
      <c r="CY1126" s="38"/>
      <c r="CZ1126" s="38"/>
      <c r="DA1126" s="38"/>
      <c r="DB1126" s="38"/>
      <c r="DC1126" s="38"/>
      <c r="DD1126" s="38"/>
      <c r="DE1126" s="38"/>
      <c r="DF1126" s="38"/>
      <c r="DG1126" s="38"/>
      <c r="DH1126" s="38"/>
      <c r="DI1126" s="38"/>
      <c r="DJ1126" s="38"/>
      <c r="DK1126" s="38"/>
      <c r="DL1126" s="38"/>
      <c r="DM1126" s="38"/>
    </row>
    <row r="1127" spans="1:117" x14ac:dyDescent="0.25">
      <c r="A1127" s="5"/>
      <c r="B1127" s="5"/>
      <c r="C1127" s="48"/>
      <c r="D1127" s="76"/>
      <c r="E1127" s="77"/>
      <c r="F1127" s="77"/>
      <c r="G1127" s="77"/>
      <c r="H1127" s="77"/>
      <c r="I1127" s="77"/>
      <c r="J1127" s="77"/>
      <c r="K1127" s="77"/>
      <c r="L1127" s="77"/>
      <c r="M1127" s="77"/>
      <c r="N1127" s="77"/>
      <c r="O1127" s="77"/>
      <c r="P1127" s="77"/>
      <c r="Q1127" s="77"/>
      <c r="R1127" s="77"/>
      <c r="S1127" s="77"/>
      <c r="T1127" s="38"/>
      <c r="U1127" s="38"/>
      <c r="V1127" s="38"/>
      <c r="W1127" s="38"/>
      <c r="X1127" s="38"/>
      <c r="Y1127" s="38"/>
      <c r="Z1127" s="38"/>
      <c r="AA1127" s="38"/>
      <c r="AB1127" s="38"/>
      <c r="AC1127" s="38"/>
      <c r="AD1127" s="38"/>
      <c r="AE1127" s="38"/>
      <c r="AF1127" s="38"/>
      <c r="AG1127" s="38"/>
      <c r="AH1127" s="38"/>
      <c r="AI1127" s="38"/>
      <c r="AJ1127" s="38"/>
      <c r="AK1127" s="38"/>
      <c r="AL1127" s="38"/>
      <c r="AM1127" s="38"/>
      <c r="AN1127" s="38"/>
      <c r="AO1127" s="38"/>
      <c r="AP1127" s="38"/>
      <c r="AQ1127" s="38"/>
      <c r="AR1127" s="38"/>
      <c r="AS1127" s="38"/>
      <c r="AT1127" s="38"/>
      <c r="AU1127" s="38"/>
      <c r="AV1127" s="38"/>
      <c r="AW1127" s="38"/>
      <c r="AX1127" s="38"/>
      <c r="AY1127" s="38"/>
      <c r="AZ1127" s="38"/>
      <c r="BA1127" s="38"/>
      <c r="BB1127" s="38"/>
      <c r="BC1127" s="38"/>
      <c r="BD1127" s="38"/>
      <c r="BE1127" s="38"/>
      <c r="BF1127" s="38"/>
      <c r="BG1127" s="38"/>
      <c r="BH1127" s="38"/>
      <c r="BI1127" s="38"/>
      <c r="BJ1127" s="38"/>
      <c r="BK1127" s="38"/>
      <c r="BL1127" s="38"/>
      <c r="BM1127" s="38"/>
      <c r="BN1127" s="38"/>
      <c r="BO1127" s="38"/>
      <c r="BP1127" s="38"/>
      <c r="BQ1127" s="38"/>
      <c r="BR1127" s="38"/>
      <c r="BS1127" s="38"/>
      <c r="BT1127" s="38"/>
      <c r="BU1127" s="38"/>
      <c r="BV1127" s="38"/>
      <c r="BW1127" s="38"/>
      <c r="BX1127" s="38"/>
      <c r="BY1127" s="38"/>
      <c r="BZ1127" s="38"/>
      <c r="CA1127" s="38"/>
      <c r="CB1127" s="38"/>
      <c r="CC1127" s="38"/>
      <c r="CD1127" s="38"/>
      <c r="CE1127" s="38"/>
      <c r="CF1127" s="38"/>
      <c r="CG1127" s="38"/>
      <c r="CH1127" s="38"/>
      <c r="CI1127" s="38"/>
      <c r="CJ1127" s="38"/>
      <c r="CK1127" s="38"/>
      <c r="CL1127" s="38"/>
      <c r="CM1127" s="38"/>
      <c r="CN1127" s="38"/>
      <c r="CO1127" s="38"/>
      <c r="CP1127" s="38"/>
      <c r="CQ1127" s="38"/>
      <c r="CR1127" s="38"/>
      <c r="CS1127" s="38"/>
      <c r="CT1127" s="38"/>
      <c r="CU1127" s="38"/>
      <c r="CV1127" s="38"/>
      <c r="CW1127" s="38"/>
      <c r="CX1127" s="38"/>
      <c r="CY1127" s="38"/>
      <c r="CZ1127" s="38"/>
      <c r="DA1127" s="38"/>
      <c r="DB1127" s="38"/>
      <c r="DC1127" s="38"/>
      <c r="DD1127" s="38"/>
      <c r="DE1127" s="38"/>
      <c r="DF1127" s="38"/>
      <c r="DG1127" s="38"/>
      <c r="DH1127" s="38"/>
      <c r="DI1127" s="38"/>
      <c r="DJ1127" s="38"/>
      <c r="DK1127" s="38"/>
      <c r="DL1127" s="38"/>
      <c r="DM1127" s="38"/>
    </row>
    <row r="1128" spans="1:117" x14ac:dyDescent="0.25">
      <c r="A1128" s="5"/>
      <c r="B1128" s="5"/>
      <c r="C1128" s="48"/>
      <c r="D1128" s="76"/>
      <c r="E1128" s="77"/>
      <c r="F1128" s="77"/>
      <c r="G1128" s="77"/>
      <c r="H1128" s="77"/>
      <c r="I1128" s="77"/>
      <c r="J1128" s="77"/>
      <c r="K1128" s="77"/>
      <c r="L1128" s="77"/>
      <c r="M1128" s="77"/>
      <c r="N1128" s="77"/>
      <c r="O1128" s="77"/>
      <c r="P1128" s="77"/>
      <c r="Q1128" s="77"/>
      <c r="R1128" s="77"/>
      <c r="S1128" s="77"/>
      <c r="T1128" s="38"/>
      <c r="U1128" s="38"/>
      <c r="V1128" s="38"/>
      <c r="W1128" s="38"/>
      <c r="X1128" s="38"/>
      <c r="Y1128" s="38"/>
      <c r="Z1128" s="38"/>
      <c r="AA1128" s="38"/>
      <c r="AB1128" s="38"/>
      <c r="AC1128" s="38"/>
      <c r="AD1128" s="38"/>
      <c r="AE1128" s="38"/>
      <c r="AF1128" s="38"/>
      <c r="AG1128" s="38"/>
      <c r="AH1128" s="38"/>
      <c r="AI1128" s="38"/>
      <c r="AJ1128" s="38"/>
      <c r="AK1128" s="38"/>
      <c r="AL1128" s="38"/>
      <c r="AM1128" s="38"/>
      <c r="AN1128" s="38"/>
      <c r="AO1128" s="38"/>
      <c r="AP1128" s="38"/>
      <c r="AQ1128" s="38"/>
      <c r="AR1128" s="38"/>
      <c r="AS1128" s="38"/>
      <c r="AT1128" s="38"/>
      <c r="AU1128" s="38"/>
      <c r="AV1128" s="38"/>
      <c r="AW1128" s="38"/>
      <c r="AX1128" s="38"/>
      <c r="AY1128" s="38"/>
      <c r="AZ1128" s="38"/>
      <c r="BA1128" s="38"/>
      <c r="BB1128" s="38"/>
      <c r="BC1128" s="38"/>
      <c r="BD1128" s="38"/>
      <c r="BE1128" s="38"/>
      <c r="BF1128" s="38"/>
      <c r="BG1128" s="38"/>
      <c r="BH1128" s="38"/>
      <c r="BI1128" s="38"/>
      <c r="BJ1128" s="38"/>
      <c r="BK1128" s="38"/>
      <c r="BL1128" s="38"/>
      <c r="BM1128" s="38"/>
      <c r="BN1128" s="38"/>
      <c r="BO1128" s="38"/>
      <c r="BP1128" s="38"/>
      <c r="BQ1128" s="38"/>
      <c r="BR1128" s="38"/>
      <c r="BS1128" s="38"/>
      <c r="BT1128" s="38"/>
      <c r="BU1128" s="38"/>
      <c r="BV1128" s="38"/>
      <c r="BW1128" s="38"/>
      <c r="BX1128" s="38"/>
      <c r="BY1128" s="38"/>
      <c r="BZ1128" s="38"/>
      <c r="CA1128" s="38"/>
      <c r="CB1128" s="38"/>
      <c r="CC1128" s="38"/>
      <c r="CD1128" s="38"/>
      <c r="CE1128" s="38"/>
      <c r="CF1128" s="38"/>
      <c r="CG1128" s="38"/>
      <c r="CH1128" s="38"/>
      <c r="CI1128" s="38"/>
      <c r="CJ1128" s="38"/>
      <c r="CK1128" s="38"/>
      <c r="CL1128" s="38"/>
      <c r="CM1128" s="38"/>
      <c r="CN1128" s="38"/>
      <c r="CO1128" s="38"/>
      <c r="CP1128" s="38"/>
      <c r="CQ1128" s="38"/>
      <c r="CR1128" s="38"/>
      <c r="CS1128" s="38"/>
      <c r="CT1128" s="38"/>
      <c r="CU1128" s="38"/>
      <c r="CV1128" s="38"/>
      <c r="CW1128" s="38"/>
      <c r="CX1128" s="38"/>
      <c r="CY1128" s="38"/>
      <c r="CZ1128" s="38"/>
      <c r="DA1128" s="38"/>
      <c r="DB1128" s="38"/>
      <c r="DC1128" s="38"/>
      <c r="DD1128" s="38"/>
      <c r="DE1128" s="38"/>
      <c r="DF1128" s="38"/>
      <c r="DG1128" s="38"/>
      <c r="DH1128" s="38"/>
      <c r="DI1128" s="38"/>
      <c r="DJ1128" s="38"/>
      <c r="DK1128" s="38"/>
      <c r="DL1128" s="38"/>
      <c r="DM1128" s="38"/>
    </row>
    <row r="1129" spans="1:117" x14ac:dyDescent="0.25">
      <c r="A1129" s="5"/>
      <c r="B1129" s="5"/>
      <c r="C1129" s="48"/>
      <c r="D1129" s="76"/>
      <c r="E1129" s="77"/>
      <c r="F1129" s="77"/>
      <c r="G1129" s="77"/>
      <c r="H1129" s="77"/>
      <c r="I1129" s="77"/>
      <c r="J1129" s="77"/>
      <c r="K1129" s="77"/>
      <c r="L1129" s="77"/>
      <c r="M1129" s="77"/>
      <c r="N1129" s="77"/>
      <c r="O1129" s="77"/>
      <c r="P1129" s="77"/>
      <c r="Q1129" s="77"/>
      <c r="R1129" s="77"/>
      <c r="S1129" s="77"/>
      <c r="T1129" s="38"/>
      <c r="U1129" s="38"/>
      <c r="V1129" s="38"/>
      <c r="W1129" s="38"/>
      <c r="X1129" s="38"/>
      <c r="Y1129" s="38"/>
      <c r="Z1129" s="38"/>
      <c r="AA1129" s="38"/>
      <c r="AB1129" s="38"/>
      <c r="AC1129" s="38"/>
      <c r="AD1129" s="38"/>
      <c r="AE1129" s="38"/>
      <c r="AF1129" s="38"/>
      <c r="AG1129" s="38"/>
      <c r="AH1129" s="38"/>
      <c r="AI1129" s="38"/>
      <c r="AJ1129" s="38"/>
      <c r="AK1129" s="38"/>
      <c r="AL1129" s="38"/>
      <c r="AM1129" s="38"/>
      <c r="AN1129" s="38"/>
      <c r="AO1129" s="38"/>
      <c r="AP1129" s="38"/>
      <c r="AQ1129" s="38"/>
      <c r="AR1129" s="38"/>
      <c r="AS1129" s="38"/>
      <c r="AT1129" s="38"/>
      <c r="AU1129" s="38"/>
      <c r="AV1129" s="38"/>
      <c r="AW1129" s="38"/>
      <c r="AX1129" s="38"/>
      <c r="AY1129" s="38"/>
      <c r="AZ1129" s="38"/>
      <c r="BA1129" s="38"/>
      <c r="BB1129" s="38"/>
      <c r="BC1129" s="38"/>
      <c r="BD1129" s="38"/>
      <c r="BE1129" s="38"/>
      <c r="BF1129" s="38"/>
      <c r="BG1129" s="38"/>
      <c r="BH1129" s="38"/>
      <c r="BI1129" s="38"/>
      <c r="BJ1129" s="38"/>
      <c r="BK1129" s="38"/>
      <c r="BL1129" s="38"/>
      <c r="BM1129" s="38"/>
      <c r="BN1129" s="38"/>
      <c r="BO1129" s="38"/>
      <c r="BP1129" s="38"/>
      <c r="BQ1129" s="38"/>
      <c r="BR1129" s="38"/>
      <c r="BS1129" s="38"/>
      <c r="BT1129" s="38"/>
      <c r="BU1129" s="38"/>
      <c r="BV1129" s="38"/>
      <c r="BW1129" s="38"/>
      <c r="BX1129" s="38"/>
      <c r="BY1129" s="38"/>
      <c r="BZ1129" s="38"/>
      <c r="CA1129" s="38"/>
      <c r="CB1129" s="38"/>
      <c r="CC1129" s="38"/>
      <c r="CD1129" s="38"/>
      <c r="CE1129" s="38"/>
      <c r="CF1129" s="38"/>
      <c r="CG1129" s="38"/>
      <c r="CH1129" s="38"/>
      <c r="CI1129" s="38"/>
      <c r="CJ1129" s="38"/>
      <c r="CK1129" s="38"/>
      <c r="CL1129" s="38"/>
      <c r="CM1129" s="38"/>
      <c r="CN1129" s="38"/>
      <c r="CO1129" s="38"/>
      <c r="CP1129" s="38"/>
      <c r="CQ1129" s="38"/>
      <c r="CR1129" s="38"/>
      <c r="CS1129" s="38"/>
      <c r="CT1129" s="38"/>
      <c r="CU1129" s="38"/>
      <c r="CV1129" s="38"/>
      <c r="CW1129" s="38"/>
      <c r="CX1129" s="38"/>
      <c r="CY1129" s="38"/>
      <c r="CZ1129" s="38"/>
      <c r="DA1129" s="38"/>
      <c r="DB1129" s="38"/>
      <c r="DC1129" s="38"/>
      <c r="DD1129" s="38"/>
      <c r="DE1129" s="38"/>
      <c r="DF1129" s="38"/>
      <c r="DG1129" s="38"/>
      <c r="DH1129" s="38"/>
      <c r="DI1129" s="38"/>
      <c r="DJ1129" s="38"/>
      <c r="DK1129" s="38"/>
      <c r="DL1129" s="38"/>
      <c r="DM1129" s="38"/>
    </row>
    <row r="1130" spans="1:117" x14ac:dyDescent="0.25">
      <c r="A1130" s="5"/>
      <c r="B1130" s="5"/>
      <c r="C1130" s="48"/>
      <c r="D1130" s="76"/>
      <c r="E1130" s="77"/>
      <c r="F1130" s="77"/>
      <c r="G1130" s="77"/>
      <c r="H1130" s="77"/>
      <c r="I1130" s="77"/>
      <c r="J1130" s="77"/>
      <c r="K1130" s="77"/>
      <c r="L1130" s="77"/>
      <c r="M1130" s="77"/>
      <c r="N1130" s="77"/>
      <c r="O1130" s="77"/>
      <c r="P1130" s="77"/>
      <c r="Q1130" s="77"/>
      <c r="R1130" s="77"/>
      <c r="S1130" s="77"/>
      <c r="T1130" s="38"/>
      <c r="U1130" s="38"/>
      <c r="V1130" s="38"/>
      <c r="W1130" s="38"/>
      <c r="X1130" s="38"/>
      <c r="Y1130" s="38"/>
      <c r="Z1130" s="38"/>
      <c r="AA1130" s="38"/>
      <c r="AB1130" s="38"/>
      <c r="AC1130" s="38"/>
      <c r="AD1130" s="38"/>
      <c r="AE1130" s="38"/>
      <c r="AF1130" s="38"/>
      <c r="AG1130" s="38"/>
      <c r="AH1130" s="38"/>
      <c r="AI1130" s="38"/>
      <c r="AJ1130" s="38"/>
      <c r="AK1130" s="38"/>
      <c r="AL1130" s="38"/>
      <c r="AM1130" s="38"/>
      <c r="AN1130" s="38"/>
      <c r="AO1130" s="38"/>
      <c r="AP1130" s="38"/>
      <c r="AQ1130" s="38"/>
      <c r="AR1130" s="38"/>
      <c r="AS1130" s="38"/>
      <c r="AT1130" s="38"/>
      <c r="AU1130" s="38"/>
      <c r="AV1130" s="38"/>
      <c r="AW1130" s="38"/>
      <c r="AX1130" s="38"/>
      <c r="AY1130" s="38"/>
      <c r="AZ1130" s="38"/>
      <c r="BA1130" s="38"/>
      <c r="BB1130" s="38"/>
      <c r="BC1130" s="38"/>
      <c r="BD1130" s="38"/>
      <c r="BE1130" s="38"/>
      <c r="BF1130" s="38"/>
      <c r="BG1130" s="38"/>
      <c r="BH1130" s="38"/>
      <c r="BI1130" s="38"/>
      <c r="BJ1130" s="38"/>
      <c r="BK1130" s="38"/>
      <c r="BL1130" s="38"/>
      <c r="BM1130" s="38"/>
      <c r="BN1130" s="38"/>
      <c r="BO1130" s="38"/>
      <c r="BP1130" s="38"/>
      <c r="BQ1130" s="38"/>
      <c r="BR1130" s="38"/>
      <c r="BS1130" s="38"/>
      <c r="BT1130" s="38"/>
      <c r="BU1130" s="38"/>
      <c r="BV1130" s="38"/>
      <c r="BW1130" s="38"/>
      <c r="BX1130" s="38"/>
      <c r="BY1130" s="38"/>
      <c r="BZ1130" s="38"/>
      <c r="CA1130" s="38"/>
      <c r="CB1130" s="38"/>
      <c r="CC1130" s="38"/>
      <c r="CD1130" s="38"/>
      <c r="CE1130" s="38"/>
      <c r="CF1130" s="38"/>
      <c r="CG1130" s="38"/>
      <c r="CH1130" s="38"/>
      <c r="CI1130" s="38"/>
      <c r="CJ1130" s="38"/>
      <c r="CK1130" s="38"/>
      <c r="CL1130" s="38"/>
      <c r="CM1130" s="38"/>
      <c r="CN1130" s="38"/>
      <c r="CO1130" s="38"/>
      <c r="CP1130" s="38"/>
      <c r="CQ1130" s="38"/>
      <c r="CR1130" s="38"/>
      <c r="CS1130" s="38"/>
      <c r="CT1130" s="38"/>
      <c r="CU1130" s="38"/>
      <c r="CV1130" s="38"/>
      <c r="CW1130" s="38"/>
      <c r="CX1130" s="38"/>
      <c r="CY1130" s="38"/>
      <c r="CZ1130" s="38"/>
      <c r="DA1130" s="38"/>
      <c r="DB1130" s="38"/>
      <c r="DC1130" s="38"/>
      <c r="DD1130" s="38"/>
      <c r="DE1130" s="38"/>
      <c r="DF1130" s="38"/>
      <c r="DG1130" s="38"/>
      <c r="DH1130" s="38"/>
      <c r="DI1130" s="38"/>
      <c r="DJ1130" s="38"/>
      <c r="DK1130" s="38"/>
      <c r="DL1130" s="38"/>
      <c r="DM1130" s="38"/>
    </row>
    <row r="1131" spans="1:117" x14ac:dyDescent="0.25">
      <c r="A1131" s="5"/>
      <c r="B1131" s="5"/>
      <c r="C1131" s="48"/>
      <c r="D1131" s="76"/>
      <c r="E1131" s="77"/>
      <c r="F1131" s="77"/>
      <c r="G1131" s="77"/>
      <c r="H1131" s="77"/>
      <c r="I1131" s="77"/>
      <c r="J1131" s="77"/>
      <c r="K1131" s="77"/>
      <c r="L1131" s="77"/>
      <c r="M1131" s="77"/>
      <c r="N1131" s="77"/>
      <c r="O1131" s="77"/>
      <c r="P1131" s="77"/>
      <c r="Q1131" s="77"/>
      <c r="R1131" s="77"/>
      <c r="S1131" s="77"/>
      <c r="T1131" s="38"/>
      <c r="U1131" s="38"/>
      <c r="V1131" s="38"/>
      <c r="W1131" s="38"/>
      <c r="X1131" s="38"/>
      <c r="Y1131" s="38"/>
      <c r="Z1131" s="38"/>
      <c r="AA1131" s="38"/>
      <c r="AB1131" s="38"/>
      <c r="AC1131" s="38"/>
      <c r="AD1131" s="38"/>
      <c r="AE1131" s="38"/>
      <c r="AF1131" s="38"/>
      <c r="AG1131" s="38"/>
      <c r="AH1131" s="38"/>
      <c r="AI1131" s="38"/>
      <c r="AJ1131" s="38"/>
      <c r="AK1131" s="38"/>
      <c r="AL1131" s="38"/>
      <c r="AM1131" s="38"/>
      <c r="AN1131" s="38"/>
      <c r="AO1131" s="38"/>
      <c r="AP1131" s="38"/>
      <c r="AQ1131" s="38"/>
      <c r="AR1131" s="38"/>
      <c r="AS1131" s="38"/>
      <c r="AT1131" s="38"/>
      <c r="AU1131" s="38"/>
      <c r="AV1131" s="38"/>
      <c r="AW1131" s="38"/>
      <c r="AX1131" s="38"/>
      <c r="AY1131" s="38"/>
      <c r="AZ1131" s="38"/>
      <c r="BA1131" s="38"/>
      <c r="BB1131" s="38"/>
      <c r="BC1131" s="38"/>
      <c r="BD1131" s="38"/>
      <c r="BE1131" s="38"/>
      <c r="BF1131" s="38"/>
      <c r="BG1131" s="38"/>
      <c r="BH1131" s="38"/>
      <c r="BI1131" s="38"/>
      <c r="BJ1131" s="38"/>
      <c r="BK1131" s="38"/>
      <c r="BL1131" s="38"/>
      <c r="BM1131" s="38"/>
      <c r="BN1131" s="38"/>
      <c r="BO1131" s="38"/>
      <c r="BP1131" s="38"/>
      <c r="BQ1131" s="38"/>
      <c r="BR1131" s="38"/>
      <c r="BS1131" s="38"/>
      <c r="BT1131" s="38"/>
      <c r="BU1131" s="38"/>
      <c r="BV1131" s="38"/>
      <c r="BW1131" s="38"/>
      <c r="BX1131" s="38"/>
      <c r="BY1131" s="38"/>
      <c r="BZ1131" s="38"/>
      <c r="CA1131" s="38"/>
      <c r="CB1131" s="38"/>
      <c r="CC1131" s="38"/>
      <c r="CD1131" s="38"/>
      <c r="CE1131" s="38"/>
      <c r="CF1131" s="38"/>
      <c r="CG1131" s="38"/>
      <c r="CH1131" s="38"/>
      <c r="CI1131" s="38"/>
      <c r="CJ1131" s="38"/>
      <c r="CK1131" s="38"/>
      <c r="CL1131" s="38"/>
      <c r="CM1131" s="38"/>
      <c r="CN1131" s="38"/>
      <c r="CO1131" s="38"/>
      <c r="CP1131" s="38"/>
      <c r="CQ1131" s="38"/>
      <c r="CR1131" s="38"/>
      <c r="CS1131" s="38"/>
      <c r="CT1131" s="38"/>
      <c r="CU1131" s="38"/>
      <c r="CV1131" s="38"/>
      <c r="CW1131" s="38"/>
      <c r="CX1131" s="38"/>
      <c r="CY1131" s="38"/>
      <c r="CZ1131" s="38"/>
      <c r="DA1131" s="38"/>
      <c r="DB1131" s="38"/>
      <c r="DC1131" s="38"/>
      <c r="DD1131" s="38"/>
      <c r="DE1131" s="38"/>
      <c r="DF1131" s="38"/>
      <c r="DG1131" s="38"/>
      <c r="DH1131" s="38"/>
      <c r="DI1131" s="38"/>
      <c r="DJ1131" s="38"/>
      <c r="DK1131" s="38"/>
      <c r="DL1131" s="38"/>
      <c r="DM1131" s="38"/>
    </row>
    <row r="1132" spans="1:117" x14ac:dyDescent="0.25">
      <c r="A1132" s="5"/>
      <c r="B1132" s="5"/>
      <c r="C1132" s="48"/>
      <c r="D1132" s="76"/>
      <c r="E1132" s="77"/>
      <c r="F1132" s="77"/>
      <c r="G1132" s="77"/>
      <c r="H1132" s="77"/>
      <c r="I1132" s="77"/>
      <c r="J1132" s="77"/>
      <c r="K1132" s="77"/>
      <c r="L1132" s="77"/>
      <c r="M1132" s="77"/>
      <c r="N1132" s="77"/>
      <c r="O1132" s="77"/>
      <c r="P1132" s="77"/>
      <c r="Q1132" s="77"/>
      <c r="R1132" s="77"/>
      <c r="S1132" s="77"/>
      <c r="T1132" s="38"/>
      <c r="U1132" s="38"/>
      <c r="V1132" s="38"/>
      <c r="W1132" s="38"/>
      <c r="X1132" s="38"/>
      <c r="Y1132" s="38"/>
      <c r="Z1132" s="38"/>
      <c r="AA1132" s="38"/>
      <c r="AB1132" s="38"/>
      <c r="AC1132" s="38"/>
      <c r="AD1132" s="38"/>
      <c r="AE1132" s="38"/>
      <c r="AF1132" s="38"/>
      <c r="AG1132" s="38"/>
      <c r="AH1132" s="38"/>
      <c r="AI1132" s="38"/>
      <c r="AJ1132" s="38"/>
      <c r="AK1132" s="38"/>
      <c r="AL1132" s="38"/>
      <c r="AM1132" s="38"/>
      <c r="AN1132" s="38"/>
      <c r="AO1132" s="38"/>
      <c r="AP1132" s="38"/>
      <c r="AQ1132" s="38"/>
      <c r="AR1132" s="38"/>
      <c r="AS1132" s="38"/>
      <c r="AT1132" s="38"/>
      <c r="AU1132" s="38"/>
      <c r="AV1132" s="38"/>
      <c r="AW1132" s="38"/>
      <c r="AX1132" s="38"/>
      <c r="AY1132" s="38"/>
      <c r="AZ1132" s="38"/>
      <c r="BA1132" s="38"/>
      <c r="BB1132" s="38"/>
      <c r="BC1132" s="38"/>
      <c r="BD1132" s="38"/>
      <c r="BE1132" s="38"/>
      <c r="BF1132" s="38"/>
      <c r="BG1132" s="38"/>
      <c r="BH1132" s="38"/>
      <c r="BI1132" s="38"/>
      <c r="BJ1132" s="38"/>
      <c r="BK1132" s="38"/>
      <c r="BL1132" s="38"/>
      <c r="BM1132" s="38"/>
      <c r="BN1132" s="38"/>
      <c r="BO1132" s="38"/>
      <c r="BP1132" s="38"/>
      <c r="BQ1132" s="38"/>
      <c r="BR1132" s="38"/>
      <c r="BS1132" s="38"/>
      <c r="BT1132" s="38"/>
      <c r="BU1132" s="38"/>
      <c r="BV1132" s="38"/>
      <c r="BW1132" s="38"/>
      <c r="BX1132" s="38"/>
      <c r="BY1132" s="38"/>
      <c r="BZ1132" s="38"/>
      <c r="CA1132" s="38"/>
      <c r="CB1132" s="38"/>
      <c r="CC1132" s="38"/>
      <c r="CD1132" s="38"/>
      <c r="CE1132" s="38"/>
      <c r="CF1132" s="38"/>
      <c r="CG1132" s="38"/>
      <c r="CH1132" s="38"/>
      <c r="CI1132" s="38"/>
      <c r="CJ1132" s="38"/>
      <c r="CK1132" s="38"/>
      <c r="CL1132" s="38"/>
      <c r="CM1132" s="38"/>
      <c r="CN1132" s="38"/>
      <c r="CO1132" s="38"/>
      <c r="CP1132" s="38"/>
      <c r="CQ1132" s="38"/>
      <c r="CR1132" s="38"/>
      <c r="CS1132" s="38"/>
      <c r="CT1132" s="38"/>
      <c r="CU1132" s="38"/>
      <c r="CV1132" s="38"/>
      <c r="CW1132" s="38"/>
      <c r="CX1132" s="38"/>
      <c r="CY1132" s="38"/>
      <c r="CZ1132" s="38"/>
      <c r="DA1132" s="38"/>
      <c r="DB1132" s="38"/>
      <c r="DC1132" s="38"/>
      <c r="DD1132" s="38"/>
      <c r="DE1132" s="38"/>
      <c r="DF1132" s="38"/>
      <c r="DG1132" s="38"/>
      <c r="DH1132" s="38"/>
      <c r="DI1132" s="38"/>
      <c r="DJ1132" s="38"/>
      <c r="DK1132" s="38"/>
      <c r="DL1132" s="38"/>
      <c r="DM1132" s="38"/>
    </row>
    <row r="1133" spans="1:117" x14ac:dyDescent="0.25">
      <c r="A1133" s="5"/>
      <c r="B1133" s="5"/>
      <c r="C1133" s="48"/>
      <c r="D1133" s="76"/>
      <c r="E1133" s="77"/>
      <c r="F1133" s="77"/>
      <c r="G1133" s="77"/>
      <c r="H1133" s="77"/>
      <c r="I1133" s="77"/>
      <c r="J1133" s="77"/>
      <c r="K1133" s="77"/>
      <c r="L1133" s="77"/>
      <c r="M1133" s="77"/>
      <c r="N1133" s="77"/>
      <c r="O1133" s="77"/>
      <c r="P1133" s="77"/>
      <c r="Q1133" s="77"/>
      <c r="R1133" s="77"/>
      <c r="S1133" s="77"/>
      <c r="T1133" s="38"/>
      <c r="U1133" s="38"/>
      <c r="V1133" s="38"/>
      <c r="W1133" s="38"/>
      <c r="X1133" s="38"/>
      <c r="Y1133" s="38"/>
      <c r="Z1133" s="38"/>
      <c r="AA1133" s="38"/>
      <c r="AB1133" s="38"/>
      <c r="AC1133" s="38"/>
      <c r="AD1133" s="38"/>
      <c r="AE1133" s="38"/>
      <c r="AF1133" s="38"/>
      <c r="AG1133" s="38"/>
      <c r="AH1133" s="38"/>
      <c r="AI1133" s="38"/>
      <c r="AJ1133" s="38"/>
      <c r="AK1133" s="38"/>
      <c r="AL1133" s="38"/>
      <c r="AM1133" s="38"/>
      <c r="AN1133" s="38"/>
      <c r="AO1133" s="38"/>
      <c r="AP1133" s="38"/>
      <c r="AQ1133" s="38"/>
      <c r="AR1133" s="38"/>
      <c r="AS1133" s="38"/>
      <c r="AT1133" s="38"/>
      <c r="AU1133" s="38"/>
      <c r="AV1133" s="38"/>
      <c r="AW1133" s="38"/>
      <c r="AX1133" s="38"/>
      <c r="AY1133" s="38"/>
      <c r="AZ1133" s="38"/>
      <c r="BA1133" s="38"/>
      <c r="BB1133" s="38"/>
      <c r="BC1133" s="38"/>
      <c r="BD1133" s="38"/>
      <c r="BE1133" s="38"/>
      <c r="BF1133" s="38"/>
      <c r="BG1133" s="38"/>
      <c r="BH1133" s="38"/>
      <c r="BI1133" s="38"/>
      <c r="BJ1133" s="38"/>
      <c r="BK1133" s="38"/>
      <c r="BL1133" s="38"/>
      <c r="BM1133" s="38"/>
      <c r="BN1133" s="38"/>
      <c r="BO1133" s="38"/>
      <c r="BP1133" s="38"/>
      <c r="BQ1133" s="38"/>
      <c r="BR1133" s="38"/>
      <c r="BS1133" s="38"/>
      <c r="BT1133" s="38"/>
      <c r="BU1133" s="38"/>
      <c r="BV1133" s="38"/>
      <c r="BW1133" s="38"/>
      <c r="BX1133" s="38"/>
      <c r="BY1133" s="38"/>
      <c r="BZ1133" s="38"/>
      <c r="CA1133" s="38"/>
      <c r="CB1133" s="38"/>
      <c r="CC1133" s="38"/>
      <c r="CD1133" s="38"/>
      <c r="CE1133" s="38"/>
      <c r="CF1133" s="38"/>
      <c r="CG1133" s="38"/>
      <c r="CH1133" s="38"/>
      <c r="CI1133" s="38"/>
      <c r="CJ1133" s="38"/>
      <c r="CK1133" s="38"/>
      <c r="CL1133" s="38"/>
      <c r="CM1133" s="38"/>
      <c r="CN1133" s="38"/>
      <c r="CO1133" s="38"/>
      <c r="CP1133" s="38"/>
      <c r="CQ1133" s="38"/>
      <c r="CR1133" s="38"/>
      <c r="CS1133" s="38"/>
      <c r="CT1133" s="38"/>
      <c r="CU1133" s="38"/>
      <c r="CV1133" s="38"/>
      <c r="CW1133" s="38"/>
      <c r="CX1133" s="38"/>
      <c r="CY1133" s="38"/>
      <c r="CZ1133" s="38"/>
      <c r="DA1133" s="38"/>
      <c r="DB1133" s="38"/>
      <c r="DC1133" s="38"/>
      <c r="DD1133" s="38"/>
      <c r="DE1133" s="38"/>
      <c r="DF1133" s="38"/>
      <c r="DG1133" s="38"/>
      <c r="DH1133" s="38"/>
      <c r="DI1133" s="38"/>
      <c r="DJ1133" s="38"/>
      <c r="DK1133" s="38"/>
      <c r="DL1133" s="38"/>
      <c r="DM1133" s="38"/>
    </row>
    <row r="1134" spans="1:117" x14ac:dyDescent="0.25">
      <c r="A1134" s="5"/>
      <c r="B1134" s="5"/>
      <c r="C1134" s="48"/>
      <c r="D1134" s="76"/>
      <c r="E1134" s="77"/>
      <c r="F1134" s="77"/>
      <c r="G1134" s="77"/>
      <c r="H1134" s="77"/>
      <c r="I1134" s="77"/>
      <c r="J1134" s="77"/>
      <c r="K1134" s="77"/>
      <c r="L1134" s="77"/>
      <c r="M1134" s="77"/>
      <c r="N1134" s="77"/>
      <c r="O1134" s="77"/>
      <c r="P1134" s="77"/>
      <c r="Q1134" s="77"/>
      <c r="R1134" s="77"/>
      <c r="S1134" s="77"/>
      <c r="T1134" s="38"/>
      <c r="U1134" s="38"/>
      <c r="V1134" s="38"/>
      <c r="W1134" s="38"/>
      <c r="X1134" s="38"/>
      <c r="Y1134" s="38"/>
      <c r="Z1134" s="38"/>
      <c r="AA1134" s="38"/>
      <c r="AB1134" s="38"/>
      <c r="AC1134" s="38"/>
      <c r="AD1134" s="38"/>
      <c r="AE1134" s="38"/>
      <c r="AF1134" s="38"/>
      <c r="AG1134" s="38"/>
      <c r="AH1134" s="38"/>
      <c r="AI1134" s="38"/>
      <c r="AJ1134" s="38"/>
      <c r="AK1134" s="38"/>
      <c r="AL1134" s="38"/>
      <c r="AM1134" s="38"/>
      <c r="AN1134" s="38"/>
      <c r="AO1134" s="38"/>
      <c r="AP1134" s="38"/>
      <c r="AQ1134" s="38"/>
      <c r="AR1134" s="38"/>
      <c r="AS1134" s="38"/>
      <c r="AT1134" s="38"/>
      <c r="AU1134" s="38"/>
      <c r="AV1134" s="38"/>
      <c r="AW1134" s="38"/>
      <c r="AX1134" s="38"/>
      <c r="AY1134" s="38"/>
      <c r="AZ1134" s="38"/>
      <c r="BA1134" s="38"/>
      <c r="BB1134" s="38"/>
      <c r="BC1134" s="38"/>
      <c r="BD1134" s="38"/>
      <c r="BE1134" s="38"/>
      <c r="BF1134" s="38"/>
      <c r="BG1134" s="38"/>
      <c r="BH1134" s="38"/>
      <c r="BI1134" s="38"/>
      <c r="BJ1134" s="38"/>
      <c r="BK1134" s="38"/>
      <c r="BL1134" s="38"/>
      <c r="BM1134" s="38"/>
      <c r="BN1134" s="38"/>
      <c r="BO1134" s="38"/>
      <c r="BP1134" s="38"/>
      <c r="BQ1134" s="38"/>
      <c r="BR1134" s="38"/>
      <c r="BS1134" s="38"/>
      <c r="BT1134" s="38"/>
      <c r="BU1134" s="38"/>
      <c r="BV1134" s="38"/>
      <c r="BW1134" s="38"/>
      <c r="BX1134" s="38"/>
      <c r="BY1134" s="38"/>
      <c r="BZ1134" s="38"/>
      <c r="CA1134" s="38"/>
      <c r="CB1134" s="38"/>
      <c r="CC1134" s="38"/>
      <c r="CD1134" s="38"/>
      <c r="CE1134" s="38"/>
      <c r="CF1134" s="38"/>
      <c r="CG1134" s="38"/>
      <c r="CH1134" s="38"/>
      <c r="CI1134" s="38"/>
      <c r="CJ1134" s="38"/>
      <c r="CK1134" s="38"/>
      <c r="CL1134" s="38"/>
      <c r="CM1134" s="38"/>
      <c r="CN1134" s="38"/>
      <c r="CO1134" s="38"/>
      <c r="CP1134" s="38"/>
      <c r="CQ1134" s="38"/>
      <c r="CR1134" s="38"/>
      <c r="CS1134" s="38"/>
      <c r="CT1134" s="38"/>
      <c r="CU1134" s="38"/>
      <c r="CV1134" s="38"/>
      <c r="CW1134" s="38"/>
      <c r="CX1134" s="38"/>
      <c r="CY1134" s="38"/>
      <c r="CZ1134" s="38"/>
      <c r="DA1134" s="38"/>
      <c r="DB1134" s="38"/>
      <c r="DC1134" s="38"/>
      <c r="DD1134" s="38"/>
      <c r="DE1134" s="38"/>
      <c r="DF1134" s="38"/>
      <c r="DG1134" s="38"/>
      <c r="DH1134" s="38"/>
      <c r="DI1134" s="38"/>
      <c r="DJ1134" s="38"/>
      <c r="DK1134" s="38"/>
      <c r="DL1134" s="38"/>
      <c r="DM1134" s="38"/>
    </row>
    <row r="1135" spans="1:117" x14ac:dyDescent="0.25">
      <c r="A1135" s="5"/>
      <c r="B1135" s="5"/>
      <c r="C1135" s="48"/>
      <c r="D1135" s="76"/>
      <c r="E1135" s="77"/>
      <c r="F1135" s="77"/>
      <c r="G1135" s="77"/>
      <c r="H1135" s="77"/>
      <c r="I1135" s="77"/>
      <c r="J1135" s="77"/>
      <c r="K1135" s="77"/>
      <c r="L1135" s="77"/>
      <c r="M1135" s="77"/>
      <c r="N1135" s="77"/>
      <c r="O1135" s="77"/>
      <c r="P1135" s="77"/>
      <c r="Q1135" s="77"/>
      <c r="R1135" s="77"/>
      <c r="S1135" s="77"/>
      <c r="T1135" s="38"/>
      <c r="U1135" s="38"/>
      <c r="V1135" s="38"/>
      <c r="W1135" s="38"/>
      <c r="X1135" s="38"/>
      <c r="Y1135" s="38"/>
      <c r="Z1135" s="38"/>
      <c r="AA1135" s="38"/>
      <c r="AB1135" s="38"/>
      <c r="AC1135" s="38"/>
      <c r="AD1135" s="38"/>
      <c r="AE1135" s="38"/>
      <c r="AF1135" s="38"/>
      <c r="AG1135" s="38"/>
      <c r="AH1135" s="38"/>
      <c r="AI1135" s="38"/>
      <c r="AJ1135" s="38"/>
      <c r="AK1135" s="38"/>
      <c r="AL1135" s="38"/>
      <c r="AM1135" s="38"/>
      <c r="AN1135" s="38"/>
      <c r="AO1135" s="38"/>
      <c r="AP1135" s="38"/>
      <c r="AQ1135" s="38"/>
      <c r="AR1135" s="38"/>
      <c r="AS1135" s="38"/>
      <c r="AT1135" s="38"/>
      <c r="AU1135" s="38"/>
      <c r="AV1135" s="38"/>
      <c r="AW1135" s="38"/>
      <c r="AX1135" s="38"/>
      <c r="AY1135" s="38"/>
      <c r="AZ1135" s="38"/>
      <c r="BA1135" s="38"/>
      <c r="BB1135" s="38"/>
      <c r="BC1135" s="38"/>
      <c r="BD1135" s="38"/>
      <c r="BE1135" s="38"/>
      <c r="BF1135" s="38"/>
      <c r="BG1135" s="38"/>
      <c r="BH1135" s="38"/>
      <c r="BI1135" s="38"/>
      <c r="BJ1135" s="38"/>
      <c r="BK1135" s="38"/>
      <c r="BL1135" s="38"/>
      <c r="BM1135" s="38"/>
      <c r="BN1135" s="38"/>
      <c r="BO1135" s="38"/>
      <c r="BP1135" s="38"/>
      <c r="BQ1135" s="38"/>
      <c r="BR1135" s="38"/>
      <c r="BS1135" s="38"/>
      <c r="BT1135" s="38"/>
      <c r="BU1135" s="38"/>
      <c r="BV1135" s="38"/>
      <c r="BW1135" s="38"/>
      <c r="BX1135" s="38"/>
      <c r="BY1135" s="38"/>
      <c r="BZ1135" s="38"/>
      <c r="CA1135" s="38"/>
      <c r="CB1135" s="38"/>
      <c r="CC1135" s="38"/>
      <c r="CD1135" s="38"/>
      <c r="CE1135" s="38"/>
      <c r="CF1135" s="38"/>
      <c r="CG1135" s="38"/>
      <c r="CH1135" s="38"/>
      <c r="CI1135" s="38"/>
      <c r="CJ1135" s="38"/>
      <c r="CK1135" s="38"/>
      <c r="CL1135" s="38"/>
      <c r="CM1135" s="38"/>
      <c r="CN1135" s="38"/>
      <c r="CO1135" s="38"/>
      <c r="CP1135" s="38"/>
      <c r="CQ1135" s="38"/>
      <c r="CR1135" s="38"/>
      <c r="CS1135" s="38"/>
      <c r="CT1135" s="38"/>
      <c r="CU1135" s="38"/>
      <c r="CV1135" s="38"/>
      <c r="CW1135" s="38"/>
      <c r="CX1135" s="38"/>
      <c r="CY1135" s="38"/>
      <c r="CZ1135" s="38"/>
      <c r="DA1135" s="38"/>
      <c r="DB1135" s="38"/>
      <c r="DC1135" s="38"/>
      <c r="DD1135" s="38"/>
      <c r="DE1135" s="38"/>
      <c r="DF1135" s="38"/>
      <c r="DG1135" s="38"/>
      <c r="DH1135" s="38"/>
      <c r="DI1135" s="38"/>
      <c r="DJ1135" s="38"/>
      <c r="DK1135" s="38"/>
      <c r="DL1135" s="38"/>
      <c r="DM1135" s="38"/>
    </row>
    <row r="1136" spans="1:117" x14ac:dyDescent="0.25">
      <c r="A1136" s="5"/>
      <c r="B1136" s="5"/>
      <c r="C1136" s="48"/>
      <c r="D1136" s="76"/>
      <c r="E1136" s="77"/>
      <c r="F1136" s="77"/>
      <c r="G1136" s="77"/>
      <c r="H1136" s="77"/>
      <c r="I1136" s="77"/>
      <c r="J1136" s="77"/>
      <c r="K1136" s="77"/>
      <c r="L1136" s="77"/>
      <c r="M1136" s="77"/>
      <c r="N1136" s="77"/>
      <c r="O1136" s="77"/>
      <c r="P1136" s="77"/>
      <c r="Q1136" s="77"/>
      <c r="R1136" s="77"/>
      <c r="S1136" s="77"/>
      <c r="T1136" s="38"/>
      <c r="U1136" s="38"/>
      <c r="V1136" s="38"/>
      <c r="W1136" s="38"/>
      <c r="X1136" s="38"/>
      <c r="Y1136" s="38"/>
      <c r="Z1136" s="38"/>
      <c r="AA1136" s="38"/>
      <c r="AB1136" s="38"/>
      <c r="AC1136" s="38"/>
      <c r="AD1136" s="38"/>
      <c r="AE1136" s="38"/>
      <c r="AF1136" s="38"/>
      <c r="AG1136" s="38"/>
      <c r="AH1136" s="38"/>
      <c r="AI1136" s="38"/>
      <c r="AJ1136" s="38"/>
      <c r="AK1136" s="38"/>
      <c r="AL1136" s="38"/>
      <c r="AM1136" s="38"/>
      <c r="AN1136" s="38"/>
      <c r="AO1136" s="38"/>
      <c r="AP1136" s="38"/>
      <c r="AQ1136" s="38"/>
      <c r="AR1136" s="38"/>
      <c r="AS1136" s="38"/>
      <c r="AT1136" s="38"/>
      <c r="AU1136" s="38"/>
      <c r="AV1136" s="38"/>
      <c r="AW1136" s="38"/>
      <c r="AX1136" s="38"/>
      <c r="AY1136" s="38"/>
      <c r="AZ1136" s="38"/>
      <c r="BA1136" s="38"/>
      <c r="BB1136" s="38"/>
      <c r="BC1136" s="38"/>
      <c r="BD1136" s="38"/>
      <c r="BE1136" s="38"/>
      <c r="BF1136" s="38"/>
      <c r="BG1136" s="38"/>
      <c r="BH1136" s="38"/>
      <c r="BI1136" s="38"/>
      <c r="BJ1136" s="38"/>
      <c r="BK1136" s="38"/>
      <c r="BL1136" s="38"/>
      <c r="BM1136" s="38"/>
      <c r="BN1136" s="38"/>
      <c r="BO1136" s="38"/>
      <c r="BP1136" s="38"/>
      <c r="BQ1136" s="38"/>
      <c r="BR1136" s="38"/>
      <c r="BS1136" s="38"/>
      <c r="BT1136" s="38"/>
      <c r="BU1136" s="38"/>
      <c r="BV1136" s="38"/>
      <c r="BW1136" s="38"/>
      <c r="BX1136" s="38"/>
      <c r="BY1136" s="38"/>
      <c r="BZ1136" s="38"/>
      <c r="CA1136" s="38"/>
      <c r="CB1136" s="38"/>
      <c r="CC1136" s="38"/>
      <c r="CD1136" s="38"/>
      <c r="CE1136" s="38"/>
      <c r="CF1136" s="38"/>
      <c r="CG1136" s="38"/>
      <c r="CH1136" s="38"/>
      <c r="CI1136" s="38"/>
      <c r="CJ1136" s="38"/>
      <c r="CK1136" s="38"/>
      <c r="CL1136" s="38"/>
      <c r="CM1136" s="38"/>
      <c r="CN1136" s="38"/>
      <c r="CO1136" s="38"/>
      <c r="CP1136" s="38"/>
      <c r="CQ1136" s="38"/>
      <c r="CR1136" s="38"/>
      <c r="CS1136" s="38"/>
      <c r="CT1136" s="38"/>
      <c r="CU1136" s="38"/>
      <c r="CV1136" s="38"/>
      <c r="CW1136" s="38"/>
      <c r="CX1136" s="38"/>
      <c r="CY1136" s="38"/>
      <c r="CZ1136" s="38"/>
      <c r="DA1136" s="38"/>
      <c r="DB1136" s="38"/>
      <c r="DC1136" s="38"/>
      <c r="DD1136" s="38"/>
      <c r="DE1136" s="38"/>
      <c r="DF1136" s="38"/>
      <c r="DG1136" s="38"/>
      <c r="DH1136" s="38"/>
      <c r="DI1136" s="38"/>
      <c r="DJ1136" s="38"/>
      <c r="DK1136" s="38"/>
      <c r="DL1136" s="38"/>
      <c r="DM1136" s="38"/>
    </row>
    <row r="1137" spans="1:117" x14ac:dyDescent="0.25">
      <c r="A1137" s="5"/>
      <c r="B1137" s="5"/>
      <c r="C1137" s="48"/>
      <c r="D1137" s="76"/>
      <c r="E1137" s="77"/>
      <c r="F1137" s="77"/>
      <c r="G1137" s="77"/>
      <c r="H1137" s="77"/>
      <c r="I1137" s="77"/>
      <c r="J1137" s="77"/>
      <c r="K1137" s="77"/>
      <c r="L1137" s="77"/>
      <c r="M1137" s="77"/>
      <c r="N1137" s="77"/>
      <c r="O1137" s="77"/>
      <c r="P1137" s="77"/>
      <c r="Q1137" s="77"/>
      <c r="R1137" s="77"/>
      <c r="S1137" s="77"/>
      <c r="T1137" s="38"/>
      <c r="U1137" s="38"/>
      <c r="V1137" s="38"/>
      <c r="W1137" s="38"/>
      <c r="X1137" s="38"/>
      <c r="Y1137" s="38"/>
      <c r="Z1137" s="38"/>
      <c r="AA1137" s="38"/>
      <c r="AB1137" s="38"/>
      <c r="AC1137" s="38"/>
      <c r="AD1137" s="38"/>
      <c r="AE1137" s="38"/>
      <c r="AF1137" s="38"/>
      <c r="AG1137" s="38"/>
      <c r="AH1137" s="38"/>
      <c r="AI1137" s="38"/>
      <c r="AJ1137" s="38"/>
      <c r="AK1137" s="38"/>
      <c r="AL1137" s="38"/>
      <c r="AM1137" s="38"/>
      <c r="AN1137" s="38"/>
      <c r="AO1137" s="38"/>
      <c r="AP1137" s="38"/>
      <c r="AQ1137" s="38"/>
      <c r="AR1137" s="38"/>
      <c r="AS1137" s="38"/>
      <c r="AT1137" s="38"/>
      <c r="AU1137" s="38"/>
      <c r="AV1137" s="38"/>
      <c r="AW1137" s="38"/>
      <c r="AX1137" s="38"/>
      <c r="AY1137" s="38"/>
      <c r="AZ1137" s="38"/>
      <c r="BA1137" s="38"/>
      <c r="BB1137" s="38"/>
      <c r="BC1137" s="38"/>
      <c r="BD1137" s="38"/>
      <c r="BE1137" s="38"/>
      <c r="BF1137" s="38"/>
      <c r="BG1137" s="38"/>
      <c r="BH1137" s="38"/>
      <c r="BI1137" s="38"/>
      <c r="BJ1137" s="38"/>
      <c r="BK1137" s="38"/>
      <c r="BL1137" s="38"/>
      <c r="BM1137" s="38"/>
      <c r="BN1137" s="38"/>
      <c r="BO1137" s="38"/>
      <c r="BP1137" s="38"/>
      <c r="BQ1137" s="38"/>
      <c r="BR1137" s="38"/>
      <c r="BS1137" s="38"/>
      <c r="BT1137" s="38"/>
      <c r="BU1137" s="38"/>
      <c r="BV1137" s="38"/>
      <c r="BW1137" s="38"/>
      <c r="BX1137" s="38"/>
      <c r="BY1137" s="38"/>
      <c r="BZ1137" s="38"/>
      <c r="CA1137" s="38"/>
      <c r="CB1137" s="38"/>
      <c r="CC1137" s="38"/>
      <c r="CD1137" s="38"/>
      <c r="CE1137" s="38"/>
      <c r="CF1137" s="38"/>
      <c r="CG1137" s="38"/>
      <c r="CH1137" s="38"/>
      <c r="CI1137" s="38"/>
      <c r="CJ1137" s="38"/>
      <c r="CK1137" s="38"/>
      <c r="CL1137" s="38"/>
      <c r="CM1137" s="38"/>
      <c r="CN1137" s="38"/>
      <c r="CO1137" s="38"/>
      <c r="CP1137" s="38"/>
      <c r="CQ1137" s="38"/>
      <c r="CR1137" s="38"/>
      <c r="CS1137" s="38"/>
      <c r="CT1137" s="38"/>
      <c r="CU1137" s="38"/>
      <c r="CV1137" s="38"/>
      <c r="CW1137" s="38"/>
      <c r="CX1137" s="38"/>
      <c r="CY1137" s="38"/>
      <c r="CZ1137" s="38"/>
      <c r="DA1137" s="38"/>
      <c r="DB1137" s="38"/>
      <c r="DC1137" s="38"/>
      <c r="DD1137" s="38"/>
      <c r="DE1137" s="38"/>
      <c r="DF1137" s="38"/>
      <c r="DG1137" s="38"/>
      <c r="DH1137" s="38"/>
      <c r="DI1137" s="38"/>
      <c r="DJ1137" s="38"/>
      <c r="DK1137" s="38"/>
      <c r="DL1137" s="38"/>
      <c r="DM1137" s="38"/>
    </row>
    <row r="1138" spans="1:117" x14ac:dyDescent="0.25">
      <c r="A1138" s="5"/>
      <c r="B1138" s="5"/>
      <c r="C1138" s="48"/>
      <c r="D1138" s="76"/>
      <c r="E1138" s="77"/>
      <c r="F1138" s="77"/>
      <c r="G1138" s="77"/>
      <c r="H1138" s="77"/>
      <c r="I1138" s="77"/>
      <c r="J1138" s="77"/>
      <c r="K1138" s="77"/>
      <c r="L1138" s="77"/>
      <c r="M1138" s="77"/>
      <c r="N1138" s="77"/>
      <c r="O1138" s="77"/>
      <c r="P1138" s="77"/>
      <c r="Q1138" s="77"/>
      <c r="R1138" s="77"/>
      <c r="S1138" s="77"/>
      <c r="T1138" s="38"/>
      <c r="U1138" s="38"/>
      <c r="V1138" s="38"/>
      <c r="W1138" s="38"/>
      <c r="X1138" s="38"/>
      <c r="Y1138" s="38"/>
      <c r="Z1138" s="38"/>
      <c r="AA1138" s="38"/>
      <c r="AB1138" s="38"/>
      <c r="AC1138" s="38"/>
      <c r="AD1138" s="38"/>
      <c r="AE1138" s="38"/>
      <c r="AF1138" s="38"/>
      <c r="AG1138" s="38"/>
      <c r="AH1138" s="38"/>
      <c r="AI1138" s="38"/>
      <c r="AJ1138" s="38"/>
      <c r="AK1138" s="38"/>
      <c r="AL1138" s="38"/>
      <c r="AM1138" s="38"/>
      <c r="AN1138" s="38"/>
      <c r="AO1138" s="38"/>
      <c r="AP1138" s="38"/>
      <c r="AQ1138" s="38"/>
      <c r="AR1138" s="38"/>
      <c r="AS1138" s="38"/>
      <c r="AT1138" s="38"/>
      <c r="AU1138" s="38"/>
      <c r="AV1138" s="38"/>
      <c r="AW1138" s="38"/>
      <c r="AX1138" s="38"/>
      <c r="AY1138" s="38"/>
      <c r="AZ1138" s="38"/>
      <c r="BA1138" s="38"/>
      <c r="BB1138" s="38"/>
      <c r="BC1138" s="38"/>
      <c r="BD1138" s="38"/>
      <c r="BE1138" s="38"/>
      <c r="BF1138" s="38"/>
      <c r="BG1138" s="38"/>
      <c r="BH1138" s="38"/>
      <c r="BI1138" s="38"/>
      <c r="BJ1138" s="38"/>
      <c r="BK1138" s="38"/>
      <c r="BL1138" s="38"/>
      <c r="BM1138" s="38"/>
      <c r="BN1138" s="38"/>
      <c r="BO1138" s="38"/>
      <c r="BP1138" s="38"/>
      <c r="BQ1138" s="38"/>
      <c r="BR1138" s="38"/>
      <c r="BS1138" s="38"/>
      <c r="BT1138" s="38"/>
      <c r="BU1138" s="38"/>
      <c r="BV1138" s="38"/>
      <c r="BW1138" s="38"/>
      <c r="BX1138" s="38"/>
      <c r="BY1138" s="38"/>
      <c r="BZ1138" s="38"/>
      <c r="CA1138" s="38"/>
      <c r="CB1138" s="38"/>
      <c r="CC1138" s="38"/>
      <c r="CD1138" s="38"/>
      <c r="CE1138" s="38"/>
      <c r="CF1138" s="38"/>
      <c r="CG1138" s="38"/>
      <c r="CH1138" s="38"/>
      <c r="CI1138" s="38"/>
      <c r="CJ1138" s="38"/>
      <c r="CK1138" s="38"/>
      <c r="CL1138" s="38"/>
      <c r="CM1138" s="38"/>
      <c r="CN1138" s="38"/>
      <c r="CO1138" s="38"/>
      <c r="CP1138" s="38"/>
      <c r="CQ1138" s="38"/>
      <c r="CR1138" s="38"/>
      <c r="CS1138" s="38"/>
      <c r="CT1138" s="38"/>
      <c r="CU1138" s="38"/>
      <c r="CV1138" s="38"/>
      <c r="CW1138" s="38"/>
      <c r="CX1138" s="38"/>
      <c r="CY1138" s="38"/>
      <c r="CZ1138" s="38"/>
      <c r="DA1138" s="38"/>
      <c r="DB1138" s="38"/>
      <c r="DC1138" s="38"/>
      <c r="DD1138" s="38"/>
      <c r="DE1138" s="38"/>
      <c r="DF1138" s="38"/>
      <c r="DG1138" s="38"/>
      <c r="DH1138" s="38"/>
      <c r="DI1138" s="38"/>
      <c r="DJ1138" s="38"/>
      <c r="DK1138" s="38"/>
      <c r="DL1138" s="38"/>
      <c r="DM1138" s="38"/>
    </row>
    <row r="1139" spans="1:117" x14ac:dyDescent="0.25">
      <c r="A1139" s="5"/>
      <c r="B1139" s="5"/>
      <c r="C1139" s="48"/>
      <c r="D1139" s="76"/>
      <c r="E1139" s="77"/>
      <c r="F1139" s="77"/>
      <c r="G1139" s="77"/>
      <c r="H1139" s="77"/>
      <c r="I1139" s="77"/>
      <c r="J1139" s="77"/>
      <c r="K1139" s="77"/>
      <c r="L1139" s="77"/>
      <c r="M1139" s="77"/>
      <c r="N1139" s="77"/>
      <c r="O1139" s="77"/>
      <c r="P1139" s="77"/>
      <c r="Q1139" s="77"/>
      <c r="R1139" s="77"/>
      <c r="S1139" s="77"/>
      <c r="T1139" s="38"/>
      <c r="U1139" s="38"/>
      <c r="V1139" s="38"/>
      <c r="W1139" s="38"/>
      <c r="X1139" s="38"/>
      <c r="Y1139" s="38"/>
      <c r="Z1139" s="38"/>
      <c r="AA1139" s="38"/>
      <c r="AB1139" s="38"/>
      <c r="AC1139" s="38"/>
      <c r="AD1139" s="38"/>
      <c r="AE1139" s="38"/>
      <c r="AF1139" s="38"/>
      <c r="AG1139" s="38"/>
      <c r="AH1139" s="38"/>
      <c r="AI1139" s="38"/>
      <c r="AJ1139" s="38"/>
      <c r="AK1139" s="38"/>
      <c r="AL1139" s="38"/>
      <c r="AM1139" s="38"/>
      <c r="AN1139" s="38"/>
      <c r="AO1139" s="38"/>
      <c r="AP1139" s="38"/>
      <c r="AQ1139" s="38"/>
      <c r="AR1139" s="38"/>
      <c r="AS1139" s="38"/>
      <c r="AT1139" s="38"/>
      <c r="AU1139" s="38"/>
      <c r="AV1139" s="38"/>
      <c r="AW1139" s="38"/>
      <c r="AX1139" s="38"/>
      <c r="AY1139" s="38"/>
      <c r="AZ1139" s="38"/>
      <c r="BA1139" s="38"/>
      <c r="BB1139" s="38"/>
      <c r="BC1139" s="38"/>
      <c r="BD1139" s="38"/>
      <c r="BE1139" s="38"/>
      <c r="BF1139" s="38"/>
      <c r="BG1139" s="38"/>
      <c r="BH1139" s="38"/>
      <c r="BI1139" s="38"/>
      <c r="BJ1139" s="38"/>
      <c r="BK1139" s="38"/>
      <c r="BL1139" s="38"/>
      <c r="BM1139" s="38"/>
      <c r="BN1139" s="38"/>
      <c r="BO1139" s="38"/>
      <c r="BP1139" s="38"/>
      <c r="BQ1139" s="38"/>
      <c r="BR1139" s="38"/>
      <c r="BS1139" s="38"/>
      <c r="BT1139" s="38"/>
      <c r="BU1139" s="38"/>
      <c r="BV1139" s="38"/>
      <c r="BW1139" s="38"/>
      <c r="BX1139" s="38"/>
      <c r="BY1139" s="38"/>
      <c r="BZ1139" s="38"/>
      <c r="CA1139" s="38"/>
      <c r="CB1139" s="38"/>
      <c r="CC1139" s="38"/>
      <c r="CD1139" s="38"/>
      <c r="CE1139" s="38"/>
      <c r="CF1139" s="38"/>
      <c r="CG1139" s="38"/>
      <c r="CH1139" s="38"/>
      <c r="CI1139" s="38"/>
      <c r="CJ1139" s="38"/>
      <c r="CK1139" s="38"/>
      <c r="CL1139" s="38"/>
      <c r="CM1139" s="38"/>
      <c r="CN1139" s="38"/>
      <c r="CO1139" s="38"/>
      <c r="CP1139" s="38"/>
      <c r="CQ1139" s="38"/>
      <c r="CR1139" s="38"/>
      <c r="CS1139" s="38"/>
      <c r="CT1139" s="38"/>
      <c r="CU1139" s="38"/>
      <c r="CV1139" s="38"/>
      <c r="CW1139" s="38"/>
      <c r="CX1139" s="38"/>
      <c r="CY1139" s="38"/>
      <c r="CZ1139" s="38"/>
      <c r="DA1139" s="38"/>
      <c r="DB1139" s="38"/>
      <c r="DC1139" s="38"/>
      <c r="DD1139" s="38"/>
      <c r="DE1139" s="38"/>
      <c r="DF1139" s="38"/>
      <c r="DG1139" s="38"/>
      <c r="DH1139" s="38"/>
      <c r="DI1139" s="38"/>
      <c r="DJ1139" s="38"/>
      <c r="DK1139" s="38"/>
      <c r="DL1139" s="38"/>
      <c r="DM1139" s="38"/>
    </row>
    <row r="1140" spans="1:117" x14ac:dyDescent="0.25">
      <c r="A1140" s="5"/>
      <c r="B1140" s="5"/>
      <c r="C1140" s="48"/>
      <c r="D1140" s="76"/>
      <c r="E1140" s="77"/>
      <c r="F1140" s="77"/>
      <c r="G1140" s="77"/>
      <c r="H1140" s="77"/>
      <c r="I1140" s="77"/>
      <c r="J1140" s="77"/>
      <c r="K1140" s="77"/>
      <c r="L1140" s="77"/>
      <c r="M1140" s="77"/>
      <c r="N1140" s="77"/>
      <c r="O1140" s="77"/>
      <c r="P1140" s="77"/>
      <c r="Q1140" s="77"/>
      <c r="R1140" s="77"/>
      <c r="S1140" s="77"/>
      <c r="T1140" s="38"/>
      <c r="U1140" s="38"/>
      <c r="V1140" s="38"/>
      <c r="W1140" s="38"/>
      <c r="X1140" s="38"/>
      <c r="Y1140" s="38"/>
      <c r="Z1140" s="38"/>
      <c r="AA1140" s="38"/>
      <c r="AB1140" s="38"/>
      <c r="AC1140" s="38"/>
      <c r="AD1140" s="38"/>
      <c r="AE1140" s="38"/>
      <c r="AF1140" s="38"/>
      <c r="AG1140" s="38"/>
      <c r="AH1140" s="38"/>
      <c r="AI1140" s="38"/>
      <c r="AJ1140" s="38"/>
      <c r="AK1140" s="38"/>
      <c r="AL1140" s="38"/>
      <c r="AM1140" s="38"/>
      <c r="AN1140" s="38"/>
      <c r="AO1140" s="38"/>
      <c r="AP1140" s="38"/>
      <c r="AQ1140" s="38"/>
      <c r="AR1140" s="38"/>
      <c r="AS1140" s="38"/>
      <c r="AT1140" s="38"/>
      <c r="AU1140" s="38"/>
      <c r="AV1140" s="38"/>
      <c r="AW1140" s="38"/>
      <c r="AX1140" s="38"/>
      <c r="AY1140" s="38"/>
      <c r="AZ1140" s="38"/>
      <c r="BA1140" s="38"/>
      <c r="BB1140" s="38"/>
      <c r="BC1140" s="38"/>
      <c r="BD1140" s="38"/>
      <c r="BE1140" s="38"/>
      <c r="BF1140" s="38"/>
      <c r="BG1140" s="38"/>
      <c r="BH1140" s="38"/>
      <c r="BI1140" s="38"/>
      <c r="BJ1140" s="38"/>
      <c r="BK1140" s="38"/>
      <c r="BL1140" s="38"/>
      <c r="BM1140" s="38"/>
      <c r="BN1140" s="38"/>
      <c r="BO1140" s="38"/>
      <c r="BP1140" s="38"/>
      <c r="BQ1140" s="38"/>
      <c r="BR1140" s="38"/>
      <c r="BS1140" s="38"/>
      <c r="BT1140" s="38"/>
      <c r="BU1140" s="38"/>
      <c r="BV1140" s="38"/>
      <c r="BW1140" s="38"/>
      <c r="BX1140" s="38"/>
      <c r="BY1140" s="38"/>
      <c r="BZ1140" s="38"/>
      <c r="CA1140" s="38"/>
      <c r="CB1140" s="38"/>
      <c r="CC1140" s="38"/>
      <c r="CD1140" s="38"/>
      <c r="CE1140" s="38"/>
      <c r="CF1140" s="38"/>
      <c r="CG1140" s="38"/>
      <c r="CH1140" s="38"/>
      <c r="CI1140" s="38"/>
      <c r="CJ1140" s="38"/>
      <c r="CK1140" s="38"/>
      <c r="CL1140" s="38"/>
      <c r="CM1140" s="38"/>
      <c r="CN1140" s="38"/>
      <c r="CO1140" s="38"/>
      <c r="CP1140" s="38"/>
      <c r="CQ1140" s="38"/>
      <c r="CR1140" s="38"/>
      <c r="CS1140" s="38"/>
      <c r="CT1140" s="38"/>
      <c r="CU1140" s="38"/>
      <c r="CV1140" s="38"/>
      <c r="CW1140" s="38"/>
      <c r="CX1140" s="38"/>
      <c r="CY1140" s="38"/>
      <c r="CZ1140" s="38"/>
      <c r="DA1140" s="38"/>
      <c r="DB1140" s="38"/>
      <c r="DC1140" s="38"/>
      <c r="DD1140" s="38"/>
      <c r="DE1140" s="38"/>
      <c r="DF1140" s="38"/>
      <c r="DG1140" s="38"/>
      <c r="DH1140" s="38"/>
      <c r="DI1140" s="38"/>
      <c r="DJ1140" s="38"/>
      <c r="DK1140" s="38"/>
      <c r="DL1140" s="38"/>
      <c r="DM1140" s="38"/>
    </row>
    <row r="1141" spans="1:117" x14ac:dyDescent="0.25">
      <c r="A1141" s="5"/>
      <c r="B1141" s="5"/>
      <c r="C1141" s="48"/>
      <c r="D1141" s="76"/>
      <c r="E1141" s="77"/>
      <c r="F1141" s="77"/>
      <c r="G1141" s="77"/>
      <c r="H1141" s="77"/>
      <c r="I1141" s="77"/>
      <c r="J1141" s="77"/>
      <c r="K1141" s="77"/>
      <c r="L1141" s="77"/>
      <c r="M1141" s="77"/>
      <c r="N1141" s="77"/>
      <c r="O1141" s="77"/>
      <c r="P1141" s="77"/>
      <c r="Q1141" s="77"/>
      <c r="R1141" s="77"/>
      <c r="S1141" s="77"/>
      <c r="T1141" s="38"/>
      <c r="U1141" s="38"/>
      <c r="V1141" s="38"/>
      <c r="W1141" s="38"/>
      <c r="X1141" s="38"/>
      <c r="Y1141" s="38"/>
      <c r="Z1141" s="38"/>
      <c r="AA1141" s="38"/>
      <c r="AB1141" s="38"/>
      <c r="AC1141" s="38"/>
      <c r="AD1141" s="38"/>
      <c r="AE1141" s="38"/>
      <c r="AF1141" s="38"/>
      <c r="AG1141" s="38"/>
      <c r="AH1141" s="38"/>
      <c r="AI1141" s="38"/>
      <c r="AJ1141" s="38"/>
      <c r="AK1141" s="38"/>
      <c r="AL1141" s="38"/>
      <c r="AM1141" s="38"/>
      <c r="AN1141" s="38"/>
      <c r="AO1141" s="38"/>
      <c r="AP1141" s="38"/>
      <c r="AQ1141" s="38"/>
      <c r="AR1141" s="38"/>
      <c r="AS1141" s="38"/>
      <c r="AT1141" s="38"/>
      <c r="AU1141" s="38"/>
      <c r="AV1141" s="38"/>
      <c r="AW1141" s="38"/>
      <c r="AX1141" s="38"/>
      <c r="AY1141" s="38"/>
      <c r="AZ1141" s="38"/>
      <c r="BA1141" s="38"/>
      <c r="BB1141" s="38"/>
      <c r="BC1141" s="38"/>
      <c r="BD1141" s="38"/>
      <c r="BE1141" s="38"/>
      <c r="BF1141" s="38"/>
      <c r="BG1141" s="38"/>
      <c r="BH1141" s="38"/>
      <c r="BI1141" s="38"/>
      <c r="BJ1141" s="38"/>
      <c r="BK1141" s="38"/>
      <c r="BL1141" s="38"/>
      <c r="BM1141" s="38"/>
      <c r="BN1141" s="38"/>
      <c r="BO1141" s="38"/>
      <c r="BP1141" s="38"/>
      <c r="BQ1141" s="38"/>
      <c r="BR1141" s="38"/>
      <c r="BS1141" s="38"/>
      <c r="BT1141" s="38"/>
      <c r="BU1141" s="38"/>
      <c r="BV1141" s="38"/>
      <c r="BW1141" s="38"/>
      <c r="BX1141" s="38"/>
      <c r="BY1141" s="38"/>
      <c r="BZ1141" s="38"/>
      <c r="CA1141" s="38"/>
      <c r="CB1141" s="38"/>
      <c r="CC1141" s="38"/>
      <c r="CD1141" s="38"/>
      <c r="CE1141" s="38"/>
      <c r="CF1141" s="38"/>
      <c r="CG1141" s="38"/>
      <c r="CH1141" s="38"/>
      <c r="CI1141" s="38"/>
      <c r="CJ1141" s="38"/>
      <c r="CK1141" s="38"/>
      <c r="CL1141" s="38"/>
      <c r="CM1141" s="38"/>
      <c r="CN1141" s="38"/>
      <c r="CO1141" s="38"/>
      <c r="CP1141" s="38"/>
      <c r="CQ1141" s="38"/>
      <c r="CR1141" s="38"/>
      <c r="CS1141" s="38"/>
      <c r="CT1141" s="38"/>
      <c r="CU1141" s="38"/>
      <c r="CV1141" s="38"/>
      <c r="CW1141" s="38"/>
      <c r="CX1141" s="38"/>
      <c r="CY1141" s="38"/>
      <c r="CZ1141" s="38"/>
      <c r="DA1141" s="38"/>
      <c r="DB1141" s="38"/>
      <c r="DC1141" s="38"/>
      <c r="DD1141" s="38"/>
      <c r="DE1141" s="38"/>
      <c r="DF1141" s="38"/>
      <c r="DG1141" s="38"/>
      <c r="DH1141" s="38"/>
      <c r="DI1141" s="38"/>
      <c r="DJ1141" s="38"/>
      <c r="DK1141" s="38"/>
      <c r="DL1141" s="38"/>
      <c r="DM1141" s="38"/>
    </row>
    <row r="1142" spans="1:117" x14ac:dyDescent="0.25">
      <c r="A1142" s="5"/>
      <c r="B1142" s="5"/>
      <c r="C1142" s="48"/>
      <c r="D1142" s="76"/>
      <c r="E1142" s="77"/>
      <c r="F1142" s="77"/>
      <c r="G1142" s="77"/>
      <c r="H1142" s="77"/>
      <c r="I1142" s="77"/>
      <c r="J1142" s="77"/>
      <c r="K1142" s="77"/>
      <c r="L1142" s="77"/>
      <c r="M1142" s="77"/>
      <c r="N1142" s="77"/>
      <c r="O1142" s="77"/>
      <c r="P1142" s="77"/>
      <c r="Q1142" s="77"/>
      <c r="R1142" s="77"/>
      <c r="S1142" s="77"/>
      <c r="T1142" s="38"/>
      <c r="U1142" s="38"/>
      <c r="V1142" s="38"/>
      <c r="W1142" s="38"/>
      <c r="X1142" s="38"/>
      <c r="Y1142" s="38"/>
      <c r="Z1142" s="38"/>
      <c r="AA1142" s="38"/>
      <c r="AB1142" s="38"/>
      <c r="AC1142" s="38"/>
      <c r="AD1142" s="38"/>
      <c r="AE1142" s="38"/>
      <c r="AF1142" s="38"/>
      <c r="AG1142" s="38"/>
      <c r="AH1142" s="38"/>
      <c r="AI1142" s="38"/>
      <c r="AJ1142" s="38"/>
      <c r="AK1142" s="38"/>
      <c r="AL1142" s="38"/>
      <c r="AM1142" s="38"/>
      <c r="AN1142" s="38"/>
      <c r="AO1142" s="38"/>
      <c r="AP1142" s="38"/>
      <c r="AQ1142" s="38"/>
      <c r="AR1142" s="38"/>
      <c r="AS1142" s="38"/>
      <c r="AT1142" s="38"/>
      <c r="AU1142" s="38"/>
      <c r="AV1142" s="38"/>
      <c r="AW1142" s="38"/>
      <c r="AX1142" s="38"/>
      <c r="AY1142" s="38"/>
      <c r="AZ1142" s="38"/>
      <c r="BA1142" s="38"/>
      <c r="BB1142" s="38"/>
      <c r="BC1142" s="38"/>
      <c r="BD1142" s="38"/>
      <c r="BE1142" s="38"/>
      <c r="BF1142" s="38"/>
      <c r="BG1142" s="38"/>
      <c r="BH1142" s="38"/>
      <c r="BI1142" s="38"/>
      <c r="BJ1142" s="38"/>
      <c r="BK1142" s="38"/>
      <c r="BL1142" s="38"/>
      <c r="BM1142" s="38"/>
      <c r="BN1142" s="38"/>
      <c r="BO1142" s="38"/>
      <c r="BP1142" s="38"/>
      <c r="BQ1142" s="38"/>
      <c r="BR1142" s="38"/>
      <c r="BS1142" s="38"/>
      <c r="BT1142" s="38"/>
      <c r="BU1142" s="38"/>
      <c r="BV1142" s="38"/>
      <c r="BW1142" s="38"/>
      <c r="BX1142" s="38"/>
      <c r="BY1142" s="38"/>
      <c r="BZ1142" s="38"/>
      <c r="CA1142" s="38"/>
      <c r="CB1142" s="38"/>
      <c r="CC1142" s="38"/>
      <c r="CD1142" s="38"/>
      <c r="CE1142" s="38"/>
      <c r="CF1142" s="38"/>
      <c r="CG1142" s="38"/>
      <c r="CH1142" s="38"/>
      <c r="CI1142" s="38"/>
      <c r="CJ1142" s="38"/>
      <c r="CK1142" s="38"/>
      <c r="CL1142" s="38"/>
      <c r="CM1142" s="38"/>
      <c r="CN1142" s="38"/>
      <c r="CO1142" s="38"/>
      <c r="CP1142" s="38"/>
      <c r="CQ1142" s="38"/>
      <c r="CR1142" s="38"/>
      <c r="CS1142" s="38"/>
      <c r="CT1142" s="38"/>
      <c r="CU1142" s="38"/>
      <c r="CV1142" s="38"/>
      <c r="CW1142" s="38"/>
      <c r="CX1142" s="38"/>
      <c r="CY1142" s="38"/>
      <c r="CZ1142" s="38"/>
      <c r="DA1142" s="38"/>
      <c r="DB1142" s="38"/>
      <c r="DC1142" s="38"/>
      <c r="DD1142" s="38"/>
      <c r="DE1142" s="38"/>
      <c r="DF1142" s="38"/>
      <c r="DG1142" s="38"/>
      <c r="DH1142" s="38"/>
      <c r="DI1142" s="38"/>
      <c r="DJ1142" s="38"/>
      <c r="DK1142" s="38"/>
      <c r="DL1142" s="38"/>
      <c r="DM1142" s="38"/>
    </row>
    <row r="1143" spans="1:117" x14ac:dyDescent="0.25">
      <c r="A1143" s="5"/>
      <c r="B1143" s="5"/>
      <c r="C1143" s="48"/>
      <c r="D1143" s="76"/>
      <c r="E1143" s="77"/>
      <c r="F1143" s="77"/>
      <c r="G1143" s="77"/>
      <c r="H1143" s="77"/>
      <c r="I1143" s="77"/>
      <c r="J1143" s="77"/>
      <c r="K1143" s="77"/>
      <c r="L1143" s="77"/>
      <c r="M1143" s="77"/>
      <c r="N1143" s="77"/>
      <c r="O1143" s="77"/>
      <c r="P1143" s="77"/>
      <c r="Q1143" s="77"/>
      <c r="R1143" s="77"/>
      <c r="S1143" s="77"/>
      <c r="T1143" s="38"/>
      <c r="U1143" s="38"/>
      <c r="V1143" s="38"/>
      <c r="W1143" s="38"/>
      <c r="X1143" s="38"/>
      <c r="Y1143" s="38"/>
      <c r="Z1143" s="38"/>
      <c r="AA1143" s="38"/>
      <c r="AB1143" s="38"/>
      <c r="AC1143" s="38"/>
      <c r="AD1143" s="38"/>
      <c r="AE1143" s="38"/>
      <c r="AF1143" s="38"/>
      <c r="AG1143" s="38"/>
      <c r="AH1143" s="38"/>
      <c r="AI1143" s="38"/>
      <c r="AJ1143" s="38"/>
      <c r="AK1143" s="38"/>
      <c r="AL1143" s="38"/>
      <c r="AM1143" s="38"/>
      <c r="AN1143" s="38"/>
      <c r="AO1143" s="38"/>
      <c r="AP1143" s="38"/>
      <c r="AQ1143" s="38"/>
      <c r="AR1143" s="38"/>
      <c r="AS1143" s="38"/>
      <c r="AT1143" s="38"/>
      <c r="AU1143" s="38"/>
      <c r="AV1143" s="38"/>
      <c r="AW1143" s="38"/>
      <c r="AX1143" s="38"/>
      <c r="AY1143" s="38"/>
      <c r="AZ1143" s="38"/>
      <c r="BA1143" s="38"/>
      <c r="BB1143" s="38"/>
      <c r="BC1143" s="38"/>
      <c r="BD1143" s="38"/>
      <c r="BE1143" s="38"/>
      <c r="BF1143" s="38"/>
      <c r="BG1143" s="38"/>
      <c r="BH1143" s="38"/>
      <c r="BI1143" s="38"/>
      <c r="BJ1143" s="38"/>
      <c r="BK1143" s="38"/>
      <c r="BL1143" s="38"/>
      <c r="BM1143" s="38"/>
      <c r="BN1143" s="38"/>
      <c r="BO1143" s="38"/>
      <c r="BP1143" s="38"/>
      <c r="BQ1143" s="38"/>
      <c r="BR1143" s="38"/>
      <c r="BS1143" s="38"/>
      <c r="BT1143" s="38"/>
      <c r="BU1143" s="38"/>
      <c r="BV1143" s="38"/>
      <c r="BW1143" s="38"/>
      <c r="BX1143" s="38"/>
      <c r="BY1143" s="38"/>
      <c r="BZ1143" s="38"/>
      <c r="CA1143" s="38"/>
      <c r="CB1143" s="38"/>
      <c r="CC1143" s="38"/>
      <c r="CD1143" s="38"/>
      <c r="CE1143" s="38"/>
      <c r="CF1143" s="38"/>
      <c r="CG1143" s="38"/>
      <c r="CH1143" s="38"/>
      <c r="CI1143" s="38"/>
      <c r="CJ1143" s="38"/>
      <c r="CK1143" s="38"/>
      <c r="CL1143" s="38"/>
      <c r="CM1143" s="38"/>
      <c r="CN1143" s="38"/>
      <c r="CO1143" s="38"/>
      <c r="CP1143" s="38"/>
      <c r="CQ1143" s="38"/>
      <c r="CR1143" s="38"/>
      <c r="CS1143" s="38"/>
      <c r="CT1143" s="38"/>
      <c r="CU1143" s="38"/>
      <c r="CV1143" s="38"/>
      <c r="CW1143" s="38"/>
      <c r="CX1143" s="38"/>
      <c r="CY1143" s="38"/>
      <c r="CZ1143" s="38"/>
      <c r="DA1143" s="38"/>
      <c r="DB1143" s="38"/>
      <c r="DC1143" s="38"/>
      <c r="DD1143" s="38"/>
      <c r="DE1143" s="38"/>
      <c r="DF1143" s="38"/>
      <c r="DG1143" s="38"/>
      <c r="DH1143" s="38"/>
      <c r="DI1143" s="38"/>
      <c r="DJ1143" s="38"/>
      <c r="DK1143" s="38"/>
      <c r="DL1143" s="38"/>
      <c r="DM1143" s="38"/>
    </row>
    <row r="1144" spans="1:117" x14ac:dyDescent="0.25">
      <c r="A1144" s="5"/>
      <c r="B1144" s="5"/>
      <c r="C1144" s="48"/>
      <c r="D1144" s="76"/>
      <c r="E1144" s="77"/>
      <c r="F1144" s="77"/>
      <c r="G1144" s="77"/>
      <c r="H1144" s="77"/>
      <c r="I1144" s="77"/>
      <c r="J1144" s="77"/>
      <c r="K1144" s="77"/>
      <c r="L1144" s="77"/>
      <c r="M1144" s="77"/>
      <c r="N1144" s="77"/>
      <c r="O1144" s="77"/>
      <c r="P1144" s="77"/>
      <c r="Q1144" s="77"/>
      <c r="R1144" s="77"/>
      <c r="S1144" s="77"/>
      <c r="T1144" s="38"/>
      <c r="U1144" s="38"/>
      <c r="V1144" s="38"/>
      <c r="W1144" s="38"/>
      <c r="X1144" s="38"/>
      <c r="Y1144" s="38"/>
      <c r="Z1144" s="38"/>
      <c r="AA1144" s="38"/>
      <c r="AB1144" s="38"/>
      <c r="AC1144" s="38"/>
      <c r="AD1144" s="38"/>
      <c r="AE1144" s="38"/>
      <c r="AF1144" s="38"/>
      <c r="AG1144" s="38"/>
      <c r="AH1144" s="38"/>
      <c r="AI1144" s="38"/>
      <c r="AJ1144" s="38"/>
      <c r="AK1144" s="38"/>
      <c r="AL1144" s="38"/>
      <c r="AM1144" s="38"/>
      <c r="AN1144" s="38"/>
      <c r="AO1144" s="38"/>
      <c r="AP1144" s="38"/>
      <c r="AQ1144" s="38"/>
      <c r="AR1144" s="38"/>
      <c r="AS1144" s="38"/>
      <c r="AT1144" s="38"/>
      <c r="AU1144" s="38"/>
      <c r="AV1144" s="38"/>
      <c r="AW1144" s="38"/>
      <c r="AX1144" s="38"/>
      <c r="AY1144" s="38"/>
      <c r="AZ1144" s="38"/>
      <c r="BA1144" s="38"/>
      <c r="BB1144" s="38"/>
      <c r="BC1144" s="38"/>
      <c r="BD1144" s="38"/>
      <c r="BE1144" s="38"/>
      <c r="BF1144" s="38"/>
      <c r="BG1144" s="38"/>
      <c r="BH1144" s="38"/>
      <c r="BI1144" s="38"/>
      <c r="BJ1144" s="38"/>
      <c r="BK1144" s="38"/>
      <c r="BL1144" s="38"/>
      <c r="BM1144" s="38"/>
      <c r="BN1144" s="38"/>
      <c r="BO1144" s="38"/>
      <c r="BP1144" s="38"/>
      <c r="BQ1144" s="38"/>
      <c r="BR1144" s="38"/>
      <c r="BS1144" s="38"/>
      <c r="BT1144" s="38"/>
      <c r="BU1144" s="38"/>
      <c r="BV1144" s="38"/>
      <c r="BW1144" s="38"/>
      <c r="BX1144" s="38"/>
      <c r="BY1144" s="38"/>
      <c r="BZ1144" s="38"/>
      <c r="CA1144" s="38"/>
      <c r="CB1144" s="38"/>
      <c r="CC1144" s="38"/>
      <c r="CD1144" s="38"/>
      <c r="CE1144" s="38"/>
      <c r="CF1144" s="38"/>
      <c r="CG1144" s="38"/>
      <c r="CH1144" s="38"/>
      <c r="CI1144" s="38"/>
      <c r="CJ1144" s="38"/>
      <c r="CK1144" s="38"/>
      <c r="CL1144" s="38"/>
      <c r="CM1144" s="38"/>
      <c r="CN1144" s="38"/>
      <c r="CO1144" s="38"/>
      <c r="CP1144" s="38"/>
      <c r="CQ1144" s="38"/>
      <c r="CR1144" s="38"/>
      <c r="CS1144" s="38"/>
      <c r="CT1144" s="38"/>
      <c r="CU1144" s="38"/>
      <c r="CV1144" s="38"/>
      <c r="CW1144" s="38"/>
      <c r="CX1144" s="38"/>
      <c r="CY1144" s="38"/>
      <c r="CZ1144" s="38"/>
      <c r="DA1144" s="38"/>
      <c r="DB1144" s="38"/>
      <c r="DC1144" s="38"/>
      <c r="DD1144" s="38"/>
      <c r="DE1144" s="38"/>
      <c r="DF1144" s="38"/>
      <c r="DG1144" s="38"/>
      <c r="DH1144" s="38"/>
      <c r="DI1144" s="38"/>
      <c r="DJ1144" s="38"/>
      <c r="DK1144" s="38"/>
      <c r="DL1144" s="38"/>
      <c r="DM1144" s="38"/>
    </row>
    <row r="1145" spans="1:117" x14ac:dyDescent="0.25">
      <c r="A1145" s="5"/>
      <c r="B1145" s="5"/>
      <c r="C1145" s="48"/>
      <c r="D1145" s="76"/>
      <c r="E1145" s="77"/>
      <c r="F1145" s="77"/>
      <c r="G1145" s="77"/>
      <c r="H1145" s="77"/>
      <c r="I1145" s="77"/>
      <c r="J1145" s="77"/>
      <c r="K1145" s="77"/>
      <c r="L1145" s="77"/>
      <c r="M1145" s="77"/>
      <c r="N1145" s="77"/>
      <c r="O1145" s="77"/>
      <c r="P1145" s="77"/>
      <c r="Q1145" s="77"/>
      <c r="R1145" s="77"/>
      <c r="S1145" s="77"/>
      <c r="T1145" s="38"/>
      <c r="U1145" s="38"/>
      <c r="V1145" s="38"/>
      <c r="W1145" s="38"/>
      <c r="X1145" s="38"/>
      <c r="Y1145" s="38"/>
      <c r="Z1145" s="38"/>
      <c r="AA1145" s="38"/>
      <c r="AB1145" s="38"/>
      <c r="AC1145" s="38"/>
      <c r="AD1145" s="38"/>
      <c r="AE1145" s="38"/>
      <c r="AF1145" s="38"/>
      <c r="AG1145" s="38"/>
      <c r="AH1145" s="38"/>
      <c r="AI1145" s="38"/>
      <c r="AJ1145" s="38"/>
      <c r="AK1145" s="38"/>
      <c r="AL1145" s="38"/>
      <c r="AM1145" s="38"/>
      <c r="AN1145" s="38"/>
      <c r="AO1145" s="38"/>
      <c r="AP1145" s="38"/>
      <c r="AQ1145" s="38"/>
      <c r="AR1145" s="38"/>
      <c r="AS1145" s="38"/>
      <c r="AT1145" s="38"/>
      <c r="AU1145" s="38"/>
      <c r="AV1145" s="38"/>
      <c r="AW1145" s="38"/>
      <c r="AX1145" s="38"/>
      <c r="AY1145" s="38"/>
      <c r="AZ1145" s="38"/>
      <c r="BA1145" s="38"/>
      <c r="BB1145" s="38"/>
      <c r="BC1145" s="38"/>
      <c r="BD1145" s="38"/>
      <c r="BE1145" s="38"/>
      <c r="BF1145" s="38"/>
      <c r="BG1145" s="38"/>
      <c r="BH1145" s="38"/>
      <c r="BI1145" s="38"/>
      <c r="BJ1145" s="38"/>
      <c r="BK1145" s="38"/>
      <c r="BL1145" s="38"/>
      <c r="BM1145" s="38"/>
      <c r="BN1145" s="38"/>
      <c r="BO1145" s="38"/>
      <c r="BP1145" s="38"/>
      <c r="BQ1145" s="38"/>
      <c r="BR1145" s="38"/>
      <c r="BS1145" s="38"/>
      <c r="BT1145" s="38"/>
      <c r="BU1145" s="38"/>
      <c r="BV1145" s="38"/>
      <c r="BW1145" s="38"/>
      <c r="BX1145" s="38"/>
      <c r="BY1145" s="38"/>
      <c r="BZ1145" s="38"/>
      <c r="CA1145" s="38"/>
      <c r="CB1145" s="38"/>
      <c r="CC1145" s="38"/>
      <c r="CD1145" s="38"/>
      <c r="CE1145" s="38"/>
      <c r="CF1145" s="38"/>
      <c r="CG1145" s="38"/>
      <c r="CH1145" s="38"/>
      <c r="CI1145" s="38"/>
      <c r="CJ1145" s="38"/>
      <c r="CK1145" s="38"/>
      <c r="CL1145" s="38"/>
      <c r="CM1145" s="38"/>
      <c r="CN1145" s="38"/>
      <c r="CO1145" s="38"/>
      <c r="CP1145" s="38"/>
      <c r="CQ1145" s="38"/>
      <c r="CR1145" s="38"/>
      <c r="CS1145" s="38"/>
      <c r="CT1145" s="38"/>
      <c r="CU1145" s="38"/>
      <c r="CV1145" s="38"/>
      <c r="CW1145" s="38"/>
      <c r="CX1145" s="38"/>
      <c r="CY1145" s="38"/>
      <c r="CZ1145" s="38"/>
      <c r="DA1145" s="38"/>
      <c r="DB1145" s="38"/>
      <c r="DC1145" s="38"/>
      <c r="DD1145" s="38"/>
      <c r="DE1145" s="38"/>
      <c r="DF1145" s="38"/>
      <c r="DG1145" s="38"/>
      <c r="DH1145" s="38"/>
      <c r="DI1145" s="38"/>
      <c r="DJ1145" s="38"/>
      <c r="DK1145" s="38"/>
      <c r="DL1145" s="38"/>
      <c r="DM1145" s="38"/>
    </row>
    <row r="1146" spans="1:117" x14ac:dyDescent="0.25">
      <c r="A1146" s="5"/>
      <c r="B1146" s="5"/>
      <c r="C1146" s="48"/>
      <c r="D1146" s="76"/>
      <c r="E1146" s="77"/>
      <c r="F1146" s="77"/>
      <c r="G1146" s="77"/>
      <c r="H1146" s="77"/>
      <c r="I1146" s="77"/>
      <c r="J1146" s="77"/>
      <c r="K1146" s="77"/>
      <c r="L1146" s="77"/>
      <c r="M1146" s="77"/>
      <c r="N1146" s="77"/>
      <c r="O1146" s="77"/>
      <c r="P1146" s="77"/>
      <c r="Q1146" s="77"/>
      <c r="R1146" s="77"/>
      <c r="S1146" s="77"/>
      <c r="T1146" s="38"/>
      <c r="U1146" s="38"/>
      <c r="V1146" s="38"/>
      <c r="W1146" s="38"/>
      <c r="X1146" s="38"/>
      <c r="Y1146" s="38"/>
      <c r="Z1146" s="38"/>
      <c r="AA1146" s="38"/>
      <c r="AB1146" s="38"/>
      <c r="AC1146" s="38"/>
      <c r="AD1146" s="38"/>
      <c r="AE1146" s="38"/>
      <c r="AF1146" s="38"/>
      <c r="AG1146" s="38"/>
      <c r="AH1146" s="38"/>
      <c r="AI1146" s="38"/>
      <c r="AJ1146" s="38"/>
      <c r="AK1146" s="38"/>
      <c r="AL1146" s="38"/>
      <c r="AM1146" s="38"/>
      <c r="AN1146" s="38"/>
      <c r="AO1146" s="38"/>
      <c r="AP1146" s="38"/>
      <c r="AQ1146" s="38"/>
      <c r="AR1146" s="38"/>
      <c r="AS1146" s="38"/>
      <c r="AT1146" s="38"/>
      <c r="AU1146" s="38"/>
      <c r="AV1146" s="38"/>
      <c r="AW1146" s="38"/>
      <c r="AX1146" s="38"/>
      <c r="AY1146" s="38"/>
      <c r="AZ1146" s="38"/>
      <c r="BA1146" s="38"/>
      <c r="BB1146" s="38"/>
      <c r="BC1146" s="38"/>
      <c r="BD1146" s="38"/>
      <c r="BE1146" s="38"/>
      <c r="BF1146" s="38"/>
      <c r="BG1146" s="38"/>
      <c r="BH1146" s="38"/>
      <c r="BI1146" s="38"/>
      <c r="BJ1146" s="38"/>
      <c r="BK1146" s="38"/>
      <c r="BL1146" s="38"/>
      <c r="BM1146" s="38"/>
      <c r="BN1146" s="38"/>
      <c r="BO1146" s="38"/>
      <c r="BP1146" s="38"/>
      <c r="BQ1146" s="38"/>
      <c r="BR1146" s="38"/>
      <c r="BS1146" s="38"/>
      <c r="BT1146" s="38"/>
      <c r="BU1146" s="38"/>
      <c r="BV1146" s="38"/>
      <c r="BW1146" s="38"/>
      <c r="BX1146" s="38"/>
      <c r="BY1146" s="38"/>
      <c r="BZ1146" s="38"/>
      <c r="CA1146" s="38"/>
      <c r="CB1146" s="38"/>
      <c r="CC1146" s="38"/>
      <c r="CD1146" s="38"/>
      <c r="CE1146" s="38"/>
      <c r="CF1146" s="38"/>
      <c r="CG1146" s="38"/>
      <c r="CH1146" s="38"/>
      <c r="CI1146" s="38"/>
      <c r="CJ1146" s="38"/>
      <c r="CK1146" s="38"/>
      <c r="CL1146" s="38"/>
      <c r="CM1146" s="38"/>
      <c r="CN1146" s="38"/>
      <c r="CO1146" s="38"/>
      <c r="CP1146" s="38"/>
      <c r="CQ1146" s="38"/>
      <c r="CR1146" s="38"/>
      <c r="CS1146" s="38"/>
      <c r="CT1146" s="38"/>
      <c r="CU1146" s="38"/>
      <c r="CV1146" s="38"/>
      <c r="CW1146" s="38"/>
      <c r="CX1146" s="38"/>
      <c r="CY1146" s="38"/>
      <c r="CZ1146" s="38"/>
      <c r="DA1146" s="38"/>
      <c r="DB1146" s="38"/>
      <c r="DC1146" s="38"/>
      <c r="DD1146" s="38"/>
      <c r="DE1146" s="38"/>
      <c r="DF1146" s="38"/>
      <c r="DG1146" s="38"/>
      <c r="DH1146" s="38"/>
      <c r="DI1146" s="38"/>
      <c r="DJ1146" s="38"/>
      <c r="DK1146" s="38"/>
      <c r="DL1146" s="38"/>
      <c r="DM1146" s="38"/>
    </row>
    <row r="1147" spans="1:117" x14ac:dyDescent="0.25">
      <c r="A1147" s="5"/>
      <c r="B1147" s="5"/>
      <c r="C1147" s="48"/>
      <c r="D1147" s="76"/>
      <c r="E1147" s="77"/>
      <c r="F1147" s="77"/>
      <c r="G1147" s="77"/>
      <c r="H1147" s="77"/>
      <c r="I1147" s="77"/>
      <c r="J1147" s="77"/>
      <c r="K1147" s="77"/>
      <c r="L1147" s="77"/>
      <c r="M1147" s="77"/>
      <c r="N1147" s="77"/>
      <c r="O1147" s="77"/>
      <c r="P1147" s="77"/>
      <c r="Q1147" s="77"/>
      <c r="R1147" s="77"/>
      <c r="S1147" s="77"/>
      <c r="T1147" s="38"/>
      <c r="U1147" s="38"/>
      <c r="V1147" s="38"/>
      <c r="W1147" s="38"/>
      <c r="X1147" s="38"/>
      <c r="Y1147" s="38"/>
      <c r="Z1147" s="38"/>
      <c r="AA1147" s="38"/>
      <c r="AB1147" s="38"/>
      <c r="AC1147" s="38"/>
      <c r="AD1147" s="38"/>
      <c r="AE1147" s="38"/>
      <c r="AF1147" s="38"/>
      <c r="AG1147" s="38"/>
      <c r="AH1147" s="38"/>
      <c r="AI1147" s="38"/>
      <c r="AJ1147" s="38"/>
      <c r="AK1147" s="38"/>
      <c r="AL1147" s="38"/>
      <c r="AM1147" s="38"/>
      <c r="AN1147" s="38"/>
      <c r="AO1147" s="38"/>
      <c r="AP1147" s="38"/>
      <c r="AQ1147" s="38"/>
      <c r="AR1147" s="38"/>
      <c r="AS1147" s="38"/>
      <c r="AT1147" s="38"/>
      <c r="AU1147" s="38"/>
      <c r="AV1147" s="38"/>
      <c r="AW1147" s="38"/>
      <c r="AX1147" s="38"/>
      <c r="AY1147" s="38"/>
      <c r="AZ1147" s="38"/>
      <c r="BA1147" s="38"/>
      <c r="BB1147" s="38"/>
      <c r="BC1147" s="38"/>
      <c r="BD1147" s="38"/>
      <c r="BE1147" s="38"/>
      <c r="BF1147" s="38"/>
      <c r="BG1147" s="38"/>
      <c r="BH1147" s="38"/>
      <c r="BI1147" s="38"/>
      <c r="BJ1147" s="38"/>
      <c r="BK1147" s="38"/>
      <c r="BL1147" s="38"/>
      <c r="BM1147" s="38"/>
      <c r="BN1147" s="38"/>
      <c r="BO1147" s="38"/>
      <c r="BP1147" s="38"/>
      <c r="BQ1147" s="38"/>
      <c r="BR1147" s="38"/>
      <c r="BS1147" s="38"/>
      <c r="BT1147" s="38"/>
      <c r="BU1147" s="38"/>
      <c r="BV1147" s="38"/>
      <c r="BW1147" s="38"/>
      <c r="BX1147" s="38"/>
      <c r="BY1147" s="38"/>
      <c r="BZ1147" s="38"/>
      <c r="CA1147" s="38"/>
      <c r="CB1147" s="38"/>
      <c r="CC1147" s="38"/>
      <c r="CD1147" s="38"/>
      <c r="CE1147" s="38"/>
      <c r="CF1147" s="38"/>
      <c r="CG1147" s="38"/>
      <c r="CH1147" s="38"/>
      <c r="CI1147" s="38"/>
      <c r="CJ1147" s="38"/>
      <c r="CK1147" s="38"/>
      <c r="CL1147" s="38"/>
      <c r="CM1147" s="38"/>
      <c r="CN1147" s="38"/>
      <c r="CO1147" s="38"/>
      <c r="CP1147" s="38"/>
      <c r="CQ1147" s="38"/>
      <c r="CR1147" s="38"/>
      <c r="CS1147" s="38"/>
      <c r="CT1147" s="38"/>
      <c r="CU1147" s="38"/>
      <c r="CV1147" s="38"/>
      <c r="CW1147" s="38"/>
      <c r="CX1147" s="38"/>
      <c r="CY1147" s="38"/>
      <c r="CZ1147" s="38"/>
      <c r="DA1147" s="38"/>
      <c r="DB1147" s="38"/>
      <c r="DC1147" s="38"/>
      <c r="DD1147" s="38"/>
      <c r="DE1147" s="38"/>
      <c r="DF1147" s="38"/>
      <c r="DG1147" s="38"/>
      <c r="DH1147" s="38"/>
      <c r="DI1147" s="38"/>
      <c r="DJ1147" s="38"/>
      <c r="DK1147" s="38"/>
      <c r="DL1147" s="38"/>
      <c r="DM1147" s="38"/>
    </row>
    <row r="1148" spans="1:117" x14ac:dyDescent="0.25">
      <c r="A1148" s="5"/>
      <c r="B1148" s="5"/>
      <c r="C1148" s="48"/>
      <c r="D1148" s="76"/>
      <c r="E1148" s="77"/>
      <c r="F1148" s="77"/>
      <c r="G1148" s="77"/>
      <c r="H1148" s="77"/>
      <c r="I1148" s="77"/>
      <c r="J1148" s="77"/>
      <c r="K1148" s="77"/>
      <c r="L1148" s="77"/>
      <c r="M1148" s="77"/>
      <c r="N1148" s="77"/>
      <c r="O1148" s="77"/>
      <c r="P1148" s="77"/>
      <c r="Q1148" s="77"/>
      <c r="R1148" s="77"/>
      <c r="S1148" s="77"/>
      <c r="T1148" s="38"/>
      <c r="U1148" s="38"/>
      <c r="V1148" s="38"/>
      <c r="W1148" s="38"/>
      <c r="X1148" s="38"/>
      <c r="Y1148" s="38"/>
      <c r="Z1148" s="38"/>
      <c r="AA1148" s="38"/>
      <c r="AB1148" s="38"/>
      <c r="AC1148" s="38"/>
      <c r="AD1148" s="38"/>
      <c r="AE1148" s="38"/>
      <c r="AF1148" s="38"/>
      <c r="AG1148" s="38"/>
      <c r="AH1148" s="38"/>
      <c r="AI1148" s="38"/>
      <c r="AJ1148" s="38"/>
      <c r="AK1148" s="38"/>
      <c r="AL1148" s="38"/>
      <c r="AM1148" s="38"/>
      <c r="AN1148" s="38"/>
      <c r="AO1148" s="38"/>
      <c r="AP1148" s="38"/>
      <c r="AQ1148" s="38"/>
      <c r="AR1148" s="38"/>
      <c r="AS1148" s="38"/>
      <c r="AT1148" s="38"/>
      <c r="AU1148" s="38"/>
      <c r="AV1148" s="38"/>
      <c r="AW1148" s="38"/>
      <c r="AX1148" s="38"/>
      <c r="AY1148" s="38"/>
      <c r="AZ1148" s="38"/>
      <c r="BA1148" s="38"/>
      <c r="BB1148" s="38"/>
      <c r="BC1148" s="38"/>
      <c r="BD1148" s="38"/>
      <c r="BE1148" s="38"/>
      <c r="BF1148" s="38"/>
      <c r="BG1148" s="38"/>
      <c r="BH1148" s="38"/>
      <c r="BI1148" s="38"/>
      <c r="BJ1148" s="38"/>
      <c r="BK1148" s="38"/>
      <c r="BL1148" s="38"/>
      <c r="BM1148" s="38"/>
      <c r="BN1148" s="38"/>
      <c r="BO1148" s="38"/>
      <c r="BP1148" s="38"/>
      <c r="BQ1148" s="38"/>
      <c r="BR1148" s="38"/>
      <c r="BS1148" s="38"/>
      <c r="BT1148" s="38"/>
      <c r="BU1148" s="38"/>
      <c r="BV1148" s="38"/>
      <c r="BW1148" s="38"/>
      <c r="BX1148" s="38"/>
      <c r="BY1148" s="38"/>
      <c r="BZ1148" s="38"/>
      <c r="CA1148" s="38"/>
      <c r="CB1148" s="38"/>
      <c r="CC1148" s="38"/>
      <c r="CD1148" s="38"/>
      <c r="CE1148" s="38"/>
      <c r="CF1148" s="38"/>
      <c r="CG1148" s="38"/>
      <c r="CH1148" s="38"/>
      <c r="CI1148" s="38"/>
      <c r="CJ1148" s="38"/>
      <c r="CK1148" s="38"/>
      <c r="CL1148" s="38"/>
      <c r="CM1148" s="38"/>
      <c r="CN1148" s="38"/>
      <c r="CO1148" s="38"/>
      <c r="CP1148" s="38"/>
      <c r="CQ1148" s="38"/>
      <c r="CR1148" s="38"/>
      <c r="CS1148" s="38"/>
      <c r="CT1148" s="38"/>
      <c r="CU1148" s="38"/>
      <c r="CV1148" s="38"/>
      <c r="CW1148" s="38"/>
      <c r="CX1148" s="38"/>
      <c r="CY1148" s="38"/>
      <c r="CZ1148" s="38"/>
      <c r="DA1148" s="38"/>
      <c r="DB1148" s="38"/>
      <c r="DC1148" s="38"/>
      <c r="DD1148" s="38"/>
      <c r="DE1148" s="38"/>
      <c r="DF1148" s="38"/>
      <c r="DG1148" s="38"/>
      <c r="DH1148" s="38"/>
      <c r="DI1148" s="38"/>
      <c r="DJ1148" s="38"/>
      <c r="DK1148" s="38"/>
      <c r="DL1148" s="38"/>
      <c r="DM1148" s="38"/>
    </row>
    <row r="1149" spans="1:117" x14ac:dyDescent="0.25">
      <c r="A1149" s="5"/>
      <c r="B1149" s="5"/>
      <c r="C1149" s="48"/>
      <c r="D1149" s="76"/>
      <c r="E1149" s="77"/>
      <c r="F1149" s="77"/>
      <c r="G1149" s="77"/>
      <c r="H1149" s="77"/>
      <c r="I1149" s="77"/>
      <c r="J1149" s="77"/>
      <c r="K1149" s="77"/>
      <c r="L1149" s="77"/>
      <c r="M1149" s="77"/>
      <c r="N1149" s="77"/>
      <c r="O1149" s="77"/>
      <c r="P1149" s="77"/>
      <c r="Q1149" s="77"/>
      <c r="R1149" s="77"/>
      <c r="S1149" s="77"/>
      <c r="T1149" s="38"/>
      <c r="U1149" s="38"/>
      <c r="V1149" s="38"/>
      <c r="W1149" s="38"/>
      <c r="X1149" s="38"/>
      <c r="Y1149" s="38"/>
      <c r="Z1149" s="38"/>
      <c r="AA1149" s="38"/>
      <c r="AB1149" s="38"/>
      <c r="AC1149" s="38"/>
      <c r="AD1149" s="38"/>
      <c r="AE1149" s="38"/>
      <c r="AF1149" s="38"/>
      <c r="AG1149" s="38"/>
      <c r="AH1149" s="38"/>
      <c r="AI1149" s="38"/>
      <c r="AJ1149" s="38"/>
      <c r="AK1149" s="38"/>
      <c r="AL1149" s="38"/>
      <c r="AM1149" s="38"/>
      <c r="AN1149" s="38"/>
      <c r="AO1149" s="38"/>
      <c r="AP1149" s="38"/>
      <c r="AQ1149" s="38"/>
      <c r="AR1149" s="38"/>
      <c r="AS1149" s="38"/>
      <c r="AT1149" s="38"/>
      <c r="AU1149" s="38"/>
      <c r="AV1149" s="38"/>
      <c r="AW1149" s="38"/>
      <c r="AX1149" s="38"/>
      <c r="AY1149" s="38"/>
      <c r="AZ1149" s="38"/>
      <c r="BA1149" s="38"/>
      <c r="BB1149" s="38"/>
      <c r="BC1149" s="38"/>
      <c r="BD1149" s="38"/>
      <c r="BE1149" s="38"/>
      <c r="BF1149" s="38"/>
      <c r="BG1149" s="38"/>
      <c r="BH1149" s="38"/>
      <c r="BI1149" s="38"/>
      <c r="BJ1149" s="38"/>
      <c r="BK1149" s="38"/>
      <c r="BL1149" s="38"/>
      <c r="BM1149" s="38"/>
      <c r="BN1149" s="38"/>
      <c r="BO1149" s="38"/>
      <c r="BP1149" s="38"/>
      <c r="BQ1149" s="38"/>
      <c r="BR1149" s="38"/>
      <c r="BS1149" s="38"/>
      <c r="BT1149" s="38"/>
      <c r="BU1149" s="38"/>
      <c r="BV1149" s="38"/>
      <c r="BW1149" s="38"/>
      <c r="BX1149" s="38"/>
      <c r="BY1149" s="38"/>
      <c r="BZ1149" s="38"/>
      <c r="CA1149" s="38"/>
      <c r="CB1149" s="38"/>
      <c r="CC1149" s="38"/>
      <c r="CD1149" s="38"/>
      <c r="CE1149" s="38"/>
      <c r="CF1149" s="38"/>
      <c r="CG1149" s="38"/>
      <c r="CH1149" s="38"/>
      <c r="CI1149" s="38"/>
      <c r="CJ1149" s="38"/>
      <c r="CK1149" s="38"/>
      <c r="CL1149" s="38"/>
      <c r="CM1149" s="38"/>
      <c r="CN1149" s="38"/>
      <c r="CO1149" s="38"/>
      <c r="CP1149" s="38"/>
      <c r="CQ1149" s="38"/>
      <c r="CR1149" s="38"/>
      <c r="CS1149" s="38"/>
      <c r="CT1149" s="38"/>
      <c r="CU1149" s="38"/>
      <c r="CV1149" s="38"/>
      <c r="CW1149" s="38"/>
      <c r="CX1149" s="38"/>
      <c r="CY1149" s="38"/>
      <c r="CZ1149" s="38"/>
      <c r="DA1149" s="38"/>
      <c r="DB1149" s="38"/>
      <c r="DC1149" s="38"/>
      <c r="DD1149" s="38"/>
      <c r="DE1149" s="38"/>
      <c r="DF1149" s="38"/>
      <c r="DG1149" s="38"/>
      <c r="DH1149" s="38"/>
      <c r="DI1149" s="38"/>
      <c r="DJ1149" s="38"/>
      <c r="DK1149" s="38"/>
      <c r="DL1149" s="38"/>
      <c r="DM1149" s="38"/>
    </row>
    <row r="1150" spans="1:117" x14ac:dyDescent="0.25">
      <c r="A1150" s="5"/>
      <c r="B1150" s="5"/>
      <c r="C1150" s="48"/>
      <c r="D1150" s="76"/>
      <c r="E1150" s="77"/>
      <c r="F1150" s="77"/>
      <c r="G1150" s="77"/>
      <c r="H1150" s="77"/>
      <c r="I1150" s="77"/>
      <c r="J1150" s="77"/>
      <c r="K1150" s="77"/>
      <c r="L1150" s="77"/>
      <c r="M1150" s="77"/>
      <c r="N1150" s="77"/>
      <c r="O1150" s="77"/>
      <c r="P1150" s="77"/>
      <c r="Q1150" s="77"/>
      <c r="R1150" s="77"/>
      <c r="S1150" s="77"/>
      <c r="T1150" s="38"/>
      <c r="U1150" s="38"/>
      <c r="V1150" s="38"/>
      <c r="W1150" s="38"/>
      <c r="X1150" s="38"/>
      <c r="Y1150" s="38"/>
      <c r="Z1150" s="38"/>
      <c r="AA1150" s="38"/>
      <c r="AB1150" s="38"/>
      <c r="AC1150" s="38"/>
      <c r="AD1150" s="38"/>
      <c r="AE1150" s="38"/>
      <c r="AF1150" s="38"/>
      <c r="AG1150" s="38"/>
      <c r="AH1150" s="38"/>
      <c r="AI1150" s="38"/>
      <c r="AJ1150" s="38"/>
      <c r="AK1150" s="38"/>
      <c r="AL1150" s="38"/>
      <c r="AM1150" s="38"/>
      <c r="AN1150" s="38"/>
      <c r="AO1150" s="38"/>
      <c r="AP1150" s="38"/>
      <c r="AQ1150" s="38"/>
      <c r="AR1150" s="38"/>
      <c r="AS1150" s="38"/>
      <c r="AT1150" s="38"/>
      <c r="AU1150" s="38"/>
      <c r="AV1150" s="38"/>
      <c r="AW1150" s="38"/>
      <c r="AX1150" s="38"/>
      <c r="AY1150" s="38"/>
      <c r="AZ1150" s="38"/>
      <c r="BA1150" s="38"/>
      <c r="BB1150" s="38"/>
      <c r="BC1150" s="38"/>
      <c r="BD1150" s="38"/>
      <c r="BE1150" s="38"/>
      <c r="BF1150" s="38"/>
      <c r="BG1150" s="38"/>
      <c r="BH1150" s="38"/>
      <c r="BI1150" s="38"/>
      <c r="BJ1150" s="38"/>
      <c r="BK1150" s="38"/>
      <c r="BL1150" s="38"/>
      <c r="BM1150" s="38"/>
      <c r="BN1150" s="38"/>
      <c r="BO1150" s="38"/>
      <c r="BP1150" s="38"/>
      <c r="BQ1150" s="38"/>
      <c r="BR1150" s="38"/>
      <c r="BS1150" s="38"/>
      <c r="BT1150" s="38"/>
      <c r="BU1150" s="38"/>
      <c r="BV1150" s="38"/>
      <c r="BW1150" s="38"/>
      <c r="BX1150" s="38"/>
      <c r="BY1150" s="38"/>
      <c r="BZ1150" s="38"/>
      <c r="CA1150" s="38"/>
      <c r="CB1150" s="38"/>
      <c r="CC1150" s="38"/>
      <c r="CD1150" s="38"/>
      <c r="CE1150" s="38"/>
      <c r="CF1150" s="38"/>
      <c r="CG1150" s="38"/>
      <c r="CH1150" s="38"/>
      <c r="CI1150" s="38"/>
      <c r="CJ1150" s="38"/>
      <c r="CK1150" s="38"/>
      <c r="CL1150" s="38"/>
      <c r="CM1150" s="38"/>
      <c r="CN1150" s="38"/>
      <c r="CO1150" s="38"/>
      <c r="CP1150" s="38"/>
      <c r="CQ1150" s="38"/>
      <c r="CR1150" s="38"/>
      <c r="CS1150" s="38"/>
      <c r="CT1150" s="38"/>
      <c r="CU1150" s="38"/>
      <c r="CV1150" s="38"/>
      <c r="CW1150" s="38"/>
      <c r="CX1150" s="38"/>
      <c r="CY1150" s="38"/>
      <c r="CZ1150" s="38"/>
      <c r="DA1150" s="38"/>
      <c r="DB1150" s="38"/>
      <c r="DC1150" s="38"/>
      <c r="DD1150" s="38"/>
      <c r="DE1150" s="38"/>
      <c r="DF1150" s="38"/>
      <c r="DG1150" s="38"/>
      <c r="DH1150" s="38"/>
      <c r="DI1150" s="38"/>
      <c r="DJ1150" s="38"/>
      <c r="DK1150" s="38"/>
      <c r="DL1150" s="38"/>
      <c r="DM1150" s="38"/>
    </row>
    <row r="1151" spans="1:117" x14ac:dyDescent="0.25">
      <c r="A1151" s="5"/>
      <c r="B1151" s="5"/>
      <c r="C1151" s="48"/>
      <c r="D1151" s="76"/>
      <c r="E1151" s="77"/>
      <c r="F1151" s="77"/>
      <c r="G1151" s="77"/>
      <c r="H1151" s="77"/>
      <c r="I1151" s="77"/>
      <c r="J1151" s="77"/>
      <c r="K1151" s="77"/>
      <c r="L1151" s="77"/>
      <c r="M1151" s="77"/>
      <c r="N1151" s="77"/>
      <c r="O1151" s="77"/>
      <c r="P1151" s="77"/>
      <c r="Q1151" s="77"/>
      <c r="R1151" s="77"/>
      <c r="S1151" s="77"/>
      <c r="T1151" s="38"/>
      <c r="U1151" s="38"/>
      <c r="V1151" s="38"/>
      <c r="W1151" s="38"/>
      <c r="X1151" s="38"/>
      <c r="Y1151" s="38"/>
      <c r="Z1151" s="38"/>
      <c r="AA1151" s="38"/>
      <c r="AB1151" s="38"/>
      <c r="AC1151" s="38"/>
      <c r="AD1151" s="38"/>
      <c r="AE1151" s="38"/>
      <c r="AF1151" s="38"/>
      <c r="AG1151" s="38"/>
      <c r="AH1151" s="38"/>
      <c r="AI1151" s="38"/>
      <c r="AJ1151" s="38"/>
      <c r="AK1151" s="38"/>
      <c r="AL1151" s="38"/>
      <c r="AM1151" s="38"/>
      <c r="AN1151" s="38"/>
      <c r="AO1151" s="38"/>
      <c r="AP1151" s="38"/>
      <c r="AQ1151" s="38"/>
      <c r="AR1151" s="38"/>
      <c r="AS1151" s="38"/>
      <c r="AT1151" s="38"/>
      <c r="AU1151" s="38"/>
      <c r="AV1151" s="38"/>
      <c r="AW1151" s="38"/>
      <c r="AX1151" s="38"/>
      <c r="AY1151" s="38"/>
      <c r="AZ1151" s="38"/>
      <c r="BA1151" s="38"/>
      <c r="BB1151" s="38"/>
      <c r="BC1151" s="38"/>
      <c r="BD1151" s="38"/>
      <c r="BE1151" s="38"/>
      <c r="BF1151" s="38"/>
      <c r="BG1151" s="38"/>
      <c r="BH1151" s="38"/>
      <c r="BI1151" s="38"/>
      <c r="BJ1151" s="38"/>
      <c r="BK1151" s="38"/>
      <c r="BL1151" s="38"/>
      <c r="BM1151" s="38"/>
      <c r="BN1151" s="38"/>
      <c r="BO1151" s="38"/>
      <c r="BP1151" s="38"/>
      <c r="BQ1151" s="38"/>
      <c r="BR1151" s="38"/>
      <c r="BS1151" s="38"/>
      <c r="BT1151" s="38"/>
      <c r="BU1151" s="38"/>
      <c r="BV1151" s="38"/>
      <c r="BW1151" s="38"/>
      <c r="BX1151" s="38"/>
      <c r="BY1151" s="38"/>
      <c r="BZ1151" s="38"/>
      <c r="CA1151" s="38"/>
      <c r="CB1151" s="38"/>
      <c r="CC1151" s="38"/>
      <c r="CD1151" s="38"/>
      <c r="CE1151" s="38"/>
      <c r="CF1151" s="38"/>
      <c r="CG1151" s="38"/>
      <c r="CH1151" s="38"/>
      <c r="CI1151" s="38"/>
      <c r="CJ1151" s="38"/>
      <c r="CK1151" s="38"/>
      <c r="CL1151" s="38"/>
      <c r="CM1151" s="38"/>
      <c r="CN1151" s="38"/>
      <c r="CO1151" s="38"/>
      <c r="CP1151" s="38"/>
      <c r="CQ1151" s="38"/>
      <c r="CR1151" s="38"/>
      <c r="CS1151" s="38"/>
      <c r="CT1151" s="38"/>
      <c r="CU1151" s="38"/>
      <c r="CV1151" s="38"/>
      <c r="CW1151" s="38"/>
      <c r="CX1151" s="38"/>
      <c r="CY1151" s="38"/>
      <c r="CZ1151" s="38"/>
      <c r="DA1151" s="38"/>
      <c r="DB1151" s="38"/>
      <c r="DC1151" s="38"/>
      <c r="DD1151" s="38"/>
      <c r="DE1151" s="38"/>
      <c r="DF1151" s="38"/>
      <c r="DG1151" s="38"/>
      <c r="DH1151" s="38"/>
      <c r="DI1151" s="38"/>
      <c r="DJ1151" s="38"/>
      <c r="DK1151" s="38"/>
      <c r="DL1151" s="38"/>
      <c r="DM1151" s="38"/>
    </row>
    <row r="1152" spans="1:117" x14ac:dyDescent="0.25">
      <c r="A1152" s="5"/>
      <c r="B1152" s="5"/>
      <c r="C1152" s="48"/>
      <c r="D1152" s="76"/>
      <c r="E1152" s="77"/>
      <c r="F1152" s="77"/>
      <c r="G1152" s="77"/>
      <c r="H1152" s="77"/>
      <c r="I1152" s="77"/>
      <c r="J1152" s="77"/>
      <c r="K1152" s="77"/>
      <c r="L1152" s="77"/>
      <c r="M1152" s="77"/>
      <c r="N1152" s="77"/>
      <c r="O1152" s="77"/>
      <c r="P1152" s="77"/>
      <c r="Q1152" s="77"/>
      <c r="R1152" s="77"/>
      <c r="S1152" s="77"/>
      <c r="T1152" s="38"/>
      <c r="U1152" s="38"/>
      <c r="V1152" s="38"/>
      <c r="W1152" s="38"/>
      <c r="X1152" s="38"/>
      <c r="Y1152" s="38"/>
      <c r="Z1152" s="38"/>
      <c r="AA1152" s="38"/>
      <c r="AB1152" s="38"/>
      <c r="AC1152" s="38"/>
      <c r="AD1152" s="38"/>
      <c r="AE1152" s="38"/>
      <c r="AF1152" s="38"/>
      <c r="AG1152" s="38"/>
      <c r="AH1152" s="38"/>
      <c r="AI1152" s="38"/>
      <c r="AJ1152" s="38"/>
      <c r="AK1152" s="38"/>
      <c r="AL1152" s="38"/>
      <c r="AM1152" s="38"/>
      <c r="AN1152" s="38"/>
      <c r="AO1152" s="38"/>
      <c r="AP1152" s="38"/>
      <c r="AQ1152" s="38"/>
      <c r="AR1152" s="38"/>
      <c r="AS1152" s="38"/>
      <c r="AT1152" s="38"/>
      <c r="AU1152" s="38"/>
      <c r="AV1152" s="38"/>
      <c r="AW1152" s="38"/>
      <c r="AX1152" s="38"/>
      <c r="AY1152" s="38"/>
      <c r="AZ1152" s="38"/>
      <c r="BA1152" s="38"/>
      <c r="BB1152" s="38"/>
      <c r="BC1152" s="38"/>
      <c r="BD1152" s="38"/>
      <c r="BE1152" s="38"/>
      <c r="BF1152" s="38"/>
      <c r="BG1152" s="38"/>
      <c r="BH1152" s="38"/>
      <c r="BI1152" s="38"/>
      <c r="BJ1152" s="38"/>
      <c r="BK1152" s="38"/>
      <c r="BL1152" s="38"/>
      <c r="BM1152" s="38"/>
      <c r="BN1152" s="38"/>
      <c r="BO1152" s="38"/>
      <c r="BP1152" s="38"/>
      <c r="BQ1152" s="38"/>
      <c r="BR1152" s="38"/>
      <c r="BS1152" s="38"/>
      <c r="BT1152" s="38"/>
      <c r="BU1152" s="38"/>
      <c r="BV1152" s="38"/>
      <c r="BW1152" s="38"/>
      <c r="BX1152" s="38"/>
      <c r="BY1152" s="38"/>
      <c r="BZ1152" s="38"/>
      <c r="CA1152" s="38"/>
      <c r="CB1152" s="38"/>
      <c r="CC1152" s="38"/>
      <c r="CD1152" s="38"/>
      <c r="CE1152" s="38"/>
      <c r="CF1152" s="38"/>
      <c r="CG1152" s="38"/>
      <c r="CH1152" s="38"/>
      <c r="CI1152" s="38"/>
      <c r="CJ1152" s="38"/>
      <c r="CK1152" s="38"/>
      <c r="CL1152" s="38"/>
      <c r="CM1152" s="38"/>
      <c r="CN1152" s="38"/>
      <c r="CO1152" s="38"/>
      <c r="CP1152" s="38"/>
      <c r="CQ1152" s="38"/>
      <c r="CR1152" s="38"/>
      <c r="CS1152" s="38"/>
      <c r="CT1152" s="38"/>
      <c r="CU1152" s="38"/>
      <c r="CV1152" s="38"/>
      <c r="CW1152" s="38"/>
      <c r="CX1152" s="38"/>
      <c r="CY1152" s="38"/>
      <c r="CZ1152" s="38"/>
      <c r="DA1152" s="38"/>
      <c r="DB1152" s="38"/>
      <c r="DC1152" s="38"/>
      <c r="DD1152" s="38"/>
      <c r="DE1152" s="38"/>
      <c r="DF1152" s="38"/>
      <c r="DG1152" s="38"/>
      <c r="DH1152" s="38"/>
      <c r="DI1152" s="38"/>
      <c r="DJ1152" s="38"/>
      <c r="DK1152" s="38"/>
      <c r="DL1152" s="38"/>
      <c r="DM1152" s="38"/>
    </row>
    <row r="1153" spans="1:117" x14ac:dyDescent="0.25">
      <c r="A1153" s="5"/>
      <c r="B1153" s="5"/>
      <c r="C1153" s="48"/>
      <c r="D1153" s="76"/>
      <c r="E1153" s="77"/>
      <c r="F1153" s="77"/>
      <c r="G1153" s="77"/>
      <c r="H1153" s="77"/>
      <c r="I1153" s="77"/>
      <c r="J1153" s="77"/>
      <c r="K1153" s="77"/>
      <c r="L1153" s="77"/>
      <c r="M1153" s="77"/>
      <c r="N1153" s="77"/>
      <c r="O1153" s="77"/>
      <c r="P1153" s="77"/>
      <c r="Q1153" s="77"/>
      <c r="R1153" s="77"/>
      <c r="S1153" s="77"/>
      <c r="T1153" s="38"/>
      <c r="U1153" s="38"/>
      <c r="V1153" s="38"/>
      <c r="W1153" s="38"/>
      <c r="X1153" s="38"/>
      <c r="Y1153" s="38"/>
      <c r="Z1153" s="38"/>
      <c r="AA1153" s="38"/>
      <c r="AB1153" s="38"/>
      <c r="AC1153" s="38"/>
      <c r="AD1153" s="38"/>
      <c r="AE1153" s="38"/>
      <c r="AF1153" s="38"/>
      <c r="AG1153" s="38"/>
      <c r="AH1153" s="38"/>
      <c r="AI1153" s="38"/>
      <c r="AJ1153" s="38"/>
      <c r="AK1153" s="38"/>
      <c r="AL1153" s="38"/>
      <c r="AM1153" s="38"/>
      <c r="AN1153" s="38"/>
      <c r="AO1153" s="38"/>
      <c r="AP1153" s="38"/>
      <c r="AQ1153" s="38"/>
      <c r="AR1153" s="38"/>
      <c r="AS1153" s="38"/>
      <c r="AT1153" s="38"/>
      <c r="AU1153" s="38"/>
      <c r="AV1153" s="38"/>
      <c r="AW1153" s="38"/>
      <c r="AX1153" s="38"/>
      <c r="AY1153" s="38"/>
      <c r="AZ1153" s="38"/>
      <c r="BA1153" s="38"/>
      <c r="BB1153" s="38"/>
      <c r="BC1153" s="38"/>
      <c r="BD1153" s="38"/>
      <c r="BE1153" s="38"/>
      <c r="BF1153" s="38"/>
      <c r="BG1153" s="38"/>
      <c r="BH1153" s="38"/>
      <c r="BI1153" s="38"/>
      <c r="BJ1153" s="38"/>
      <c r="BK1153" s="38"/>
      <c r="BL1153" s="38"/>
      <c r="BM1153" s="38"/>
      <c r="BN1153" s="38"/>
      <c r="BO1153" s="38"/>
      <c r="BP1153" s="38"/>
      <c r="BQ1153" s="38"/>
      <c r="BR1153" s="38"/>
      <c r="BS1153" s="38"/>
      <c r="BT1153" s="38"/>
      <c r="BU1153" s="38"/>
      <c r="BV1153" s="38"/>
      <c r="BW1153" s="38"/>
      <c r="BX1153" s="38"/>
      <c r="BY1153" s="38"/>
      <c r="BZ1153" s="38"/>
      <c r="CA1153" s="38"/>
      <c r="CB1153" s="38"/>
      <c r="CC1153" s="38"/>
      <c r="CD1153" s="38"/>
      <c r="CE1153" s="38"/>
      <c r="CF1153" s="38"/>
      <c r="CG1153" s="38"/>
      <c r="CH1153" s="38"/>
      <c r="CI1153" s="38"/>
      <c r="CJ1153" s="38"/>
      <c r="CK1153" s="38"/>
      <c r="CL1153" s="38"/>
      <c r="CM1153" s="38"/>
      <c r="CN1153" s="38"/>
      <c r="CO1153" s="38"/>
      <c r="CP1153" s="38"/>
      <c r="CQ1153" s="38"/>
      <c r="CR1153" s="38"/>
      <c r="CS1153" s="38"/>
      <c r="CT1153" s="38"/>
      <c r="CU1153" s="38"/>
      <c r="CV1153" s="38"/>
      <c r="CW1153" s="38"/>
      <c r="CX1153" s="38"/>
      <c r="CY1153" s="38"/>
      <c r="CZ1153" s="38"/>
      <c r="DA1153" s="38"/>
      <c r="DB1153" s="38"/>
      <c r="DC1153" s="38"/>
      <c r="DD1153" s="38"/>
      <c r="DE1153" s="38"/>
      <c r="DF1153" s="38"/>
      <c r="DG1153" s="38"/>
      <c r="DH1153" s="38"/>
      <c r="DI1153" s="38"/>
      <c r="DJ1153" s="38"/>
      <c r="DK1153" s="38"/>
      <c r="DL1153" s="38"/>
      <c r="DM1153" s="38"/>
    </row>
    <row r="1154" spans="1:117" x14ac:dyDescent="0.25">
      <c r="A1154" s="5"/>
      <c r="B1154" s="5"/>
      <c r="C1154" s="48"/>
      <c r="D1154" s="76"/>
      <c r="E1154" s="77"/>
      <c r="F1154" s="77"/>
      <c r="G1154" s="77"/>
      <c r="H1154" s="77"/>
      <c r="I1154" s="77"/>
      <c r="J1154" s="77"/>
      <c r="K1154" s="77"/>
      <c r="L1154" s="77"/>
      <c r="M1154" s="77"/>
      <c r="N1154" s="77"/>
      <c r="O1154" s="77"/>
      <c r="P1154" s="77"/>
      <c r="Q1154" s="77"/>
      <c r="R1154" s="77"/>
      <c r="S1154" s="77"/>
      <c r="T1154" s="38"/>
      <c r="U1154" s="38"/>
      <c r="V1154" s="38"/>
      <c r="W1154" s="38"/>
      <c r="X1154" s="38"/>
      <c r="Y1154" s="38"/>
      <c r="Z1154" s="38"/>
      <c r="AA1154" s="38"/>
      <c r="AB1154" s="38"/>
      <c r="AC1154" s="38"/>
      <c r="AD1154" s="38"/>
      <c r="AE1154" s="38"/>
      <c r="AF1154" s="38"/>
      <c r="AG1154" s="38"/>
      <c r="AH1154" s="38"/>
      <c r="AI1154" s="38"/>
      <c r="AJ1154" s="38"/>
      <c r="AK1154" s="38"/>
      <c r="AL1154" s="38"/>
      <c r="AM1154" s="38"/>
      <c r="AN1154" s="38"/>
      <c r="AO1154" s="38"/>
      <c r="AP1154" s="38"/>
      <c r="AQ1154" s="38"/>
      <c r="AR1154" s="38"/>
      <c r="AS1154" s="38"/>
      <c r="AT1154" s="38"/>
      <c r="AU1154" s="38"/>
      <c r="AV1154" s="38"/>
      <c r="AW1154" s="38"/>
      <c r="AX1154" s="38"/>
      <c r="AY1154" s="38"/>
      <c r="AZ1154" s="38"/>
      <c r="BA1154" s="38"/>
      <c r="BB1154" s="38"/>
      <c r="BC1154" s="38"/>
      <c r="BD1154" s="38"/>
      <c r="BE1154" s="38"/>
      <c r="BF1154" s="38"/>
      <c r="BG1154" s="38"/>
      <c r="BH1154" s="38"/>
      <c r="BI1154" s="38"/>
      <c r="BJ1154" s="38"/>
      <c r="BK1154" s="38"/>
      <c r="BL1154" s="38"/>
      <c r="BM1154" s="38"/>
      <c r="BN1154" s="38"/>
      <c r="BO1154" s="38"/>
      <c r="BP1154" s="38"/>
      <c r="BQ1154" s="38"/>
      <c r="BR1154" s="38"/>
      <c r="BS1154" s="38"/>
      <c r="BT1154" s="38"/>
      <c r="BU1154" s="38"/>
      <c r="BV1154" s="38"/>
      <c r="BW1154" s="38"/>
      <c r="BX1154" s="38"/>
      <c r="BY1154" s="38"/>
      <c r="BZ1154" s="38"/>
      <c r="CA1154" s="38"/>
      <c r="CB1154" s="38"/>
      <c r="CC1154" s="38"/>
      <c r="CD1154" s="38"/>
      <c r="CE1154" s="38"/>
      <c r="CF1154" s="38"/>
      <c r="CG1154" s="38"/>
      <c r="CH1154" s="38"/>
      <c r="CI1154" s="38"/>
      <c r="CJ1154" s="38"/>
      <c r="CK1154" s="38"/>
      <c r="CL1154" s="38"/>
      <c r="CM1154" s="38"/>
      <c r="CN1154" s="38"/>
      <c r="CO1154" s="38"/>
      <c r="CP1154" s="38"/>
      <c r="CQ1154" s="38"/>
      <c r="CR1154" s="38"/>
      <c r="CS1154" s="38"/>
      <c r="CT1154" s="38"/>
      <c r="CU1154" s="38"/>
      <c r="CV1154" s="38"/>
      <c r="CW1154" s="38"/>
      <c r="CX1154" s="38"/>
      <c r="CY1154" s="38"/>
      <c r="CZ1154" s="38"/>
      <c r="DA1154" s="38"/>
      <c r="DB1154" s="38"/>
      <c r="DC1154" s="38"/>
      <c r="DD1154" s="38"/>
      <c r="DE1154" s="38"/>
      <c r="DF1154" s="38"/>
      <c r="DG1154" s="38"/>
      <c r="DH1154" s="38"/>
      <c r="DI1154" s="38"/>
      <c r="DJ1154" s="38"/>
      <c r="DK1154" s="38"/>
      <c r="DL1154" s="38"/>
      <c r="DM1154" s="38"/>
    </row>
    <row r="1155" spans="1:117" x14ac:dyDescent="0.25">
      <c r="A1155" s="5"/>
      <c r="B1155" s="5"/>
      <c r="C1155" s="48"/>
      <c r="D1155" s="76"/>
      <c r="E1155" s="77"/>
      <c r="F1155" s="77"/>
      <c r="G1155" s="77"/>
      <c r="H1155" s="77"/>
      <c r="I1155" s="77"/>
      <c r="J1155" s="77"/>
      <c r="K1155" s="77"/>
      <c r="L1155" s="77"/>
      <c r="M1155" s="77"/>
      <c r="N1155" s="77"/>
      <c r="O1155" s="77"/>
      <c r="P1155" s="77"/>
      <c r="Q1155" s="77"/>
      <c r="R1155" s="77"/>
      <c r="S1155" s="77"/>
      <c r="T1155" s="38"/>
      <c r="U1155" s="38"/>
      <c r="V1155" s="38"/>
      <c r="W1155" s="38"/>
      <c r="X1155" s="38"/>
      <c r="Y1155" s="38"/>
      <c r="Z1155" s="38"/>
      <c r="AA1155" s="38"/>
      <c r="AB1155" s="38"/>
      <c r="AC1155" s="38"/>
      <c r="AD1155" s="38"/>
      <c r="AE1155" s="38"/>
      <c r="AF1155" s="38"/>
      <c r="AG1155" s="38"/>
      <c r="AH1155" s="38"/>
      <c r="AI1155" s="38"/>
      <c r="AJ1155" s="38"/>
      <c r="AK1155" s="38"/>
      <c r="AL1155" s="38"/>
      <c r="AM1155" s="38"/>
      <c r="AN1155" s="38"/>
      <c r="AO1155" s="38"/>
      <c r="AP1155" s="38"/>
      <c r="AQ1155" s="38"/>
      <c r="AR1155" s="38"/>
      <c r="AS1155" s="38"/>
      <c r="AT1155" s="38"/>
      <c r="AU1155" s="38"/>
      <c r="AV1155" s="38"/>
      <c r="AW1155" s="38"/>
      <c r="AX1155" s="38"/>
      <c r="AY1155" s="38"/>
      <c r="AZ1155" s="38"/>
      <c r="BA1155" s="38"/>
      <c r="BB1155" s="38"/>
      <c r="BC1155" s="38"/>
      <c r="BD1155" s="38"/>
      <c r="BE1155" s="38"/>
      <c r="BF1155" s="38"/>
      <c r="BG1155" s="38"/>
      <c r="BH1155" s="38"/>
      <c r="BI1155" s="38"/>
      <c r="BJ1155" s="38"/>
      <c r="BK1155" s="38"/>
      <c r="BL1155" s="38"/>
      <c r="BM1155" s="38"/>
      <c r="BN1155" s="38"/>
      <c r="BO1155" s="38"/>
      <c r="BP1155" s="38"/>
      <c r="BQ1155" s="38"/>
      <c r="BR1155" s="38"/>
      <c r="BS1155" s="38"/>
      <c r="BT1155" s="38"/>
      <c r="BU1155" s="38"/>
      <c r="BV1155" s="38"/>
      <c r="BW1155" s="38"/>
      <c r="BX1155" s="38"/>
      <c r="BY1155" s="38"/>
      <c r="BZ1155" s="38"/>
      <c r="CA1155" s="38"/>
      <c r="CB1155" s="38"/>
      <c r="CC1155" s="38"/>
      <c r="CD1155" s="38"/>
      <c r="CE1155" s="38"/>
      <c r="CF1155" s="38"/>
      <c r="CG1155" s="38"/>
      <c r="CH1155" s="38"/>
      <c r="CI1155" s="38"/>
      <c r="CJ1155" s="38"/>
      <c r="CK1155" s="38"/>
      <c r="CL1155" s="38"/>
      <c r="CM1155" s="38"/>
      <c r="CN1155" s="38"/>
      <c r="CO1155" s="38"/>
      <c r="CP1155" s="38"/>
      <c r="CQ1155" s="38"/>
      <c r="CR1155" s="38"/>
      <c r="CS1155" s="38"/>
      <c r="CT1155" s="38"/>
      <c r="CU1155" s="38"/>
      <c r="CV1155" s="38"/>
      <c r="CW1155" s="38"/>
      <c r="CX1155" s="38"/>
      <c r="CY1155" s="38"/>
      <c r="CZ1155" s="38"/>
      <c r="DA1155" s="38"/>
      <c r="DB1155" s="38"/>
      <c r="DC1155" s="38"/>
      <c r="DD1155" s="38"/>
      <c r="DE1155" s="38"/>
      <c r="DF1155" s="38"/>
      <c r="DG1155" s="38"/>
      <c r="DH1155" s="38"/>
      <c r="DI1155" s="38"/>
      <c r="DJ1155" s="38"/>
      <c r="DK1155" s="38"/>
      <c r="DL1155" s="38"/>
      <c r="DM1155" s="38"/>
    </row>
    <row r="1156" spans="1:117" x14ac:dyDescent="0.25">
      <c r="A1156" s="5"/>
      <c r="B1156" s="5"/>
      <c r="C1156" s="48"/>
      <c r="D1156" s="76"/>
      <c r="E1156" s="77"/>
      <c r="F1156" s="77"/>
      <c r="G1156" s="77"/>
      <c r="H1156" s="77"/>
      <c r="I1156" s="77"/>
      <c r="J1156" s="77"/>
      <c r="K1156" s="77"/>
      <c r="L1156" s="77"/>
      <c r="M1156" s="77"/>
      <c r="N1156" s="77"/>
      <c r="O1156" s="77"/>
      <c r="P1156" s="77"/>
      <c r="Q1156" s="77"/>
      <c r="R1156" s="77"/>
      <c r="S1156" s="77"/>
      <c r="T1156" s="38"/>
      <c r="U1156" s="38"/>
      <c r="V1156" s="38"/>
      <c r="W1156" s="38"/>
      <c r="X1156" s="38"/>
      <c r="Y1156" s="38"/>
      <c r="Z1156" s="38"/>
      <c r="AA1156" s="38"/>
      <c r="AB1156" s="38"/>
      <c r="AC1156" s="38"/>
      <c r="AD1156" s="38"/>
      <c r="AE1156" s="38"/>
      <c r="AF1156" s="38"/>
      <c r="AG1156" s="38"/>
      <c r="AH1156" s="38"/>
      <c r="AI1156" s="38"/>
      <c r="AJ1156" s="38"/>
      <c r="AK1156" s="38"/>
      <c r="AL1156" s="38"/>
      <c r="AM1156" s="38"/>
      <c r="AN1156" s="38"/>
      <c r="AO1156" s="38"/>
      <c r="AP1156" s="38"/>
      <c r="AQ1156" s="38"/>
      <c r="AR1156" s="38"/>
      <c r="AS1156" s="38"/>
      <c r="AT1156" s="38"/>
      <c r="AU1156" s="38"/>
      <c r="AV1156" s="38"/>
      <c r="AW1156" s="38"/>
      <c r="AX1156" s="38"/>
      <c r="AY1156" s="38"/>
      <c r="AZ1156" s="38"/>
      <c r="BA1156" s="38"/>
      <c r="BB1156" s="38"/>
      <c r="BC1156" s="38"/>
      <c r="BD1156" s="38"/>
      <c r="BE1156" s="38"/>
      <c r="BF1156" s="38"/>
      <c r="BG1156" s="38"/>
      <c r="BH1156" s="38"/>
      <c r="BI1156" s="38"/>
      <c r="BJ1156" s="38"/>
      <c r="BK1156" s="38"/>
      <c r="BL1156" s="38"/>
      <c r="BM1156" s="38"/>
      <c r="BN1156" s="38"/>
      <c r="BO1156" s="38"/>
      <c r="BP1156" s="38"/>
      <c r="BQ1156" s="38"/>
      <c r="BR1156" s="38"/>
      <c r="BS1156" s="38"/>
      <c r="BT1156" s="38"/>
      <c r="BU1156" s="38"/>
      <c r="BV1156" s="38"/>
      <c r="BW1156" s="38"/>
      <c r="BX1156" s="38"/>
      <c r="BY1156" s="38"/>
      <c r="BZ1156" s="38"/>
      <c r="CA1156" s="38"/>
      <c r="CB1156" s="38"/>
      <c r="CC1156" s="38"/>
      <c r="CD1156" s="38"/>
      <c r="CE1156" s="38"/>
      <c r="CF1156" s="38"/>
      <c r="CG1156" s="38"/>
      <c r="CH1156" s="38"/>
      <c r="CI1156" s="38"/>
      <c r="CJ1156" s="38"/>
      <c r="CK1156" s="38"/>
      <c r="CL1156" s="38"/>
      <c r="CM1156" s="38"/>
      <c r="CN1156" s="38"/>
      <c r="CO1156" s="38"/>
      <c r="CP1156" s="38"/>
      <c r="CQ1156" s="38"/>
      <c r="CR1156" s="38"/>
      <c r="CS1156" s="38"/>
      <c r="CT1156" s="38"/>
      <c r="CU1156" s="38"/>
      <c r="CV1156" s="38"/>
      <c r="CW1156" s="38"/>
      <c r="CX1156" s="38"/>
      <c r="CY1156" s="38"/>
      <c r="CZ1156" s="38"/>
      <c r="DA1156" s="38"/>
      <c r="DB1156" s="38"/>
      <c r="DC1156" s="38"/>
      <c r="DD1156" s="38"/>
      <c r="DE1156" s="38"/>
      <c r="DF1156" s="38"/>
      <c r="DG1156" s="38"/>
      <c r="DH1156" s="38"/>
      <c r="DI1156" s="38"/>
      <c r="DJ1156" s="38"/>
      <c r="DK1156" s="38"/>
      <c r="DL1156" s="38"/>
      <c r="DM1156" s="38"/>
    </row>
    <row r="1157" spans="1:117" x14ac:dyDescent="0.25">
      <c r="A1157" s="5"/>
      <c r="B1157" s="5"/>
      <c r="C1157" s="48"/>
      <c r="D1157" s="76"/>
      <c r="E1157" s="77"/>
      <c r="F1157" s="77"/>
      <c r="G1157" s="77"/>
      <c r="H1157" s="77"/>
      <c r="I1157" s="77"/>
      <c r="J1157" s="77"/>
      <c r="K1157" s="77"/>
      <c r="L1157" s="77"/>
      <c r="M1157" s="77"/>
      <c r="N1157" s="77"/>
      <c r="O1157" s="77"/>
      <c r="P1157" s="77"/>
      <c r="Q1157" s="77"/>
      <c r="R1157" s="77"/>
      <c r="S1157" s="77"/>
      <c r="T1157" s="38"/>
      <c r="U1157" s="38"/>
      <c r="V1157" s="38"/>
      <c r="W1157" s="38"/>
      <c r="X1157" s="38"/>
      <c r="Y1157" s="38"/>
      <c r="Z1157" s="38"/>
      <c r="AA1157" s="38"/>
      <c r="AB1157" s="38"/>
      <c r="AC1157" s="38"/>
      <c r="AD1157" s="38"/>
      <c r="AE1157" s="38"/>
      <c r="AF1157" s="38"/>
      <c r="AG1157" s="38"/>
      <c r="AH1157" s="38"/>
      <c r="AI1157" s="38"/>
      <c r="AJ1157" s="38"/>
      <c r="AK1157" s="38"/>
      <c r="AL1157" s="38"/>
      <c r="AM1157" s="38"/>
      <c r="AN1157" s="38"/>
      <c r="AO1157" s="38"/>
      <c r="AP1157" s="38"/>
      <c r="AQ1157" s="38"/>
      <c r="AR1157" s="38"/>
      <c r="AS1157" s="38"/>
      <c r="AT1157" s="38"/>
      <c r="AU1157" s="38"/>
      <c r="AV1157" s="38"/>
      <c r="AW1157" s="38"/>
      <c r="AX1157" s="38"/>
      <c r="AY1157" s="38"/>
      <c r="AZ1157" s="38"/>
      <c r="BA1157" s="38"/>
      <c r="BB1157" s="38"/>
      <c r="BC1157" s="38"/>
      <c r="BD1157" s="38"/>
      <c r="BE1157" s="38"/>
      <c r="BF1157" s="38"/>
      <c r="BG1157" s="38"/>
      <c r="BH1157" s="38"/>
      <c r="BI1157" s="38"/>
      <c r="BJ1157" s="38"/>
      <c r="BK1157" s="38"/>
      <c r="BL1157" s="38"/>
      <c r="BM1157" s="38"/>
      <c r="BN1157" s="38"/>
      <c r="BO1157" s="38"/>
      <c r="BP1157" s="38"/>
      <c r="BQ1157" s="38"/>
      <c r="BR1157" s="38"/>
      <c r="BS1157" s="38"/>
      <c r="BT1157" s="38"/>
      <c r="BU1157" s="38"/>
      <c r="BV1157" s="38"/>
      <c r="BW1157" s="38"/>
      <c r="BX1157" s="38"/>
      <c r="BY1157" s="38"/>
      <c r="BZ1157" s="38"/>
      <c r="CA1157" s="38"/>
      <c r="CB1157" s="38"/>
      <c r="CC1157" s="38"/>
      <c r="CD1157" s="38"/>
      <c r="CE1157" s="38"/>
      <c r="CF1157" s="38"/>
      <c r="CG1157" s="38"/>
      <c r="CH1157" s="38"/>
      <c r="CI1157" s="38"/>
      <c r="CJ1157" s="38"/>
      <c r="CK1157" s="38"/>
      <c r="CL1157" s="38"/>
      <c r="CM1157" s="38"/>
      <c r="CN1157" s="38"/>
      <c r="CO1157" s="38"/>
      <c r="CP1157" s="38"/>
      <c r="CQ1157" s="38"/>
      <c r="CR1157" s="38"/>
      <c r="CS1157" s="38"/>
      <c r="CT1157" s="38"/>
      <c r="CU1157" s="38"/>
      <c r="CV1157" s="38"/>
      <c r="CW1157" s="38"/>
      <c r="CX1157" s="38"/>
      <c r="CY1157" s="38"/>
      <c r="CZ1157" s="38"/>
      <c r="DA1157" s="38"/>
      <c r="DB1157" s="38"/>
      <c r="DC1157" s="38"/>
      <c r="DD1157" s="38"/>
      <c r="DE1157" s="38"/>
      <c r="DF1157" s="38"/>
      <c r="DG1157" s="38"/>
      <c r="DH1157" s="38"/>
      <c r="DI1157" s="38"/>
      <c r="DJ1157" s="38"/>
      <c r="DK1157" s="38"/>
      <c r="DL1157" s="38"/>
      <c r="DM1157" s="38"/>
    </row>
    <row r="1158" spans="1:117" x14ac:dyDescent="0.25">
      <c r="A1158" s="5"/>
      <c r="B1158" s="5"/>
      <c r="C1158" s="48"/>
      <c r="D1158" s="76"/>
      <c r="E1158" s="77"/>
      <c r="F1158" s="77"/>
      <c r="G1158" s="77"/>
      <c r="H1158" s="77"/>
      <c r="I1158" s="77"/>
      <c r="J1158" s="77"/>
      <c r="K1158" s="77"/>
      <c r="L1158" s="77"/>
      <c r="M1158" s="77"/>
      <c r="N1158" s="77"/>
      <c r="O1158" s="77"/>
      <c r="P1158" s="77"/>
      <c r="Q1158" s="77"/>
      <c r="R1158" s="77"/>
      <c r="S1158" s="77"/>
      <c r="T1158" s="38"/>
      <c r="U1158" s="38"/>
      <c r="V1158" s="38"/>
      <c r="W1158" s="38"/>
      <c r="X1158" s="38"/>
      <c r="Y1158" s="38"/>
      <c r="Z1158" s="38"/>
      <c r="AA1158" s="38"/>
      <c r="AB1158" s="38"/>
      <c r="AC1158" s="38"/>
      <c r="AD1158" s="38"/>
      <c r="AE1158" s="38"/>
      <c r="AF1158" s="38"/>
      <c r="AG1158" s="38"/>
      <c r="AH1158" s="38"/>
      <c r="AI1158" s="38"/>
      <c r="AJ1158" s="38"/>
      <c r="AK1158" s="38"/>
      <c r="AL1158" s="38"/>
      <c r="AM1158" s="38"/>
      <c r="AN1158" s="38"/>
      <c r="AO1158" s="38"/>
      <c r="AP1158" s="38"/>
      <c r="AQ1158" s="38"/>
      <c r="AR1158" s="38"/>
      <c r="AS1158" s="38"/>
      <c r="AT1158" s="38"/>
      <c r="AU1158" s="38"/>
      <c r="AV1158" s="38"/>
      <c r="AW1158" s="38"/>
      <c r="AX1158" s="38"/>
      <c r="AY1158" s="38"/>
      <c r="AZ1158" s="38"/>
      <c r="BA1158" s="38"/>
      <c r="BB1158" s="38"/>
      <c r="BC1158" s="38"/>
      <c r="BD1158" s="38"/>
      <c r="BE1158" s="38"/>
      <c r="BF1158" s="38"/>
      <c r="BG1158" s="38"/>
      <c r="BH1158" s="38"/>
      <c r="BI1158" s="38"/>
      <c r="BJ1158" s="38"/>
      <c r="BK1158" s="38"/>
      <c r="BL1158" s="38"/>
      <c r="BM1158" s="38"/>
      <c r="BN1158" s="38"/>
      <c r="BO1158" s="38"/>
      <c r="BP1158" s="38"/>
      <c r="BQ1158" s="38"/>
      <c r="BR1158" s="38"/>
      <c r="BS1158" s="38"/>
      <c r="BT1158" s="38"/>
      <c r="BU1158" s="38"/>
      <c r="BV1158" s="38"/>
      <c r="BW1158" s="38"/>
      <c r="BX1158" s="38"/>
      <c r="BY1158" s="38"/>
      <c r="BZ1158" s="38"/>
      <c r="CA1158" s="38"/>
      <c r="CB1158" s="38"/>
      <c r="CC1158" s="38"/>
      <c r="CD1158" s="38"/>
      <c r="CE1158" s="38"/>
      <c r="CF1158" s="38"/>
      <c r="CG1158" s="38"/>
      <c r="CH1158" s="38"/>
      <c r="CI1158" s="38"/>
      <c r="CJ1158" s="38"/>
      <c r="CK1158" s="38"/>
      <c r="CL1158" s="38"/>
      <c r="CM1158" s="38"/>
      <c r="CN1158" s="38"/>
      <c r="CO1158" s="38"/>
      <c r="CP1158" s="38"/>
      <c r="CQ1158" s="38"/>
      <c r="CR1158" s="38"/>
      <c r="CS1158" s="38"/>
      <c r="CT1158" s="38"/>
      <c r="CU1158" s="38"/>
      <c r="CV1158" s="38"/>
      <c r="CW1158" s="38"/>
      <c r="CX1158" s="38"/>
      <c r="CY1158" s="38"/>
      <c r="CZ1158" s="38"/>
      <c r="DA1158" s="38"/>
      <c r="DB1158" s="38"/>
      <c r="DC1158" s="38"/>
      <c r="DD1158" s="38"/>
      <c r="DE1158" s="38"/>
      <c r="DF1158" s="38"/>
      <c r="DG1158" s="38"/>
      <c r="DH1158" s="38"/>
      <c r="DI1158" s="38"/>
      <c r="DJ1158" s="38"/>
      <c r="DK1158" s="38"/>
      <c r="DL1158" s="38"/>
      <c r="DM1158" s="38"/>
    </row>
    <row r="1159" spans="1:117" x14ac:dyDescent="0.25">
      <c r="A1159" s="5"/>
      <c r="B1159" s="5"/>
      <c r="C1159" s="48"/>
      <c r="D1159" s="76"/>
      <c r="E1159" s="77"/>
      <c r="F1159" s="77"/>
      <c r="G1159" s="77"/>
      <c r="H1159" s="77"/>
      <c r="I1159" s="77"/>
      <c r="J1159" s="77"/>
      <c r="K1159" s="77"/>
      <c r="L1159" s="77"/>
      <c r="M1159" s="77"/>
      <c r="N1159" s="77"/>
      <c r="O1159" s="77"/>
      <c r="P1159" s="77"/>
      <c r="Q1159" s="77"/>
      <c r="R1159" s="77"/>
      <c r="S1159" s="77"/>
      <c r="T1159" s="38"/>
      <c r="U1159" s="38"/>
      <c r="V1159" s="38"/>
      <c r="W1159" s="38"/>
      <c r="X1159" s="38"/>
      <c r="Y1159" s="38"/>
      <c r="Z1159" s="38"/>
      <c r="AA1159" s="38"/>
      <c r="AB1159" s="38"/>
      <c r="AC1159" s="38"/>
      <c r="AD1159" s="38"/>
      <c r="AE1159" s="38"/>
      <c r="AF1159" s="38"/>
      <c r="AG1159" s="38"/>
      <c r="AH1159" s="38"/>
      <c r="AI1159" s="38"/>
      <c r="AJ1159" s="38"/>
      <c r="AK1159" s="38"/>
      <c r="AL1159" s="38"/>
      <c r="AM1159" s="38"/>
      <c r="AN1159" s="38"/>
      <c r="AO1159" s="38"/>
      <c r="AP1159" s="38"/>
      <c r="AQ1159" s="38"/>
      <c r="AR1159" s="38"/>
      <c r="AS1159" s="38"/>
      <c r="AT1159" s="38"/>
      <c r="AU1159" s="38"/>
      <c r="AV1159" s="38"/>
      <c r="AW1159" s="38"/>
      <c r="AX1159" s="38"/>
      <c r="AY1159" s="38"/>
      <c r="AZ1159" s="38"/>
      <c r="BA1159" s="38"/>
      <c r="BB1159" s="38"/>
      <c r="BC1159" s="38"/>
      <c r="BD1159" s="38"/>
      <c r="BE1159" s="38"/>
      <c r="BF1159" s="38"/>
      <c r="BG1159" s="38"/>
      <c r="BH1159" s="38"/>
      <c r="BI1159" s="38"/>
      <c r="BJ1159" s="38"/>
      <c r="BK1159" s="38"/>
      <c r="BL1159" s="38"/>
      <c r="BM1159" s="38"/>
      <c r="BN1159" s="38"/>
      <c r="BO1159" s="38"/>
      <c r="BP1159" s="38"/>
      <c r="BQ1159" s="38"/>
      <c r="BR1159" s="38"/>
      <c r="BS1159" s="38"/>
      <c r="BT1159" s="38"/>
      <c r="BU1159" s="38"/>
      <c r="BV1159" s="38"/>
      <c r="BW1159" s="38"/>
      <c r="BX1159" s="38"/>
      <c r="BY1159" s="38"/>
      <c r="BZ1159" s="38"/>
      <c r="CA1159" s="38"/>
      <c r="CB1159" s="38"/>
      <c r="CC1159" s="38"/>
      <c r="CD1159" s="38"/>
      <c r="CE1159" s="38"/>
      <c r="CF1159" s="38"/>
      <c r="CG1159" s="38"/>
      <c r="CH1159" s="38"/>
      <c r="CI1159" s="38"/>
      <c r="CJ1159" s="38"/>
      <c r="CK1159" s="38"/>
      <c r="CL1159" s="38"/>
      <c r="CM1159" s="38"/>
      <c r="CN1159" s="38"/>
      <c r="CO1159" s="38"/>
      <c r="CP1159" s="38"/>
      <c r="CQ1159" s="38"/>
      <c r="CR1159" s="38"/>
      <c r="CS1159" s="38"/>
      <c r="CT1159" s="38"/>
      <c r="CU1159" s="38"/>
      <c r="CV1159" s="38"/>
      <c r="CW1159" s="38"/>
      <c r="CX1159" s="38"/>
      <c r="CY1159" s="38"/>
      <c r="CZ1159" s="38"/>
      <c r="DA1159" s="38"/>
      <c r="DB1159" s="38"/>
      <c r="DC1159" s="38"/>
      <c r="DD1159" s="38"/>
      <c r="DE1159" s="38"/>
      <c r="DF1159" s="38"/>
      <c r="DG1159" s="38"/>
      <c r="DH1159" s="38"/>
      <c r="DI1159" s="38"/>
      <c r="DJ1159" s="38"/>
      <c r="DK1159" s="38"/>
      <c r="DL1159" s="38"/>
      <c r="DM1159" s="38"/>
    </row>
    <row r="1160" spans="1:117" x14ac:dyDescent="0.25">
      <c r="A1160" s="5"/>
      <c r="B1160" s="5"/>
      <c r="C1160" s="48"/>
      <c r="D1160" s="76"/>
      <c r="E1160" s="77"/>
      <c r="F1160" s="77"/>
      <c r="G1160" s="77"/>
      <c r="H1160" s="77"/>
      <c r="I1160" s="77"/>
      <c r="J1160" s="77"/>
      <c r="K1160" s="77"/>
      <c r="L1160" s="77"/>
      <c r="M1160" s="77"/>
      <c r="N1160" s="77"/>
      <c r="O1160" s="77"/>
      <c r="P1160" s="77"/>
      <c r="Q1160" s="77"/>
      <c r="R1160" s="77"/>
      <c r="S1160" s="77"/>
      <c r="T1160" s="38"/>
      <c r="U1160" s="38"/>
      <c r="V1160" s="38"/>
      <c r="W1160" s="38"/>
      <c r="X1160" s="38"/>
      <c r="Y1160" s="38"/>
      <c r="Z1160" s="38"/>
      <c r="AA1160" s="38"/>
      <c r="AB1160" s="38"/>
      <c r="AC1160" s="38"/>
      <c r="AD1160" s="38"/>
      <c r="AE1160" s="38"/>
      <c r="AF1160" s="38"/>
      <c r="AG1160" s="38"/>
      <c r="AH1160" s="38"/>
      <c r="AI1160" s="38"/>
      <c r="AJ1160" s="38"/>
      <c r="AK1160" s="38"/>
      <c r="AL1160" s="38"/>
      <c r="AM1160" s="38"/>
      <c r="AN1160" s="38"/>
      <c r="AO1160" s="38"/>
      <c r="AP1160" s="38"/>
      <c r="AQ1160" s="38"/>
      <c r="AR1160" s="38"/>
      <c r="AS1160" s="38"/>
      <c r="AT1160" s="38"/>
      <c r="AU1160" s="38"/>
      <c r="AV1160" s="38"/>
      <c r="AW1160" s="38"/>
      <c r="AX1160" s="38"/>
      <c r="AY1160" s="38"/>
      <c r="AZ1160" s="38"/>
      <c r="BA1160" s="38"/>
      <c r="BB1160" s="38"/>
      <c r="BC1160" s="38"/>
      <c r="BD1160" s="38"/>
      <c r="BE1160" s="38"/>
      <c r="BF1160" s="38"/>
      <c r="BG1160" s="38"/>
      <c r="BH1160" s="38"/>
      <c r="BI1160" s="38"/>
      <c r="BJ1160" s="38"/>
      <c r="BK1160" s="38"/>
      <c r="BL1160" s="38"/>
      <c r="BM1160" s="38"/>
      <c r="BN1160" s="38"/>
      <c r="BO1160" s="38"/>
      <c r="BP1160" s="38"/>
      <c r="BQ1160" s="38"/>
      <c r="BR1160" s="38"/>
      <c r="BS1160" s="38"/>
      <c r="BT1160" s="38"/>
      <c r="BU1160" s="38"/>
      <c r="BV1160" s="38"/>
      <c r="BW1160" s="38"/>
      <c r="BX1160" s="38"/>
      <c r="BY1160" s="38"/>
      <c r="BZ1160" s="38"/>
      <c r="CA1160" s="38"/>
      <c r="CB1160" s="38"/>
      <c r="CC1160" s="38"/>
      <c r="CD1160" s="38"/>
      <c r="CE1160" s="38"/>
      <c r="CF1160" s="38"/>
      <c r="CG1160" s="38"/>
      <c r="CH1160" s="38"/>
      <c r="CI1160" s="38"/>
      <c r="CJ1160" s="38"/>
      <c r="CK1160" s="38"/>
      <c r="CL1160" s="38"/>
      <c r="CM1160" s="38"/>
      <c r="CN1160" s="38"/>
      <c r="CO1160" s="38"/>
      <c r="CP1160" s="38"/>
      <c r="CQ1160" s="38"/>
      <c r="CR1160" s="38"/>
      <c r="CS1160" s="38"/>
      <c r="CT1160" s="38"/>
      <c r="CU1160" s="38"/>
      <c r="CV1160" s="38"/>
      <c r="CW1160" s="38"/>
      <c r="CX1160" s="38"/>
      <c r="CY1160" s="38"/>
      <c r="CZ1160" s="38"/>
      <c r="DA1160" s="38"/>
      <c r="DB1160" s="38"/>
      <c r="DC1160" s="38"/>
      <c r="DD1160" s="38"/>
      <c r="DE1160" s="38"/>
      <c r="DF1160" s="38"/>
      <c r="DG1160" s="38"/>
      <c r="DH1160" s="38"/>
      <c r="DI1160" s="38"/>
      <c r="DJ1160" s="38"/>
      <c r="DK1160" s="38"/>
      <c r="DL1160" s="38"/>
      <c r="DM1160" s="38"/>
    </row>
    <row r="1161" spans="1:117" x14ac:dyDescent="0.25">
      <c r="A1161" s="5"/>
      <c r="B1161" s="5"/>
      <c r="C1161" s="48"/>
      <c r="D1161" s="76"/>
      <c r="E1161" s="77"/>
      <c r="F1161" s="77"/>
      <c r="G1161" s="77"/>
      <c r="H1161" s="77"/>
      <c r="I1161" s="77"/>
      <c r="J1161" s="77"/>
      <c r="K1161" s="77"/>
      <c r="L1161" s="77"/>
      <c r="M1161" s="77"/>
      <c r="N1161" s="77"/>
      <c r="O1161" s="77"/>
      <c r="P1161" s="77"/>
      <c r="Q1161" s="77"/>
      <c r="R1161" s="77"/>
      <c r="S1161" s="77"/>
      <c r="T1161" s="38"/>
      <c r="U1161" s="38"/>
      <c r="V1161" s="38"/>
      <c r="W1161" s="38"/>
      <c r="X1161" s="38"/>
      <c r="Y1161" s="38"/>
      <c r="Z1161" s="38"/>
      <c r="AA1161" s="38"/>
      <c r="AB1161" s="38"/>
      <c r="AC1161" s="38"/>
      <c r="AD1161" s="38"/>
      <c r="AE1161" s="38"/>
      <c r="AF1161" s="38"/>
      <c r="AG1161" s="38"/>
      <c r="AH1161" s="38"/>
      <c r="AI1161" s="38"/>
      <c r="AJ1161" s="38"/>
      <c r="AK1161" s="38"/>
      <c r="AL1161" s="38"/>
      <c r="AM1161" s="38"/>
      <c r="AN1161" s="38"/>
      <c r="AO1161" s="38"/>
      <c r="AP1161" s="38"/>
      <c r="AQ1161" s="38"/>
      <c r="AR1161" s="38"/>
      <c r="AS1161" s="38"/>
      <c r="AT1161" s="38"/>
      <c r="AU1161" s="38"/>
      <c r="AV1161" s="38"/>
      <c r="AW1161" s="38"/>
      <c r="AX1161" s="38"/>
      <c r="AY1161" s="38"/>
      <c r="AZ1161" s="38"/>
      <c r="BA1161" s="38"/>
      <c r="BB1161" s="38"/>
      <c r="BC1161" s="38"/>
      <c r="BD1161" s="38"/>
      <c r="BE1161" s="38"/>
      <c r="BF1161" s="38"/>
      <c r="BG1161" s="38"/>
      <c r="BH1161" s="38"/>
      <c r="BI1161" s="38"/>
      <c r="BJ1161" s="38"/>
      <c r="BK1161" s="38"/>
      <c r="BL1161" s="38"/>
      <c r="BM1161" s="38"/>
      <c r="BN1161" s="38"/>
      <c r="BO1161" s="38"/>
      <c r="BP1161" s="38"/>
      <c r="BQ1161" s="38"/>
      <c r="BR1161" s="38"/>
      <c r="BS1161" s="38"/>
      <c r="BT1161" s="38"/>
      <c r="BU1161" s="38"/>
      <c r="BV1161" s="38"/>
      <c r="BW1161" s="38"/>
      <c r="BX1161" s="38"/>
      <c r="BY1161" s="38"/>
      <c r="BZ1161" s="38"/>
      <c r="CA1161" s="38"/>
      <c r="CB1161" s="38"/>
      <c r="CC1161" s="38"/>
      <c r="CD1161" s="38"/>
      <c r="CE1161" s="38"/>
      <c r="CF1161" s="38"/>
      <c r="CG1161" s="38"/>
      <c r="CH1161" s="38"/>
      <c r="CI1161" s="38"/>
      <c r="CJ1161" s="38"/>
      <c r="CK1161" s="38"/>
      <c r="CL1161" s="38"/>
      <c r="CM1161" s="38"/>
      <c r="CN1161" s="38"/>
      <c r="CO1161" s="38"/>
      <c r="CP1161" s="38"/>
      <c r="CQ1161" s="38"/>
      <c r="CR1161" s="38"/>
      <c r="CS1161" s="38"/>
      <c r="CT1161" s="38"/>
      <c r="CU1161" s="38"/>
      <c r="CV1161" s="38"/>
      <c r="CW1161" s="38"/>
      <c r="CX1161" s="38"/>
      <c r="CY1161" s="38"/>
      <c r="CZ1161" s="38"/>
      <c r="DA1161" s="38"/>
      <c r="DB1161" s="38"/>
      <c r="DC1161" s="38"/>
      <c r="DD1161" s="38"/>
      <c r="DE1161" s="38"/>
      <c r="DF1161" s="38"/>
      <c r="DG1161" s="38"/>
      <c r="DH1161" s="38"/>
      <c r="DI1161" s="38"/>
      <c r="DJ1161" s="38"/>
      <c r="DK1161" s="38"/>
      <c r="DL1161" s="38"/>
      <c r="DM1161" s="38"/>
    </row>
    <row r="1162" spans="1:117" x14ac:dyDescent="0.25">
      <c r="A1162" s="5"/>
      <c r="B1162" s="5"/>
      <c r="C1162" s="48"/>
      <c r="D1162" s="76"/>
      <c r="E1162" s="77"/>
      <c r="F1162" s="77"/>
      <c r="G1162" s="77"/>
      <c r="H1162" s="77"/>
      <c r="I1162" s="77"/>
      <c r="J1162" s="77"/>
      <c r="K1162" s="77"/>
      <c r="L1162" s="77"/>
      <c r="M1162" s="77"/>
      <c r="N1162" s="77"/>
      <c r="O1162" s="77"/>
      <c r="P1162" s="77"/>
      <c r="Q1162" s="77"/>
      <c r="R1162" s="77"/>
      <c r="S1162" s="77"/>
      <c r="T1162" s="38"/>
      <c r="U1162" s="38"/>
      <c r="V1162" s="38"/>
      <c r="W1162" s="38"/>
      <c r="X1162" s="38"/>
      <c r="Y1162" s="38"/>
      <c r="Z1162" s="38"/>
      <c r="AA1162" s="38"/>
      <c r="AB1162" s="38"/>
      <c r="AC1162" s="38"/>
      <c r="AD1162" s="38"/>
      <c r="AE1162" s="38"/>
      <c r="AF1162" s="38"/>
      <c r="AG1162" s="38"/>
      <c r="AH1162" s="38"/>
      <c r="AI1162" s="38"/>
      <c r="AJ1162" s="38"/>
      <c r="AK1162" s="38"/>
      <c r="AL1162" s="38"/>
      <c r="AM1162" s="38"/>
      <c r="AN1162" s="38"/>
      <c r="AO1162" s="38"/>
      <c r="AP1162" s="38"/>
      <c r="AQ1162" s="38"/>
      <c r="AR1162" s="38"/>
      <c r="AS1162" s="38"/>
      <c r="AT1162" s="38"/>
      <c r="AU1162" s="38"/>
      <c r="AV1162" s="38"/>
      <c r="AW1162" s="38"/>
      <c r="AX1162" s="38"/>
      <c r="AY1162" s="38"/>
      <c r="AZ1162" s="38"/>
      <c r="BA1162" s="38"/>
      <c r="BB1162" s="38"/>
      <c r="BC1162" s="38"/>
      <c r="BD1162" s="38"/>
      <c r="BE1162" s="38"/>
      <c r="BF1162" s="38"/>
      <c r="BG1162" s="38"/>
      <c r="BH1162" s="38"/>
      <c r="BI1162" s="38"/>
      <c r="BJ1162" s="38"/>
      <c r="BK1162" s="38"/>
      <c r="BL1162" s="38"/>
      <c r="BM1162" s="38"/>
      <c r="BN1162" s="38"/>
      <c r="BO1162" s="38"/>
      <c r="BP1162" s="38"/>
      <c r="BQ1162" s="38"/>
      <c r="BR1162" s="38"/>
      <c r="BS1162" s="38"/>
      <c r="BT1162" s="38"/>
      <c r="BU1162" s="38"/>
      <c r="BV1162" s="38"/>
      <c r="BW1162" s="38"/>
      <c r="BX1162" s="38"/>
      <c r="BY1162" s="38"/>
      <c r="BZ1162" s="38"/>
      <c r="CA1162" s="38"/>
      <c r="CB1162" s="38"/>
      <c r="CC1162" s="38"/>
      <c r="CD1162" s="38"/>
      <c r="CE1162" s="38"/>
      <c r="CF1162" s="38"/>
      <c r="CG1162" s="38"/>
      <c r="CH1162" s="38"/>
      <c r="CI1162" s="38"/>
      <c r="CJ1162" s="38"/>
      <c r="CK1162" s="38"/>
      <c r="CL1162" s="38"/>
      <c r="CM1162" s="38"/>
      <c r="CN1162" s="38"/>
      <c r="CO1162" s="38"/>
      <c r="CP1162" s="38"/>
      <c r="CQ1162" s="38"/>
      <c r="CR1162" s="38"/>
      <c r="CS1162" s="38"/>
      <c r="CT1162" s="38"/>
      <c r="CU1162" s="38"/>
      <c r="CV1162" s="38"/>
      <c r="CW1162" s="38"/>
      <c r="CX1162" s="38"/>
      <c r="CY1162" s="38"/>
      <c r="CZ1162" s="38"/>
      <c r="DA1162" s="38"/>
      <c r="DB1162" s="38"/>
      <c r="DC1162" s="38"/>
      <c r="DD1162" s="38"/>
      <c r="DE1162" s="38"/>
      <c r="DF1162" s="38"/>
      <c r="DG1162" s="38"/>
      <c r="DH1162" s="38"/>
      <c r="DI1162" s="38"/>
      <c r="DJ1162" s="38"/>
      <c r="DK1162" s="38"/>
      <c r="DL1162" s="38"/>
      <c r="DM1162" s="38"/>
    </row>
    <row r="1163" spans="1:117" x14ac:dyDescent="0.25">
      <c r="A1163" s="5"/>
      <c r="B1163" s="5"/>
      <c r="C1163" s="48"/>
      <c r="D1163" s="76"/>
      <c r="E1163" s="77"/>
      <c r="F1163" s="77"/>
      <c r="G1163" s="77"/>
      <c r="H1163" s="77"/>
      <c r="I1163" s="77"/>
      <c r="J1163" s="77"/>
      <c r="K1163" s="77"/>
      <c r="L1163" s="77"/>
      <c r="M1163" s="77"/>
      <c r="N1163" s="77"/>
      <c r="O1163" s="77"/>
      <c r="P1163" s="77"/>
      <c r="Q1163" s="77"/>
      <c r="R1163" s="77"/>
      <c r="S1163" s="77"/>
      <c r="T1163" s="38"/>
      <c r="U1163" s="38"/>
      <c r="V1163" s="38"/>
      <c r="W1163" s="38"/>
      <c r="X1163" s="38"/>
      <c r="Y1163" s="38"/>
      <c r="Z1163" s="38"/>
      <c r="AA1163" s="38"/>
      <c r="AB1163" s="38"/>
      <c r="AC1163" s="38"/>
      <c r="AD1163" s="38"/>
      <c r="AE1163" s="38"/>
      <c r="AF1163" s="38"/>
      <c r="AG1163" s="38"/>
      <c r="AH1163" s="38"/>
      <c r="AI1163" s="38"/>
      <c r="AJ1163" s="38"/>
      <c r="AK1163" s="38"/>
      <c r="AL1163" s="38"/>
      <c r="AM1163" s="38"/>
      <c r="AN1163" s="38"/>
      <c r="AO1163" s="38"/>
      <c r="AP1163" s="38"/>
      <c r="AQ1163" s="38"/>
      <c r="AR1163" s="38"/>
      <c r="AS1163" s="38"/>
      <c r="AT1163" s="38"/>
      <c r="AU1163" s="38"/>
      <c r="AV1163" s="38"/>
      <c r="AW1163" s="38"/>
      <c r="AX1163" s="38"/>
      <c r="AY1163" s="38"/>
      <c r="AZ1163" s="38"/>
      <c r="BA1163" s="38"/>
      <c r="BB1163" s="38"/>
      <c r="BC1163" s="38"/>
      <c r="BD1163" s="38"/>
      <c r="BE1163" s="38"/>
      <c r="BF1163" s="38"/>
      <c r="BG1163" s="38"/>
      <c r="BH1163" s="38"/>
      <c r="BI1163" s="38"/>
      <c r="BJ1163" s="38"/>
      <c r="BK1163" s="38"/>
      <c r="BL1163" s="38"/>
      <c r="BM1163" s="38"/>
      <c r="BN1163" s="38"/>
      <c r="BO1163" s="38"/>
      <c r="BP1163" s="38"/>
      <c r="BQ1163" s="38"/>
      <c r="BR1163" s="38"/>
      <c r="BS1163" s="38"/>
      <c r="BT1163" s="38"/>
      <c r="BU1163" s="38"/>
      <c r="BV1163" s="38"/>
      <c r="BW1163" s="38"/>
      <c r="BX1163" s="38"/>
      <c r="BY1163" s="38"/>
      <c r="BZ1163" s="38"/>
      <c r="CA1163" s="38"/>
      <c r="CB1163" s="38"/>
      <c r="CC1163" s="38"/>
      <c r="CD1163" s="38"/>
      <c r="CE1163" s="38"/>
      <c r="CF1163" s="38"/>
      <c r="CG1163" s="38"/>
      <c r="CH1163" s="38"/>
      <c r="CI1163" s="38"/>
      <c r="CJ1163" s="38"/>
      <c r="CK1163" s="38"/>
      <c r="CL1163" s="38"/>
      <c r="CM1163" s="38"/>
      <c r="CN1163" s="38"/>
      <c r="CO1163" s="38"/>
      <c r="CP1163" s="38"/>
      <c r="CQ1163" s="38"/>
      <c r="CR1163" s="38"/>
      <c r="CS1163" s="38"/>
      <c r="CT1163" s="38"/>
      <c r="CU1163" s="38"/>
      <c r="CV1163" s="38"/>
      <c r="CW1163" s="38"/>
      <c r="CX1163" s="38"/>
      <c r="CY1163" s="38"/>
      <c r="CZ1163" s="38"/>
      <c r="DA1163" s="38"/>
      <c r="DB1163" s="38"/>
      <c r="DC1163" s="38"/>
      <c r="DD1163" s="38"/>
      <c r="DE1163" s="38"/>
      <c r="DF1163" s="38"/>
      <c r="DG1163" s="38"/>
      <c r="DH1163" s="38"/>
      <c r="DI1163" s="38"/>
      <c r="DJ1163" s="38"/>
      <c r="DK1163" s="38"/>
      <c r="DL1163" s="38"/>
      <c r="DM1163" s="38"/>
    </row>
    <row r="1164" spans="1:117" x14ac:dyDescent="0.25">
      <c r="A1164" s="5"/>
      <c r="B1164" s="5"/>
      <c r="C1164" s="48"/>
      <c r="D1164" s="76"/>
      <c r="E1164" s="77"/>
      <c r="F1164" s="77"/>
      <c r="G1164" s="77"/>
      <c r="H1164" s="77"/>
      <c r="I1164" s="77"/>
      <c r="J1164" s="77"/>
      <c r="K1164" s="77"/>
      <c r="L1164" s="77"/>
      <c r="M1164" s="77"/>
      <c r="N1164" s="77"/>
      <c r="O1164" s="77"/>
      <c r="P1164" s="77"/>
      <c r="Q1164" s="77"/>
      <c r="R1164" s="77"/>
      <c r="S1164" s="77"/>
      <c r="T1164" s="38"/>
      <c r="U1164" s="38"/>
      <c r="V1164" s="38"/>
      <c r="W1164" s="38"/>
      <c r="X1164" s="38"/>
      <c r="Y1164" s="38"/>
      <c r="Z1164" s="38"/>
      <c r="AA1164" s="38"/>
      <c r="AB1164" s="38"/>
      <c r="AC1164" s="38"/>
      <c r="AD1164" s="38"/>
      <c r="AE1164" s="38"/>
      <c r="AF1164" s="38"/>
      <c r="AG1164" s="38"/>
      <c r="AH1164" s="38"/>
      <c r="AI1164" s="38"/>
      <c r="AJ1164" s="38"/>
      <c r="AK1164" s="38"/>
      <c r="AL1164" s="38"/>
      <c r="AM1164" s="38"/>
      <c r="AN1164" s="38"/>
      <c r="AO1164" s="38"/>
      <c r="AP1164" s="38"/>
      <c r="AQ1164" s="38"/>
      <c r="AR1164" s="38"/>
      <c r="AS1164" s="38"/>
      <c r="AT1164" s="38"/>
      <c r="AU1164" s="38"/>
      <c r="AV1164" s="38"/>
      <c r="AW1164" s="38"/>
      <c r="AX1164" s="38"/>
      <c r="AY1164" s="38"/>
      <c r="AZ1164" s="38"/>
      <c r="BA1164" s="38"/>
      <c r="BB1164" s="38"/>
      <c r="BC1164" s="38"/>
      <c r="BD1164" s="38"/>
      <c r="BE1164" s="38"/>
      <c r="BF1164" s="38"/>
      <c r="BG1164" s="38"/>
      <c r="BH1164" s="38"/>
      <c r="BI1164" s="38"/>
      <c r="BJ1164" s="38"/>
      <c r="BK1164" s="38"/>
      <c r="BL1164" s="38"/>
      <c r="BM1164" s="38"/>
      <c r="BN1164" s="38"/>
      <c r="BO1164" s="38"/>
      <c r="BP1164" s="38"/>
      <c r="BQ1164" s="38"/>
      <c r="BR1164" s="38"/>
      <c r="BS1164" s="38"/>
      <c r="BT1164" s="38"/>
      <c r="BU1164" s="38"/>
      <c r="BV1164" s="38"/>
      <c r="BW1164" s="38"/>
      <c r="BX1164" s="38"/>
      <c r="BY1164" s="38"/>
      <c r="BZ1164" s="38"/>
      <c r="CA1164" s="38"/>
      <c r="CB1164" s="38"/>
      <c r="CC1164" s="38"/>
      <c r="CD1164" s="38"/>
      <c r="CE1164" s="38"/>
      <c r="CF1164" s="38"/>
      <c r="CG1164" s="38"/>
      <c r="CH1164" s="38"/>
      <c r="CI1164" s="38"/>
      <c r="CJ1164" s="38"/>
      <c r="CK1164" s="38"/>
      <c r="CL1164" s="38"/>
      <c r="CM1164" s="38"/>
      <c r="CN1164" s="38"/>
      <c r="CO1164" s="38"/>
      <c r="CP1164" s="38"/>
      <c r="CQ1164" s="38"/>
      <c r="CR1164" s="38"/>
      <c r="CS1164" s="38"/>
      <c r="CT1164" s="38"/>
      <c r="CU1164" s="38"/>
      <c r="CV1164" s="38"/>
      <c r="CW1164" s="38"/>
      <c r="CX1164" s="38"/>
      <c r="CY1164" s="38"/>
      <c r="CZ1164" s="38"/>
      <c r="DA1164" s="38"/>
      <c r="DB1164" s="38"/>
      <c r="DC1164" s="38"/>
      <c r="DD1164" s="38"/>
      <c r="DE1164" s="38"/>
      <c r="DF1164" s="38"/>
      <c r="DG1164" s="38"/>
      <c r="DH1164" s="38"/>
      <c r="DI1164" s="38"/>
      <c r="DJ1164" s="38"/>
      <c r="DK1164" s="38"/>
      <c r="DL1164" s="38"/>
      <c r="DM1164" s="38"/>
    </row>
    <row r="1165" spans="1:117" x14ac:dyDescent="0.25">
      <c r="A1165" s="5"/>
      <c r="B1165" s="5"/>
      <c r="C1165" s="48"/>
      <c r="D1165" s="76"/>
      <c r="E1165" s="77"/>
      <c r="F1165" s="77"/>
      <c r="G1165" s="77"/>
      <c r="H1165" s="77"/>
      <c r="I1165" s="77"/>
      <c r="J1165" s="77"/>
      <c r="K1165" s="77"/>
      <c r="L1165" s="77"/>
      <c r="M1165" s="77"/>
      <c r="N1165" s="77"/>
      <c r="O1165" s="77"/>
      <c r="P1165" s="77"/>
      <c r="Q1165" s="77"/>
      <c r="R1165" s="77"/>
      <c r="S1165" s="77"/>
      <c r="T1165" s="38"/>
      <c r="U1165" s="38"/>
      <c r="V1165" s="38"/>
      <c r="W1165" s="38"/>
      <c r="X1165" s="38"/>
      <c r="Y1165" s="38"/>
      <c r="Z1165" s="38"/>
      <c r="AA1165" s="38"/>
      <c r="AB1165" s="38"/>
      <c r="AC1165" s="38"/>
      <c r="AD1165" s="38"/>
      <c r="AE1165" s="38"/>
      <c r="AF1165" s="38"/>
      <c r="AG1165" s="38"/>
      <c r="AH1165" s="38"/>
      <c r="AI1165" s="38"/>
      <c r="AJ1165" s="38"/>
      <c r="AK1165" s="38"/>
      <c r="AL1165" s="38"/>
      <c r="AM1165" s="38"/>
      <c r="AN1165" s="38"/>
      <c r="AO1165" s="38"/>
      <c r="AP1165" s="38"/>
      <c r="AQ1165" s="38"/>
      <c r="AR1165" s="38"/>
      <c r="AS1165" s="38"/>
      <c r="AT1165" s="38"/>
      <c r="AU1165" s="38"/>
      <c r="AV1165" s="38"/>
      <c r="AW1165" s="38"/>
      <c r="AX1165" s="38"/>
      <c r="AY1165" s="38"/>
      <c r="AZ1165" s="38"/>
      <c r="BA1165" s="38"/>
      <c r="BB1165" s="38"/>
      <c r="BC1165" s="38"/>
      <c r="BD1165" s="38"/>
      <c r="BE1165" s="38"/>
      <c r="BF1165" s="38"/>
      <c r="BG1165" s="38"/>
      <c r="BH1165" s="38"/>
      <c r="BI1165" s="38"/>
      <c r="BJ1165" s="38"/>
      <c r="BK1165" s="38"/>
      <c r="BL1165" s="38"/>
      <c r="BM1165" s="38"/>
      <c r="BN1165" s="38"/>
      <c r="BO1165" s="38"/>
      <c r="BP1165" s="38"/>
      <c r="BQ1165" s="38"/>
      <c r="BR1165" s="38"/>
      <c r="BS1165" s="38"/>
      <c r="BT1165" s="38"/>
      <c r="BU1165" s="38"/>
      <c r="BV1165" s="38"/>
      <c r="BW1165" s="38"/>
      <c r="BX1165" s="38"/>
      <c r="BY1165" s="38"/>
      <c r="BZ1165" s="38"/>
      <c r="CA1165" s="38"/>
      <c r="CB1165" s="38"/>
      <c r="CC1165" s="38"/>
      <c r="CD1165" s="38"/>
      <c r="CE1165" s="38"/>
      <c r="CF1165" s="38"/>
      <c r="CG1165" s="38"/>
      <c r="CH1165" s="38"/>
      <c r="CI1165" s="38"/>
      <c r="CJ1165" s="38"/>
      <c r="CK1165" s="38"/>
      <c r="CL1165" s="38"/>
      <c r="CM1165" s="38"/>
      <c r="CN1165" s="38"/>
      <c r="CO1165" s="38"/>
      <c r="CP1165" s="38"/>
      <c r="CQ1165" s="38"/>
      <c r="CR1165" s="38"/>
      <c r="CS1165" s="38"/>
      <c r="CT1165" s="38"/>
      <c r="CU1165" s="38"/>
      <c r="CV1165" s="38"/>
      <c r="CW1165" s="38"/>
      <c r="CX1165" s="38"/>
      <c r="CY1165" s="38"/>
      <c r="CZ1165" s="38"/>
      <c r="DA1165" s="38"/>
      <c r="DB1165" s="38"/>
      <c r="DC1165" s="38"/>
      <c r="DD1165" s="38"/>
      <c r="DE1165" s="38"/>
      <c r="DF1165" s="38"/>
      <c r="DG1165" s="38"/>
      <c r="DH1165" s="38"/>
      <c r="DI1165" s="38"/>
      <c r="DJ1165" s="38"/>
      <c r="DK1165" s="38"/>
      <c r="DL1165" s="38"/>
      <c r="DM1165" s="38"/>
    </row>
    <row r="1166" spans="1:117" x14ac:dyDescent="0.25">
      <c r="A1166" s="5"/>
      <c r="B1166" s="5"/>
      <c r="C1166" s="48"/>
      <c r="D1166" s="76"/>
      <c r="E1166" s="77"/>
      <c r="F1166" s="77"/>
      <c r="G1166" s="77"/>
      <c r="H1166" s="77"/>
      <c r="I1166" s="77"/>
      <c r="J1166" s="77"/>
      <c r="K1166" s="77"/>
      <c r="L1166" s="77"/>
      <c r="M1166" s="77"/>
      <c r="N1166" s="77"/>
      <c r="O1166" s="77"/>
      <c r="P1166" s="77"/>
      <c r="Q1166" s="77"/>
      <c r="R1166" s="77"/>
      <c r="S1166" s="77"/>
      <c r="T1166" s="38"/>
      <c r="U1166" s="38"/>
      <c r="V1166" s="38"/>
      <c r="W1166" s="38"/>
      <c r="X1166" s="38"/>
      <c r="Y1166" s="38"/>
      <c r="Z1166" s="38"/>
      <c r="AA1166" s="38"/>
      <c r="AB1166" s="38"/>
      <c r="AC1166" s="38"/>
      <c r="AD1166" s="38"/>
      <c r="AE1166" s="38"/>
      <c r="AF1166" s="38"/>
      <c r="AG1166" s="38"/>
      <c r="AH1166" s="38"/>
      <c r="AI1166" s="38"/>
      <c r="AJ1166" s="38"/>
      <c r="AK1166" s="38"/>
      <c r="AL1166" s="38"/>
      <c r="AM1166" s="38"/>
      <c r="AN1166" s="38"/>
      <c r="AO1166" s="38"/>
      <c r="AP1166" s="38"/>
      <c r="AQ1166" s="38"/>
      <c r="AR1166" s="38"/>
      <c r="AS1166" s="38"/>
      <c r="AT1166" s="38"/>
      <c r="AU1166" s="38"/>
      <c r="AV1166" s="38"/>
      <c r="AW1166" s="38"/>
      <c r="AX1166" s="38"/>
      <c r="AY1166" s="38"/>
      <c r="AZ1166" s="38"/>
      <c r="BA1166" s="38"/>
      <c r="BB1166" s="38"/>
      <c r="BC1166" s="38"/>
      <c r="BD1166" s="38"/>
      <c r="BE1166" s="38"/>
      <c r="BF1166" s="38"/>
      <c r="BG1166" s="38"/>
      <c r="BH1166" s="38"/>
      <c r="BI1166" s="38"/>
      <c r="BJ1166" s="38"/>
      <c r="BK1166" s="38"/>
      <c r="BL1166" s="38"/>
      <c r="BM1166" s="38"/>
      <c r="BN1166" s="38"/>
      <c r="BO1166" s="38"/>
      <c r="BP1166" s="38"/>
      <c r="BQ1166" s="38"/>
      <c r="BR1166" s="38"/>
      <c r="BS1166" s="38"/>
      <c r="BT1166" s="38"/>
      <c r="BU1166" s="38"/>
      <c r="BV1166" s="38"/>
      <c r="BW1166" s="38"/>
      <c r="BX1166" s="38"/>
      <c r="BY1166" s="38"/>
      <c r="BZ1166" s="38"/>
      <c r="CA1166" s="38"/>
      <c r="CB1166" s="38"/>
      <c r="CC1166" s="38"/>
      <c r="CD1166" s="38"/>
      <c r="CE1166" s="38"/>
      <c r="CF1166" s="38"/>
      <c r="CG1166" s="38"/>
      <c r="CH1166" s="38"/>
      <c r="CI1166" s="38"/>
      <c r="CJ1166" s="38"/>
      <c r="CK1166" s="38"/>
      <c r="CL1166" s="38"/>
      <c r="CM1166" s="38"/>
      <c r="CN1166" s="38"/>
      <c r="CO1166" s="38"/>
      <c r="CP1166" s="38"/>
      <c r="CQ1166" s="38"/>
      <c r="CR1166" s="38"/>
      <c r="CS1166" s="38"/>
      <c r="CT1166" s="38"/>
      <c r="CU1166" s="38"/>
      <c r="CV1166" s="38"/>
      <c r="CW1166" s="38"/>
      <c r="CX1166" s="38"/>
      <c r="CY1166" s="38"/>
      <c r="CZ1166" s="38"/>
      <c r="DA1166" s="38"/>
      <c r="DB1166" s="38"/>
      <c r="DC1166" s="38"/>
      <c r="DD1166" s="38"/>
      <c r="DE1166" s="38"/>
      <c r="DF1166" s="38"/>
      <c r="DG1166" s="38"/>
      <c r="DH1166" s="38"/>
      <c r="DI1166" s="38"/>
      <c r="DJ1166" s="38"/>
      <c r="DK1166" s="38"/>
      <c r="DL1166" s="38"/>
      <c r="DM1166" s="38"/>
    </row>
    <row r="1167" spans="1:117" x14ac:dyDescent="0.25">
      <c r="A1167" s="5"/>
      <c r="B1167" s="5"/>
      <c r="C1167" s="48"/>
      <c r="D1167" s="76"/>
      <c r="E1167" s="77"/>
      <c r="F1167" s="77"/>
      <c r="G1167" s="77"/>
      <c r="H1167" s="77"/>
      <c r="I1167" s="77"/>
      <c r="J1167" s="77"/>
      <c r="K1167" s="77"/>
      <c r="L1167" s="77"/>
      <c r="M1167" s="77"/>
      <c r="N1167" s="77"/>
      <c r="O1167" s="77"/>
      <c r="P1167" s="77"/>
      <c r="Q1167" s="77"/>
      <c r="R1167" s="77"/>
      <c r="S1167" s="77"/>
      <c r="T1167" s="38"/>
      <c r="U1167" s="38"/>
      <c r="V1167" s="38"/>
      <c r="W1167" s="38"/>
      <c r="X1167" s="38"/>
      <c r="Y1167" s="38"/>
      <c r="Z1167" s="38"/>
      <c r="AA1167" s="38"/>
      <c r="AB1167" s="38"/>
      <c r="AC1167" s="38"/>
      <c r="AD1167" s="38"/>
      <c r="AE1167" s="38"/>
      <c r="AF1167" s="38"/>
      <c r="AG1167" s="38"/>
      <c r="AH1167" s="38"/>
      <c r="AI1167" s="38"/>
      <c r="AJ1167" s="38"/>
      <c r="AK1167" s="38"/>
      <c r="AL1167" s="38"/>
      <c r="AM1167" s="38"/>
      <c r="AN1167" s="38"/>
      <c r="AO1167" s="38"/>
      <c r="AP1167" s="38"/>
      <c r="AQ1167" s="38"/>
      <c r="AR1167" s="38"/>
      <c r="AS1167" s="38"/>
      <c r="AT1167" s="38"/>
      <c r="AU1167" s="38"/>
      <c r="AV1167" s="38"/>
      <c r="AW1167" s="38"/>
      <c r="AX1167" s="38"/>
      <c r="AY1167" s="38"/>
      <c r="AZ1167" s="38"/>
      <c r="BA1167" s="38"/>
      <c r="BB1167" s="38"/>
      <c r="BC1167" s="38"/>
      <c r="BD1167" s="38"/>
      <c r="BE1167" s="38"/>
      <c r="BF1167" s="38"/>
      <c r="BG1167" s="38"/>
      <c r="BH1167" s="38"/>
      <c r="BI1167" s="38"/>
      <c r="BJ1167" s="38"/>
      <c r="BK1167" s="38"/>
      <c r="BL1167" s="38"/>
      <c r="BM1167" s="38"/>
      <c r="BN1167" s="38"/>
      <c r="BO1167" s="38"/>
      <c r="BP1167" s="38"/>
      <c r="BQ1167" s="38"/>
      <c r="BR1167" s="38"/>
      <c r="BS1167" s="38"/>
      <c r="BT1167" s="38"/>
      <c r="BU1167" s="38"/>
      <c r="BV1167" s="38"/>
      <c r="BW1167" s="38"/>
      <c r="BX1167" s="38"/>
      <c r="BY1167" s="38"/>
      <c r="BZ1167" s="38"/>
      <c r="CA1167" s="38"/>
      <c r="CB1167" s="38"/>
      <c r="CC1167" s="38"/>
      <c r="CD1167" s="38"/>
      <c r="CE1167" s="38"/>
      <c r="CF1167" s="38"/>
      <c r="CG1167" s="38"/>
      <c r="CH1167" s="38"/>
      <c r="CI1167" s="38"/>
      <c r="CJ1167" s="38"/>
      <c r="CK1167" s="38"/>
      <c r="CL1167" s="38"/>
      <c r="CM1167" s="38"/>
      <c r="CN1167" s="38"/>
      <c r="CO1167" s="38"/>
      <c r="CP1167" s="38"/>
      <c r="CQ1167" s="38"/>
      <c r="CR1167" s="38"/>
      <c r="CS1167" s="38"/>
      <c r="CT1167" s="38"/>
      <c r="CU1167" s="38"/>
      <c r="CV1167" s="38"/>
      <c r="CW1167" s="38"/>
      <c r="CX1167" s="38"/>
      <c r="CY1167" s="38"/>
      <c r="CZ1167" s="38"/>
      <c r="DA1167" s="38"/>
      <c r="DB1167" s="38"/>
      <c r="DC1167" s="38"/>
      <c r="DD1167" s="38"/>
      <c r="DE1167" s="38"/>
      <c r="DF1167" s="38"/>
      <c r="DG1167" s="38"/>
      <c r="DH1167" s="38"/>
      <c r="DI1167" s="38"/>
      <c r="DJ1167" s="38"/>
      <c r="DK1167" s="38"/>
      <c r="DL1167" s="38"/>
      <c r="DM1167" s="38"/>
    </row>
    <row r="1168" spans="1:117" x14ac:dyDescent="0.25">
      <c r="A1168" s="5"/>
      <c r="B1168" s="5"/>
      <c r="C1168" s="48"/>
      <c r="D1168" s="76"/>
      <c r="E1168" s="77"/>
      <c r="F1168" s="77"/>
      <c r="G1168" s="77"/>
      <c r="H1168" s="77"/>
      <c r="I1168" s="77"/>
      <c r="J1168" s="77"/>
      <c r="K1168" s="77"/>
      <c r="L1168" s="77"/>
      <c r="M1168" s="77"/>
      <c r="N1168" s="77"/>
      <c r="O1168" s="77"/>
      <c r="P1168" s="77"/>
      <c r="Q1168" s="77"/>
      <c r="R1168" s="77"/>
      <c r="S1168" s="77"/>
      <c r="T1168" s="38"/>
      <c r="U1168" s="38"/>
      <c r="V1168" s="38"/>
      <c r="W1168" s="38"/>
      <c r="X1168" s="38"/>
      <c r="Y1168" s="38"/>
      <c r="Z1168" s="38"/>
      <c r="AA1168" s="38"/>
      <c r="AB1168" s="38"/>
      <c r="AC1168" s="38"/>
      <c r="AD1168" s="38"/>
      <c r="AE1168" s="38"/>
      <c r="AF1168" s="38"/>
      <c r="AG1168" s="38"/>
      <c r="AH1168" s="38"/>
      <c r="AI1168" s="38"/>
      <c r="AJ1168" s="38"/>
      <c r="AK1168" s="38"/>
      <c r="AL1168" s="38"/>
      <c r="AM1168" s="38"/>
      <c r="AN1168" s="38"/>
      <c r="AO1168" s="38"/>
      <c r="AP1168" s="38"/>
      <c r="AQ1168" s="38"/>
      <c r="AR1168" s="38"/>
      <c r="AS1168" s="38"/>
      <c r="AT1168" s="38"/>
      <c r="AU1168" s="38"/>
      <c r="AV1168" s="38"/>
      <c r="AW1168" s="38"/>
      <c r="AX1168" s="38"/>
      <c r="AY1168" s="38"/>
      <c r="AZ1168" s="38"/>
      <c r="BA1168" s="38"/>
      <c r="BB1168" s="38"/>
      <c r="BC1168" s="38"/>
      <c r="BD1168" s="38"/>
      <c r="BE1168" s="38"/>
      <c r="BF1168" s="38"/>
      <c r="BG1168" s="38"/>
      <c r="BH1168" s="38"/>
      <c r="BI1168" s="38"/>
      <c r="BJ1168" s="38"/>
      <c r="BK1168" s="38"/>
      <c r="BL1168" s="38"/>
      <c r="BM1168" s="38"/>
      <c r="BN1168" s="38"/>
      <c r="BO1168" s="38"/>
      <c r="BP1168" s="38"/>
      <c r="BQ1168" s="38"/>
      <c r="BR1168" s="38"/>
      <c r="BS1168" s="38"/>
      <c r="BT1168" s="38"/>
      <c r="BU1168" s="38"/>
      <c r="BV1168" s="38"/>
      <c r="BW1168" s="38"/>
      <c r="BX1168" s="38"/>
      <c r="BY1168" s="38"/>
      <c r="BZ1168" s="38"/>
      <c r="CA1168" s="38"/>
      <c r="CB1168" s="38"/>
      <c r="CC1168" s="38"/>
      <c r="CD1168" s="38"/>
      <c r="CE1168" s="38"/>
      <c r="CF1168" s="38"/>
      <c r="CG1168" s="38"/>
      <c r="CH1168" s="38"/>
      <c r="CI1168" s="38"/>
      <c r="CJ1168" s="38"/>
      <c r="CK1168" s="38"/>
      <c r="CL1168" s="38"/>
      <c r="CM1168" s="38"/>
      <c r="CN1168" s="38"/>
      <c r="CO1168" s="38"/>
      <c r="CP1168" s="38"/>
      <c r="CQ1168" s="38"/>
      <c r="CR1168" s="38"/>
      <c r="CS1168" s="38"/>
      <c r="CT1168" s="38"/>
      <c r="CU1168" s="38"/>
      <c r="CV1168" s="38"/>
      <c r="CW1168" s="38"/>
      <c r="CX1168" s="38"/>
      <c r="CY1168" s="38"/>
      <c r="CZ1168" s="38"/>
      <c r="DA1168" s="38"/>
      <c r="DB1168" s="38"/>
      <c r="DC1168" s="38"/>
      <c r="DD1168" s="38"/>
      <c r="DE1168" s="38"/>
      <c r="DF1168" s="38"/>
      <c r="DG1168" s="38"/>
      <c r="DH1168" s="38"/>
      <c r="DI1168" s="38"/>
      <c r="DJ1168" s="38"/>
      <c r="DK1168" s="38"/>
      <c r="DL1168" s="38"/>
      <c r="DM1168" s="38"/>
    </row>
    <row r="1169" spans="1:117" x14ac:dyDescent="0.25">
      <c r="A1169" s="5"/>
      <c r="B1169" s="5"/>
      <c r="C1169" s="48"/>
      <c r="D1169" s="76"/>
      <c r="E1169" s="77"/>
      <c r="F1169" s="77"/>
      <c r="G1169" s="77"/>
      <c r="H1169" s="77"/>
      <c r="I1169" s="77"/>
      <c r="J1169" s="77"/>
      <c r="K1169" s="77"/>
      <c r="L1169" s="77"/>
      <c r="M1169" s="77"/>
      <c r="N1169" s="77"/>
      <c r="O1169" s="77"/>
      <c r="P1169" s="77"/>
      <c r="Q1169" s="77"/>
      <c r="R1169" s="77"/>
      <c r="S1169" s="77"/>
      <c r="T1169" s="38"/>
      <c r="U1169" s="38"/>
      <c r="V1169" s="38"/>
      <c r="W1169" s="38"/>
      <c r="X1169" s="38"/>
      <c r="Y1169" s="38"/>
      <c r="Z1169" s="38"/>
      <c r="AA1169" s="38"/>
      <c r="AB1169" s="38"/>
      <c r="AC1169" s="38"/>
      <c r="AD1169" s="38"/>
      <c r="AE1169" s="38"/>
      <c r="AF1169" s="38"/>
      <c r="AG1169" s="38"/>
      <c r="AH1169" s="38"/>
      <c r="AI1169" s="38"/>
      <c r="AJ1169" s="38"/>
      <c r="AK1169" s="38"/>
      <c r="AL1169" s="38"/>
      <c r="AM1169" s="38"/>
      <c r="AN1169" s="38"/>
      <c r="AO1169" s="38"/>
      <c r="AP1169" s="38"/>
      <c r="AQ1169" s="38"/>
      <c r="AR1169" s="38"/>
      <c r="AS1169" s="38"/>
      <c r="AT1169" s="38"/>
      <c r="AU1169" s="38"/>
      <c r="AV1169" s="38"/>
      <c r="AW1169" s="38"/>
      <c r="AX1169" s="38"/>
      <c r="AY1169" s="38"/>
      <c r="AZ1169" s="38"/>
      <c r="BA1169" s="38"/>
      <c r="BB1169" s="38"/>
      <c r="BC1169" s="38"/>
      <c r="BD1169" s="38"/>
      <c r="BE1169" s="38"/>
      <c r="BF1169" s="38"/>
      <c r="BG1169" s="38"/>
      <c r="BH1169" s="38"/>
      <c r="BI1169" s="38"/>
      <c r="BJ1169" s="38"/>
      <c r="BK1169" s="38"/>
      <c r="BL1169" s="38"/>
      <c r="BM1169" s="38"/>
      <c r="BN1169" s="38"/>
      <c r="BO1169" s="38"/>
      <c r="BP1169" s="38"/>
      <c r="BQ1169" s="38"/>
      <c r="BR1169" s="38"/>
      <c r="BS1169" s="38"/>
      <c r="BT1169" s="38"/>
      <c r="BU1169" s="38"/>
      <c r="BV1169" s="38"/>
      <c r="BW1169" s="38"/>
      <c r="BX1169" s="38"/>
      <c r="BY1169" s="38"/>
      <c r="BZ1169" s="38"/>
      <c r="CA1169" s="38"/>
      <c r="CB1169" s="38"/>
      <c r="CC1169" s="38"/>
      <c r="CD1169" s="38"/>
      <c r="CE1169" s="38"/>
      <c r="CF1169" s="38"/>
      <c r="CG1169" s="38"/>
      <c r="CH1169" s="38"/>
      <c r="CI1169" s="38"/>
      <c r="CJ1169" s="38"/>
      <c r="CK1169" s="38"/>
      <c r="CL1169" s="38"/>
      <c r="CM1169" s="38"/>
      <c r="CN1169" s="38"/>
      <c r="CO1169" s="38"/>
      <c r="CP1169" s="38"/>
      <c r="CQ1169" s="38"/>
      <c r="CR1169" s="38"/>
      <c r="CS1169" s="38"/>
      <c r="CT1169" s="38"/>
      <c r="CU1169" s="38"/>
      <c r="CV1169" s="38"/>
      <c r="CW1169" s="38"/>
      <c r="CX1169" s="38"/>
      <c r="CY1169" s="38"/>
      <c r="CZ1169" s="38"/>
      <c r="DA1169" s="38"/>
      <c r="DB1169" s="38"/>
      <c r="DC1169" s="38"/>
      <c r="DD1169" s="38"/>
      <c r="DE1169" s="38"/>
      <c r="DF1169" s="38"/>
      <c r="DG1169" s="38"/>
      <c r="DH1169" s="38"/>
      <c r="DI1169" s="38"/>
      <c r="DJ1169" s="38"/>
      <c r="DK1169" s="38"/>
      <c r="DL1169" s="38"/>
      <c r="DM1169" s="38"/>
    </row>
    <row r="1170" spans="1:117" x14ac:dyDescent="0.25">
      <c r="A1170" s="5"/>
      <c r="B1170" s="5"/>
      <c r="C1170" s="48"/>
      <c r="D1170" s="76"/>
      <c r="E1170" s="77"/>
      <c r="F1170" s="77"/>
      <c r="G1170" s="77"/>
      <c r="H1170" s="77"/>
      <c r="I1170" s="77"/>
      <c r="J1170" s="77"/>
      <c r="K1170" s="77"/>
      <c r="L1170" s="77"/>
      <c r="M1170" s="77"/>
      <c r="N1170" s="77"/>
      <c r="O1170" s="77"/>
      <c r="P1170" s="77"/>
      <c r="Q1170" s="77"/>
      <c r="R1170" s="77"/>
      <c r="S1170" s="77"/>
      <c r="T1170" s="38"/>
      <c r="U1170" s="38"/>
      <c r="V1170" s="38"/>
      <c r="W1170" s="38"/>
      <c r="X1170" s="38"/>
      <c r="Y1170" s="38"/>
      <c r="Z1170" s="38"/>
      <c r="AA1170" s="38"/>
      <c r="AB1170" s="38"/>
      <c r="AC1170" s="38"/>
      <c r="AD1170" s="38"/>
      <c r="AE1170" s="38"/>
      <c r="AF1170" s="38"/>
      <c r="AG1170" s="38"/>
      <c r="AH1170" s="38"/>
      <c r="AI1170" s="38"/>
      <c r="AJ1170" s="38"/>
      <c r="AK1170" s="38"/>
      <c r="AL1170" s="38"/>
      <c r="AM1170" s="38"/>
      <c r="AN1170" s="38"/>
      <c r="AO1170" s="38"/>
      <c r="AP1170" s="38"/>
      <c r="AQ1170" s="38"/>
      <c r="AR1170" s="38"/>
      <c r="AS1170" s="38"/>
      <c r="AT1170" s="38"/>
      <c r="AU1170" s="38"/>
      <c r="AV1170" s="38"/>
      <c r="AW1170" s="38"/>
      <c r="AX1170" s="38"/>
      <c r="AY1170" s="38"/>
      <c r="AZ1170" s="38"/>
      <c r="BA1170" s="38"/>
      <c r="BB1170" s="38"/>
      <c r="BC1170" s="38"/>
      <c r="BD1170" s="38"/>
      <c r="BE1170" s="38"/>
      <c r="BF1170" s="38"/>
      <c r="BG1170" s="38"/>
      <c r="BH1170" s="38"/>
      <c r="BI1170" s="38"/>
      <c r="BJ1170" s="38"/>
      <c r="BK1170" s="38"/>
      <c r="BL1170" s="38"/>
      <c r="BM1170" s="38"/>
      <c r="BN1170" s="38"/>
      <c r="BO1170" s="38"/>
      <c r="BP1170" s="38"/>
      <c r="BQ1170" s="38"/>
      <c r="BR1170" s="38"/>
      <c r="BS1170" s="38"/>
      <c r="BT1170" s="38"/>
      <c r="BU1170" s="38"/>
      <c r="BV1170" s="38"/>
      <c r="BW1170" s="38"/>
      <c r="BX1170" s="38"/>
      <c r="BY1170" s="38"/>
      <c r="BZ1170" s="38"/>
      <c r="CA1170" s="38"/>
      <c r="CB1170" s="38"/>
      <c r="CC1170" s="38"/>
      <c r="CD1170" s="38"/>
      <c r="CE1170" s="38"/>
      <c r="CF1170" s="38"/>
      <c r="CG1170" s="38"/>
      <c r="CH1170" s="38"/>
      <c r="CI1170" s="38"/>
      <c r="CJ1170" s="38"/>
      <c r="CK1170" s="38"/>
      <c r="CL1170" s="38"/>
      <c r="CM1170" s="38"/>
      <c r="CN1170" s="38"/>
      <c r="CO1170" s="38"/>
      <c r="CP1170" s="38"/>
      <c r="CQ1170" s="38"/>
      <c r="CR1170" s="38"/>
      <c r="CS1170" s="38"/>
      <c r="CT1170" s="38"/>
      <c r="CU1170" s="38"/>
      <c r="CV1170" s="38"/>
      <c r="CW1170" s="38"/>
      <c r="CX1170" s="38"/>
      <c r="CY1170" s="38"/>
      <c r="CZ1170" s="38"/>
      <c r="DA1170" s="38"/>
      <c r="DB1170" s="38"/>
      <c r="DC1170" s="38"/>
      <c r="DD1170" s="38"/>
      <c r="DE1170" s="38"/>
      <c r="DF1170" s="38"/>
      <c r="DG1170" s="38"/>
      <c r="DH1170" s="38"/>
      <c r="DI1170" s="38"/>
      <c r="DJ1170" s="38"/>
      <c r="DK1170" s="38"/>
      <c r="DL1170" s="38"/>
      <c r="DM1170" s="38"/>
    </row>
    <row r="1171" spans="1:117" x14ac:dyDescent="0.25">
      <c r="A1171" s="5"/>
      <c r="B1171" s="5"/>
      <c r="C1171" s="48"/>
      <c r="D1171" s="76"/>
      <c r="E1171" s="77"/>
      <c r="F1171" s="77"/>
      <c r="G1171" s="77"/>
      <c r="H1171" s="77"/>
      <c r="I1171" s="77"/>
      <c r="J1171" s="77"/>
      <c r="K1171" s="77"/>
      <c r="L1171" s="77"/>
      <c r="M1171" s="77"/>
      <c r="N1171" s="77"/>
      <c r="O1171" s="77"/>
      <c r="P1171" s="77"/>
      <c r="Q1171" s="77"/>
      <c r="R1171" s="77"/>
      <c r="S1171" s="77"/>
      <c r="T1171" s="38"/>
      <c r="U1171" s="38"/>
      <c r="V1171" s="38"/>
      <c r="W1171" s="38"/>
      <c r="X1171" s="38"/>
      <c r="Y1171" s="38"/>
      <c r="Z1171" s="38"/>
      <c r="AA1171" s="38"/>
      <c r="AB1171" s="38"/>
      <c r="AC1171" s="38"/>
      <c r="AD1171" s="38"/>
      <c r="AE1171" s="38"/>
      <c r="AF1171" s="38"/>
      <c r="AG1171" s="38"/>
      <c r="AH1171" s="38"/>
      <c r="AI1171" s="38"/>
      <c r="AJ1171" s="38"/>
      <c r="AK1171" s="38"/>
      <c r="AL1171" s="38"/>
      <c r="AM1171" s="38"/>
      <c r="AN1171" s="38"/>
      <c r="AO1171" s="38"/>
      <c r="AP1171" s="38"/>
      <c r="AQ1171" s="38"/>
      <c r="AR1171" s="38"/>
      <c r="AS1171" s="38"/>
      <c r="AT1171" s="38"/>
      <c r="AU1171" s="38"/>
      <c r="AV1171" s="38"/>
      <c r="AW1171" s="38"/>
      <c r="AX1171" s="38"/>
      <c r="AY1171" s="38"/>
      <c r="AZ1171" s="38"/>
      <c r="BA1171" s="38"/>
      <c r="BB1171" s="38"/>
      <c r="BC1171" s="38"/>
      <c r="BD1171" s="38"/>
      <c r="BE1171" s="38"/>
      <c r="BF1171" s="38"/>
      <c r="BG1171" s="38"/>
      <c r="BH1171" s="38"/>
      <c r="BI1171" s="38"/>
      <c r="BJ1171" s="38"/>
      <c r="BK1171" s="38"/>
      <c r="BL1171" s="38"/>
      <c r="BM1171" s="38"/>
      <c r="BN1171" s="38"/>
      <c r="BO1171" s="38"/>
      <c r="BP1171" s="38"/>
      <c r="BQ1171" s="38"/>
      <c r="BR1171" s="38"/>
      <c r="BS1171" s="38"/>
      <c r="BT1171" s="38"/>
      <c r="BU1171" s="38"/>
      <c r="BV1171" s="38"/>
      <c r="BW1171" s="38"/>
      <c r="BX1171" s="38"/>
      <c r="BY1171" s="38"/>
      <c r="BZ1171" s="38"/>
      <c r="CA1171" s="38"/>
      <c r="CB1171" s="38"/>
      <c r="CC1171" s="38"/>
      <c r="CD1171" s="38"/>
      <c r="CE1171" s="38"/>
      <c r="CF1171" s="38"/>
      <c r="CG1171" s="38"/>
      <c r="CH1171" s="38"/>
      <c r="CI1171" s="38"/>
      <c r="CJ1171" s="38"/>
      <c r="CK1171" s="38"/>
      <c r="CL1171" s="38"/>
      <c r="CM1171" s="38"/>
      <c r="CN1171" s="38"/>
      <c r="CO1171" s="38"/>
      <c r="CP1171" s="38"/>
      <c r="CQ1171" s="38"/>
      <c r="CR1171" s="38"/>
      <c r="CS1171" s="38"/>
      <c r="CT1171" s="38"/>
      <c r="CU1171" s="38"/>
      <c r="CV1171" s="38"/>
      <c r="CW1171" s="38"/>
      <c r="CX1171" s="38"/>
      <c r="CY1171" s="38"/>
      <c r="CZ1171" s="38"/>
      <c r="DA1171" s="38"/>
      <c r="DB1171" s="38"/>
      <c r="DC1171" s="38"/>
      <c r="DD1171" s="38"/>
      <c r="DE1171" s="38"/>
      <c r="DF1171" s="38"/>
      <c r="DG1171" s="38"/>
      <c r="DH1171" s="38"/>
      <c r="DI1171" s="38"/>
      <c r="DJ1171" s="38"/>
      <c r="DK1171" s="38"/>
      <c r="DL1171" s="38"/>
      <c r="DM1171" s="38"/>
    </row>
    <row r="1172" spans="1:117" x14ac:dyDescent="0.25">
      <c r="A1172" s="5"/>
      <c r="B1172" s="5"/>
      <c r="C1172" s="48"/>
      <c r="D1172" s="76"/>
      <c r="E1172" s="77"/>
      <c r="F1172" s="77"/>
      <c r="G1172" s="77"/>
      <c r="H1172" s="77"/>
      <c r="I1172" s="77"/>
      <c r="J1172" s="77"/>
      <c r="K1172" s="77"/>
      <c r="L1172" s="77"/>
      <c r="M1172" s="77"/>
      <c r="N1172" s="77"/>
      <c r="O1172" s="77"/>
      <c r="P1172" s="77"/>
      <c r="Q1172" s="77"/>
      <c r="R1172" s="77"/>
      <c r="S1172" s="77"/>
      <c r="T1172" s="38"/>
      <c r="U1172" s="38"/>
      <c r="V1172" s="38"/>
      <c r="W1172" s="38"/>
      <c r="X1172" s="38"/>
      <c r="Y1172" s="38"/>
      <c r="Z1172" s="38"/>
      <c r="AA1172" s="38"/>
      <c r="AB1172" s="38"/>
      <c r="AC1172" s="38"/>
      <c r="AD1172" s="38"/>
      <c r="AE1172" s="38"/>
      <c r="AF1172" s="38"/>
      <c r="AG1172" s="38"/>
      <c r="AH1172" s="38"/>
      <c r="AI1172" s="38"/>
      <c r="AJ1172" s="38"/>
      <c r="AK1172" s="38"/>
      <c r="AL1172" s="38"/>
      <c r="AM1172" s="38"/>
      <c r="AN1172" s="38"/>
      <c r="AO1172" s="38"/>
      <c r="AP1172" s="38"/>
      <c r="AQ1172" s="38"/>
      <c r="AR1172" s="38"/>
      <c r="AS1172" s="38"/>
      <c r="AT1172" s="38"/>
      <c r="AU1172" s="38"/>
      <c r="AV1172" s="38"/>
      <c r="AW1172" s="38"/>
      <c r="AX1172" s="38"/>
      <c r="AY1172" s="38"/>
      <c r="AZ1172" s="38"/>
      <c r="BA1172" s="38"/>
      <c r="BB1172" s="38"/>
      <c r="BC1172" s="38"/>
      <c r="BD1172" s="38"/>
      <c r="BE1172" s="38"/>
      <c r="BF1172" s="38"/>
      <c r="BG1172" s="38"/>
      <c r="BH1172" s="38"/>
      <c r="BI1172" s="38"/>
      <c r="BJ1172" s="38"/>
      <c r="BK1172" s="38"/>
      <c r="BL1172" s="38"/>
      <c r="BM1172" s="38"/>
      <c r="BN1172" s="38"/>
      <c r="BO1172" s="38"/>
      <c r="BP1172" s="38"/>
      <c r="BQ1172" s="38"/>
      <c r="BR1172" s="38"/>
      <c r="BS1172" s="38"/>
      <c r="BT1172" s="38"/>
      <c r="BU1172" s="38"/>
      <c r="BV1172" s="38"/>
      <c r="BW1172" s="38"/>
      <c r="BX1172" s="38"/>
      <c r="BY1172" s="38"/>
      <c r="BZ1172" s="38"/>
      <c r="CA1172" s="38"/>
      <c r="CB1172" s="38"/>
      <c r="CC1172" s="38"/>
      <c r="CD1172" s="38"/>
      <c r="CE1172" s="38"/>
      <c r="CF1172" s="38"/>
      <c r="CG1172" s="38"/>
      <c r="CH1172" s="38"/>
      <c r="CI1172" s="38"/>
      <c r="CJ1172" s="38"/>
      <c r="CK1172" s="38"/>
      <c r="CL1172" s="38"/>
      <c r="CM1172" s="38"/>
      <c r="CN1172" s="38"/>
      <c r="CO1172" s="38"/>
      <c r="CP1172" s="38"/>
      <c r="CQ1172" s="38"/>
      <c r="CR1172" s="38"/>
      <c r="CS1172" s="38"/>
      <c r="CT1172" s="38"/>
      <c r="CU1172" s="38"/>
      <c r="CV1172" s="38"/>
      <c r="CW1172" s="38"/>
      <c r="CX1172" s="38"/>
      <c r="CY1172" s="38"/>
      <c r="CZ1172" s="38"/>
      <c r="DA1172" s="38"/>
      <c r="DB1172" s="38"/>
      <c r="DC1172" s="38"/>
      <c r="DD1172" s="38"/>
      <c r="DE1172" s="38"/>
      <c r="DF1172" s="38"/>
      <c r="DG1172" s="38"/>
      <c r="DH1172" s="38"/>
      <c r="DI1172" s="38"/>
      <c r="DJ1172" s="38"/>
      <c r="DK1172" s="38"/>
      <c r="DL1172" s="38"/>
      <c r="DM1172" s="38"/>
    </row>
    <row r="1173" spans="1:117" x14ac:dyDescent="0.25">
      <c r="A1173" s="5"/>
      <c r="B1173" s="5"/>
      <c r="C1173" s="48"/>
      <c r="D1173" s="76"/>
      <c r="E1173" s="77"/>
      <c r="F1173" s="77"/>
      <c r="G1173" s="77"/>
      <c r="H1173" s="77"/>
      <c r="I1173" s="77"/>
      <c r="J1173" s="77"/>
      <c r="K1173" s="77"/>
      <c r="L1173" s="77"/>
      <c r="M1173" s="77"/>
      <c r="N1173" s="77"/>
      <c r="O1173" s="77"/>
      <c r="P1173" s="77"/>
      <c r="Q1173" s="77"/>
      <c r="R1173" s="77"/>
      <c r="S1173" s="77"/>
      <c r="T1173" s="38"/>
      <c r="U1173" s="38"/>
      <c r="V1173" s="38"/>
      <c r="W1173" s="38"/>
      <c r="X1173" s="38"/>
      <c r="Y1173" s="38"/>
      <c r="Z1173" s="38"/>
      <c r="AA1173" s="38"/>
      <c r="AB1173" s="38"/>
      <c r="AC1173" s="38"/>
      <c r="AD1173" s="38"/>
      <c r="AE1173" s="38"/>
      <c r="AF1173" s="38"/>
      <c r="AG1173" s="38"/>
      <c r="AH1173" s="38"/>
      <c r="AI1173" s="38"/>
      <c r="AJ1173" s="38"/>
      <c r="AK1173" s="38"/>
      <c r="AL1173" s="38"/>
      <c r="AM1173" s="38"/>
      <c r="AN1173" s="38"/>
      <c r="AO1173" s="38"/>
      <c r="AP1173" s="38"/>
      <c r="AQ1173" s="38"/>
      <c r="AR1173" s="38"/>
      <c r="AS1173" s="38"/>
      <c r="AT1173" s="38"/>
      <c r="AU1173" s="38"/>
      <c r="AV1173" s="38"/>
      <c r="AW1173" s="38"/>
      <c r="AX1173" s="38"/>
      <c r="AY1173" s="38"/>
      <c r="AZ1173" s="38"/>
      <c r="BA1173" s="38"/>
      <c r="BB1173" s="38"/>
      <c r="BC1173" s="38"/>
      <c r="BD1173" s="38"/>
      <c r="BE1173" s="38"/>
      <c r="BF1173" s="38"/>
      <c r="BG1173" s="38"/>
      <c r="BH1173" s="38"/>
      <c r="BI1173" s="38"/>
      <c r="BJ1173" s="38"/>
      <c r="BK1173" s="38"/>
      <c r="BL1173" s="38"/>
      <c r="BM1173" s="38"/>
      <c r="BN1173" s="38"/>
      <c r="BO1173" s="38"/>
      <c r="BP1173" s="38"/>
      <c r="BQ1173" s="38"/>
      <c r="BR1173" s="38"/>
      <c r="BS1173" s="38"/>
      <c r="BT1173" s="38"/>
      <c r="BU1173" s="38"/>
      <c r="BV1173" s="38"/>
      <c r="BW1173" s="38"/>
      <c r="BX1173" s="38"/>
      <c r="BY1173" s="38"/>
      <c r="BZ1173" s="38"/>
      <c r="CA1173" s="38"/>
      <c r="CB1173" s="38"/>
      <c r="CC1173" s="38"/>
      <c r="CD1173" s="38"/>
      <c r="CE1173" s="38"/>
      <c r="CF1173" s="38"/>
      <c r="CG1173" s="38"/>
      <c r="CH1173" s="38"/>
      <c r="CI1173" s="38"/>
      <c r="CJ1173" s="38"/>
      <c r="CK1173" s="38"/>
      <c r="CL1173" s="38"/>
      <c r="CM1173" s="38"/>
      <c r="CN1173" s="38"/>
      <c r="CO1173" s="38"/>
      <c r="CP1173" s="38"/>
      <c r="CQ1173" s="38"/>
      <c r="CR1173" s="38"/>
      <c r="CS1173" s="38"/>
      <c r="CT1173" s="38"/>
      <c r="CU1173" s="38"/>
      <c r="CV1173" s="38"/>
      <c r="CW1173" s="38"/>
      <c r="CX1173" s="38"/>
      <c r="CY1173" s="38"/>
      <c r="CZ1173" s="38"/>
      <c r="DA1173" s="38"/>
      <c r="DB1173" s="38"/>
      <c r="DC1173" s="38"/>
      <c r="DD1173" s="38"/>
      <c r="DE1173" s="38"/>
      <c r="DF1173" s="38"/>
      <c r="DG1173" s="38"/>
      <c r="DH1173" s="38"/>
      <c r="DI1173" s="38"/>
      <c r="DJ1173" s="38"/>
      <c r="DK1173" s="38"/>
      <c r="DL1173" s="38"/>
      <c r="DM1173" s="38"/>
    </row>
    <row r="1174" spans="1:117" x14ac:dyDescent="0.25">
      <c r="A1174" s="5"/>
      <c r="B1174" s="5"/>
      <c r="C1174" s="48"/>
      <c r="D1174" s="76"/>
      <c r="E1174" s="77"/>
      <c r="F1174" s="77"/>
      <c r="G1174" s="77"/>
      <c r="H1174" s="77"/>
      <c r="I1174" s="77"/>
      <c r="J1174" s="77"/>
      <c r="K1174" s="77"/>
      <c r="L1174" s="77"/>
      <c r="M1174" s="77"/>
      <c r="N1174" s="77"/>
      <c r="O1174" s="77"/>
      <c r="P1174" s="77"/>
      <c r="Q1174" s="77"/>
      <c r="R1174" s="77"/>
      <c r="S1174" s="77"/>
      <c r="T1174" s="38"/>
      <c r="U1174" s="38"/>
      <c r="V1174" s="38"/>
      <c r="W1174" s="38"/>
      <c r="X1174" s="38"/>
      <c r="Y1174" s="38"/>
      <c r="Z1174" s="38"/>
      <c r="AA1174" s="38"/>
      <c r="AB1174" s="38"/>
      <c r="AC1174" s="38"/>
      <c r="AD1174" s="38"/>
      <c r="AE1174" s="38"/>
      <c r="AF1174" s="38"/>
      <c r="AG1174" s="38"/>
      <c r="AH1174" s="38"/>
      <c r="AI1174" s="38"/>
      <c r="AJ1174" s="38"/>
      <c r="AK1174" s="38"/>
      <c r="AL1174" s="38"/>
      <c r="AM1174" s="38"/>
      <c r="AN1174" s="38"/>
      <c r="AO1174" s="38"/>
      <c r="AP1174" s="38"/>
      <c r="AQ1174" s="38"/>
      <c r="AR1174" s="38"/>
      <c r="AS1174" s="38"/>
      <c r="AT1174" s="38"/>
      <c r="AU1174" s="38"/>
      <c r="AV1174" s="38"/>
      <c r="AW1174" s="38"/>
      <c r="AX1174" s="38"/>
      <c r="AY1174" s="38"/>
      <c r="AZ1174" s="38"/>
      <c r="BA1174" s="38"/>
      <c r="BB1174" s="38"/>
      <c r="BC1174" s="38"/>
      <c r="BD1174" s="38"/>
      <c r="BE1174" s="38"/>
      <c r="BF1174" s="38"/>
      <c r="BG1174" s="38"/>
      <c r="BH1174" s="38"/>
      <c r="BI1174" s="38"/>
      <c r="BJ1174" s="38"/>
      <c r="BK1174" s="38"/>
      <c r="BL1174" s="38"/>
      <c r="BM1174" s="38"/>
      <c r="BN1174" s="38"/>
      <c r="BO1174" s="38"/>
      <c r="BP1174" s="38"/>
      <c r="BQ1174" s="38"/>
      <c r="BR1174" s="38"/>
      <c r="BS1174" s="38"/>
      <c r="BT1174" s="38"/>
      <c r="BU1174" s="38"/>
      <c r="BV1174" s="38"/>
      <c r="BW1174" s="38"/>
      <c r="BX1174" s="38"/>
      <c r="BY1174" s="38"/>
      <c r="BZ1174" s="38"/>
      <c r="CA1174" s="38"/>
      <c r="CB1174" s="38"/>
      <c r="CC1174" s="38"/>
      <c r="CD1174" s="38"/>
      <c r="CE1174" s="38"/>
      <c r="CF1174" s="38"/>
      <c r="CG1174" s="38"/>
      <c r="CH1174" s="38"/>
      <c r="CI1174" s="38"/>
      <c r="CJ1174" s="38"/>
      <c r="CK1174" s="38"/>
      <c r="CL1174" s="38"/>
      <c r="CM1174" s="38"/>
      <c r="CN1174" s="38"/>
      <c r="CO1174" s="38"/>
      <c r="CP1174" s="38"/>
      <c r="CQ1174" s="38"/>
      <c r="CR1174" s="38"/>
      <c r="CS1174" s="38"/>
      <c r="CT1174" s="38"/>
      <c r="CU1174" s="38"/>
      <c r="CV1174" s="38"/>
      <c r="CW1174" s="38"/>
      <c r="CX1174" s="38"/>
      <c r="CY1174" s="38"/>
      <c r="CZ1174" s="38"/>
      <c r="DA1174" s="38"/>
      <c r="DB1174" s="38"/>
      <c r="DC1174" s="38"/>
      <c r="DD1174" s="38"/>
      <c r="DE1174" s="38"/>
      <c r="DF1174" s="38"/>
      <c r="DG1174" s="38"/>
      <c r="DH1174" s="38"/>
      <c r="DI1174" s="38"/>
      <c r="DJ1174" s="38"/>
      <c r="DK1174" s="38"/>
      <c r="DL1174" s="38"/>
      <c r="DM1174" s="38"/>
    </row>
    <row r="1175" spans="1:117" x14ac:dyDescent="0.25">
      <c r="A1175" s="5"/>
      <c r="B1175" s="5"/>
      <c r="C1175" s="48"/>
      <c r="D1175" s="76"/>
      <c r="E1175" s="77"/>
      <c r="F1175" s="77"/>
      <c r="G1175" s="77"/>
      <c r="H1175" s="77"/>
      <c r="I1175" s="77"/>
      <c r="J1175" s="77"/>
      <c r="K1175" s="77"/>
      <c r="L1175" s="77"/>
      <c r="M1175" s="77"/>
      <c r="N1175" s="77"/>
      <c r="O1175" s="77"/>
      <c r="P1175" s="77"/>
      <c r="Q1175" s="77"/>
      <c r="R1175" s="77"/>
      <c r="S1175" s="77"/>
      <c r="T1175" s="38"/>
      <c r="U1175" s="38"/>
      <c r="V1175" s="38"/>
      <c r="W1175" s="38"/>
      <c r="X1175" s="38"/>
      <c r="Y1175" s="38"/>
      <c r="Z1175" s="38"/>
      <c r="AA1175" s="38"/>
      <c r="AB1175" s="38"/>
      <c r="AC1175" s="38"/>
      <c r="AD1175" s="38"/>
      <c r="AE1175" s="38"/>
      <c r="AF1175" s="38"/>
      <c r="AG1175" s="38"/>
      <c r="AH1175" s="38"/>
      <c r="AI1175" s="38"/>
      <c r="AJ1175" s="38"/>
      <c r="AK1175" s="38"/>
      <c r="AL1175" s="38"/>
      <c r="AM1175" s="38"/>
      <c r="AN1175" s="38"/>
      <c r="AO1175" s="38"/>
      <c r="AP1175" s="38"/>
      <c r="AQ1175" s="38"/>
      <c r="AR1175" s="38"/>
      <c r="AS1175" s="38"/>
      <c r="AT1175" s="38"/>
      <c r="AU1175" s="38"/>
      <c r="AV1175" s="38"/>
      <c r="AW1175" s="38"/>
      <c r="AX1175" s="38"/>
      <c r="AY1175" s="38"/>
      <c r="AZ1175" s="38"/>
      <c r="BA1175" s="38"/>
      <c r="BB1175" s="38"/>
      <c r="BC1175" s="38"/>
      <c r="BD1175" s="38"/>
      <c r="BE1175" s="38"/>
      <c r="BF1175" s="38"/>
      <c r="BG1175" s="38"/>
      <c r="BH1175" s="38"/>
      <c r="BI1175" s="38"/>
      <c r="BJ1175" s="38"/>
      <c r="BK1175" s="38"/>
      <c r="BL1175" s="38"/>
      <c r="BM1175" s="38"/>
      <c r="BN1175" s="38"/>
      <c r="BO1175" s="38"/>
      <c r="BP1175" s="38"/>
      <c r="BQ1175" s="38"/>
      <c r="BR1175" s="38"/>
      <c r="BS1175" s="38"/>
      <c r="BT1175" s="38"/>
      <c r="BU1175" s="38"/>
      <c r="BV1175" s="38"/>
      <c r="BW1175" s="38"/>
      <c r="BX1175" s="38"/>
      <c r="BY1175" s="38"/>
      <c r="BZ1175" s="38"/>
      <c r="CA1175" s="38"/>
      <c r="CB1175" s="38"/>
      <c r="CC1175" s="38"/>
      <c r="CD1175" s="38"/>
      <c r="CE1175" s="38"/>
      <c r="CF1175" s="38"/>
      <c r="CG1175" s="38"/>
      <c r="CH1175" s="38"/>
      <c r="CI1175" s="38"/>
      <c r="CJ1175" s="38"/>
      <c r="CK1175" s="38"/>
      <c r="CL1175" s="38"/>
      <c r="CM1175" s="38"/>
      <c r="CN1175" s="38"/>
      <c r="CO1175" s="38"/>
      <c r="CP1175" s="38"/>
      <c r="CQ1175" s="38"/>
      <c r="CR1175" s="38"/>
      <c r="CS1175" s="38"/>
      <c r="CT1175" s="38"/>
      <c r="CU1175" s="38"/>
      <c r="CV1175" s="38"/>
      <c r="CW1175" s="38"/>
      <c r="CX1175" s="38"/>
      <c r="CY1175" s="38"/>
      <c r="CZ1175" s="38"/>
      <c r="DA1175" s="38"/>
      <c r="DB1175" s="38"/>
      <c r="DC1175" s="38"/>
      <c r="DD1175" s="38"/>
      <c r="DE1175" s="38"/>
      <c r="DF1175" s="38"/>
      <c r="DG1175" s="38"/>
      <c r="DH1175" s="38"/>
      <c r="DI1175" s="38"/>
      <c r="DJ1175" s="38"/>
      <c r="DK1175" s="38"/>
      <c r="DL1175" s="38"/>
      <c r="DM1175" s="38"/>
    </row>
    <row r="1176" spans="1:117" x14ac:dyDescent="0.25">
      <c r="A1176" s="5"/>
      <c r="B1176" s="5"/>
      <c r="C1176" s="48"/>
      <c r="D1176" s="76"/>
      <c r="E1176" s="77"/>
      <c r="F1176" s="77"/>
      <c r="G1176" s="77"/>
      <c r="H1176" s="77"/>
      <c r="I1176" s="77"/>
      <c r="J1176" s="77"/>
      <c r="K1176" s="77"/>
      <c r="L1176" s="77"/>
      <c r="M1176" s="77"/>
      <c r="N1176" s="77"/>
      <c r="O1176" s="77"/>
      <c r="P1176" s="77"/>
      <c r="Q1176" s="77"/>
      <c r="R1176" s="77"/>
      <c r="S1176" s="77"/>
      <c r="T1176" s="38"/>
      <c r="U1176" s="38"/>
      <c r="V1176" s="38"/>
      <c r="W1176" s="38"/>
      <c r="X1176" s="38"/>
      <c r="Y1176" s="38"/>
      <c r="Z1176" s="38"/>
      <c r="AA1176" s="38"/>
      <c r="AB1176" s="38"/>
      <c r="AC1176" s="38"/>
      <c r="AD1176" s="38"/>
      <c r="AE1176" s="38"/>
      <c r="AF1176" s="38"/>
      <c r="AG1176" s="38"/>
      <c r="AH1176" s="38"/>
      <c r="AI1176" s="38"/>
      <c r="AJ1176" s="38"/>
      <c r="AK1176" s="38"/>
      <c r="AL1176" s="38"/>
      <c r="AM1176" s="38"/>
      <c r="AN1176" s="38"/>
      <c r="AO1176" s="38"/>
      <c r="AP1176" s="38"/>
      <c r="AQ1176" s="38"/>
      <c r="AR1176" s="38"/>
      <c r="AS1176" s="38"/>
      <c r="AT1176" s="38"/>
      <c r="AU1176" s="38"/>
      <c r="AV1176" s="38"/>
      <c r="AW1176" s="38"/>
      <c r="AX1176" s="38"/>
      <c r="AY1176" s="38"/>
      <c r="AZ1176" s="38"/>
      <c r="BA1176" s="38"/>
      <c r="BB1176" s="38"/>
      <c r="BC1176" s="38"/>
      <c r="BD1176" s="38"/>
      <c r="BE1176" s="38"/>
      <c r="BF1176" s="38"/>
      <c r="BG1176" s="38"/>
      <c r="BH1176" s="38"/>
      <c r="BI1176" s="38"/>
      <c r="BJ1176" s="38"/>
      <c r="BK1176" s="38"/>
      <c r="BL1176" s="38"/>
      <c r="BM1176" s="38"/>
      <c r="BN1176" s="38"/>
      <c r="BO1176" s="38"/>
      <c r="BP1176" s="38"/>
      <c r="BQ1176" s="38"/>
      <c r="BR1176" s="38"/>
      <c r="BS1176" s="38"/>
      <c r="BT1176" s="38"/>
      <c r="BU1176" s="38"/>
      <c r="BV1176" s="38"/>
      <c r="BW1176" s="38"/>
      <c r="BX1176" s="38"/>
      <c r="BY1176" s="38"/>
      <c r="BZ1176" s="38"/>
      <c r="CA1176" s="38"/>
      <c r="CB1176" s="38"/>
      <c r="CC1176" s="38"/>
      <c r="CD1176" s="38"/>
      <c r="CE1176" s="38"/>
      <c r="CF1176" s="38"/>
      <c r="CG1176" s="38"/>
      <c r="CH1176" s="38"/>
      <c r="CI1176" s="38"/>
      <c r="CJ1176" s="38"/>
      <c r="CK1176" s="38"/>
      <c r="CL1176" s="38"/>
      <c r="CM1176" s="38"/>
      <c r="CN1176" s="38"/>
      <c r="CO1176" s="38"/>
      <c r="CP1176" s="38"/>
      <c r="CQ1176" s="38"/>
      <c r="CR1176" s="38"/>
      <c r="CS1176" s="38"/>
      <c r="CT1176" s="38"/>
      <c r="CU1176" s="38"/>
      <c r="CV1176" s="38"/>
      <c r="CW1176" s="38"/>
      <c r="CX1176" s="38"/>
      <c r="CY1176" s="38"/>
      <c r="CZ1176" s="38"/>
      <c r="DA1176" s="38"/>
      <c r="DB1176" s="38"/>
      <c r="DC1176" s="38"/>
      <c r="DD1176" s="38"/>
      <c r="DE1176" s="38"/>
      <c r="DF1176" s="38"/>
      <c r="DG1176" s="38"/>
      <c r="DH1176" s="38"/>
      <c r="DI1176" s="38"/>
      <c r="DJ1176" s="38"/>
      <c r="DK1176" s="38"/>
      <c r="DL1176" s="38"/>
      <c r="DM1176" s="38"/>
    </row>
    <row r="1177" spans="1:117" x14ac:dyDescent="0.25">
      <c r="A1177" s="5"/>
      <c r="B1177" s="5"/>
      <c r="C1177" s="48"/>
      <c r="D1177" s="76"/>
      <c r="E1177" s="77"/>
      <c r="F1177" s="77"/>
      <c r="G1177" s="77"/>
      <c r="H1177" s="77"/>
      <c r="I1177" s="77"/>
      <c r="J1177" s="77"/>
      <c r="K1177" s="77"/>
      <c r="L1177" s="77"/>
      <c r="M1177" s="77"/>
      <c r="N1177" s="77"/>
      <c r="O1177" s="77"/>
      <c r="P1177" s="77"/>
      <c r="Q1177" s="77"/>
      <c r="R1177" s="77"/>
      <c r="S1177" s="77"/>
      <c r="T1177" s="38"/>
      <c r="U1177" s="38"/>
      <c r="V1177" s="38"/>
      <c r="W1177" s="38"/>
      <c r="X1177" s="38"/>
      <c r="Y1177" s="38"/>
      <c r="Z1177" s="38"/>
      <c r="AA1177" s="38"/>
      <c r="AB1177" s="38"/>
      <c r="AC1177" s="38"/>
      <c r="AD1177" s="38"/>
      <c r="AE1177" s="38"/>
      <c r="AF1177" s="38"/>
      <c r="AG1177" s="38"/>
      <c r="AH1177" s="38"/>
      <c r="AI1177" s="38"/>
      <c r="AJ1177" s="38"/>
      <c r="AK1177" s="38"/>
      <c r="AL1177" s="38"/>
      <c r="AM1177" s="38"/>
      <c r="AN1177" s="38"/>
      <c r="AO1177" s="38"/>
      <c r="AP1177" s="38"/>
      <c r="AQ1177" s="38"/>
      <c r="AR1177" s="38"/>
      <c r="AS1177" s="38"/>
      <c r="AT1177" s="38"/>
      <c r="AU1177" s="38"/>
      <c r="AV1177" s="38"/>
      <c r="AW1177" s="38"/>
      <c r="AX1177" s="38"/>
      <c r="AY1177" s="38"/>
      <c r="AZ1177" s="38"/>
      <c r="BA1177" s="38"/>
      <c r="BB1177" s="38"/>
      <c r="BC1177" s="38"/>
      <c r="BD1177" s="38"/>
      <c r="BE1177" s="38"/>
      <c r="BF1177" s="38"/>
      <c r="BG1177" s="38"/>
      <c r="BH1177" s="38"/>
      <c r="BI1177" s="38"/>
      <c r="BJ1177" s="38"/>
      <c r="BK1177" s="38"/>
      <c r="BL1177" s="38"/>
      <c r="BM1177" s="38"/>
      <c r="BN1177" s="38"/>
      <c r="BO1177" s="38"/>
      <c r="BP1177" s="38"/>
      <c r="BQ1177" s="38"/>
      <c r="BR1177" s="38"/>
      <c r="BS1177" s="38"/>
      <c r="BT1177" s="38"/>
      <c r="BU1177" s="38"/>
      <c r="BV1177" s="38"/>
      <c r="BW1177" s="38"/>
      <c r="BX1177" s="38"/>
      <c r="BY1177" s="38"/>
      <c r="BZ1177" s="38"/>
      <c r="CA1177" s="38"/>
      <c r="CB1177" s="38"/>
      <c r="CC1177" s="38"/>
      <c r="CD1177" s="38"/>
      <c r="CE1177" s="38"/>
      <c r="CF1177" s="38"/>
      <c r="CG1177" s="38"/>
      <c r="CH1177" s="38"/>
      <c r="CI1177" s="38"/>
      <c r="CJ1177" s="38"/>
      <c r="CK1177" s="38"/>
      <c r="CL1177" s="38"/>
      <c r="CM1177" s="38"/>
      <c r="CN1177" s="38"/>
      <c r="CO1177" s="38"/>
      <c r="CP1177" s="38"/>
      <c r="CQ1177" s="38"/>
      <c r="CR1177" s="38"/>
      <c r="CS1177" s="38"/>
      <c r="CT1177" s="38"/>
      <c r="CU1177" s="38"/>
      <c r="CV1177" s="38"/>
      <c r="CW1177" s="38"/>
      <c r="CX1177" s="38"/>
      <c r="CY1177" s="38"/>
      <c r="CZ1177" s="38"/>
      <c r="DA1177" s="38"/>
      <c r="DB1177" s="38"/>
      <c r="DC1177" s="38"/>
      <c r="DD1177" s="38"/>
      <c r="DE1177" s="38"/>
      <c r="DF1177" s="38"/>
      <c r="DG1177" s="38"/>
      <c r="DH1177" s="38"/>
      <c r="DI1177" s="38"/>
      <c r="DJ1177" s="38"/>
      <c r="DK1177" s="38"/>
      <c r="DL1177" s="38"/>
      <c r="DM1177" s="38"/>
    </row>
    <row r="1178" spans="1:117" x14ac:dyDescent="0.25">
      <c r="A1178" s="5"/>
      <c r="B1178" s="5"/>
      <c r="C1178" s="48"/>
      <c r="D1178" s="76"/>
      <c r="E1178" s="77"/>
      <c r="F1178" s="77"/>
      <c r="G1178" s="77"/>
      <c r="H1178" s="77"/>
      <c r="I1178" s="77"/>
      <c r="J1178" s="77"/>
      <c r="K1178" s="77"/>
      <c r="L1178" s="77"/>
      <c r="M1178" s="77"/>
      <c r="N1178" s="77"/>
      <c r="O1178" s="77"/>
      <c r="P1178" s="77"/>
      <c r="Q1178" s="77"/>
      <c r="R1178" s="77"/>
      <c r="S1178" s="77"/>
      <c r="T1178" s="38"/>
      <c r="U1178" s="38"/>
      <c r="V1178" s="38"/>
      <c r="W1178" s="38"/>
      <c r="X1178" s="38"/>
      <c r="Y1178" s="38"/>
      <c r="Z1178" s="38"/>
      <c r="AA1178" s="38"/>
      <c r="AB1178" s="38"/>
      <c r="AC1178" s="38"/>
      <c r="AD1178" s="38"/>
      <c r="AE1178" s="38"/>
      <c r="AF1178" s="38"/>
      <c r="AG1178" s="38"/>
      <c r="AH1178" s="38"/>
      <c r="AI1178" s="38"/>
      <c r="AJ1178" s="38"/>
      <c r="AK1178" s="38"/>
      <c r="AL1178" s="38"/>
      <c r="AM1178" s="38"/>
      <c r="AN1178" s="38"/>
      <c r="AO1178" s="38"/>
      <c r="AP1178" s="38"/>
      <c r="AQ1178" s="38"/>
      <c r="AR1178" s="38"/>
      <c r="AS1178" s="38"/>
      <c r="AT1178" s="38"/>
      <c r="AU1178" s="38"/>
      <c r="AV1178" s="38"/>
      <c r="AW1178" s="38"/>
      <c r="AX1178" s="38"/>
      <c r="AY1178" s="38"/>
      <c r="AZ1178" s="38"/>
      <c r="BA1178" s="38"/>
      <c r="BB1178" s="38"/>
      <c r="BC1178" s="38"/>
      <c r="BD1178" s="38"/>
      <c r="BE1178" s="38"/>
      <c r="BF1178" s="38"/>
      <c r="BG1178" s="38"/>
      <c r="BH1178" s="38"/>
      <c r="BI1178" s="38"/>
      <c r="BJ1178" s="38"/>
      <c r="BK1178" s="38"/>
      <c r="BL1178" s="38"/>
      <c r="BM1178" s="38"/>
      <c r="BN1178" s="38"/>
      <c r="BO1178" s="38"/>
      <c r="BP1178" s="38"/>
      <c r="BQ1178" s="38"/>
      <c r="BR1178" s="38"/>
      <c r="BS1178" s="38"/>
      <c r="BT1178" s="38"/>
      <c r="BU1178" s="38"/>
      <c r="BV1178" s="38"/>
      <c r="BW1178" s="38"/>
      <c r="BX1178" s="38"/>
      <c r="BY1178" s="38"/>
      <c r="BZ1178" s="38"/>
      <c r="CA1178" s="38"/>
      <c r="CB1178" s="38"/>
      <c r="CC1178" s="38"/>
      <c r="CD1178" s="38"/>
      <c r="CE1178" s="38"/>
      <c r="CF1178" s="38"/>
      <c r="CG1178" s="38"/>
      <c r="CH1178" s="38"/>
      <c r="CI1178" s="38"/>
      <c r="CJ1178" s="38"/>
      <c r="CK1178" s="38"/>
      <c r="CL1178" s="38"/>
      <c r="CM1178" s="38"/>
      <c r="CN1178" s="38"/>
      <c r="CO1178" s="38"/>
      <c r="CP1178" s="38"/>
      <c r="CQ1178" s="38"/>
      <c r="CR1178" s="38"/>
      <c r="CS1178" s="38"/>
      <c r="CT1178" s="38"/>
      <c r="CU1178" s="38"/>
      <c r="CV1178" s="38"/>
      <c r="CW1178" s="38"/>
      <c r="CX1178" s="38"/>
      <c r="CY1178" s="38"/>
      <c r="CZ1178" s="38"/>
      <c r="DA1178" s="38"/>
      <c r="DB1178" s="38"/>
      <c r="DC1178" s="38"/>
      <c r="DD1178" s="38"/>
      <c r="DE1178" s="38"/>
      <c r="DF1178" s="38"/>
      <c r="DG1178" s="38"/>
      <c r="DH1178" s="38"/>
      <c r="DI1178" s="38"/>
      <c r="DJ1178" s="38"/>
      <c r="DK1178" s="38"/>
      <c r="DL1178" s="38"/>
      <c r="DM1178" s="38"/>
    </row>
    <row r="1179" spans="1:117" x14ac:dyDescent="0.25">
      <c r="A1179" s="5"/>
      <c r="B1179" s="5"/>
      <c r="C1179" s="48"/>
      <c r="D1179" s="76"/>
      <c r="E1179" s="77"/>
      <c r="F1179" s="77"/>
      <c r="G1179" s="77"/>
      <c r="H1179" s="77"/>
      <c r="I1179" s="77"/>
      <c r="J1179" s="77"/>
      <c r="K1179" s="77"/>
      <c r="L1179" s="77"/>
      <c r="M1179" s="77"/>
      <c r="N1179" s="77"/>
      <c r="O1179" s="77"/>
      <c r="P1179" s="77"/>
      <c r="Q1179" s="77"/>
      <c r="R1179" s="77"/>
      <c r="S1179" s="77"/>
      <c r="T1179" s="38"/>
      <c r="U1179" s="38"/>
      <c r="V1179" s="38"/>
      <c r="W1179" s="38"/>
      <c r="X1179" s="38"/>
      <c r="Y1179" s="38"/>
      <c r="Z1179" s="38"/>
      <c r="AA1179" s="38"/>
      <c r="AB1179" s="38"/>
      <c r="AC1179" s="38"/>
      <c r="AD1179" s="38"/>
      <c r="AE1179" s="38"/>
      <c r="AF1179" s="38"/>
      <c r="AG1179" s="38"/>
      <c r="AH1179" s="38"/>
      <c r="AI1179" s="38"/>
      <c r="AJ1179" s="38"/>
      <c r="AK1179" s="38"/>
      <c r="AL1179" s="38"/>
      <c r="AM1179" s="38"/>
      <c r="AN1179" s="38"/>
      <c r="AO1179" s="38"/>
      <c r="AP1179" s="38"/>
      <c r="AQ1179" s="38"/>
      <c r="AR1179" s="38"/>
      <c r="AS1179" s="38"/>
      <c r="AT1179" s="38"/>
      <c r="AU1179" s="38"/>
      <c r="AV1179" s="38"/>
      <c r="AW1179" s="38"/>
      <c r="AX1179" s="38"/>
      <c r="AY1179" s="38"/>
      <c r="AZ1179" s="38"/>
      <c r="BA1179" s="38"/>
      <c r="BB1179" s="38"/>
      <c r="BC1179" s="38"/>
      <c r="BD1179" s="38"/>
      <c r="BE1179" s="38"/>
      <c r="BF1179" s="38"/>
      <c r="BG1179" s="38"/>
      <c r="BH1179" s="38"/>
      <c r="BI1179" s="38"/>
      <c r="BJ1179" s="38"/>
      <c r="BK1179" s="38"/>
      <c r="BL1179" s="38"/>
      <c r="BM1179" s="38"/>
      <c r="BN1179" s="38"/>
      <c r="BO1179" s="38"/>
      <c r="BP1179" s="38"/>
      <c r="BQ1179" s="38"/>
      <c r="BR1179" s="38"/>
      <c r="BS1179" s="38"/>
      <c r="BT1179" s="38"/>
      <c r="BU1179" s="38"/>
      <c r="BV1179" s="38"/>
      <c r="BW1179" s="38"/>
      <c r="BX1179" s="38"/>
      <c r="BY1179" s="38"/>
      <c r="BZ1179" s="38"/>
      <c r="CA1179" s="38"/>
      <c r="CB1179" s="38"/>
      <c r="CC1179" s="38"/>
      <c r="CD1179" s="38"/>
      <c r="CE1179" s="38"/>
      <c r="CF1179" s="38"/>
      <c r="CG1179" s="38"/>
      <c r="CH1179" s="38"/>
      <c r="CI1179" s="38"/>
      <c r="CJ1179" s="38"/>
      <c r="CK1179" s="38"/>
      <c r="CL1179" s="38"/>
      <c r="CM1179" s="38"/>
      <c r="CN1179" s="38"/>
      <c r="CO1179" s="38"/>
      <c r="CP1179" s="38"/>
      <c r="CQ1179" s="38"/>
      <c r="CR1179" s="38"/>
      <c r="CS1179" s="38"/>
      <c r="CT1179" s="38"/>
      <c r="CU1179" s="38"/>
      <c r="CV1179" s="38"/>
      <c r="CW1179" s="38"/>
      <c r="CX1179" s="38"/>
      <c r="CY1179" s="38"/>
      <c r="CZ1179" s="38"/>
      <c r="DA1179" s="38"/>
      <c r="DB1179" s="38"/>
      <c r="DC1179" s="38"/>
      <c r="DD1179" s="38"/>
      <c r="DE1179" s="38"/>
      <c r="DF1179" s="38"/>
      <c r="DG1179" s="38"/>
      <c r="DH1179" s="38"/>
      <c r="DI1179" s="38"/>
      <c r="DJ1179" s="38"/>
      <c r="DK1179" s="38"/>
      <c r="DL1179" s="38"/>
      <c r="DM1179" s="38"/>
    </row>
    <row r="1180" spans="1:117" x14ac:dyDescent="0.25">
      <c r="A1180" s="5"/>
      <c r="B1180" s="5"/>
      <c r="C1180" s="48"/>
      <c r="D1180" s="76"/>
      <c r="E1180" s="77"/>
      <c r="F1180" s="77"/>
      <c r="G1180" s="77"/>
      <c r="H1180" s="77"/>
      <c r="I1180" s="77"/>
      <c r="J1180" s="77"/>
      <c r="K1180" s="77"/>
      <c r="L1180" s="77"/>
      <c r="M1180" s="77"/>
      <c r="N1180" s="77"/>
      <c r="O1180" s="77"/>
      <c r="P1180" s="77"/>
      <c r="Q1180" s="77"/>
      <c r="R1180" s="77"/>
      <c r="S1180" s="77"/>
      <c r="T1180" s="38"/>
      <c r="U1180" s="38"/>
      <c r="V1180" s="38"/>
      <c r="W1180" s="38"/>
      <c r="X1180" s="38"/>
      <c r="Y1180" s="38"/>
      <c r="Z1180" s="38"/>
      <c r="AA1180" s="38"/>
      <c r="AB1180" s="38"/>
      <c r="AC1180" s="38"/>
      <c r="AD1180" s="38"/>
      <c r="AE1180" s="38"/>
      <c r="AF1180" s="38"/>
      <c r="AG1180" s="38"/>
      <c r="AH1180" s="38"/>
      <c r="AI1180" s="38"/>
      <c r="AJ1180" s="38"/>
      <c r="AK1180" s="38"/>
      <c r="AL1180" s="38"/>
      <c r="AM1180" s="38"/>
      <c r="AN1180" s="38"/>
      <c r="AO1180" s="38"/>
      <c r="AP1180" s="38"/>
      <c r="AQ1180" s="38"/>
      <c r="AR1180" s="38"/>
      <c r="AS1180" s="38"/>
      <c r="AT1180" s="38"/>
      <c r="AU1180" s="38"/>
      <c r="AV1180" s="38"/>
      <c r="AW1180" s="38"/>
      <c r="AX1180" s="38"/>
      <c r="AY1180" s="38"/>
      <c r="AZ1180" s="38"/>
      <c r="BA1180" s="38"/>
      <c r="BB1180" s="38"/>
      <c r="BC1180" s="38"/>
      <c r="BD1180" s="38"/>
      <c r="BE1180" s="38"/>
      <c r="BF1180" s="38"/>
      <c r="BG1180" s="38"/>
      <c r="BH1180" s="38"/>
      <c r="BI1180" s="38"/>
      <c r="BJ1180" s="38"/>
      <c r="BK1180" s="38"/>
      <c r="BL1180" s="38"/>
      <c r="BM1180" s="38"/>
      <c r="BN1180" s="38"/>
      <c r="BO1180" s="38"/>
      <c r="BP1180" s="38"/>
      <c r="BQ1180" s="38"/>
      <c r="BR1180" s="38"/>
      <c r="BS1180" s="38"/>
      <c r="BT1180" s="38"/>
      <c r="BU1180" s="38"/>
      <c r="BV1180" s="38"/>
      <c r="BW1180" s="38"/>
      <c r="BX1180" s="38"/>
      <c r="BY1180" s="38"/>
      <c r="BZ1180" s="38"/>
      <c r="CA1180" s="38"/>
      <c r="CB1180" s="38"/>
      <c r="CC1180" s="38"/>
      <c r="CD1180" s="38"/>
      <c r="CE1180" s="38"/>
      <c r="CF1180" s="38"/>
      <c r="CG1180" s="38"/>
      <c r="CH1180" s="38"/>
      <c r="CI1180" s="38"/>
      <c r="CJ1180" s="38"/>
      <c r="CK1180" s="38"/>
      <c r="CL1180" s="38"/>
      <c r="CM1180" s="38"/>
      <c r="CN1180" s="38"/>
      <c r="CO1180" s="38"/>
      <c r="CP1180" s="38"/>
      <c r="CQ1180" s="38"/>
      <c r="CR1180" s="38"/>
      <c r="CS1180" s="38"/>
      <c r="CT1180" s="38"/>
      <c r="CU1180" s="38"/>
      <c r="CV1180" s="38"/>
      <c r="CW1180" s="38"/>
      <c r="CX1180" s="38"/>
      <c r="CY1180" s="38"/>
      <c r="CZ1180" s="38"/>
      <c r="DA1180" s="38"/>
      <c r="DB1180" s="38"/>
      <c r="DC1180" s="38"/>
      <c r="DD1180" s="38"/>
      <c r="DE1180" s="38"/>
      <c r="DF1180" s="38"/>
      <c r="DG1180" s="38"/>
      <c r="DH1180" s="38"/>
      <c r="DI1180" s="38"/>
      <c r="DJ1180" s="38"/>
      <c r="DK1180" s="38"/>
      <c r="DL1180" s="38"/>
      <c r="DM1180" s="38"/>
    </row>
    <row r="1181" spans="1:117" x14ac:dyDescent="0.25">
      <c r="A1181" s="5"/>
      <c r="B1181" s="5"/>
      <c r="C1181" s="48"/>
      <c r="D1181" s="76"/>
      <c r="E1181" s="77"/>
      <c r="F1181" s="77"/>
      <c r="G1181" s="77"/>
      <c r="H1181" s="77"/>
      <c r="I1181" s="77"/>
      <c r="J1181" s="77"/>
      <c r="K1181" s="77"/>
      <c r="L1181" s="77"/>
      <c r="M1181" s="77"/>
      <c r="N1181" s="77"/>
      <c r="O1181" s="77"/>
      <c r="P1181" s="77"/>
      <c r="Q1181" s="77"/>
      <c r="R1181" s="77"/>
      <c r="S1181" s="77"/>
      <c r="T1181" s="38"/>
      <c r="U1181" s="38"/>
      <c r="V1181" s="38"/>
      <c r="W1181" s="38"/>
      <c r="X1181" s="38"/>
      <c r="Y1181" s="38"/>
      <c r="Z1181" s="38"/>
      <c r="AA1181" s="38"/>
      <c r="AB1181" s="38"/>
      <c r="AC1181" s="38"/>
      <c r="AD1181" s="38"/>
      <c r="AE1181" s="38"/>
      <c r="AF1181" s="38"/>
      <c r="AG1181" s="38"/>
      <c r="AH1181" s="38"/>
      <c r="AI1181" s="38"/>
      <c r="AJ1181" s="38"/>
      <c r="AK1181" s="38"/>
      <c r="AL1181" s="38"/>
      <c r="AM1181" s="38"/>
      <c r="AN1181" s="38"/>
      <c r="AO1181" s="38"/>
      <c r="AP1181" s="38"/>
      <c r="AQ1181" s="38"/>
      <c r="AR1181" s="38"/>
      <c r="AS1181" s="38"/>
      <c r="AT1181" s="38"/>
      <c r="AU1181" s="38"/>
      <c r="AV1181" s="38"/>
      <c r="AW1181" s="38"/>
      <c r="AX1181" s="38"/>
      <c r="AY1181" s="38"/>
      <c r="AZ1181" s="38"/>
      <c r="BA1181" s="38"/>
      <c r="BB1181" s="38"/>
      <c r="BC1181" s="38"/>
      <c r="BD1181" s="38"/>
      <c r="BE1181" s="38"/>
      <c r="BF1181" s="38"/>
      <c r="BG1181" s="38"/>
      <c r="BH1181" s="38"/>
      <c r="BI1181" s="38"/>
      <c r="BJ1181" s="38"/>
      <c r="BK1181" s="38"/>
      <c r="BL1181" s="38"/>
      <c r="BM1181" s="38"/>
      <c r="BN1181" s="38"/>
      <c r="BO1181" s="38"/>
      <c r="BP1181" s="38"/>
      <c r="BQ1181" s="38"/>
      <c r="BR1181" s="38"/>
      <c r="BS1181" s="38"/>
      <c r="BT1181" s="38"/>
      <c r="BU1181" s="38"/>
      <c r="BV1181" s="38"/>
      <c r="BW1181" s="38"/>
      <c r="BX1181" s="38"/>
      <c r="BY1181" s="38"/>
      <c r="BZ1181" s="38"/>
      <c r="CA1181" s="38"/>
      <c r="CB1181" s="38"/>
      <c r="CC1181" s="38"/>
      <c r="CD1181" s="38"/>
      <c r="CE1181" s="38"/>
      <c r="CF1181" s="38"/>
      <c r="CG1181" s="38"/>
      <c r="CH1181" s="38"/>
      <c r="CI1181" s="38"/>
      <c r="CJ1181" s="38"/>
      <c r="CK1181" s="38"/>
      <c r="CL1181" s="38"/>
      <c r="CM1181" s="38"/>
      <c r="CN1181" s="38"/>
      <c r="CO1181" s="38"/>
      <c r="CP1181" s="38"/>
      <c r="CQ1181" s="38"/>
      <c r="CR1181" s="38"/>
      <c r="CS1181" s="38"/>
      <c r="CT1181" s="38"/>
      <c r="CU1181" s="38"/>
      <c r="CV1181" s="38"/>
      <c r="CW1181" s="38"/>
      <c r="CX1181" s="38"/>
      <c r="CY1181" s="38"/>
      <c r="CZ1181" s="38"/>
      <c r="DA1181" s="38"/>
      <c r="DB1181" s="38"/>
      <c r="DC1181" s="38"/>
      <c r="DD1181" s="38"/>
      <c r="DE1181" s="38"/>
      <c r="DF1181" s="38"/>
      <c r="DG1181" s="38"/>
      <c r="DH1181" s="38"/>
      <c r="DI1181" s="38"/>
      <c r="DJ1181" s="38"/>
      <c r="DK1181" s="38"/>
      <c r="DL1181" s="38"/>
      <c r="DM1181" s="38"/>
    </row>
    <row r="1182" spans="1:117" x14ac:dyDescent="0.25">
      <c r="A1182" s="5"/>
      <c r="B1182" s="5"/>
      <c r="C1182" s="48"/>
      <c r="D1182" s="76"/>
      <c r="E1182" s="77"/>
      <c r="F1182" s="77"/>
      <c r="G1182" s="77"/>
      <c r="H1182" s="77"/>
      <c r="I1182" s="77"/>
      <c r="J1182" s="77"/>
      <c r="K1182" s="77"/>
      <c r="L1182" s="77"/>
      <c r="M1182" s="77"/>
      <c r="N1182" s="77"/>
      <c r="O1182" s="77"/>
      <c r="P1182" s="77"/>
      <c r="Q1182" s="77"/>
      <c r="R1182" s="77"/>
      <c r="S1182" s="77"/>
      <c r="T1182" s="38"/>
      <c r="U1182" s="38"/>
      <c r="V1182" s="38"/>
      <c r="W1182" s="38"/>
      <c r="X1182" s="38"/>
      <c r="Y1182" s="38"/>
      <c r="Z1182" s="38"/>
      <c r="AA1182" s="38"/>
      <c r="AB1182" s="38"/>
      <c r="AC1182" s="38"/>
      <c r="AD1182" s="38"/>
      <c r="AE1182" s="38"/>
      <c r="AF1182" s="38"/>
      <c r="AG1182" s="38"/>
      <c r="AH1182" s="38"/>
      <c r="AI1182" s="38"/>
      <c r="AJ1182" s="38"/>
      <c r="AK1182" s="38"/>
      <c r="AL1182" s="38"/>
      <c r="AM1182" s="38"/>
      <c r="AN1182" s="38"/>
      <c r="AO1182" s="38"/>
      <c r="AP1182" s="38"/>
      <c r="AQ1182" s="38"/>
      <c r="AR1182" s="38"/>
      <c r="AS1182" s="38"/>
      <c r="AT1182" s="38"/>
      <c r="AU1182" s="38"/>
      <c r="AV1182" s="38"/>
      <c r="AW1182" s="38"/>
      <c r="AX1182" s="38"/>
      <c r="AY1182" s="38"/>
      <c r="AZ1182" s="38"/>
      <c r="BA1182" s="38"/>
      <c r="BB1182" s="38"/>
      <c r="BC1182" s="38"/>
      <c r="BD1182" s="38"/>
      <c r="BE1182" s="38"/>
      <c r="BF1182" s="38"/>
      <c r="BG1182" s="38"/>
      <c r="BH1182" s="38"/>
      <c r="BI1182" s="38"/>
      <c r="BJ1182" s="38"/>
      <c r="BK1182" s="38"/>
      <c r="BL1182" s="38"/>
      <c r="BM1182" s="38"/>
      <c r="BN1182" s="38"/>
      <c r="BO1182" s="38"/>
      <c r="BP1182" s="38"/>
      <c r="BQ1182" s="38"/>
      <c r="BR1182" s="38"/>
      <c r="BS1182" s="38"/>
      <c r="BT1182" s="38"/>
      <c r="BU1182" s="38"/>
      <c r="BV1182" s="38"/>
      <c r="BW1182" s="38"/>
      <c r="BX1182" s="38"/>
      <c r="BY1182" s="38"/>
      <c r="BZ1182" s="38"/>
      <c r="CA1182" s="38"/>
      <c r="CB1182" s="38"/>
      <c r="CC1182" s="38"/>
      <c r="CD1182" s="38"/>
      <c r="CE1182" s="38"/>
      <c r="CF1182" s="38"/>
      <c r="CG1182" s="38"/>
      <c r="CH1182" s="38"/>
      <c r="CI1182" s="38"/>
      <c r="CJ1182" s="38"/>
      <c r="CK1182" s="38"/>
      <c r="CL1182" s="38"/>
      <c r="CM1182" s="38"/>
      <c r="CN1182" s="38"/>
      <c r="CO1182" s="38"/>
      <c r="CP1182" s="38"/>
      <c r="CQ1182" s="38"/>
      <c r="CR1182" s="38"/>
      <c r="CS1182" s="38"/>
      <c r="CT1182" s="38"/>
      <c r="CU1182" s="38"/>
      <c r="CV1182" s="38"/>
      <c r="CW1182" s="38"/>
      <c r="CX1182" s="38"/>
      <c r="CY1182" s="38"/>
      <c r="CZ1182" s="38"/>
      <c r="DA1182" s="38"/>
      <c r="DB1182" s="38"/>
      <c r="DC1182" s="38"/>
      <c r="DD1182" s="38"/>
      <c r="DE1182" s="38"/>
      <c r="DF1182" s="38"/>
      <c r="DG1182" s="38"/>
      <c r="DH1182" s="38"/>
      <c r="DI1182" s="38"/>
      <c r="DJ1182" s="38"/>
      <c r="DK1182" s="38"/>
      <c r="DL1182" s="38"/>
      <c r="DM1182" s="38"/>
    </row>
    <row r="1183" spans="1:117" x14ac:dyDescent="0.25">
      <c r="A1183" s="5"/>
      <c r="B1183" s="5"/>
      <c r="C1183" s="48"/>
      <c r="D1183" s="76"/>
      <c r="E1183" s="77"/>
      <c r="F1183" s="77"/>
      <c r="G1183" s="77"/>
      <c r="H1183" s="77"/>
      <c r="I1183" s="77"/>
      <c r="J1183" s="77"/>
      <c r="K1183" s="77"/>
      <c r="L1183" s="77"/>
      <c r="M1183" s="77"/>
      <c r="N1183" s="77"/>
      <c r="O1183" s="77"/>
      <c r="P1183" s="77"/>
      <c r="Q1183" s="77"/>
      <c r="R1183" s="77"/>
      <c r="S1183" s="77"/>
      <c r="T1183" s="38"/>
      <c r="U1183" s="38"/>
      <c r="V1183" s="38"/>
      <c r="W1183" s="38"/>
      <c r="X1183" s="38"/>
      <c r="Y1183" s="38"/>
      <c r="Z1183" s="38"/>
      <c r="AA1183" s="38"/>
      <c r="AB1183" s="38"/>
      <c r="AC1183" s="38"/>
      <c r="AD1183" s="38"/>
      <c r="AE1183" s="38"/>
      <c r="AF1183" s="38"/>
      <c r="AG1183" s="38"/>
      <c r="AH1183" s="38"/>
      <c r="AI1183" s="38"/>
      <c r="AJ1183" s="38"/>
      <c r="AK1183" s="38"/>
      <c r="AL1183" s="38"/>
      <c r="AM1183" s="38"/>
      <c r="AN1183" s="38"/>
      <c r="AO1183" s="38"/>
      <c r="AP1183" s="38"/>
      <c r="AQ1183" s="38"/>
      <c r="AR1183" s="38"/>
      <c r="AS1183" s="38"/>
      <c r="AT1183" s="38"/>
      <c r="AU1183" s="38"/>
      <c r="AV1183" s="38"/>
      <c r="AW1183" s="38"/>
      <c r="AX1183" s="38"/>
      <c r="AY1183" s="38"/>
      <c r="AZ1183" s="38"/>
      <c r="BA1183" s="38"/>
      <c r="BB1183" s="38"/>
      <c r="BC1183" s="38"/>
      <c r="BD1183" s="38"/>
      <c r="BE1183" s="38"/>
      <c r="BF1183" s="38"/>
      <c r="BG1183" s="38"/>
      <c r="BH1183" s="38"/>
      <c r="BI1183" s="38"/>
      <c r="BJ1183" s="38"/>
      <c r="BK1183" s="38"/>
      <c r="BL1183" s="38"/>
      <c r="BM1183" s="38"/>
      <c r="BN1183" s="38"/>
      <c r="BO1183" s="38"/>
      <c r="BP1183" s="38"/>
      <c r="BQ1183" s="38"/>
      <c r="BR1183" s="38"/>
      <c r="BS1183" s="38"/>
      <c r="BT1183" s="38"/>
      <c r="BU1183" s="38"/>
      <c r="BV1183" s="38"/>
      <c r="BW1183" s="38"/>
      <c r="BX1183" s="38"/>
      <c r="BY1183" s="38"/>
      <c r="BZ1183" s="38"/>
      <c r="CA1183" s="38"/>
      <c r="CB1183" s="38"/>
      <c r="CC1183" s="38"/>
      <c r="CD1183" s="38"/>
      <c r="CE1183" s="38"/>
      <c r="CF1183" s="38"/>
      <c r="CG1183" s="38"/>
      <c r="CH1183" s="38"/>
      <c r="CI1183" s="38"/>
      <c r="CJ1183" s="38"/>
      <c r="CK1183" s="38"/>
      <c r="CL1183" s="38"/>
      <c r="CM1183" s="38"/>
      <c r="CN1183" s="38"/>
      <c r="CO1183" s="38"/>
      <c r="CP1183" s="38"/>
      <c r="CQ1183" s="38"/>
      <c r="CR1183" s="38"/>
      <c r="CS1183" s="38"/>
      <c r="CT1183" s="38"/>
      <c r="CU1183" s="38"/>
      <c r="CV1183" s="38"/>
      <c r="CW1183" s="38"/>
      <c r="CX1183" s="38"/>
      <c r="CY1183" s="38"/>
      <c r="CZ1183" s="38"/>
      <c r="DA1183" s="38"/>
      <c r="DB1183" s="38"/>
      <c r="DC1183" s="38"/>
      <c r="DD1183" s="38"/>
      <c r="DE1183" s="38"/>
      <c r="DF1183" s="38"/>
      <c r="DG1183" s="38"/>
      <c r="DH1183" s="38"/>
      <c r="DI1183" s="38"/>
      <c r="DJ1183" s="38"/>
      <c r="DK1183" s="38"/>
      <c r="DL1183" s="38"/>
      <c r="DM1183" s="38"/>
    </row>
    <row r="1184" spans="1:117" x14ac:dyDescent="0.25">
      <c r="A1184" s="5"/>
      <c r="B1184" s="5"/>
      <c r="C1184" s="48"/>
      <c r="D1184" s="76"/>
      <c r="E1184" s="77"/>
      <c r="F1184" s="77"/>
      <c r="G1184" s="77"/>
      <c r="H1184" s="77"/>
      <c r="I1184" s="77"/>
      <c r="J1184" s="77"/>
      <c r="K1184" s="77"/>
      <c r="L1184" s="77"/>
      <c r="M1184" s="77"/>
      <c r="N1184" s="77"/>
      <c r="O1184" s="77"/>
      <c r="P1184" s="77"/>
      <c r="Q1184" s="77"/>
      <c r="R1184" s="77"/>
      <c r="S1184" s="77"/>
      <c r="T1184" s="38"/>
      <c r="U1184" s="38"/>
      <c r="V1184" s="38"/>
      <c r="W1184" s="38"/>
      <c r="X1184" s="38"/>
      <c r="Y1184" s="38"/>
      <c r="Z1184" s="38"/>
      <c r="AA1184" s="38"/>
      <c r="AB1184" s="38"/>
      <c r="AC1184" s="38"/>
      <c r="AD1184" s="38"/>
      <c r="AE1184" s="38"/>
      <c r="AF1184" s="38"/>
      <c r="AG1184" s="38"/>
      <c r="AH1184" s="38"/>
      <c r="AI1184" s="38"/>
      <c r="AJ1184" s="38"/>
      <c r="AK1184" s="38"/>
      <c r="AL1184" s="38"/>
      <c r="AM1184" s="38"/>
      <c r="AN1184" s="38"/>
      <c r="AO1184" s="38"/>
      <c r="AP1184" s="38"/>
      <c r="AQ1184" s="38"/>
      <c r="AR1184" s="38"/>
      <c r="AS1184" s="38"/>
      <c r="AT1184" s="38"/>
      <c r="AU1184" s="38"/>
      <c r="AV1184" s="38"/>
      <c r="AW1184" s="38"/>
      <c r="AX1184" s="38"/>
      <c r="AY1184" s="38"/>
      <c r="AZ1184" s="38"/>
      <c r="BA1184" s="38"/>
      <c r="BB1184" s="38"/>
      <c r="BC1184" s="38"/>
      <c r="BD1184" s="38"/>
      <c r="BE1184" s="38"/>
      <c r="BF1184" s="38"/>
      <c r="BG1184" s="38"/>
      <c r="BH1184" s="38"/>
      <c r="BI1184" s="38"/>
      <c r="BJ1184" s="38"/>
      <c r="BK1184" s="38"/>
      <c r="BL1184" s="38"/>
      <c r="BM1184" s="38"/>
      <c r="BN1184" s="38"/>
      <c r="BO1184" s="38"/>
      <c r="BP1184" s="38"/>
      <c r="BQ1184" s="38"/>
      <c r="BR1184" s="38"/>
      <c r="BS1184" s="38"/>
      <c r="BT1184" s="38"/>
      <c r="BU1184" s="38"/>
      <c r="BV1184" s="38"/>
      <c r="BW1184" s="38"/>
      <c r="BX1184" s="38"/>
      <c r="BY1184" s="38"/>
      <c r="BZ1184" s="38"/>
      <c r="CA1184" s="38"/>
      <c r="CB1184" s="38"/>
      <c r="CC1184" s="38"/>
      <c r="CD1184" s="38"/>
      <c r="CE1184" s="38"/>
      <c r="CF1184" s="38"/>
      <c r="CG1184" s="38"/>
      <c r="CH1184" s="38"/>
      <c r="CI1184" s="38"/>
      <c r="CJ1184" s="38"/>
      <c r="CK1184" s="38"/>
      <c r="CL1184" s="38"/>
      <c r="CM1184" s="38"/>
      <c r="CN1184" s="38"/>
      <c r="CO1184" s="38"/>
      <c r="CP1184" s="38"/>
      <c r="CQ1184" s="38"/>
      <c r="CR1184" s="38"/>
      <c r="CS1184" s="38"/>
      <c r="CT1184" s="38"/>
      <c r="CU1184" s="38"/>
      <c r="CV1184" s="38"/>
      <c r="CW1184" s="38"/>
      <c r="CX1184" s="38"/>
      <c r="CY1184" s="38"/>
      <c r="CZ1184" s="38"/>
      <c r="DA1184" s="38"/>
      <c r="DB1184" s="38"/>
      <c r="DC1184" s="38"/>
      <c r="DD1184" s="38"/>
      <c r="DE1184" s="38"/>
      <c r="DF1184" s="38"/>
      <c r="DG1184" s="38"/>
      <c r="DH1184" s="38"/>
      <c r="DI1184" s="38"/>
      <c r="DJ1184" s="38"/>
      <c r="DK1184" s="38"/>
      <c r="DL1184" s="38"/>
      <c r="DM1184" s="38"/>
    </row>
    <row r="1185" spans="1:117" x14ac:dyDescent="0.25">
      <c r="A1185" s="5"/>
      <c r="B1185" s="5"/>
      <c r="C1185" s="48"/>
      <c r="D1185" s="76"/>
      <c r="E1185" s="77"/>
      <c r="F1185" s="77"/>
      <c r="G1185" s="77"/>
      <c r="H1185" s="77"/>
      <c r="I1185" s="77"/>
      <c r="J1185" s="77"/>
      <c r="K1185" s="77"/>
      <c r="L1185" s="77"/>
      <c r="M1185" s="77"/>
      <c r="N1185" s="77"/>
      <c r="O1185" s="77"/>
      <c r="P1185" s="77"/>
      <c r="Q1185" s="77"/>
      <c r="R1185" s="77"/>
      <c r="S1185" s="77"/>
      <c r="T1185" s="38"/>
      <c r="U1185" s="38"/>
      <c r="V1185" s="38"/>
      <c r="W1185" s="38"/>
      <c r="X1185" s="38"/>
      <c r="Y1185" s="38"/>
      <c r="Z1185" s="38"/>
      <c r="AA1185" s="38"/>
      <c r="AB1185" s="38"/>
      <c r="AC1185" s="38"/>
      <c r="AD1185" s="38"/>
      <c r="AE1185" s="38"/>
      <c r="AF1185" s="38"/>
      <c r="AG1185" s="38"/>
      <c r="AH1185" s="38"/>
      <c r="AI1185" s="38"/>
      <c r="AJ1185" s="38"/>
      <c r="AK1185" s="38"/>
      <c r="AL1185" s="38"/>
      <c r="AM1185" s="38"/>
      <c r="AN1185" s="38"/>
      <c r="AO1185" s="38"/>
      <c r="AP1185" s="38"/>
      <c r="AQ1185" s="38"/>
      <c r="AR1185" s="38"/>
      <c r="AS1185" s="38"/>
      <c r="AT1185" s="38"/>
      <c r="AU1185" s="38"/>
      <c r="AV1185" s="38"/>
      <c r="AW1185" s="38"/>
      <c r="AX1185" s="38"/>
      <c r="AY1185" s="38"/>
      <c r="AZ1185" s="38"/>
      <c r="BA1185" s="38"/>
      <c r="BB1185" s="38"/>
      <c r="BC1185" s="38"/>
      <c r="BD1185" s="38"/>
      <c r="BE1185" s="38"/>
      <c r="BF1185" s="38"/>
      <c r="BG1185" s="38"/>
      <c r="BH1185" s="38"/>
      <c r="BI1185" s="38"/>
      <c r="BJ1185" s="38"/>
      <c r="BK1185" s="38"/>
      <c r="BL1185" s="38"/>
      <c r="BM1185" s="38"/>
      <c r="BN1185" s="38"/>
      <c r="BO1185" s="38"/>
      <c r="BP1185" s="38"/>
      <c r="BQ1185" s="38"/>
      <c r="BR1185" s="38"/>
      <c r="BS1185" s="38"/>
      <c r="BT1185" s="38"/>
      <c r="BU1185" s="38"/>
      <c r="BV1185" s="38"/>
      <c r="BW1185" s="38"/>
      <c r="BX1185" s="38"/>
      <c r="BY1185" s="38"/>
      <c r="BZ1185" s="38"/>
      <c r="CA1185" s="38"/>
      <c r="CB1185" s="38"/>
      <c r="CC1185" s="38"/>
      <c r="CD1185" s="38"/>
      <c r="CE1185" s="38"/>
      <c r="CF1185" s="38"/>
      <c r="CG1185" s="38"/>
      <c r="CH1185" s="38"/>
      <c r="CI1185" s="38"/>
      <c r="CJ1185" s="38"/>
      <c r="CK1185" s="38"/>
      <c r="CL1185" s="38"/>
      <c r="CM1185" s="38"/>
      <c r="CN1185" s="38"/>
      <c r="CO1185" s="38"/>
      <c r="CP1185" s="38"/>
      <c r="CQ1185" s="38"/>
      <c r="CR1185" s="38"/>
      <c r="CS1185" s="38"/>
      <c r="CT1185" s="38"/>
      <c r="CU1185" s="38"/>
      <c r="CV1185" s="38"/>
      <c r="CW1185" s="38"/>
      <c r="CX1185" s="38"/>
      <c r="CY1185" s="38"/>
      <c r="CZ1185" s="38"/>
      <c r="DA1185" s="38"/>
      <c r="DB1185" s="38"/>
      <c r="DC1185" s="38"/>
      <c r="DD1185" s="38"/>
      <c r="DE1185" s="38"/>
      <c r="DF1185" s="38"/>
      <c r="DG1185" s="38"/>
      <c r="DH1185" s="38"/>
      <c r="DI1185" s="38"/>
      <c r="DJ1185" s="38"/>
      <c r="DK1185" s="38"/>
      <c r="DL1185" s="38"/>
      <c r="DM1185" s="38"/>
    </row>
    <row r="1186" spans="1:117" x14ac:dyDescent="0.25">
      <c r="A1186" s="5"/>
      <c r="B1186" s="5"/>
      <c r="C1186" s="48"/>
      <c r="D1186" s="76"/>
      <c r="E1186" s="77"/>
      <c r="F1186" s="77"/>
      <c r="G1186" s="77"/>
      <c r="H1186" s="77"/>
      <c r="I1186" s="77"/>
      <c r="J1186" s="77"/>
      <c r="K1186" s="77"/>
      <c r="L1186" s="77"/>
      <c r="M1186" s="77"/>
      <c r="N1186" s="77"/>
      <c r="O1186" s="77"/>
      <c r="P1186" s="77"/>
      <c r="Q1186" s="77"/>
      <c r="R1186" s="77"/>
      <c r="S1186" s="77"/>
      <c r="T1186" s="38"/>
      <c r="U1186" s="38"/>
      <c r="V1186" s="38"/>
      <c r="W1186" s="38"/>
      <c r="X1186" s="38"/>
      <c r="Y1186" s="38"/>
      <c r="Z1186" s="38"/>
      <c r="AA1186" s="38"/>
      <c r="AB1186" s="38"/>
      <c r="AC1186" s="38"/>
      <c r="AD1186" s="38"/>
      <c r="AE1186" s="38"/>
      <c r="AF1186" s="38"/>
      <c r="AG1186" s="38"/>
      <c r="AH1186" s="38"/>
      <c r="AI1186" s="38"/>
      <c r="AJ1186" s="38"/>
      <c r="AK1186" s="38"/>
      <c r="AL1186" s="38"/>
      <c r="AM1186" s="38"/>
      <c r="AN1186" s="38"/>
      <c r="AO1186" s="38"/>
      <c r="AP1186" s="38"/>
      <c r="AQ1186" s="38"/>
      <c r="AR1186" s="38"/>
      <c r="AS1186" s="38"/>
      <c r="AT1186" s="38"/>
      <c r="AU1186" s="38"/>
      <c r="AV1186" s="38"/>
      <c r="AW1186" s="38"/>
      <c r="AX1186" s="38"/>
      <c r="AY1186" s="38"/>
      <c r="AZ1186" s="38"/>
      <c r="BA1186" s="38"/>
      <c r="BB1186" s="38"/>
      <c r="BC1186" s="38"/>
      <c r="BD1186" s="38"/>
      <c r="BE1186" s="38"/>
      <c r="BF1186" s="38"/>
      <c r="BG1186" s="38"/>
      <c r="BH1186" s="38"/>
      <c r="BI1186" s="38"/>
      <c r="BJ1186" s="38"/>
      <c r="BK1186" s="38"/>
      <c r="BL1186" s="38"/>
      <c r="BM1186" s="38"/>
      <c r="BN1186" s="38"/>
      <c r="BO1186" s="38"/>
      <c r="BP1186" s="38"/>
      <c r="BQ1186" s="38"/>
      <c r="BR1186" s="38"/>
      <c r="BS1186" s="38"/>
      <c r="BT1186" s="38"/>
      <c r="BU1186" s="38"/>
      <c r="BV1186" s="38"/>
      <c r="BW1186" s="38"/>
      <c r="BX1186" s="38"/>
      <c r="BY1186" s="38"/>
      <c r="BZ1186" s="38"/>
      <c r="CA1186" s="38"/>
      <c r="CB1186" s="38"/>
      <c r="CC1186" s="38"/>
      <c r="CD1186" s="38"/>
      <c r="CE1186" s="38"/>
      <c r="CF1186" s="38"/>
      <c r="CG1186" s="38"/>
      <c r="CH1186" s="38"/>
      <c r="CI1186" s="38"/>
      <c r="CJ1186" s="38"/>
      <c r="CK1186" s="38"/>
      <c r="CL1186" s="38"/>
      <c r="CM1186" s="38"/>
      <c r="CN1186" s="38"/>
      <c r="CO1186" s="38"/>
      <c r="CP1186" s="38"/>
      <c r="CQ1186" s="38"/>
      <c r="CR1186" s="38"/>
      <c r="CS1186" s="38"/>
      <c r="CT1186" s="38"/>
      <c r="CU1186" s="38"/>
      <c r="CV1186" s="38"/>
      <c r="CW1186" s="38"/>
      <c r="CX1186" s="38"/>
      <c r="CY1186" s="38"/>
      <c r="CZ1186" s="38"/>
      <c r="DA1186" s="38"/>
      <c r="DB1186" s="38"/>
      <c r="DC1186" s="38"/>
      <c r="DD1186" s="38"/>
      <c r="DE1186" s="38"/>
      <c r="DF1186" s="38"/>
      <c r="DG1186" s="38"/>
      <c r="DH1186" s="38"/>
      <c r="DI1186" s="38"/>
      <c r="DJ1186" s="38"/>
      <c r="DK1186" s="38"/>
      <c r="DL1186" s="38"/>
      <c r="DM1186" s="38"/>
    </row>
    <row r="1187" spans="1:117" x14ac:dyDescent="0.25">
      <c r="A1187" s="5"/>
      <c r="B1187" s="5"/>
      <c r="C1187" s="48"/>
      <c r="D1187" s="76"/>
      <c r="E1187" s="77"/>
      <c r="F1187" s="77"/>
      <c r="G1187" s="77"/>
      <c r="H1187" s="77"/>
      <c r="I1187" s="77"/>
      <c r="J1187" s="77"/>
      <c r="K1187" s="77"/>
      <c r="L1187" s="77"/>
      <c r="M1187" s="77"/>
      <c r="N1187" s="77"/>
      <c r="O1187" s="77"/>
      <c r="P1187" s="77"/>
      <c r="Q1187" s="77"/>
      <c r="R1187" s="77"/>
      <c r="S1187" s="77"/>
      <c r="T1187" s="38"/>
      <c r="U1187" s="38"/>
      <c r="V1187" s="38"/>
      <c r="W1187" s="38"/>
      <c r="X1187" s="38"/>
      <c r="Y1187" s="38"/>
      <c r="Z1187" s="38"/>
      <c r="AA1187" s="38"/>
      <c r="AB1187" s="38"/>
      <c r="AC1187" s="38"/>
      <c r="AD1187" s="38"/>
      <c r="AE1187" s="38"/>
      <c r="AF1187" s="38"/>
      <c r="AG1187" s="38"/>
      <c r="AH1187" s="38"/>
      <c r="AI1187" s="38"/>
      <c r="AJ1187" s="38"/>
      <c r="AK1187" s="38"/>
      <c r="AL1187" s="38"/>
      <c r="AM1187" s="38"/>
      <c r="AN1187" s="38"/>
      <c r="AO1187" s="38"/>
      <c r="AP1187" s="38"/>
      <c r="AQ1187" s="38"/>
      <c r="AR1187" s="38"/>
      <c r="AS1187" s="38"/>
      <c r="AT1187" s="38"/>
      <c r="AU1187" s="38"/>
      <c r="AV1187" s="38"/>
      <c r="AW1187" s="38"/>
      <c r="AX1187" s="38"/>
      <c r="AY1187" s="38"/>
      <c r="AZ1187" s="38"/>
      <c r="BA1187" s="38"/>
      <c r="BB1187" s="38"/>
      <c r="BC1187" s="38"/>
      <c r="BD1187" s="38"/>
      <c r="BE1187" s="38"/>
      <c r="BF1187" s="38"/>
      <c r="BG1187" s="38"/>
      <c r="BH1187" s="38"/>
      <c r="BI1187" s="38"/>
      <c r="BJ1187" s="38"/>
      <c r="BK1187" s="38"/>
      <c r="BL1187" s="38"/>
      <c r="BM1187" s="38"/>
      <c r="BN1187" s="38"/>
      <c r="BO1187" s="38"/>
      <c r="BP1187" s="38"/>
      <c r="BQ1187" s="38"/>
      <c r="BR1187" s="38"/>
      <c r="BS1187" s="38"/>
      <c r="BT1187" s="38"/>
      <c r="BU1187" s="38"/>
      <c r="BV1187" s="38"/>
      <c r="BW1187" s="38"/>
      <c r="BX1187" s="38"/>
      <c r="BY1187" s="38"/>
      <c r="BZ1187" s="38"/>
      <c r="CA1187" s="38"/>
      <c r="CB1187" s="38"/>
      <c r="CC1187" s="38"/>
      <c r="CD1187" s="38"/>
      <c r="CE1187" s="38"/>
      <c r="CF1187" s="38"/>
      <c r="CG1187" s="38"/>
      <c r="CH1187" s="38"/>
      <c r="CI1187" s="38"/>
      <c r="CJ1187" s="38"/>
      <c r="CK1187" s="38"/>
      <c r="CL1187" s="38"/>
      <c r="CM1187" s="38"/>
      <c r="CN1187" s="38"/>
      <c r="CO1187" s="38"/>
      <c r="CP1187" s="38"/>
      <c r="CQ1187" s="38"/>
      <c r="CR1187" s="38"/>
      <c r="CS1187" s="38"/>
      <c r="CT1187" s="38"/>
      <c r="CU1187" s="38"/>
      <c r="CV1187" s="38"/>
      <c r="CW1187" s="38"/>
      <c r="CX1187" s="38"/>
      <c r="CY1187" s="38"/>
      <c r="CZ1187" s="38"/>
      <c r="DA1187" s="38"/>
      <c r="DB1187" s="38"/>
      <c r="DC1187" s="38"/>
      <c r="DD1187" s="38"/>
      <c r="DE1187" s="38"/>
      <c r="DF1187" s="38"/>
      <c r="DG1187" s="38"/>
      <c r="DH1187" s="38"/>
      <c r="DI1187" s="38"/>
      <c r="DJ1187" s="38"/>
      <c r="DK1187" s="38"/>
      <c r="DL1187" s="38"/>
      <c r="DM1187" s="38"/>
    </row>
    <row r="1188" spans="1:117" x14ac:dyDescent="0.25">
      <c r="A1188" s="5"/>
      <c r="B1188" s="5"/>
      <c r="C1188" s="48"/>
      <c r="D1188" s="76"/>
      <c r="E1188" s="77"/>
      <c r="F1188" s="77"/>
      <c r="G1188" s="77"/>
      <c r="H1188" s="77"/>
      <c r="I1188" s="77"/>
      <c r="J1188" s="77"/>
      <c r="K1188" s="77"/>
      <c r="L1188" s="77"/>
      <c r="M1188" s="77"/>
      <c r="N1188" s="77"/>
      <c r="O1188" s="77"/>
      <c r="P1188" s="77"/>
      <c r="Q1188" s="77"/>
      <c r="R1188" s="77"/>
      <c r="S1188" s="77"/>
      <c r="T1188" s="38"/>
      <c r="U1188" s="38"/>
      <c r="V1188" s="38"/>
      <c r="W1188" s="38"/>
      <c r="X1188" s="38"/>
      <c r="Y1188" s="38"/>
      <c r="Z1188" s="38"/>
      <c r="AA1188" s="38"/>
      <c r="AB1188" s="38"/>
      <c r="AC1188" s="38"/>
      <c r="AD1188" s="38"/>
      <c r="AE1188" s="38"/>
      <c r="AF1188" s="38"/>
      <c r="AG1188" s="38"/>
      <c r="AH1188" s="38"/>
      <c r="AI1188" s="38"/>
      <c r="AJ1188" s="38"/>
      <c r="AK1188" s="38"/>
      <c r="AL1188" s="38"/>
      <c r="AM1188" s="38"/>
      <c r="AN1188" s="38"/>
      <c r="AO1188" s="38"/>
      <c r="AP1188" s="38"/>
      <c r="AQ1188" s="38"/>
      <c r="AR1188" s="38"/>
      <c r="AS1188" s="38"/>
      <c r="AT1188" s="38"/>
      <c r="AU1188" s="38"/>
      <c r="AV1188" s="38"/>
      <c r="AW1188" s="38"/>
      <c r="AX1188" s="38"/>
      <c r="AY1188" s="38"/>
      <c r="AZ1188" s="38"/>
      <c r="BA1188" s="38"/>
      <c r="BB1188" s="38"/>
      <c r="BC1188" s="38"/>
      <c r="BD1188" s="38"/>
      <c r="BE1188" s="38"/>
      <c r="BF1188" s="38"/>
      <c r="BG1188" s="38"/>
      <c r="BH1188" s="38"/>
      <c r="BI1188" s="38"/>
      <c r="BJ1188" s="38"/>
      <c r="BK1188" s="38"/>
      <c r="BL1188" s="38"/>
      <c r="BM1188" s="38"/>
      <c r="BN1188" s="38"/>
      <c r="BO1188" s="38"/>
      <c r="BP1188" s="38"/>
      <c r="BQ1188" s="38"/>
      <c r="BR1188" s="38"/>
      <c r="BS1188" s="38"/>
      <c r="BT1188" s="38"/>
      <c r="BU1188" s="38"/>
      <c r="BV1188" s="38"/>
      <c r="BW1188" s="38"/>
      <c r="BX1188" s="38"/>
      <c r="BY1188" s="38"/>
      <c r="BZ1188" s="38"/>
      <c r="CA1188" s="38"/>
      <c r="CB1188" s="38"/>
      <c r="CC1188" s="38"/>
      <c r="CD1188" s="38"/>
      <c r="CE1188" s="38"/>
      <c r="CF1188" s="38"/>
      <c r="CG1188" s="38"/>
      <c r="CH1188" s="38"/>
      <c r="CI1188" s="38"/>
      <c r="CJ1188" s="38"/>
      <c r="CK1188" s="38"/>
      <c r="CL1188" s="38"/>
      <c r="CM1188" s="38"/>
      <c r="CN1188" s="38"/>
      <c r="CO1188" s="38"/>
      <c r="CP1188" s="38"/>
      <c r="CQ1188" s="38"/>
      <c r="CR1188" s="38"/>
      <c r="CS1188" s="38"/>
      <c r="CT1188" s="38"/>
      <c r="CU1188" s="38"/>
      <c r="CV1188" s="38"/>
      <c r="CW1188" s="38"/>
      <c r="CX1188" s="38"/>
      <c r="CY1188" s="38"/>
      <c r="CZ1188" s="38"/>
      <c r="DA1188" s="38"/>
      <c r="DB1188" s="38"/>
      <c r="DC1188" s="38"/>
      <c r="DD1188" s="38"/>
      <c r="DE1188" s="38"/>
      <c r="DF1188" s="38"/>
      <c r="DG1188" s="38"/>
      <c r="DH1188" s="38"/>
      <c r="DI1188" s="38"/>
      <c r="DJ1188" s="38"/>
      <c r="DK1188" s="38"/>
      <c r="DL1188" s="38"/>
      <c r="DM1188" s="38"/>
    </row>
    <row r="1189" spans="1:117" x14ac:dyDescent="0.25">
      <c r="A1189" s="5"/>
      <c r="B1189" s="5"/>
      <c r="C1189" s="48"/>
      <c r="D1189" s="76"/>
      <c r="E1189" s="77"/>
      <c r="F1189" s="77"/>
      <c r="G1189" s="77"/>
      <c r="H1189" s="77"/>
      <c r="I1189" s="77"/>
      <c r="J1189" s="77"/>
      <c r="K1189" s="77"/>
      <c r="L1189" s="77"/>
      <c r="M1189" s="77"/>
      <c r="N1189" s="77"/>
      <c r="O1189" s="77"/>
      <c r="P1189" s="77"/>
      <c r="Q1189" s="77"/>
      <c r="R1189" s="77"/>
      <c r="S1189" s="77"/>
      <c r="T1189" s="38"/>
      <c r="U1189" s="38"/>
      <c r="V1189" s="38"/>
      <c r="W1189" s="38"/>
      <c r="X1189" s="38"/>
      <c r="Y1189" s="38"/>
      <c r="Z1189" s="38"/>
      <c r="AA1189" s="38"/>
      <c r="AB1189" s="38"/>
      <c r="AC1189" s="38"/>
      <c r="AD1189" s="38"/>
      <c r="AE1189" s="38"/>
      <c r="AF1189" s="38"/>
      <c r="AG1189" s="38"/>
      <c r="AH1189" s="38"/>
      <c r="AI1189" s="38"/>
      <c r="AJ1189" s="38"/>
      <c r="AK1189" s="38"/>
      <c r="AL1189" s="38"/>
      <c r="AM1189" s="38"/>
      <c r="AN1189" s="38"/>
      <c r="AO1189" s="38"/>
      <c r="AP1189" s="38"/>
      <c r="AQ1189" s="38"/>
      <c r="AR1189" s="38"/>
      <c r="AS1189" s="38"/>
      <c r="AT1189" s="38"/>
      <c r="AU1189" s="38"/>
      <c r="AV1189" s="38"/>
      <c r="AW1189" s="38"/>
      <c r="AX1189" s="38"/>
      <c r="AY1189" s="38"/>
      <c r="AZ1189" s="38"/>
      <c r="BA1189" s="38"/>
      <c r="BB1189" s="38"/>
      <c r="BC1189" s="38"/>
      <c r="BD1189" s="38"/>
      <c r="BE1189" s="38"/>
      <c r="BF1189" s="38"/>
      <c r="BG1189" s="38"/>
      <c r="BH1189" s="38"/>
      <c r="BI1189" s="38"/>
      <c r="BJ1189" s="38"/>
      <c r="BK1189" s="38"/>
      <c r="BL1189" s="38"/>
      <c r="BM1189" s="38"/>
      <c r="BN1189" s="38"/>
      <c r="BO1189" s="38"/>
      <c r="BP1189" s="38"/>
      <c r="BQ1189" s="38"/>
      <c r="BR1189" s="38"/>
      <c r="BS1189" s="38"/>
      <c r="BT1189" s="38"/>
      <c r="BU1189" s="38"/>
      <c r="BV1189" s="38"/>
      <c r="BW1189" s="38"/>
      <c r="BX1189" s="38"/>
      <c r="BY1189" s="38"/>
      <c r="BZ1189" s="38"/>
      <c r="CA1189" s="38"/>
      <c r="CB1189" s="38"/>
      <c r="CC1189" s="38"/>
      <c r="CD1189" s="38"/>
      <c r="CE1189" s="38"/>
      <c r="CF1189" s="38"/>
      <c r="CG1189" s="38"/>
      <c r="CH1189" s="38"/>
      <c r="CI1189" s="38"/>
      <c r="CJ1189" s="38"/>
      <c r="CK1189" s="38"/>
      <c r="CL1189" s="38"/>
      <c r="CM1189" s="38"/>
      <c r="CN1189" s="38"/>
      <c r="CO1189" s="38"/>
      <c r="CP1189" s="38"/>
      <c r="CQ1189" s="38"/>
      <c r="CR1189" s="38"/>
      <c r="CS1189" s="38"/>
      <c r="CT1189" s="38"/>
      <c r="CU1189" s="38"/>
      <c r="CV1189" s="38"/>
      <c r="CW1189" s="38"/>
      <c r="CX1189" s="38"/>
      <c r="CY1189" s="38"/>
      <c r="CZ1189" s="38"/>
      <c r="DA1189" s="38"/>
      <c r="DB1189" s="38"/>
      <c r="DC1189" s="38"/>
      <c r="DD1189" s="38"/>
      <c r="DE1189" s="38"/>
      <c r="DF1189" s="38"/>
      <c r="DG1189" s="38"/>
      <c r="DH1189" s="38"/>
      <c r="DI1189" s="38"/>
      <c r="DJ1189" s="38"/>
      <c r="DK1189" s="38"/>
      <c r="DL1189" s="38"/>
      <c r="DM1189" s="38"/>
    </row>
    <row r="1190" spans="1:117" x14ac:dyDescent="0.25">
      <c r="A1190" s="5"/>
      <c r="B1190" s="5"/>
      <c r="C1190" s="48"/>
      <c r="D1190" s="76"/>
      <c r="E1190" s="77"/>
      <c r="F1190" s="77"/>
      <c r="G1190" s="77"/>
      <c r="H1190" s="77"/>
      <c r="I1190" s="77"/>
      <c r="J1190" s="77"/>
      <c r="K1190" s="77"/>
      <c r="L1190" s="77"/>
      <c r="M1190" s="77"/>
      <c r="N1190" s="77"/>
      <c r="O1190" s="77"/>
      <c r="P1190" s="77"/>
      <c r="Q1190" s="77"/>
      <c r="R1190" s="77"/>
      <c r="S1190" s="77"/>
      <c r="T1190" s="38"/>
      <c r="U1190" s="38"/>
      <c r="V1190" s="38"/>
      <c r="W1190" s="38"/>
      <c r="X1190" s="38"/>
      <c r="Y1190" s="38"/>
      <c r="Z1190" s="38"/>
      <c r="AA1190" s="38"/>
      <c r="AB1190" s="38"/>
      <c r="AC1190" s="38"/>
      <c r="AD1190" s="38"/>
      <c r="AE1190" s="38"/>
      <c r="AF1190" s="38"/>
      <c r="AG1190" s="38"/>
      <c r="AH1190" s="38"/>
      <c r="AI1190" s="38"/>
      <c r="AJ1190" s="38"/>
      <c r="AK1190" s="38"/>
      <c r="AL1190" s="38"/>
      <c r="AM1190" s="38"/>
      <c r="AN1190" s="38"/>
      <c r="AO1190" s="38"/>
      <c r="AP1190" s="38"/>
      <c r="AQ1190" s="38"/>
      <c r="AR1190" s="38"/>
      <c r="AS1190" s="38"/>
      <c r="AT1190" s="38"/>
      <c r="AU1190" s="38"/>
      <c r="AV1190" s="38"/>
      <c r="AW1190" s="38"/>
      <c r="AX1190" s="38"/>
      <c r="AY1190" s="38"/>
      <c r="AZ1190" s="38"/>
      <c r="BA1190" s="38"/>
      <c r="BB1190" s="38"/>
      <c r="BC1190" s="38"/>
      <c r="BD1190" s="38"/>
      <c r="BE1190" s="38"/>
      <c r="BF1190" s="38"/>
      <c r="BG1190" s="38"/>
      <c r="BH1190" s="38"/>
      <c r="BI1190" s="38"/>
      <c r="BJ1190" s="38"/>
      <c r="BK1190" s="38"/>
      <c r="BL1190" s="38"/>
      <c r="BM1190" s="38"/>
      <c r="BN1190" s="38"/>
      <c r="BO1190" s="38"/>
      <c r="BP1190" s="38"/>
      <c r="BQ1190" s="38"/>
      <c r="BR1190" s="38"/>
      <c r="BS1190" s="38"/>
      <c r="BT1190" s="38"/>
      <c r="BU1190" s="38"/>
      <c r="BV1190" s="38"/>
      <c r="BW1190" s="38"/>
      <c r="BX1190" s="38"/>
      <c r="BY1190" s="38"/>
      <c r="BZ1190" s="38"/>
      <c r="CA1190" s="38"/>
      <c r="CB1190" s="38"/>
      <c r="CC1190" s="38"/>
      <c r="CD1190" s="38"/>
      <c r="CE1190" s="38"/>
      <c r="CF1190" s="38"/>
      <c r="CG1190" s="38"/>
      <c r="CH1190" s="38"/>
      <c r="CI1190" s="38"/>
      <c r="CJ1190" s="38"/>
      <c r="CK1190" s="38"/>
      <c r="CL1190" s="38"/>
      <c r="CM1190" s="38"/>
      <c r="CN1190" s="38"/>
      <c r="CO1190" s="38"/>
      <c r="CP1190" s="38"/>
      <c r="CQ1190" s="38"/>
      <c r="CR1190" s="38"/>
      <c r="CS1190" s="38"/>
      <c r="CT1190" s="38"/>
      <c r="CU1190" s="38"/>
      <c r="CV1190" s="38"/>
      <c r="CW1190" s="38"/>
      <c r="CX1190" s="38"/>
      <c r="CY1190" s="38"/>
      <c r="CZ1190" s="38"/>
      <c r="DA1190" s="38"/>
      <c r="DB1190" s="38"/>
      <c r="DC1190" s="38"/>
      <c r="DD1190" s="38"/>
      <c r="DE1190" s="38"/>
      <c r="DF1190" s="38"/>
      <c r="DG1190" s="38"/>
      <c r="DH1190" s="38"/>
      <c r="DI1190" s="38"/>
      <c r="DJ1190" s="38"/>
      <c r="DK1190" s="38"/>
      <c r="DL1190" s="38"/>
      <c r="DM1190" s="38"/>
    </row>
    <row r="1191" spans="1:117" x14ac:dyDescent="0.25">
      <c r="A1191" s="5"/>
      <c r="B1191" s="5"/>
      <c r="C1191" s="48"/>
      <c r="D1191" s="76"/>
      <c r="E1191" s="77"/>
      <c r="F1191" s="77"/>
      <c r="G1191" s="77"/>
      <c r="H1191" s="77"/>
      <c r="I1191" s="77"/>
      <c r="J1191" s="77"/>
      <c r="K1191" s="77"/>
      <c r="L1191" s="77"/>
      <c r="M1191" s="77"/>
      <c r="N1191" s="77"/>
      <c r="O1191" s="77"/>
      <c r="P1191" s="77"/>
      <c r="Q1191" s="77"/>
      <c r="R1191" s="77"/>
      <c r="S1191" s="77"/>
      <c r="T1191" s="38"/>
      <c r="U1191" s="38"/>
      <c r="V1191" s="38"/>
      <c r="W1191" s="38"/>
      <c r="X1191" s="38"/>
      <c r="Y1191" s="38"/>
      <c r="Z1191" s="38"/>
      <c r="AA1191" s="38"/>
      <c r="AB1191" s="38"/>
      <c r="AC1191" s="38"/>
      <c r="AD1191" s="38"/>
      <c r="AE1191" s="38"/>
      <c r="AF1191" s="38"/>
      <c r="AG1191" s="38"/>
      <c r="AH1191" s="38"/>
      <c r="AI1191" s="38"/>
      <c r="AJ1191" s="38"/>
      <c r="AK1191" s="38"/>
      <c r="AL1191" s="38"/>
      <c r="AM1191" s="38"/>
      <c r="AN1191" s="38"/>
      <c r="AO1191" s="38"/>
      <c r="AP1191" s="38"/>
      <c r="AQ1191" s="38"/>
      <c r="AR1191" s="38"/>
      <c r="AS1191" s="38"/>
      <c r="AT1191" s="38"/>
      <c r="AU1191" s="38"/>
      <c r="AV1191" s="38"/>
      <c r="AW1191" s="38"/>
      <c r="AX1191" s="38"/>
      <c r="AY1191" s="38"/>
      <c r="AZ1191" s="38"/>
      <c r="BA1191" s="38"/>
      <c r="BB1191" s="38"/>
      <c r="BC1191" s="38"/>
      <c r="BD1191" s="38"/>
      <c r="BE1191" s="38"/>
      <c r="BF1191" s="38"/>
      <c r="BG1191" s="38"/>
      <c r="BH1191" s="38"/>
      <c r="BI1191" s="38"/>
      <c r="BJ1191" s="38"/>
      <c r="BK1191" s="38"/>
      <c r="BL1191" s="38"/>
      <c r="BM1191" s="38"/>
      <c r="BN1191" s="38"/>
      <c r="BO1191" s="38"/>
      <c r="BP1191" s="38"/>
      <c r="BQ1191" s="38"/>
      <c r="BR1191" s="38"/>
      <c r="BS1191" s="38"/>
      <c r="BT1191" s="38"/>
      <c r="BU1191" s="38"/>
      <c r="BV1191" s="38"/>
      <c r="BW1191" s="38"/>
      <c r="BX1191" s="38"/>
      <c r="BY1191" s="38"/>
      <c r="BZ1191" s="38"/>
      <c r="CA1191" s="38"/>
      <c r="CB1191" s="38"/>
      <c r="CC1191" s="38"/>
      <c r="CD1191" s="38"/>
      <c r="CE1191" s="38"/>
      <c r="CF1191" s="38"/>
      <c r="CG1191" s="38"/>
      <c r="CH1191" s="38"/>
      <c r="CI1191" s="38"/>
      <c r="CJ1191" s="38"/>
      <c r="CK1191" s="38"/>
      <c r="CL1191" s="38"/>
      <c r="CM1191" s="38"/>
      <c r="CN1191" s="38"/>
      <c r="CO1191" s="38"/>
      <c r="CP1191" s="38"/>
      <c r="CQ1191" s="38"/>
      <c r="CR1191" s="38"/>
      <c r="CS1191" s="38"/>
      <c r="CT1191" s="38"/>
      <c r="CU1191" s="38"/>
      <c r="CV1191" s="38"/>
      <c r="CW1191" s="38"/>
      <c r="CX1191" s="38"/>
      <c r="CY1191" s="38"/>
      <c r="CZ1191" s="38"/>
      <c r="DA1191" s="38"/>
      <c r="DB1191" s="38"/>
      <c r="DC1191" s="38"/>
      <c r="DD1191" s="38"/>
      <c r="DE1191" s="38"/>
      <c r="DF1191" s="38"/>
      <c r="DG1191" s="38"/>
      <c r="DH1191" s="38"/>
      <c r="DI1191" s="38"/>
      <c r="DJ1191" s="38"/>
      <c r="DK1191" s="38"/>
      <c r="DL1191" s="38"/>
      <c r="DM1191" s="38"/>
    </row>
    <row r="1192" spans="1:117" x14ac:dyDescent="0.25">
      <c r="A1192" s="5"/>
      <c r="B1192" s="5"/>
      <c r="C1192" s="48"/>
      <c r="D1192" s="76"/>
      <c r="E1192" s="77"/>
      <c r="F1192" s="77"/>
      <c r="G1192" s="77"/>
      <c r="H1192" s="77"/>
      <c r="I1192" s="77"/>
      <c r="J1192" s="77"/>
      <c r="K1192" s="77"/>
      <c r="L1192" s="77"/>
      <c r="M1192" s="77"/>
      <c r="N1192" s="77"/>
      <c r="O1192" s="77"/>
      <c r="P1192" s="77"/>
      <c r="Q1192" s="77"/>
      <c r="R1192" s="77"/>
      <c r="S1192" s="77"/>
      <c r="T1192" s="38"/>
      <c r="U1192" s="38"/>
      <c r="V1192" s="38"/>
      <c r="W1192" s="38"/>
      <c r="X1192" s="38"/>
      <c r="Y1192" s="38"/>
      <c r="Z1192" s="38"/>
      <c r="AA1192" s="38"/>
      <c r="AB1192" s="38"/>
      <c r="AC1192" s="38"/>
      <c r="AD1192" s="38"/>
      <c r="AE1192" s="38"/>
      <c r="AF1192" s="38"/>
      <c r="AG1192" s="38"/>
      <c r="AH1192" s="38"/>
      <c r="AI1192" s="38"/>
      <c r="AJ1192" s="38"/>
      <c r="AK1192" s="38"/>
      <c r="AL1192" s="38"/>
      <c r="AM1192" s="38"/>
      <c r="AN1192" s="38"/>
      <c r="AO1192" s="38"/>
      <c r="AP1192" s="38"/>
      <c r="AQ1192" s="38"/>
      <c r="AR1192" s="38"/>
      <c r="AS1192" s="38"/>
      <c r="AT1192" s="38"/>
      <c r="AU1192" s="38"/>
      <c r="AV1192" s="38"/>
      <c r="AW1192" s="38"/>
      <c r="AX1192" s="38"/>
      <c r="AY1192" s="38"/>
      <c r="AZ1192" s="38"/>
      <c r="BA1192" s="38"/>
      <c r="BB1192" s="38"/>
      <c r="BC1192" s="38"/>
      <c r="BD1192" s="38"/>
      <c r="BE1192" s="38"/>
      <c r="BF1192" s="38"/>
      <c r="BG1192" s="38"/>
      <c r="BH1192" s="38"/>
      <c r="BI1192" s="38"/>
      <c r="BJ1192" s="38"/>
      <c r="BK1192" s="38"/>
      <c r="BL1192" s="38"/>
      <c r="BM1192" s="38"/>
      <c r="BN1192" s="38"/>
      <c r="BO1192" s="38"/>
      <c r="BP1192" s="38"/>
      <c r="BQ1192" s="38"/>
      <c r="BR1192" s="38"/>
      <c r="BS1192" s="38"/>
      <c r="BT1192" s="38"/>
      <c r="BU1192" s="38"/>
      <c r="BV1192" s="38"/>
      <c r="BW1192" s="38"/>
      <c r="BX1192" s="38"/>
      <c r="BY1192" s="38"/>
      <c r="BZ1192" s="38"/>
      <c r="CA1192" s="38"/>
      <c r="CB1192" s="38"/>
      <c r="CC1192" s="38"/>
      <c r="CD1192" s="38"/>
      <c r="CE1192" s="38"/>
      <c r="CF1192" s="38"/>
      <c r="CG1192" s="38"/>
      <c r="CH1192" s="38"/>
      <c r="CI1192" s="38"/>
      <c r="CJ1192" s="38"/>
      <c r="CK1192" s="38"/>
      <c r="CL1192" s="38"/>
      <c r="CM1192" s="38"/>
      <c r="CN1192" s="38"/>
      <c r="CO1192" s="38"/>
      <c r="CP1192" s="38"/>
      <c r="CQ1192" s="38"/>
      <c r="CR1192" s="38"/>
      <c r="CS1192" s="38"/>
      <c r="CT1192" s="38"/>
      <c r="CU1192" s="38"/>
      <c r="CV1192" s="38"/>
      <c r="CW1192" s="38"/>
      <c r="CX1192" s="38"/>
      <c r="CY1192" s="38"/>
      <c r="CZ1192" s="38"/>
      <c r="DA1192" s="38"/>
      <c r="DB1192" s="38"/>
      <c r="DC1192" s="38"/>
      <c r="DD1192" s="38"/>
      <c r="DE1192" s="38"/>
      <c r="DF1192" s="38"/>
      <c r="DG1192" s="38"/>
      <c r="DH1192" s="38"/>
      <c r="DI1192" s="38"/>
      <c r="DJ1192" s="38"/>
      <c r="DK1192" s="38"/>
      <c r="DL1192" s="38"/>
      <c r="DM1192" s="38"/>
    </row>
    <row r="1193" spans="1:117" x14ac:dyDescent="0.25">
      <c r="A1193" s="5"/>
      <c r="B1193" s="5"/>
      <c r="C1193" s="48"/>
      <c r="D1193" s="76"/>
      <c r="E1193" s="77"/>
      <c r="F1193" s="77"/>
      <c r="G1193" s="77"/>
      <c r="H1193" s="77"/>
      <c r="I1193" s="77"/>
      <c r="J1193" s="77"/>
      <c r="K1193" s="77"/>
      <c r="L1193" s="77"/>
      <c r="M1193" s="77"/>
      <c r="N1193" s="77"/>
      <c r="O1193" s="77"/>
      <c r="P1193" s="77"/>
      <c r="Q1193" s="77"/>
      <c r="R1193" s="77"/>
      <c r="S1193" s="77"/>
      <c r="T1193" s="38"/>
      <c r="U1193" s="38"/>
      <c r="V1193" s="38"/>
      <c r="W1193" s="38"/>
      <c r="X1193" s="38"/>
      <c r="Y1193" s="38"/>
      <c r="Z1193" s="38"/>
      <c r="AA1193" s="38"/>
      <c r="AB1193" s="38"/>
      <c r="AC1193" s="38"/>
      <c r="AD1193" s="38"/>
      <c r="AE1193" s="38"/>
      <c r="AF1193" s="38"/>
      <c r="AG1193" s="38"/>
      <c r="AH1193" s="38"/>
      <c r="AI1193" s="38"/>
      <c r="AJ1193" s="38"/>
      <c r="AK1193" s="38"/>
      <c r="AL1193" s="38"/>
      <c r="AM1193" s="38"/>
      <c r="AN1193" s="38"/>
      <c r="AO1193" s="38"/>
      <c r="AP1193" s="38"/>
      <c r="AQ1193" s="38"/>
      <c r="AR1193" s="38"/>
      <c r="AS1193" s="38"/>
      <c r="AT1193" s="38"/>
      <c r="AU1193" s="38"/>
      <c r="AV1193" s="38"/>
      <c r="AW1193" s="38"/>
      <c r="AX1193" s="38"/>
      <c r="AY1193" s="38"/>
      <c r="AZ1193" s="38"/>
      <c r="BA1193" s="38"/>
      <c r="BB1193" s="38"/>
      <c r="BC1193" s="38"/>
      <c r="BD1193" s="38"/>
      <c r="BE1193" s="38"/>
      <c r="BF1193" s="38"/>
      <c r="BG1193" s="38"/>
      <c r="BH1193" s="38"/>
      <c r="BI1193" s="38"/>
      <c r="BJ1193" s="38"/>
      <c r="BK1193" s="38"/>
      <c r="BL1193" s="38"/>
      <c r="BM1193" s="38"/>
      <c r="BN1193" s="38"/>
      <c r="BO1193" s="38"/>
      <c r="BP1193" s="38"/>
      <c r="BQ1193" s="38"/>
      <c r="BR1193" s="38"/>
      <c r="BS1193" s="38"/>
      <c r="BT1193" s="38"/>
      <c r="BU1193" s="38"/>
      <c r="BV1193" s="38"/>
      <c r="BW1193" s="38"/>
      <c r="BX1193" s="38"/>
      <c r="BY1193" s="38"/>
      <c r="BZ1193" s="38"/>
      <c r="CA1193" s="38"/>
      <c r="CB1193" s="38"/>
      <c r="CC1193" s="38"/>
      <c r="CD1193" s="38"/>
      <c r="CE1193" s="38"/>
      <c r="CF1193" s="38"/>
      <c r="CG1193" s="38"/>
      <c r="CH1193" s="38"/>
      <c r="CI1193" s="38"/>
      <c r="CJ1193" s="38"/>
      <c r="CK1193" s="38"/>
      <c r="CL1193" s="38"/>
      <c r="CM1193" s="38"/>
      <c r="CN1193" s="38"/>
      <c r="CO1193" s="38"/>
      <c r="CP1193" s="38"/>
      <c r="CQ1193" s="38"/>
      <c r="CR1193" s="38"/>
      <c r="CS1193" s="38"/>
      <c r="CT1193" s="38"/>
      <c r="CU1193" s="38"/>
      <c r="CV1193" s="38"/>
      <c r="CW1193" s="38"/>
      <c r="CX1193" s="38"/>
      <c r="CY1193" s="38"/>
      <c r="CZ1193" s="38"/>
      <c r="DA1193" s="38"/>
      <c r="DB1193" s="38"/>
      <c r="DC1193" s="38"/>
      <c r="DD1193" s="38"/>
      <c r="DE1193" s="38"/>
      <c r="DF1193" s="38"/>
      <c r="DG1193" s="38"/>
      <c r="DH1193" s="38"/>
      <c r="DI1193" s="38"/>
      <c r="DJ1193" s="38"/>
      <c r="DK1193" s="38"/>
      <c r="DL1193" s="38"/>
      <c r="DM1193" s="38"/>
    </row>
    <row r="1194" spans="1:117" x14ac:dyDescent="0.25">
      <c r="A1194" s="5"/>
      <c r="B1194" s="5"/>
      <c r="C1194" s="48"/>
      <c r="D1194" s="76"/>
      <c r="E1194" s="77"/>
      <c r="F1194" s="77"/>
      <c r="G1194" s="77"/>
      <c r="H1194" s="77"/>
      <c r="I1194" s="77"/>
      <c r="J1194" s="77"/>
      <c r="K1194" s="77"/>
      <c r="L1194" s="77"/>
      <c r="M1194" s="77"/>
      <c r="N1194" s="77"/>
      <c r="O1194" s="77"/>
      <c r="P1194" s="77"/>
      <c r="Q1194" s="77"/>
      <c r="R1194" s="77"/>
      <c r="S1194" s="77"/>
      <c r="T1194" s="38"/>
      <c r="U1194" s="38"/>
      <c r="V1194" s="38"/>
      <c r="W1194" s="38"/>
      <c r="X1194" s="38"/>
      <c r="Y1194" s="38"/>
      <c r="Z1194" s="38"/>
      <c r="AA1194" s="38"/>
      <c r="AB1194" s="38"/>
      <c r="AC1194" s="38"/>
      <c r="AD1194" s="38"/>
      <c r="AE1194" s="38"/>
      <c r="AF1194" s="38"/>
      <c r="AG1194" s="38"/>
      <c r="AH1194" s="38"/>
      <c r="AI1194" s="38"/>
      <c r="AJ1194" s="38"/>
      <c r="AK1194" s="38"/>
      <c r="AL1194" s="38"/>
      <c r="AM1194" s="38"/>
      <c r="AN1194" s="38"/>
      <c r="AO1194" s="38"/>
      <c r="AP1194" s="38"/>
      <c r="AQ1194" s="38"/>
      <c r="AR1194" s="38"/>
      <c r="AS1194" s="38"/>
      <c r="AT1194" s="38"/>
      <c r="AU1194" s="38"/>
      <c r="AV1194" s="38"/>
      <c r="AW1194" s="38"/>
      <c r="AX1194" s="38"/>
      <c r="AY1194" s="38"/>
      <c r="AZ1194" s="38"/>
      <c r="BA1194" s="38"/>
      <c r="BB1194" s="38"/>
      <c r="BC1194" s="38"/>
      <c r="BD1194" s="38"/>
      <c r="BE1194" s="38"/>
      <c r="BF1194" s="38"/>
      <c r="BG1194" s="38"/>
      <c r="BH1194" s="38"/>
      <c r="BI1194" s="38"/>
      <c r="BJ1194" s="38"/>
      <c r="BK1194" s="38"/>
      <c r="BL1194" s="38"/>
      <c r="BM1194" s="38"/>
      <c r="BN1194" s="38"/>
      <c r="BO1194" s="38"/>
      <c r="BP1194" s="38"/>
      <c r="BQ1194" s="38"/>
      <c r="BR1194" s="38"/>
      <c r="BS1194" s="38"/>
      <c r="BT1194" s="38"/>
      <c r="BU1194" s="38"/>
      <c r="BV1194" s="38"/>
      <c r="BW1194" s="38"/>
      <c r="BX1194" s="38"/>
      <c r="BY1194" s="38"/>
      <c r="BZ1194" s="38"/>
      <c r="CA1194" s="38"/>
      <c r="CB1194" s="38"/>
      <c r="CC1194" s="38"/>
      <c r="CD1194" s="38"/>
      <c r="CE1194" s="38"/>
      <c r="CF1194" s="38"/>
      <c r="CG1194" s="38"/>
      <c r="CH1194" s="38"/>
      <c r="CI1194" s="38"/>
      <c r="CJ1194" s="38"/>
      <c r="CK1194" s="38"/>
      <c r="CL1194" s="38"/>
      <c r="CM1194" s="38"/>
      <c r="CN1194" s="38"/>
      <c r="CO1194" s="38"/>
      <c r="CP1194" s="38"/>
      <c r="CQ1194" s="38"/>
      <c r="CR1194" s="38"/>
      <c r="CS1194" s="38"/>
      <c r="CT1194" s="38"/>
      <c r="CU1194" s="38"/>
      <c r="CV1194" s="38"/>
      <c r="CW1194" s="38"/>
      <c r="CX1194" s="38"/>
      <c r="CY1194" s="38"/>
      <c r="CZ1194" s="38"/>
      <c r="DA1194" s="38"/>
      <c r="DB1194" s="38"/>
      <c r="DC1194" s="38"/>
      <c r="DD1194" s="38"/>
      <c r="DE1194" s="38"/>
      <c r="DF1194" s="38"/>
      <c r="DG1194" s="38"/>
      <c r="DH1194" s="38"/>
      <c r="DI1194" s="38"/>
      <c r="DJ1194" s="38"/>
      <c r="DK1194" s="38"/>
      <c r="DL1194" s="38"/>
      <c r="DM1194" s="38"/>
    </row>
    <row r="1195" spans="1:117" x14ac:dyDescent="0.25">
      <c r="A1195" s="5"/>
      <c r="B1195" s="5"/>
      <c r="C1195" s="48"/>
      <c r="D1195" s="76"/>
      <c r="E1195" s="77"/>
      <c r="F1195" s="77"/>
      <c r="G1195" s="77"/>
      <c r="H1195" s="77"/>
      <c r="I1195" s="77"/>
      <c r="J1195" s="77"/>
      <c r="K1195" s="77"/>
      <c r="L1195" s="77"/>
      <c r="M1195" s="77"/>
      <c r="N1195" s="77"/>
      <c r="O1195" s="77"/>
      <c r="P1195" s="77"/>
      <c r="Q1195" s="77"/>
      <c r="R1195" s="77"/>
      <c r="S1195" s="77"/>
      <c r="T1195" s="38"/>
      <c r="U1195" s="38"/>
      <c r="V1195" s="38"/>
      <c r="W1195" s="38"/>
      <c r="X1195" s="38"/>
      <c r="Y1195" s="38"/>
      <c r="Z1195" s="38"/>
      <c r="AA1195" s="38"/>
      <c r="AB1195" s="38"/>
      <c r="AC1195" s="38"/>
      <c r="AD1195" s="38"/>
      <c r="AE1195" s="38"/>
      <c r="AF1195" s="38"/>
      <c r="AG1195" s="38"/>
      <c r="AH1195" s="38"/>
      <c r="AI1195" s="38"/>
      <c r="AJ1195" s="38"/>
      <c r="AK1195" s="38"/>
      <c r="AL1195" s="38"/>
      <c r="AM1195" s="38"/>
      <c r="AN1195" s="38"/>
      <c r="AO1195" s="38"/>
      <c r="AP1195" s="38"/>
      <c r="AQ1195" s="38"/>
      <c r="AR1195" s="38"/>
      <c r="AS1195" s="38"/>
      <c r="AT1195" s="38"/>
      <c r="AU1195" s="38"/>
      <c r="AV1195" s="38"/>
      <c r="AW1195" s="38"/>
      <c r="AX1195" s="38"/>
      <c r="AY1195" s="38"/>
      <c r="AZ1195" s="38"/>
      <c r="BA1195" s="38"/>
      <c r="BB1195" s="38"/>
      <c r="BC1195" s="38"/>
      <c r="BD1195" s="38"/>
      <c r="BE1195" s="38"/>
      <c r="BF1195" s="38"/>
      <c r="BG1195" s="38"/>
      <c r="BH1195" s="38"/>
      <c r="BI1195" s="38"/>
      <c r="BJ1195" s="38"/>
      <c r="BK1195" s="38"/>
      <c r="BL1195" s="38"/>
      <c r="BM1195" s="38"/>
      <c r="BN1195" s="38"/>
      <c r="BO1195" s="38"/>
      <c r="BP1195" s="38"/>
      <c r="BQ1195" s="38"/>
      <c r="BR1195" s="38"/>
      <c r="BS1195" s="38"/>
      <c r="BT1195" s="38"/>
      <c r="BU1195" s="38"/>
      <c r="BV1195" s="38"/>
      <c r="BW1195" s="38"/>
      <c r="BX1195" s="38"/>
      <c r="BY1195" s="38"/>
      <c r="BZ1195" s="38"/>
      <c r="CA1195" s="38"/>
      <c r="CB1195" s="38"/>
      <c r="CC1195" s="38"/>
      <c r="CD1195" s="38"/>
      <c r="CE1195" s="38"/>
      <c r="CF1195" s="38"/>
      <c r="CG1195" s="38"/>
      <c r="CH1195" s="38"/>
      <c r="CI1195" s="38"/>
      <c r="CJ1195" s="38"/>
      <c r="CK1195" s="38"/>
      <c r="CL1195" s="38"/>
      <c r="CM1195" s="38"/>
      <c r="CN1195" s="38"/>
      <c r="CO1195" s="38"/>
      <c r="CP1195" s="38"/>
      <c r="CQ1195" s="38"/>
      <c r="CR1195" s="38"/>
      <c r="CS1195" s="38"/>
      <c r="CT1195" s="38"/>
      <c r="CU1195" s="38"/>
      <c r="CV1195" s="38"/>
      <c r="CW1195" s="38"/>
      <c r="CX1195" s="38"/>
      <c r="CY1195" s="38"/>
      <c r="CZ1195" s="38"/>
      <c r="DA1195" s="38"/>
      <c r="DB1195" s="38"/>
      <c r="DC1195" s="38"/>
      <c r="DD1195" s="38"/>
      <c r="DE1195" s="38"/>
      <c r="DF1195" s="38"/>
      <c r="DG1195" s="38"/>
      <c r="DH1195" s="38"/>
      <c r="DI1195" s="38"/>
      <c r="DJ1195" s="38"/>
      <c r="DK1195" s="38"/>
      <c r="DL1195" s="38"/>
      <c r="DM1195" s="38"/>
    </row>
    <row r="1196" spans="1:117" x14ac:dyDescent="0.25">
      <c r="A1196" s="5"/>
      <c r="B1196" s="5"/>
      <c r="C1196" s="48"/>
      <c r="D1196" s="76"/>
      <c r="E1196" s="77"/>
      <c r="F1196" s="77"/>
      <c r="G1196" s="77"/>
      <c r="H1196" s="77"/>
      <c r="I1196" s="77"/>
      <c r="J1196" s="77"/>
      <c r="K1196" s="77"/>
      <c r="L1196" s="77"/>
      <c r="M1196" s="77"/>
      <c r="N1196" s="77"/>
      <c r="O1196" s="77"/>
      <c r="P1196" s="77"/>
      <c r="Q1196" s="77"/>
      <c r="R1196" s="77"/>
      <c r="S1196" s="77"/>
      <c r="T1196" s="38"/>
      <c r="U1196" s="38"/>
      <c r="V1196" s="38"/>
      <c r="W1196" s="38"/>
      <c r="X1196" s="38"/>
      <c r="Y1196" s="38"/>
      <c r="Z1196" s="38"/>
      <c r="AA1196" s="38"/>
      <c r="AB1196" s="38"/>
      <c r="AC1196" s="38"/>
      <c r="AD1196" s="38"/>
      <c r="AE1196" s="38"/>
      <c r="AF1196" s="38"/>
      <c r="AG1196" s="38"/>
      <c r="AH1196" s="38"/>
      <c r="AI1196" s="38"/>
      <c r="AJ1196" s="38"/>
      <c r="AK1196" s="38"/>
      <c r="AL1196" s="38"/>
      <c r="AM1196" s="38"/>
      <c r="AN1196" s="38"/>
      <c r="AO1196" s="38"/>
      <c r="AP1196" s="38"/>
      <c r="AQ1196" s="38"/>
      <c r="AR1196" s="38"/>
      <c r="AS1196" s="38"/>
      <c r="AT1196" s="38"/>
      <c r="AU1196" s="38"/>
      <c r="AV1196" s="38"/>
      <c r="AW1196" s="38"/>
      <c r="AX1196" s="38"/>
      <c r="AY1196" s="38"/>
      <c r="AZ1196" s="38"/>
      <c r="BA1196" s="38"/>
      <c r="BB1196" s="38"/>
      <c r="BC1196" s="38"/>
      <c r="BD1196" s="38"/>
      <c r="BE1196" s="38"/>
      <c r="BF1196" s="38"/>
      <c r="BG1196" s="38"/>
      <c r="BH1196" s="38"/>
      <c r="BI1196" s="38"/>
      <c r="BJ1196" s="38"/>
      <c r="BK1196" s="38"/>
      <c r="BL1196" s="38"/>
      <c r="BM1196" s="38"/>
      <c r="BN1196" s="38"/>
      <c r="BO1196" s="38"/>
      <c r="BP1196" s="38"/>
      <c r="BQ1196" s="38"/>
      <c r="BR1196" s="38"/>
      <c r="BS1196" s="38"/>
      <c r="BT1196" s="38"/>
      <c r="BU1196" s="38"/>
      <c r="BV1196" s="38"/>
      <c r="BW1196" s="38"/>
      <c r="BX1196" s="38"/>
      <c r="BY1196" s="38"/>
      <c r="BZ1196" s="38"/>
      <c r="CA1196" s="38"/>
      <c r="CB1196" s="38"/>
      <c r="CC1196" s="38"/>
      <c r="CD1196" s="38"/>
      <c r="CE1196" s="38"/>
      <c r="CF1196" s="38"/>
      <c r="CG1196" s="38"/>
      <c r="CH1196" s="38"/>
      <c r="CI1196" s="38"/>
      <c r="CJ1196" s="38"/>
      <c r="CK1196" s="38"/>
      <c r="CL1196" s="38"/>
      <c r="CM1196" s="38"/>
      <c r="CN1196" s="38"/>
      <c r="CO1196" s="38"/>
      <c r="CP1196" s="38"/>
      <c r="CQ1196" s="38"/>
      <c r="CR1196" s="38"/>
      <c r="CS1196" s="38"/>
      <c r="CT1196" s="38"/>
      <c r="CU1196" s="38"/>
      <c r="CV1196" s="38"/>
      <c r="CW1196" s="38"/>
      <c r="CX1196" s="38"/>
      <c r="CY1196" s="38"/>
      <c r="CZ1196" s="38"/>
      <c r="DA1196" s="38"/>
      <c r="DB1196" s="38"/>
      <c r="DC1196" s="38"/>
      <c r="DD1196" s="38"/>
      <c r="DE1196" s="38"/>
      <c r="DF1196" s="38"/>
      <c r="DG1196" s="38"/>
      <c r="DH1196" s="38"/>
      <c r="DI1196" s="38"/>
      <c r="DJ1196" s="38"/>
      <c r="DK1196" s="38"/>
      <c r="DL1196" s="38"/>
      <c r="DM1196" s="38"/>
    </row>
    <row r="1197" spans="1:117" x14ac:dyDescent="0.25">
      <c r="A1197" s="5"/>
      <c r="B1197" s="5"/>
      <c r="C1197" s="48"/>
      <c r="D1197" s="76"/>
      <c r="E1197" s="77"/>
      <c r="F1197" s="77"/>
      <c r="G1197" s="77"/>
      <c r="H1197" s="77"/>
      <c r="I1197" s="77"/>
      <c r="J1197" s="77"/>
      <c r="K1197" s="77"/>
      <c r="L1197" s="77"/>
      <c r="M1197" s="77"/>
      <c r="N1197" s="77"/>
      <c r="O1197" s="77"/>
      <c r="P1197" s="77"/>
      <c r="Q1197" s="77"/>
      <c r="R1197" s="77"/>
      <c r="S1197" s="77"/>
      <c r="T1197" s="38"/>
      <c r="U1197" s="38"/>
      <c r="V1197" s="38"/>
      <c r="W1197" s="38"/>
      <c r="X1197" s="38"/>
      <c r="Y1197" s="38"/>
      <c r="Z1197" s="38"/>
      <c r="AA1197" s="38"/>
      <c r="AB1197" s="38"/>
      <c r="AC1197" s="38"/>
      <c r="AD1197" s="38"/>
      <c r="AE1197" s="38"/>
      <c r="AF1197" s="38"/>
      <c r="AG1197" s="38"/>
      <c r="AH1197" s="38"/>
      <c r="AI1197" s="38"/>
      <c r="AJ1197" s="38"/>
      <c r="AK1197" s="38"/>
      <c r="AL1197" s="38"/>
      <c r="AM1197" s="38"/>
      <c r="AN1197" s="38"/>
      <c r="AO1197" s="38"/>
      <c r="AP1197" s="38"/>
      <c r="AQ1197" s="38"/>
      <c r="AR1197" s="38"/>
      <c r="AS1197" s="38"/>
      <c r="AT1197" s="38"/>
      <c r="AU1197" s="38"/>
      <c r="AV1197" s="38"/>
      <c r="AW1197" s="38"/>
      <c r="AX1197" s="38"/>
      <c r="AY1197" s="38"/>
      <c r="AZ1197" s="38"/>
      <c r="BA1197" s="38"/>
      <c r="BB1197" s="38"/>
      <c r="BC1197" s="38"/>
      <c r="BD1197" s="38"/>
      <c r="BE1197" s="38"/>
      <c r="BF1197" s="38"/>
      <c r="BG1197" s="38"/>
      <c r="BH1197" s="38"/>
      <c r="BI1197" s="38"/>
      <c r="BJ1197" s="38"/>
      <c r="BK1197" s="38"/>
      <c r="BL1197" s="38"/>
      <c r="BM1197" s="38"/>
      <c r="BN1197" s="38"/>
      <c r="BO1197" s="38"/>
      <c r="BP1197" s="38"/>
      <c r="BQ1197" s="38"/>
      <c r="BR1197" s="38"/>
      <c r="BS1197" s="38"/>
      <c r="BT1197" s="38"/>
      <c r="BU1197" s="38"/>
      <c r="BV1197" s="38"/>
      <c r="BW1197" s="38"/>
      <c r="BX1197" s="38"/>
      <c r="BY1197" s="38"/>
      <c r="BZ1197" s="38"/>
      <c r="CA1197" s="38"/>
      <c r="CB1197" s="38"/>
      <c r="CC1197" s="38"/>
      <c r="CD1197" s="38"/>
      <c r="CE1197" s="38"/>
      <c r="CF1197" s="38"/>
      <c r="CG1197" s="38"/>
      <c r="CH1197" s="38"/>
      <c r="CI1197" s="38"/>
      <c r="CJ1197" s="38"/>
      <c r="CK1197" s="38"/>
      <c r="CL1197" s="38"/>
      <c r="CM1197" s="38"/>
      <c r="CN1197" s="38"/>
      <c r="CO1197" s="38"/>
      <c r="CP1197" s="38"/>
      <c r="CQ1197" s="38"/>
      <c r="CR1197" s="38"/>
      <c r="CS1197" s="38"/>
      <c r="CT1197" s="38"/>
      <c r="CU1197" s="38"/>
      <c r="CV1197" s="38"/>
      <c r="CW1197" s="38"/>
      <c r="CX1197" s="38"/>
      <c r="CY1197" s="38"/>
      <c r="CZ1197" s="38"/>
      <c r="DA1197" s="38"/>
      <c r="DB1197" s="38"/>
      <c r="DC1197" s="38"/>
      <c r="DD1197" s="38"/>
      <c r="DE1197" s="38"/>
      <c r="DF1197" s="38"/>
      <c r="DG1197" s="38"/>
      <c r="DH1197" s="38"/>
      <c r="DI1197" s="38"/>
      <c r="DJ1197" s="38"/>
      <c r="DK1197" s="38"/>
      <c r="DL1197" s="38"/>
      <c r="DM1197" s="38"/>
    </row>
    <row r="1198" spans="1:117" x14ac:dyDescent="0.25">
      <c r="A1198" s="5"/>
      <c r="B1198" s="5"/>
      <c r="C1198" s="48"/>
      <c r="D1198" s="76"/>
      <c r="E1198" s="77"/>
      <c r="F1198" s="77"/>
      <c r="G1198" s="77"/>
      <c r="H1198" s="77"/>
      <c r="I1198" s="77"/>
      <c r="J1198" s="77"/>
      <c r="K1198" s="77"/>
      <c r="L1198" s="77"/>
      <c r="M1198" s="77"/>
      <c r="N1198" s="77"/>
      <c r="O1198" s="77"/>
      <c r="P1198" s="77"/>
      <c r="Q1198" s="77"/>
      <c r="R1198" s="77"/>
      <c r="S1198" s="77"/>
      <c r="T1198" s="38"/>
      <c r="U1198" s="38"/>
      <c r="V1198" s="38"/>
      <c r="W1198" s="38"/>
      <c r="X1198" s="38"/>
      <c r="Y1198" s="38"/>
      <c r="Z1198" s="38"/>
      <c r="AA1198" s="38"/>
      <c r="AB1198" s="38"/>
      <c r="AC1198" s="38"/>
      <c r="AD1198" s="38"/>
      <c r="AE1198" s="38"/>
      <c r="AF1198" s="38"/>
      <c r="AG1198" s="38"/>
      <c r="AH1198" s="38"/>
      <c r="AI1198" s="38"/>
      <c r="AJ1198" s="38"/>
      <c r="AK1198" s="38"/>
      <c r="AL1198" s="38"/>
      <c r="AM1198" s="38"/>
      <c r="AN1198" s="38"/>
      <c r="AO1198" s="38"/>
      <c r="AP1198" s="38"/>
      <c r="AQ1198" s="38"/>
      <c r="AR1198" s="38"/>
      <c r="AS1198" s="38"/>
      <c r="AT1198" s="38"/>
      <c r="AU1198" s="38"/>
      <c r="AV1198" s="38"/>
      <c r="AW1198" s="38"/>
      <c r="AX1198" s="38"/>
      <c r="AY1198" s="38"/>
      <c r="AZ1198" s="38"/>
      <c r="BA1198" s="38"/>
      <c r="BB1198" s="38"/>
      <c r="BC1198" s="38"/>
      <c r="BD1198" s="38"/>
      <c r="BE1198" s="38"/>
      <c r="BF1198" s="38"/>
      <c r="BG1198" s="38"/>
      <c r="BH1198" s="38"/>
      <c r="BI1198" s="38"/>
      <c r="BJ1198" s="38"/>
      <c r="BK1198" s="38"/>
      <c r="BL1198" s="38"/>
      <c r="BM1198" s="38"/>
      <c r="BN1198" s="38"/>
      <c r="BO1198" s="38"/>
      <c r="BP1198" s="38"/>
      <c r="BQ1198" s="38"/>
      <c r="BR1198" s="38"/>
      <c r="BS1198" s="38"/>
      <c r="BT1198" s="38"/>
      <c r="BU1198" s="38"/>
      <c r="BV1198" s="38"/>
      <c r="BW1198" s="38"/>
      <c r="BX1198" s="38"/>
      <c r="BY1198" s="38"/>
      <c r="BZ1198" s="38"/>
      <c r="CA1198" s="38"/>
      <c r="CB1198" s="38"/>
      <c r="CC1198" s="38"/>
      <c r="CD1198" s="38"/>
      <c r="CE1198" s="38"/>
      <c r="CF1198" s="38"/>
      <c r="CG1198" s="38"/>
      <c r="CH1198" s="38"/>
      <c r="CI1198" s="38"/>
      <c r="CJ1198" s="38"/>
      <c r="CK1198" s="38"/>
      <c r="CL1198" s="38"/>
      <c r="CM1198" s="38"/>
      <c r="CN1198" s="38"/>
      <c r="CO1198" s="38"/>
      <c r="CP1198" s="38"/>
      <c r="CQ1198" s="38"/>
      <c r="CR1198" s="38"/>
      <c r="CS1198" s="38"/>
      <c r="CT1198" s="38"/>
      <c r="CU1198" s="38"/>
      <c r="CV1198" s="38"/>
      <c r="CW1198" s="38"/>
      <c r="CX1198" s="38"/>
      <c r="CY1198" s="38"/>
      <c r="CZ1198" s="38"/>
      <c r="DA1198" s="38"/>
      <c r="DB1198" s="38"/>
      <c r="DC1198" s="38"/>
      <c r="DD1198" s="38"/>
      <c r="DE1198" s="38"/>
      <c r="DF1198" s="38"/>
      <c r="DG1198" s="38"/>
      <c r="DH1198" s="38"/>
      <c r="DI1198" s="38"/>
      <c r="DJ1198" s="38"/>
      <c r="DK1198" s="38"/>
      <c r="DL1198" s="38"/>
      <c r="DM1198" s="38"/>
    </row>
    <row r="1199" spans="1:117" x14ac:dyDescent="0.25">
      <c r="A1199" s="5"/>
      <c r="B1199" s="5"/>
      <c r="C1199" s="48"/>
      <c r="D1199" s="76"/>
      <c r="E1199" s="77"/>
      <c r="F1199" s="77"/>
      <c r="G1199" s="77"/>
      <c r="H1199" s="77"/>
      <c r="I1199" s="77"/>
      <c r="J1199" s="77"/>
      <c r="K1199" s="77"/>
      <c r="L1199" s="77"/>
      <c r="M1199" s="77"/>
      <c r="N1199" s="77"/>
      <c r="O1199" s="77"/>
      <c r="P1199" s="77"/>
      <c r="Q1199" s="77"/>
      <c r="R1199" s="77"/>
      <c r="S1199" s="77"/>
      <c r="T1199" s="38"/>
      <c r="U1199" s="38"/>
      <c r="V1199" s="38"/>
      <c r="W1199" s="38"/>
      <c r="X1199" s="38"/>
      <c r="Y1199" s="38"/>
      <c r="Z1199" s="38"/>
      <c r="AA1199" s="38"/>
      <c r="AB1199" s="38"/>
      <c r="AC1199" s="38"/>
      <c r="AD1199" s="38"/>
      <c r="AE1199" s="38"/>
      <c r="AF1199" s="38"/>
      <c r="AG1199" s="38"/>
      <c r="AH1199" s="38"/>
      <c r="AI1199" s="38"/>
      <c r="AJ1199" s="38"/>
      <c r="AK1199" s="38"/>
      <c r="AL1199" s="38"/>
      <c r="AM1199" s="38"/>
      <c r="AN1199" s="38"/>
      <c r="AO1199" s="38"/>
      <c r="AP1199" s="38"/>
      <c r="AQ1199" s="38"/>
      <c r="AR1199" s="38"/>
      <c r="AS1199" s="38"/>
      <c r="AT1199" s="38"/>
      <c r="AU1199" s="38"/>
      <c r="AV1199" s="38"/>
      <c r="AW1199" s="38"/>
      <c r="AX1199" s="38"/>
      <c r="AY1199" s="38"/>
      <c r="AZ1199" s="38"/>
      <c r="BA1199" s="38"/>
      <c r="BB1199" s="38"/>
      <c r="BC1199" s="38"/>
      <c r="BD1199" s="38"/>
      <c r="BE1199" s="38"/>
      <c r="BF1199" s="38"/>
      <c r="BG1199" s="38"/>
      <c r="BH1199" s="38"/>
      <c r="BI1199" s="38"/>
      <c r="BJ1199" s="38"/>
      <c r="BK1199" s="38"/>
      <c r="BL1199" s="38"/>
      <c r="BM1199" s="38"/>
      <c r="BN1199" s="38"/>
      <c r="BO1199" s="38"/>
      <c r="BP1199" s="38"/>
      <c r="BQ1199" s="38"/>
      <c r="BR1199" s="38"/>
      <c r="BS1199" s="38"/>
      <c r="BT1199" s="38"/>
      <c r="BU1199" s="38"/>
      <c r="BV1199" s="38"/>
      <c r="BW1199" s="38"/>
      <c r="BX1199" s="38"/>
      <c r="BY1199" s="38"/>
      <c r="BZ1199" s="38"/>
      <c r="CA1199" s="38"/>
      <c r="CB1199" s="38"/>
      <c r="CC1199" s="38"/>
      <c r="CD1199" s="38"/>
      <c r="CE1199" s="38"/>
      <c r="CF1199" s="38"/>
      <c r="CG1199" s="38"/>
      <c r="CH1199" s="38"/>
      <c r="CI1199" s="38"/>
      <c r="CJ1199" s="38"/>
      <c r="CK1199" s="38"/>
      <c r="CL1199" s="38"/>
      <c r="CM1199" s="38"/>
      <c r="CN1199" s="38"/>
      <c r="CO1199" s="38"/>
      <c r="CP1199" s="38"/>
      <c r="CQ1199" s="38"/>
      <c r="CR1199" s="38"/>
      <c r="CS1199" s="38"/>
      <c r="CT1199" s="38"/>
      <c r="CU1199" s="38"/>
      <c r="CV1199" s="38"/>
      <c r="CW1199" s="38"/>
      <c r="CX1199" s="38"/>
      <c r="CY1199" s="38"/>
      <c r="CZ1199" s="38"/>
      <c r="DA1199" s="38"/>
      <c r="DB1199" s="38"/>
      <c r="DC1199" s="38"/>
      <c r="DD1199" s="38"/>
      <c r="DE1199" s="38"/>
      <c r="DF1199" s="38"/>
      <c r="DG1199" s="38"/>
      <c r="DH1199" s="38"/>
      <c r="DI1199" s="38"/>
      <c r="DJ1199" s="38"/>
      <c r="DK1199" s="38"/>
      <c r="DL1199" s="38"/>
      <c r="DM1199" s="38"/>
    </row>
    <row r="1200" spans="1:117" x14ac:dyDescent="0.25">
      <c r="A1200" s="5"/>
      <c r="B1200" s="5"/>
      <c r="C1200" s="48"/>
      <c r="D1200" s="76"/>
      <c r="E1200" s="77"/>
      <c r="F1200" s="77"/>
      <c r="G1200" s="77"/>
      <c r="H1200" s="77"/>
      <c r="I1200" s="77"/>
      <c r="J1200" s="77"/>
      <c r="K1200" s="77"/>
      <c r="L1200" s="77"/>
      <c r="M1200" s="77"/>
      <c r="N1200" s="77"/>
      <c r="O1200" s="77"/>
      <c r="P1200" s="77"/>
      <c r="Q1200" s="77"/>
      <c r="R1200" s="77"/>
      <c r="S1200" s="77"/>
      <c r="T1200" s="38"/>
      <c r="U1200" s="38"/>
      <c r="V1200" s="38"/>
      <c r="W1200" s="38"/>
      <c r="X1200" s="38"/>
      <c r="Y1200" s="38"/>
      <c r="Z1200" s="38"/>
      <c r="AA1200" s="38"/>
      <c r="AB1200" s="38"/>
      <c r="AC1200" s="38"/>
      <c r="AD1200" s="38"/>
      <c r="AE1200" s="38"/>
      <c r="AF1200" s="38"/>
      <c r="AG1200" s="38"/>
      <c r="AH1200" s="38"/>
      <c r="AI1200" s="38"/>
      <c r="AJ1200" s="38"/>
      <c r="AK1200" s="38"/>
      <c r="AL1200" s="38"/>
      <c r="AM1200" s="38"/>
      <c r="AN1200" s="38"/>
      <c r="AO1200" s="38"/>
      <c r="AP1200" s="38"/>
      <c r="AQ1200" s="38"/>
      <c r="AR1200" s="38"/>
      <c r="AS1200" s="38"/>
      <c r="AT1200" s="38"/>
      <c r="AU1200" s="38"/>
      <c r="AV1200" s="38"/>
      <c r="AW1200" s="38"/>
      <c r="AX1200" s="38"/>
      <c r="AY1200" s="38"/>
      <c r="AZ1200" s="38"/>
      <c r="BA1200" s="38"/>
      <c r="BB1200" s="38"/>
      <c r="BC1200" s="38"/>
      <c r="BD1200" s="38"/>
      <c r="BE1200" s="38"/>
      <c r="BF1200" s="38"/>
      <c r="BG1200" s="38"/>
      <c r="BH1200" s="38"/>
      <c r="BI1200" s="38"/>
      <c r="BJ1200" s="38"/>
      <c r="BK1200" s="38"/>
      <c r="BL1200" s="38"/>
      <c r="BM1200" s="38"/>
      <c r="BN1200" s="38"/>
      <c r="BO1200" s="38"/>
      <c r="BP1200" s="38"/>
      <c r="BQ1200" s="38"/>
      <c r="BR1200" s="38"/>
      <c r="BS1200" s="38"/>
      <c r="BT1200" s="38"/>
      <c r="BU1200" s="38"/>
      <c r="BV1200" s="38"/>
      <c r="BW1200" s="38"/>
      <c r="BX1200" s="38"/>
      <c r="BY1200" s="38"/>
      <c r="BZ1200" s="38"/>
      <c r="CA1200" s="38"/>
      <c r="CB1200" s="38"/>
      <c r="CC1200" s="38"/>
      <c r="CD1200" s="38"/>
      <c r="CE1200" s="38"/>
      <c r="CF1200" s="38"/>
      <c r="CG1200" s="38"/>
      <c r="CH1200" s="38"/>
      <c r="CI1200" s="38"/>
      <c r="CJ1200" s="38"/>
      <c r="CK1200" s="38"/>
      <c r="CL1200" s="38"/>
      <c r="CM1200" s="38"/>
      <c r="CN1200" s="38"/>
      <c r="CO1200" s="38"/>
      <c r="CP1200" s="38"/>
      <c r="CQ1200" s="38"/>
      <c r="CR1200" s="38"/>
      <c r="CS1200" s="38"/>
      <c r="CT1200" s="38"/>
      <c r="CU1200" s="38"/>
      <c r="CV1200" s="38"/>
      <c r="CW1200" s="38"/>
      <c r="CX1200" s="38"/>
      <c r="CY1200" s="38"/>
      <c r="CZ1200" s="38"/>
      <c r="DA1200" s="38"/>
      <c r="DB1200" s="38"/>
      <c r="DC1200" s="38"/>
      <c r="DD1200" s="38"/>
      <c r="DE1200" s="38"/>
      <c r="DF1200" s="38"/>
      <c r="DG1200" s="38"/>
      <c r="DH1200" s="38"/>
      <c r="DI1200" s="38"/>
      <c r="DJ1200" s="38"/>
      <c r="DK1200" s="38"/>
      <c r="DL1200" s="38"/>
      <c r="DM1200" s="38"/>
    </row>
    <row r="1201" spans="1:117" x14ac:dyDescent="0.25">
      <c r="A1201" s="5"/>
      <c r="B1201" s="5"/>
      <c r="C1201" s="48"/>
      <c r="D1201" s="76"/>
      <c r="E1201" s="77"/>
      <c r="F1201" s="77"/>
      <c r="G1201" s="77"/>
      <c r="H1201" s="77"/>
      <c r="I1201" s="77"/>
      <c r="J1201" s="77"/>
      <c r="K1201" s="77"/>
      <c r="L1201" s="77"/>
      <c r="M1201" s="77"/>
      <c r="N1201" s="77"/>
      <c r="O1201" s="77"/>
      <c r="P1201" s="77"/>
      <c r="Q1201" s="77"/>
      <c r="R1201" s="77"/>
      <c r="S1201" s="77"/>
      <c r="T1201" s="38"/>
      <c r="U1201" s="38"/>
      <c r="V1201" s="38"/>
      <c r="W1201" s="38"/>
      <c r="X1201" s="38"/>
      <c r="Y1201" s="38"/>
      <c r="Z1201" s="38"/>
      <c r="AA1201" s="38"/>
      <c r="AB1201" s="38"/>
      <c r="AC1201" s="38"/>
      <c r="AD1201" s="38"/>
      <c r="AE1201" s="38"/>
      <c r="AF1201" s="38"/>
      <c r="AG1201" s="38"/>
      <c r="AH1201" s="38"/>
      <c r="AI1201" s="38"/>
      <c r="AJ1201" s="38"/>
      <c r="AK1201" s="38"/>
      <c r="AL1201" s="38"/>
      <c r="AM1201" s="38"/>
      <c r="AN1201" s="38"/>
      <c r="AO1201" s="38"/>
      <c r="AP1201" s="38"/>
      <c r="AQ1201" s="38"/>
      <c r="AR1201" s="38"/>
      <c r="AS1201" s="38"/>
      <c r="AT1201" s="38"/>
      <c r="AU1201" s="38"/>
      <c r="AV1201" s="38"/>
      <c r="AW1201" s="38"/>
      <c r="AX1201" s="38"/>
      <c r="AY1201" s="38"/>
      <c r="AZ1201" s="38"/>
      <c r="BA1201" s="38"/>
      <c r="BB1201" s="38"/>
      <c r="BC1201" s="38"/>
      <c r="BD1201" s="38"/>
      <c r="BE1201" s="38"/>
      <c r="BF1201" s="38"/>
      <c r="BG1201" s="38"/>
      <c r="BH1201" s="38"/>
      <c r="BI1201" s="38"/>
      <c r="BJ1201" s="38"/>
      <c r="BK1201" s="38"/>
      <c r="BL1201" s="38"/>
      <c r="BM1201" s="38"/>
      <c r="BN1201" s="38"/>
      <c r="BO1201" s="38"/>
      <c r="BP1201" s="38"/>
      <c r="BQ1201" s="38"/>
      <c r="BR1201" s="38"/>
      <c r="BS1201" s="38"/>
      <c r="BT1201" s="38"/>
      <c r="BU1201" s="38"/>
      <c r="BV1201" s="38"/>
      <c r="BW1201" s="38"/>
      <c r="BX1201" s="38"/>
      <c r="BY1201" s="38"/>
      <c r="BZ1201" s="38"/>
      <c r="CA1201" s="38"/>
      <c r="CB1201" s="38"/>
      <c r="CC1201" s="38"/>
      <c r="CD1201" s="38"/>
      <c r="CE1201" s="38"/>
      <c r="CF1201" s="38"/>
      <c r="CG1201" s="38"/>
      <c r="CH1201" s="38"/>
      <c r="CI1201" s="38"/>
      <c r="CJ1201" s="38"/>
      <c r="CK1201" s="38"/>
      <c r="CL1201" s="38"/>
      <c r="CM1201" s="38"/>
      <c r="CN1201" s="38"/>
      <c r="CO1201" s="38"/>
      <c r="CP1201" s="38"/>
      <c r="CQ1201" s="38"/>
      <c r="CR1201" s="38"/>
      <c r="CS1201" s="38"/>
      <c r="CT1201" s="38"/>
      <c r="CU1201" s="38"/>
      <c r="CV1201" s="38"/>
      <c r="CW1201" s="38"/>
      <c r="CX1201" s="38"/>
      <c r="CY1201" s="38"/>
      <c r="CZ1201" s="38"/>
      <c r="DA1201" s="38"/>
      <c r="DB1201" s="38"/>
      <c r="DC1201" s="38"/>
      <c r="DD1201" s="38"/>
      <c r="DE1201" s="38"/>
      <c r="DF1201" s="38"/>
      <c r="DG1201" s="38"/>
      <c r="DH1201" s="38"/>
      <c r="DI1201" s="38"/>
      <c r="DJ1201" s="38"/>
      <c r="DK1201" s="38"/>
      <c r="DL1201" s="38"/>
      <c r="DM1201" s="38"/>
    </row>
    <row r="1202" spans="1:117" x14ac:dyDescent="0.25">
      <c r="A1202" s="5"/>
      <c r="B1202" s="5"/>
      <c r="C1202" s="48"/>
      <c r="D1202" s="76"/>
      <c r="E1202" s="77"/>
      <c r="F1202" s="77"/>
      <c r="G1202" s="77"/>
      <c r="H1202" s="77"/>
      <c r="I1202" s="77"/>
      <c r="J1202" s="77"/>
      <c r="K1202" s="77"/>
      <c r="L1202" s="77"/>
      <c r="M1202" s="77"/>
      <c r="N1202" s="77"/>
      <c r="O1202" s="77"/>
      <c r="P1202" s="77"/>
      <c r="Q1202" s="77"/>
      <c r="R1202" s="77"/>
      <c r="S1202" s="77"/>
      <c r="T1202" s="38"/>
      <c r="U1202" s="38"/>
      <c r="V1202" s="38"/>
      <c r="W1202" s="38"/>
      <c r="X1202" s="38"/>
      <c r="Y1202" s="38"/>
      <c r="Z1202" s="38"/>
      <c r="AA1202" s="38"/>
      <c r="AB1202" s="38"/>
      <c r="AC1202" s="38"/>
      <c r="AD1202" s="38"/>
      <c r="AE1202" s="38"/>
      <c r="AF1202" s="38"/>
      <c r="AG1202" s="38"/>
      <c r="AH1202" s="38"/>
      <c r="AI1202" s="38"/>
      <c r="AJ1202" s="38"/>
      <c r="AK1202" s="38"/>
      <c r="AL1202" s="38"/>
      <c r="AM1202" s="38"/>
      <c r="AN1202" s="38"/>
      <c r="AO1202" s="38"/>
      <c r="AP1202" s="38"/>
      <c r="AQ1202" s="38"/>
      <c r="AR1202" s="38"/>
      <c r="AS1202" s="38"/>
      <c r="AT1202" s="38"/>
      <c r="AU1202" s="38"/>
      <c r="AV1202" s="38"/>
      <c r="AW1202" s="38"/>
      <c r="AX1202" s="38"/>
      <c r="AY1202" s="38"/>
      <c r="AZ1202" s="38"/>
      <c r="BA1202" s="38"/>
      <c r="BB1202" s="38"/>
      <c r="BC1202" s="38"/>
      <c r="BD1202" s="38"/>
      <c r="BE1202" s="38"/>
      <c r="BF1202" s="38"/>
      <c r="BG1202" s="38"/>
      <c r="BH1202" s="38"/>
      <c r="BI1202" s="38"/>
      <c r="BJ1202" s="38"/>
      <c r="BK1202" s="38"/>
      <c r="BL1202" s="38"/>
      <c r="BM1202" s="38"/>
      <c r="BN1202" s="38"/>
      <c r="BO1202" s="38"/>
      <c r="BP1202" s="38"/>
      <c r="BQ1202" s="38"/>
      <c r="BR1202" s="38"/>
      <c r="BS1202" s="38"/>
      <c r="BT1202" s="38"/>
      <c r="BU1202" s="38"/>
      <c r="BV1202" s="38"/>
      <c r="BW1202" s="38"/>
      <c r="BX1202" s="38"/>
      <c r="BY1202" s="38"/>
      <c r="BZ1202" s="38"/>
      <c r="CA1202" s="38"/>
      <c r="CB1202" s="38"/>
      <c r="CC1202" s="38"/>
      <c r="CD1202" s="38"/>
      <c r="CE1202" s="38"/>
      <c r="CF1202" s="38"/>
      <c r="CG1202" s="38"/>
      <c r="CH1202" s="38"/>
      <c r="CI1202" s="38"/>
      <c r="CJ1202" s="38"/>
      <c r="CK1202" s="38"/>
      <c r="CL1202" s="38"/>
      <c r="CM1202" s="38"/>
      <c r="CN1202" s="38"/>
      <c r="CO1202" s="38"/>
      <c r="CP1202" s="38"/>
      <c r="CQ1202" s="38"/>
      <c r="CR1202" s="38"/>
      <c r="CS1202" s="38"/>
      <c r="CT1202" s="38"/>
      <c r="CU1202" s="38"/>
      <c r="CV1202" s="38"/>
      <c r="CW1202" s="38"/>
      <c r="CX1202" s="38"/>
      <c r="CY1202" s="38"/>
      <c r="CZ1202" s="38"/>
      <c r="DA1202" s="38"/>
      <c r="DB1202" s="38"/>
      <c r="DC1202" s="38"/>
      <c r="DD1202" s="38"/>
      <c r="DE1202" s="38"/>
      <c r="DF1202" s="38"/>
      <c r="DG1202" s="38"/>
      <c r="DH1202" s="38"/>
      <c r="DI1202" s="38"/>
      <c r="DJ1202" s="38"/>
      <c r="DK1202" s="38"/>
      <c r="DL1202" s="38"/>
      <c r="DM1202" s="38"/>
    </row>
    <row r="1203" spans="1:117" x14ac:dyDescent="0.25">
      <c r="A1203" s="5"/>
      <c r="B1203" s="5"/>
      <c r="C1203" s="48"/>
      <c r="D1203" s="76"/>
      <c r="E1203" s="77"/>
      <c r="F1203" s="77"/>
      <c r="G1203" s="77"/>
      <c r="H1203" s="77"/>
      <c r="I1203" s="77"/>
      <c r="J1203" s="77"/>
      <c r="K1203" s="77"/>
      <c r="L1203" s="77"/>
      <c r="M1203" s="77"/>
      <c r="N1203" s="77"/>
      <c r="O1203" s="77"/>
      <c r="P1203" s="77"/>
      <c r="Q1203" s="77"/>
      <c r="R1203" s="77"/>
      <c r="S1203" s="77"/>
      <c r="T1203" s="38"/>
      <c r="U1203" s="38"/>
      <c r="V1203" s="38"/>
      <c r="W1203" s="38"/>
      <c r="X1203" s="38"/>
      <c r="Y1203" s="38"/>
      <c r="Z1203" s="38"/>
      <c r="AA1203" s="38"/>
      <c r="AB1203" s="38"/>
      <c r="AC1203" s="38"/>
      <c r="AD1203" s="38"/>
      <c r="AE1203" s="38"/>
      <c r="AF1203" s="38"/>
      <c r="AG1203" s="38"/>
      <c r="AH1203" s="38"/>
      <c r="AI1203" s="38"/>
      <c r="AJ1203" s="38"/>
      <c r="AK1203" s="38"/>
      <c r="AL1203" s="38"/>
      <c r="AM1203" s="38"/>
      <c r="AN1203" s="38"/>
      <c r="AO1203" s="38"/>
      <c r="AP1203" s="38"/>
      <c r="AQ1203" s="38"/>
      <c r="AR1203" s="38"/>
      <c r="AS1203" s="38"/>
      <c r="AT1203" s="38"/>
      <c r="AU1203" s="38"/>
      <c r="AV1203" s="38"/>
      <c r="AW1203" s="38"/>
      <c r="AX1203" s="38"/>
      <c r="AY1203" s="38"/>
      <c r="AZ1203" s="38"/>
      <c r="BA1203" s="38"/>
      <c r="BB1203" s="38"/>
      <c r="BC1203" s="38"/>
      <c r="BD1203" s="38"/>
      <c r="BE1203" s="38"/>
      <c r="BF1203" s="38"/>
      <c r="BG1203" s="38"/>
      <c r="BH1203" s="38"/>
      <c r="BI1203" s="38"/>
      <c r="BJ1203" s="38"/>
      <c r="BK1203" s="38"/>
      <c r="BL1203" s="38"/>
      <c r="BM1203" s="38"/>
      <c r="BN1203" s="38"/>
      <c r="BO1203" s="38"/>
      <c r="BP1203" s="38"/>
      <c r="BQ1203" s="38"/>
      <c r="BR1203" s="38"/>
      <c r="BS1203" s="38"/>
      <c r="BT1203" s="38"/>
      <c r="BU1203" s="38"/>
      <c r="BV1203" s="38"/>
      <c r="BW1203" s="38"/>
      <c r="BX1203" s="38"/>
      <c r="BY1203" s="38"/>
      <c r="BZ1203" s="38"/>
      <c r="CA1203" s="38"/>
      <c r="CB1203" s="38"/>
      <c r="CC1203" s="38"/>
      <c r="CD1203" s="38"/>
      <c r="CE1203" s="38"/>
      <c r="CF1203" s="38"/>
      <c r="CG1203" s="38"/>
      <c r="CH1203" s="38"/>
      <c r="CI1203" s="38"/>
      <c r="CJ1203" s="38"/>
      <c r="CK1203" s="38"/>
      <c r="CL1203" s="38"/>
      <c r="CM1203" s="38"/>
      <c r="CN1203" s="38"/>
      <c r="CO1203" s="38"/>
      <c r="CP1203" s="38"/>
      <c r="CQ1203" s="38"/>
      <c r="CR1203" s="38"/>
      <c r="CS1203" s="38"/>
      <c r="CT1203" s="38"/>
      <c r="CU1203" s="38"/>
      <c r="CV1203" s="38"/>
      <c r="CW1203" s="38"/>
      <c r="CX1203" s="38"/>
      <c r="CY1203" s="38"/>
      <c r="CZ1203" s="38"/>
      <c r="DA1203" s="38"/>
      <c r="DB1203" s="38"/>
      <c r="DC1203" s="38"/>
      <c r="DD1203" s="38"/>
      <c r="DE1203" s="38"/>
      <c r="DF1203" s="38"/>
      <c r="DG1203" s="38"/>
      <c r="DH1203" s="38"/>
      <c r="DI1203" s="38"/>
      <c r="DJ1203" s="38"/>
      <c r="DK1203" s="38"/>
      <c r="DL1203" s="38"/>
      <c r="DM1203" s="38"/>
    </row>
    <row r="1204" spans="1:117" x14ac:dyDescent="0.25">
      <c r="A1204" s="5"/>
      <c r="B1204" s="5"/>
      <c r="C1204" s="48"/>
      <c r="D1204" s="76"/>
      <c r="E1204" s="77"/>
      <c r="F1204" s="77"/>
      <c r="G1204" s="77"/>
      <c r="H1204" s="77"/>
      <c r="I1204" s="77"/>
      <c r="J1204" s="77"/>
      <c r="K1204" s="77"/>
      <c r="L1204" s="77"/>
      <c r="M1204" s="77"/>
      <c r="N1204" s="77"/>
      <c r="O1204" s="77"/>
      <c r="P1204" s="77"/>
      <c r="Q1204" s="77"/>
      <c r="R1204" s="77"/>
      <c r="S1204" s="77"/>
      <c r="T1204" s="38"/>
      <c r="U1204" s="38"/>
      <c r="V1204" s="38"/>
      <c r="W1204" s="38"/>
      <c r="X1204" s="38"/>
      <c r="Y1204" s="38"/>
      <c r="Z1204" s="38"/>
      <c r="AA1204" s="38"/>
      <c r="AB1204" s="38"/>
      <c r="AC1204" s="38"/>
      <c r="AD1204" s="38"/>
      <c r="AE1204" s="38"/>
      <c r="AF1204" s="38"/>
      <c r="AG1204" s="38"/>
      <c r="AH1204" s="38"/>
      <c r="AI1204" s="38"/>
      <c r="AJ1204" s="38"/>
      <c r="AK1204" s="38"/>
      <c r="AL1204" s="38"/>
      <c r="AM1204" s="38"/>
      <c r="AN1204" s="38"/>
      <c r="AO1204" s="38"/>
      <c r="AP1204" s="38"/>
      <c r="AQ1204" s="38"/>
      <c r="AR1204" s="38"/>
      <c r="AS1204" s="38"/>
      <c r="AT1204" s="38"/>
      <c r="AU1204" s="38"/>
      <c r="AV1204" s="38"/>
      <c r="AW1204" s="38"/>
      <c r="AX1204" s="38"/>
      <c r="AY1204" s="38"/>
      <c r="AZ1204" s="38"/>
      <c r="BA1204" s="38"/>
      <c r="BB1204" s="38"/>
      <c r="BC1204" s="38"/>
      <c r="BD1204" s="38"/>
      <c r="BE1204" s="38"/>
      <c r="BF1204" s="38"/>
      <c r="BG1204" s="38"/>
      <c r="BH1204" s="38"/>
      <c r="BI1204" s="38"/>
      <c r="BJ1204" s="38"/>
      <c r="BK1204" s="38"/>
      <c r="BL1204" s="38"/>
      <c r="BM1204" s="38"/>
      <c r="BN1204" s="38"/>
      <c r="BO1204" s="38"/>
      <c r="BP1204" s="38"/>
      <c r="BQ1204" s="38"/>
      <c r="BR1204" s="38"/>
      <c r="BS1204" s="38"/>
      <c r="BT1204" s="38"/>
      <c r="BU1204" s="38"/>
      <c r="BV1204" s="38"/>
      <c r="BW1204" s="38"/>
      <c r="BX1204" s="38"/>
      <c r="BY1204" s="38"/>
      <c r="BZ1204" s="38"/>
      <c r="CA1204" s="38"/>
      <c r="CB1204" s="38"/>
      <c r="CC1204" s="38"/>
      <c r="CD1204" s="38"/>
      <c r="CE1204" s="38"/>
      <c r="CF1204" s="38"/>
      <c r="CG1204" s="38"/>
      <c r="CH1204" s="38"/>
      <c r="CI1204" s="38"/>
      <c r="CJ1204" s="38"/>
      <c r="CK1204" s="38"/>
      <c r="CL1204" s="38"/>
      <c r="CM1204" s="38"/>
      <c r="CN1204" s="38"/>
      <c r="CO1204" s="38"/>
      <c r="CP1204" s="38"/>
      <c r="CQ1204" s="38"/>
      <c r="CR1204" s="38"/>
      <c r="CS1204" s="38"/>
      <c r="CT1204" s="38"/>
      <c r="CU1204" s="38"/>
      <c r="CV1204" s="38"/>
      <c r="CW1204" s="38"/>
      <c r="CX1204" s="38"/>
      <c r="CY1204" s="38"/>
      <c r="CZ1204" s="38"/>
      <c r="DA1204" s="38"/>
      <c r="DB1204" s="38"/>
      <c r="DC1204" s="38"/>
      <c r="DD1204" s="38"/>
      <c r="DE1204" s="38"/>
      <c r="DF1204" s="38"/>
      <c r="DG1204" s="38"/>
      <c r="DH1204" s="38"/>
      <c r="DI1204" s="38"/>
      <c r="DJ1204" s="38"/>
      <c r="DK1204" s="38"/>
      <c r="DL1204" s="38"/>
      <c r="DM1204" s="38"/>
    </row>
    <row r="1205" spans="1:117" x14ac:dyDescent="0.25">
      <c r="A1205" s="5"/>
      <c r="B1205" s="5"/>
      <c r="C1205" s="48"/>
      <c r="D1205" s="76"/>
      <c r="E1205" s="77"/>
      <c r="F1205" s="77"/>
      <c r="G1205" s="77"/>
      <c r="H1205" s="77"/>
      <c r="I1205" s="77"/>
      <c r="J1205" s="77"/>
      <c r="K1205" s="77"/>
      <c r="L1205" s="77"/>
      <c r="M1205" s="77"/>
      <c r="N1205" s="77"/>
      <c r="O1205" s="77"/>
      <c r="P1205" s="77"/>
      <c r="Q1205" s="77"/>
      <c r="R1205" s="77"/>
      <c r="S1205" s="77"/>
      <c r="T1205" s="38"/>
      <c r="U1205" s="38"/>
      <c r="V1205" s="38"/>
      <c r="W1205" s="38"/>
      <c r="X1205" s="38"/>
      <c r="Y1205" s="38"/>
      <c r="Z1205" s="38"/>
      <c r="AA1205" s="38"/>
      <c r="AB1205" s="38"/>
      <c r="AC1205" s="38"/>
      <c r="AD1205" s="38"/>
      <c r="AE1205" s="38"/>
      <c r="AF1205" s="38"/>
      <c r="AG1205" s="38"/>
      <c r="AH1205" s="38"/>
      <c r="AI1205" s="38"/>
      <c r="AJ1205" s="38"/>
      <c r="AK1205" s="38"/>
      <c r="AL1205" s="38"/>
      <c r="AM1205" s="38"/>
      <c r="AN1205" s="38"/>
      <c r="AO1205" s="38"/>
      <c r="AP1205" s="38"/>
      <c r="AQ1205" s="38"/>
      <c r="AR1205" s="38"/>
      <c r="AS1205" s="38"/>
      <c r="AT1205" s="38"/>
      <c r="AU1205" s="38"/>
      <c r="AV1205" s="38"/>
      <c r="AW1205" s="38"/>
      <c r="AX1205" s="38"/>
      <c r="AY1205" s="38"/>
      <c r="AZ1205" s="38"/>
      <c r="BA1205" s="38"/>
      <c r="BB1205" s="38"/>
      <c r="BC1205" s="38"/>
      <c r="BD1205" s="38"/>
      <c r="BE1205" s="38"/>
      <c r="BF1205" s="38"/>
      <c r="BG1205" s="38"/>
      <c r="BH1205" s="38"/>
      <c r="BI1205" s="38"/>
      <c r="BJ1205" s="38"/>
      <c r="BK1205" s="38"/>
      <c r="BL1205" s="38"/>
      <c r="BM1205" s="38"/>
      <c r="BN1205" s="38"/>
      <c r="BO1205" s="38"/>
      <c r="BP1205" s="38"/>
      <c r="BQ1205" s="38"/>
      <c r="BR1205" s="38"/>
      <c r="BS1205" s="38"/>
      <c r="BT1205" s="38"/>
      <c r="BU1205" s="38"/>
      <c r="BV1205" s="38"/>
      <c r="BW1205" s="38"/>
      <c r="BX1205" s="38"/>
      <c r="BY1205" s="38"/>
      <c r="BZ1205" s="38"/>
      <c r="CA1205" s="38"/>
      <c r="CB1205" s="38"/>
      <c r="CC1205" s="38"/>
      <c r="CD1205" s="38"/>
      <c r="CE1205" s="38"/>
      <c r="CF1205" s="38"/>
      <c r="CG1205" s="38"/>
      <c r="CH1205" s="38"/>
      <c r="CI1205" s="38"/>
      <c r="CJ1205" s="38"/>
      <c r="CK1205" s="38"/>
      <c r="CL1205" s="38"/>
      <c r="CM1205" s="38"/>
      <c r="CN1205" s="38"/>
      <c r="CO1205" s="38"/>
      <c r="CP1205" s="38"/>
      <c r="CQ1205" s="38"/>
      <c r="CR1205" s="38"/>
      <c r="CS1205" s="38"/>
      <c r="CT1205" s="38"/>
      <c r="CU1205" s="38"/>
      <c r="CV1205" s="38"/>
      <c r="CW1205" s="38"/>
      <c r="CX1205" s="38"/>
      <c r="CY1205" s="38"/>
      <c r="CZ1205" s="38"/>
      <c r="DA1205" s="38"/>
      <c r="DB1205" s="38"/>
      <c r="DC1205" s="38"/>
      <c r="DD1205" s="38"/>
      <c r="DE1205" s="38"/>
      <c r="DF1205" s="38"/>
      <c r="DG1205" s="38"/>
      <c r="DH1205" s="38"/>
      <c r="DI1205" s="38"/>
      <c r="DJ1205" s="38"/>
      <c r="DK1205" s="38"/>
      <c r="DL1205" s="38"/>
      <c r="DM1205" s="38"/>
    </row>
    <row r="1206" spans="1:117" x14ac:dyDescent="0.25">
      <c r="A1206" s="5"/>
      <c r="B1206" s="5"/>
      <c r="C1206" s="48"/>
      <c r="D1206" s="76"/>
      <c r="E1206" s="77"/>
      <c r="F1206" s="77"/>
      <c r="G1206" s="77"/>
      <c r="H1206" s="77"/>
      <c r="I1206" s="77"/>
      <c r="J1206" s="77"/>
      <c r="K1206" s="77"/>
      <c r="L1206" s="77"/>
      <c r="M1206" s="77"/>
      <c r="N1206" s="77"/>
      <c r="O1206" s="77"/>
      <c r="P1206" s="77"/>
      <c r="Q1206" s="77"/>
      <c r="R1206" s="77"/>
      <c r="S1206" s="77"/>
      <c r="T1206" s="38"/>
      <c r="U1206" s="38"/>
      <c r="V1206" s="38"/>
      <c r="W1206" s="38"/>
      <c r="X1206" s="38"/>
      <c r="Y1206" s="38"/>
      <c r="Z1206" s="38"/>
      <c r="AA1206" s="38"/>
      <c r="AB1206" s="38"/>
      <c r="AC1206" s="38"/>
      <c r="AD1206" s="38"/>
      <c r="AE1206" s="38"/>
      <c r="AF1206" s="38"/>
      <c r="AG1206" s="38"/>
      <c r="AH1206" s="38"/>
      <c r="AI1206" s="38"/>
      <c r="AJ1206" s="38"/>
      <c r="AK1206" s="38"/>
      <c r="AL1206" s="38"/>
      <c r="AM1206" s="38"/>
      <c r="AN1206" s="38"/>
      <c r="AO1206" s="38"/>
      <c r="AP1206" s="38"/>
      <c r="AQ1206" s="38"/>
      <c r="AR1206" s="38"/>
      <c r="AS1206" s="38"/>
      <c r="AT1206" s="38"/>
      <c r="AU1206" s="38"/>
      <c r="AV1206" s="38"/>
      <c r="AW1206" s="38"/>
      <c r="AX1206" s="38"/>
      <c r="AY1206" s="38"/>
      <c r="AZ1206" s="38"/>
      <c r="BA1206" s="38"/>
      <c r="BB1206" s="38"/>
      <c r="BC1206" s="38"/>
      <c r="BD1206" s="38"/>
      <c r="BE1206" s="38"/>
      <c r="BF1206" s="38"/>
      <c r="BG1206" s="38"/>
      <c r="BH1206" s="38"/>
      <c r="BI1206" s="38"/>
      <c r="BJ1206" s="38"/>
      <c r="BK1206" s="38"/>
      <c r="BL1206" s="38"/>
      <c r="BM1206" s="38"/>
      <c r="BN1206" s="38"/>
      <c r="BO1206" s="38"/>
      <c r="BP1206" s="38"/>
      <c r="BQ1206" s="38"/>
      <c r="BR1206" s="38"/>
      <c r="BS1206" s="38"/>
      <c r="BT1206" s="38"/>
      <c r="BU1206" s="38"/>
      <c r="BV1206" s="38"/>
      <c r="BW1206" s="38"/>
      <c r="BX1206" s="38"/>
      <c r="BY1206" s="38"/>
      <c r="BZ1206" s="38"/>
      <c r="CA1206" s="38"/>
      <c r="CB1206" s="38"/>
      <c r="CC1206" s="38"/>
      <c r="CD1206" s="38"/>
      <c r="CE1206" s="38"/>
      <c r="CF1206" s="38"/>
      <c r="CG1206" s="38"/>
      <c r="CH1206" s="38"/>
      <c r="CI1206" s="38"/>
      <c r="CJ1206" s="38"/>
      <c r="CK1206" s="38"/>
      <c r="CL1206" s="38"/>
      <c r="CM1206" s="38"/>
      <c r="CN1206" s="38"/>
      <c r="CO1206" s="38"/>
      <c r="CP1206" s="38"/>
      <c r="CQ1206" s="38"/>
      <c r="CR1206" s="38"/>
      <c r="CS1206" s="38"/>
      <c r="CT1206" s="38"/>
      <c r="CU1206" s="38"/>
      <c r="CV1206" s="38"/>
      <c r="CW1206" s="38"/>
      <c r="CX1206" s="38"/>
      <c r="CY1206" s="38"/>
      <c r="CZ1206" s="38"/>
      <c r="DA1206" s="38"/>
      <c r="DB1206" s="38"/>
      <c r="DC1206" s="38"/>
      <c r="DD1206" s="38"/>
      <c r="DE1206" s="38"/>
      <c r="DF1206" s="38"/>
      <c r="DG1206" s="38"/>
      <c r="DH1206" s="38"/>
      <c r="DI1206" s="38"/>
      <c r="DJ1206" s="38"/>
      <c r="DK1206" s="38"/>
      <c r="DL1206" s="38"/>
      <c r="DM1206" s="38"/>
    </row>
    <row r="1207" spans="1:117" x14ac:dyDescent="0.25">
      <c r="A1207" s="5"/>
      <c r="B1207" s="5"/>
      <c r="C1207" s="48"/>
      <c r="D1207" s="76"/>
      <c r="E1207" s="77"/>
      <c r="F1207" s="77"/>
      <c r="G1207" s="77"/>
      <c r="H1207" s="77"/>
      <c r="I1207" s="77"/>
      <c r="J1207" s="77"/>
      <c r="K1207" s="77"/>
      <c r="L1207" s="77"/>
      <c r="M1207" s="77"/>
      <c r="N1207" s="77"/>
      <c r="O1207" s="77"/>
      <c r="P1207" s="77"/>
      <c r="Q1207" s="77"/>
      <c r="R1207" s="77"/>
      <c r="S1207" s="77"/>
      <c r="T1207" s="38"/>
      <c r="U1207" s="38"/>
      <c r="V1207" s="38"/>
      <c r="W1207" s="38"/>
      <c r="X1207" s="38"/>
      <c r="Y1207" s="38"/>
      <c r="Z1207" s="38"/>
      <c r="AA1207" s="38"/>
      <c r="AB1207" s="38"/>
      <c r="AC1207" s="38"/>
      <c r="AD1207" s="38"/>
      <c r="AE1207" s="38"/>
      <c r="AF1207" s="38"/>
      <c r="AG1207" s="38"/>
      <c r="AH1207" s="38"/>
      <c r="AI1207" s="38"/>
      <c r="AJ1207" s="38"/>
      <c r="AK1207" s="38"/>
      <c r="AL1207" s="38"/>
      <c r="AM1207" s="38"/>
      <c r="AN1207" s="38"/>
      <c r="AO1207" s="38"/>
      <c r="AP1207" s="38"/>
      <c r="AQ1207" s="38"/>
      <c r="AR1207" s="38"/>
      <c r="AS1207" s="38"/>
      <c r="AT1207" s="38"/>
      <c r="AU1207" s="38"/>
      <c r="AV1207" s="38"/>
      <c r="AW1207" s="38"/>
      <c r="AX1207" s="38"/>
      <c r="AY1207" s="38"/>
      <c r="AZ1207" s="38"/>
      <c r="BA1207" s="38"/>
      <c r="BB1207" s="38"/>
      <c r="BC1207" s="38"/>
      <c r="BD1207" s="38"/>
      <c r="BE1207" s="38"/>
      <c r="BF1207" s="38"/>
      <c r="BG1207" s="38"/>
      <c r="BH1207" s="38"/>
      <c r="BI1207" s="38"/>
      <c r="BJ1207" s="38"/>
      <c r="BK1207" s="38"/>
      <c r="BL1207" s="38"/>
      <c r="BM1207" s="38"/>
      <c r="BN1207" s="38"/>
      <c r="BO1207" s="38"/>
      <c r="BP1207" s="38"/>
      <c r="BQ1207" s="38"/>
      <c r="BR1207" s="38"/>
      <c r="BS1207" s="38"/>
      <c r="BT1207" s="38"/>
      <c r="BU1207" s="38"/>
      <c r="BV1207" s="38"/>
      <c r="BW1207" s="38"/>
      <c r="BX1207" s="38"/>
      <c r="BY1207" s="38"/>
      <c r="BZ1207" s="38"/>
      <c r="CA1207" s="38"/>
      <c r="CB1207" s="38"/>
      <c r="CC1207" s="38"/>
      <c r="CD1207" s="38"/>
      <c r="CE1207" s="38"/>
      <c r="CF1207" s="38"/>
      <c r="CG1207" s="38"/>
      <c r="CH1207" s="38"/>
      <c r="CI1207" s="38"/>
      <c r="CJ1207" s="38"/>
      <c r="CK1207" s="38"/>
      <c r="CL1207" s="38"/>
      <c r="CM1207" s="38"/>
      <c r="CN1207" s="38"/>
      <c r="CO1207" s="38"/>
      <c r="CP1207" s="38"/>
      <c r="CQ1207" s="38"/>
      <c r="CR1207" s="38"/>
      <c r="CS1207" s="38"/>
      <c r="CT1207" s="38"/>
      <c r="CU1207" s="38"/>
      <c r="CV1207" s="38"/>
      <c r="CW1207" s="38"/>
      <c r="CX1207" s="38"/>
      <c r="CY1207" s="38"/>
      <c r="CZ1207" s="38"/>
      <c r="DA1207" s="38"/>
      <c r="DB1207" s="38"/>
      <c r="DC1207" s="38"/>
      <c r="DD1207" s="38"/>
      <c r="DE1207" s="38"/>
      <c r="DF1207" s="38"/>
      <c r="DG1207" s="38"/>
      <c r="DH1207" s="38"/>
      <c r="DI1207" s="38"/>
      <c r="DJ1207" s="38"/>
      <c r="DK1207" s="38"/>
      <c r="DL1207" s="38"/>
      <c r="DM1207" s="38"/>
    </row>
    <row r="1208" spans="1:117" x14ac:dyDescent="0.25">
      <c r="A1208" s="5"/>
      <c r="B1208" s="5"/>
      <c r="C1208" s="48"/>
      <c r="D1208" s="76"/>
      <c r="E1208" s="77"/>
      <c r="F1208" s="77"/>
      <c r="G1208" s="77"/>
      <c r="H1208" s="77"/>
      <c r="I1208" s="77"/>
      <c r="J1208" s="77"/>
      <c r="K1208" s="77"/>
      <c r="L1208" s="77"/>
      <c r="M1208" s="77"/>
      <c r="N1208" s="77"/>
      <c r="O1208" s="77"/>
      <c r="P1208" s="77"/>
      <c r="Q1208" s="77"/>
      <c r="R1208" s="77"/>
      <c r="S1208" s="77"/>
      <c r="T1208" s="38"/>
      <c r="U1208" s="38"/>
      <c r="V1208" s="38"/>
      <c r="W1208" s="38"/>
      <c r="X1208" s="38"/>
      <c r="Y1208" s="38"/>
      <c r="Z1208" s="38"/>
      <c r="AA1208" s="38"/>
      <c r="AB1208" s="38"/>
      <c r="AC1208" s="38"/>
      <c r="AD1208" s="38"/>
      <c r="AE1208" s="38"/>
      <c r="AF1208" s="38"/>
      <c r="AG1208" s="38"/>
      <c r="AH1208" s="38"/>
      <c r="AI1208" s="38"/>
      <c r="AJ1208" s="38"/>
      <c r="AK1208" s="38"/>
      <c r="AL1208" s="38"/>
      <c r="AM1208" s="38"/>
      <c r="AN1208" s="38"/>
      <c r="AO1208" s="38"/>
      <c r="AP1208" s="38"/>
      <c r="AQ1208" s="38"/>
      <c r="AR1208" s="38"/>
      <c r="AS1208" s="38"/>
      <c r="AT1208" s="38"/>
      <c r="AU1208" s="38"/>
      <c r="AV1208" s="38"/>
      <c r="AW1208" s="38"/>
      <c r="AX1208" s="38"/>
      <c r="AY1208" s="38"/>
      <c r="AZ1208" s="38"/>
      <c r="BA1208" s="38"/>
      <c r="BB1208" s="38"/>
      <c r="BC1208" s="38"/>
      <c r="BD1208" s="38"/>
      <c r="BE1208" s="38"/>
      <c r="BF1208" s="38"/>
      <c r="BG1208" s="38"/>
      <c r="BH1208" s="38"/>
      <c r="BI1208" s="38"/>
      <c r="BJ1208" s="38"/>
      <c r="BK1208" s="38"/>
      <c r="BL1208" s="38"/>
      <c r="BM1208" s="38"/>
      <c r="BN1208" s="38"/>
      <c r="BO1208" s="38"/>
      <c r="BP1208" s="38"/>
      <c r="BQ1208" s="38"/>
      <c r="BR1208" s="38"/>
      <c r="BS1208" s="38"/>
      <c r="BT1208" s="38"/>
      <c r="BU1208" s="38"/>
      <c r="BV1208" s="38"/>
      <c r="BW1208" s="38"/>
      <c r="BX1208" s="38"/>
      <c r="BY1208" s="38"/>
      <c r="BZ1208" s="38"/>
      <c r="CA1208" s="38"/>
      <c r="CB1208" s="38"/>
      <c r="CC1208" s="38"/>
      <c r="CD1208" s="38"/>
      <c r="CE1208" s="38"/>
      <c r="CF1208" s="38"/>
      <c r="CG1208" s="38"/>
      <c r="CH1208" s="38"/>
      <c r="CI1208" s="38"/>
      <c r="CJ1208" s="38"/>
      <c r="CK1208" s="38"/>
      <c r="CL1208" s="38"/>
      <c r="CM1208" s="38"/>
      <c r="CN1208" s="38"/>
      <c r="CO1208" s="38"/>
      <c r="CP1208" s="38"/>
      <c r="CQ1208" s="38"/>
      <c r="CR1208" s="38"/>
      <c r="CS1208" s="38"/>
      <c r="CT1208" s="38"/>
      <c r="CU1208" s="38"/>
      <c r="CV1208" s="38"/>
      <c r="CW1208" s="38"/>
      <c r="CX1208" s="38"/>
      <c r="CY1208" s="38"/>
      <c r="CZ1208" s="38"/>
      <c r="DA1208" s="38"/>
      <c r="DB1208" s="38"/>
      <c r="DC1208" s="38"/>
      <c r="DD1208" s="38"/>
      <c r="DE1208" s="38"/>
      <c r="DF1208" s="38"/>
      <c r="DG1208" s="38"/>
      <c r="DH1208" s="38"/>
      <c r="DI1208" s="38"/>
      <c r="DJ1208" s="38"/>
      <c r="DK1208" s="38"/>
      <c r="DL1208" s="38"/>
      <c r="DM1208" s="38"/>
    </row>
    <row r="1209" spans="1:117" x14ac:dyDescent="0.25">
      <c r="A1209" s="5"/>
      <c r="B1209" s="5"/>
      <c r="C1209" s="48"/>
      <c r="D1209" s="76"/>
      <c r="E1209" s="77"/>
      <c r="F1209" s="77"/>
      <c r="G1209" s="77"/>
      <c r="H1209" s="77"/>
      <c r="I1209" s="77"/>
      <c r="J1209" s="77"/>
      <c r="K1209" s="77"/>
      <c r="L1209" s="77"/>
      <c r="M1209" s="77"/>
      <c r="N1209" s="77"/>
      <c r="O1209" s="77"/>
      <c r="P1209" s="77"/>
      <c r="Q1209" s="77"/>
      <c r="R1209" s="77"/>
      <c r="S1209" s="77"/>
      <c r="T1209" s="38"/>
      <c r="U1209" s="38"/>
      <c r="V1209" s="38"/>
      <c r="W1209" s="38"/>
      <c r="X1209" s="38"/>
      <c r="Y1209" s="38"/>
      <c r="Z1209" s="38"/>
      <c r="AA1209" s="38"/>
      <c r="AB1209" s="38"/>
      <c r="AC1209" s="38"/>
      <c r="AD1209" s="38"/>
      <c r="AE1209" s="38"/>
      <c r="AF1209" s="38"/>
      <c r="AG1209" s="38"/>
      <c r="AH1209" s="38"/>
      <c r="AI1209" s="38"/>
      <c r="AJ1209" s="38"/>
      <c r="AK1209" s="38"/>
      <c r="AL1209" s="38"/>
      <c r="AM1209" s="38"/>
      <c r="AN1209" s="38"/>
      <c r="AO1209" s="38"/>
      <c r="AP1209" s="38"/>
      <c r="AQ1209" s="38"/>
      <c r="AR1209" s="38"/>
      <c r="AS1209" s="38"/>
      <c r="AT1209" s="38"/>
      <c r="AU1209" s="38"/>
      <c r="AV1209" s="38"/>
      <c r="AW1209" s="38"/>
      <c r="AX1209" s="38"/>
      <c r="AY1209" s="38"/>
      <c r="AZ1209" s="38"/>
      <c r="BA1209" s="38"/>
      <c r="BB1209" s="38"/>
      <c r="BC1209" s="38"/>
      <c r="BD1209" s="38"/>
      <c r="BE1209" s="38"/>
      <c r="BF1209" s="38"/>
      <c r="BG1209" s="38"/>
      <c r="BH1209" s="38"/>
      <c r="BI1209" s="38"/>
      <c r="BJ1209" s="38"/>
      <c r="BK1209" s="38"/>
      <c r="BL1209" s="38"/>
      <c r="BM1209" s="38"/>
      <c r="BN1209" s="38"/>
      <c r="BO1209" s="38"/>
      <c r="BP1209" s="38"/>
      <c r="BQ1209" s="38"/>
      <c r="BR1209" s="38"/>
      <c r="BS1209" s="38"/>
      <c r="BT1209" s="38"/>
      <c r="BU1209" s="38"/>
      <c r="BV1209" s="38"/>
      <c r="BW1209" s="38"/>
      <c r="BX1209" s="38"/>
      <c r="BY1209" s="38"/>
      <c r="BZ1209" s="38"/>
      <c r="CA1209" s="38"/>
      <c r="CB1209" s="38"/>
      <c r="CC1209" s="38"/>
      <c r="CD1209" s="38"/>
      <c r="CE1209" s="38"/>
      <c r="CF1209" s="38"/>
      <c r="CG1209" s="38"/>
      <c r="CH1209" s="38"/>
      <c r="CI1209" s="38"/>
      <c r="CJ1209" s="38"/>
      <c r="CK1209" s="38"/>
      <c r="CL1209" s="38"/>
      <c r="CM1209" s="38"/>
      <c r="CN1209" s="38"/>
      <c r="CO1209" s="38"/>
      <c r="CP1209" s="38"/>
      <c r="CQ1209" s="38"/>
      <c r="CR1209" s="38"/>
      <c r="CS1209" s="38"/>
      <c r="CT1209" s="38"/>
      <c r="CU1209" s="38"/>
      <c r="CV1209" s="38"/>
      <c r="CW1209" s="38"/>
      <c r="CX1209" s="38"/>
      <c r="CY1209" s="38"/>
      <c r="CZ1209" s="38"/>
      <c r="DA1209" s="38"/>
      <c r="DB1209" s="38"/>
      <c r="DC1209" s="38"/>
      <c r="DD1209" s="38"/>
      <c r="DE1209" s="38"/>
      <c r="DF1209" s="38"/>
      <c r="DG1209" s="38"/>
      <c r="DH1209" s="38"/>
      <c r="DI1209" s="38"/>
      <c r="DJ1209" s="38"/>
      <c r="DK1209" s="38"/>
      <c r="DL1209" s="38"/>
      <c r="DM1209" s="38"/>
    </row>
    <row r="1210" spans="1:117" x14ac:dyDescent="0.25">
      <c r="A1210" s="5"/>
      <c r="B1210" s="5"/>
      <c r="C1210" s="48"/>
      <c r="D1210" s="76"/>
      <c r="E1210" s="77"/>
      <c r="F1210" s="77"/>
      <c r="G1210" s="77"/>
      <c r="H1210" s="77"/>
      <c r="I1210" s="77"/>
      <c r="J1210" s="77"/>
      <c r="K1210" s="77"/>
      <c r="L1210" s="77"/>
      <c r="M1210" s="77"/>
      <c r="N1210" s="77"/>
      <c r="O1210" s="77"/>
      <c r="P1210" s="77"/>
      <c r="Q1210" s="77"/>
      <c r="R1210" s="77"/>
      <c r="S1210" s="77"/>
      <c r="T1210" s="38"/>
      <c r="U1210" s="38"/>
      <c r="V1210" s="38"/>
      <c r="W1210" s="38"/>
      <c r="X1210" s="38"/>
      <c r="Y1210" s="38"/>
      <c r="Z1210" s="38"/>
      <c r="AA1210" s="38"/>
      <c r="AB1210" s="38"/>
      <c r="AC1210" s="38"/>
      <c r="AD1210" s="38"/>
      <c r="AE1210" s="38"/>
      <c r="AF1210" s="38"/>
      <c r="AG1210" s="38"/>
      <c r="AH1210" s="38"/>
      <c r="AI1210" s="38"/>
      <c r="AJ1210" s="38"/>
      <c r="AK1210" s="38"/>
      <c r="AL1210" s="38"/>
      <c r="AM1210" s="38"/>
      <c r="AN1210" s="38"/>
      <c r="AO1210" s="38"/>
      <c r="AP1210" s="38"/>
      <c r="AQ1210" s="38"/>
      <c r="AR1210" s="38"/>
      <c r="AS1210" s="38"/>
      <c r="AT1210" s="38"/>
      <c r="AU1210" s="38"/>
      <c r="AV1210" s="38"/>
      <c r="AW1210" s="38"/>
      <c r="AX1210" s="38"/>
      <c r="AY1210" s="38"/>
      <c r="AZ1210" s="38"/>
      <c r="BA1210" s="38"/>
      <c r="BB1210" s="38"/>
      <c r="BC1210" s="38"/>
      <c r="BD1210" s="38"/>
      <c r="BE1210" s="38"/>
      <c r="BF1210" s="38"/>
      <c r="BG1210" s="38"/>
      <c r="BH1210" s="38"/>
      <c r="BI1210" s="38"/>
      <c r="BJ1210" s="38"/>
      <c r="BK1210" s="38"/>
      <c r="BL1210" s="38"/>
      <c r="BM1210" s="38"/>
      <c r="BN1210" s="38"/>
      <c r="BO1210" s="38"/>
      <c r="BP1210" s="38"/>
      <c r="BQ1210" s="38"/>
      <c r="BR1210" s="38"/>
      <c r="BS1210" s="38"/>
      <c r="BT1210" s="38"/>
      <c r="BU1210" s="38"/>
      <c r="BV1210" s="38"/>
      <c r="BW1210" s="38"/>
      <c r="BX1210" s="38"/>
      <c r="BY1210" s="38"/>
      <c r="BZ1210" s="38"/>
      <c r="CA1210" s="38"/>
      <c r="CB1210" s="38"/>
      <c r="CC1210" s="38"/>
      <c r="CD1210" s="38"/>
      <c r="CE1210" s="38"/>
      <c r="CF1210" s="38"/>
      <c r="CG1210" s="38"/>
      <c r="CH1210" s="38"/>
      <c r="CI1210" s="38"/>
      <c r="CJ1210" s="38"/>
      <c r="CK1210" s="38"/>
      <c r="CL1210" s="38"/>
      <c r="CM1210" s="38"/>
      <c r="CN1210" s="38"/>
      <c r="CO1210" s="38"/>
      <c r="CP1210" s="38"/>
      <c r="CQ1210" s="38"/>
      <c r="CR1210" s="38"/>
      <c r="CS1210" s="38"/>
      <c r="CT1210" s="38"/>
      <c r="CU1210" s="38"/>
      <c r="CV1210" s="38"/>
      <c r="CW1210" s="38"/>
      <c r="CX1210" s="38"/>
      <c r="CY1210" s="38"/>
      <c r="CZ1210" s="38"/>
      <c r="DA1210" s="38"/>
      <c r="DB1210" s="38"/>
      <c r="DC1210" s="38"/>
      <c r="DD1210" s="38"/>
      <c r="DE1210" s="38"/>
      <c r="DF1210" s="38"/>
      <c r="DG1210" s="38"/>
      <c r="DH1210" s="38"/>
      <c r="DI1210" s="38"/>
      <c r="DJ1210" s="38"/>
      <c r="DK1210" s="38"/>
      <c r="DL1210" s="38"/>
      <c r="DM1210" s="38"/>
    </row>
    <row r="1211" spans="1:117" x14ac:dyDescent="0.25">
      <c r="A1211" s="5"/>
      <c r="B1211" s="5"/>
      <c r="C1211" s="48"/>
      <c r="D1211" s="76"/>
      <c r="E1211" s="77"/>
      <c r="F1211" s="77"/>
      <c r="G1211" s="77"/>
      <c r="H1211" s="77"/>
      <c r="I1211" s="77"/>
      <c r="J1211" s="77"/>
      <c r="K1211" s="77"/>
      <c r="L1211" s="77"/>
      <c r="M1211" s="77"/>
      <c r="N1211" s="77"/>
      <c r="O1211" s="77"/>
      <c r="P1211" s="77"/>
      <c r="Q1211" s="77"/>
      <c r="R1211" s="77"/>
      <c r="S1211" s="77"/>
      <c r="T1211" s="38"/>
      <c r="U1211" s="38"/>
      <c r="V1211" s="38"/>
      <c r="W1211" s="38"/>
      <c r="X1211" s="38"/>
      <c r="Y1211" s="38"/>
      <c r="Z1211" s="38"/>
      <c r="AA1211" s="38"/>
      <c r="AB1211" s="38"/>
      <c r="AC1211" s="38"/>
      <c r="AD1211" s="38"/>
      <c r="AE1211" s="38"/>
      <c r="AF1211" s="38"/>
      <c r="AG1211" s="38"/>
      <c r="AH1211" s="38"/>
      <c r="AI1211" s="38"/>
      <c r="AJ1211" s="38"/>
      <c r="AK1211" s="38"/>
      <c r="AL1211" s="38"/>
      <c r="AM1211" s="38"/>
      <c r="AN1211" s="38"/>
      <c r="AO1211" s="38"/>
      <c r="AP1211" s="38"/>
      <c r="AQ1211" s="38"/>
      <c r="AR1211" s="38"/>
      <c r="AS1211" s="38"/>
      <c r="AT1211" s="38"/>
      <c r="AU1211" s="38"/>
      <c r="AV1211" s="38"/>
      <c r="AW1211" s="38"/>
      <c r="AX1211" s="38"/>
      <c r="AY1211" s="38"/>
      <c r="AZ1211" s="38"/>
      <c r="BA1211" s="38"/>
      <c r="BB1211" s="38"/>
      <c r="BC1211" s="38"/>
      <c r="BD1211" s="38"/>
      <c r="BE1211" s="38"/>
      <c r="BF1211" s="38"/>
      <c r="BG1211" s="38"/>
      <c r="BH1211" s="38"/>
      <c r="BI1211" s="38"/>
      <c r="BJ1211" s="38"/>
      <c r="BK1211" s="38"/>
      <c r="BL1211" s="38"/>
      <c r="BM1211" s="38"/>
      <c r="BN1211" s="38"/>
      <c r="BO1211" s="38"/>
      <c r="BP1211" s="38"/>
      <c r="BQ1211" s="38"/>
      <c r="BR1211" s="38"/>
      <c r="BS1211" s="38"/>
      <c r="BT1211" s="38"/>
      <c r="BU1211" s="38"/>
      <c r="BV1211" s="38"/>
      <c r="BW1211" s="38"/>
      <c r="BX1211" s="38"/>
      <c r="BY1211" s="38"/>
      <c r="BZ1211" s="38"/>
      <c r="CA1211" s="38"/>
      <c r="CB1211" s="38"/>
      <c r="CC1211" s="38"/>
      <c r="CD1211" s="38"/>
      <c r="CE1211" s="38"/>
      <c r="CF1211" s="38"/>
      <c r="CG1211" s="38"/>
      <c r="CH1211" s="38"/>
      <c r="CI1211" s="38"/>
      <c r="CJ1211" s="38"/>
      <c r="CK1211" s="38"/>
      <c r="CL1211" s="38"/>
      <c r="CM1211" s="38"/>
      <c r="CN1211" s="38"/>
      <c r="CO1211" s="38"/>
      <c r="CP1211" s="38"/>
      <c r="CQ1211" s="38"/>
      <c r="CR1211" s="38"/>
      <c r="CS1211" s="38"/>
      <c r="CT1211" s="38"/>
      <c r="CU1211" s="38"/>
      <c r="CV1211" s="38"/>
      <c r="CW1211" s="38"/>
      <c r="CX1211" s="38"/>
      <c r="CY1211" s="38"/>
      <c r="CZ1211" s="38"/>
      <c r="DA1211" s="38"/>
      <c r="DB1211" s="38"/>
      <c r="DC1211" s="38"/>
      <c r="DD1211" s="38"/>
      <c r="DE1211" s="38"/>
      <c r="DF1211" s="38"/>
      <c r="DG1211" s="38"/>
      <c r="DH1211" s="38"/>
      <c r="DI1211" s="38"/>
      <c r="DJ1211" s="38"/>
      <c r="DK1211" s="38"/>
      <c r="DL1211" s="38"/>
      <c r="DM1211" s="38"/>
    </row>
    <row r="1212" spans="1:117" x14ac:dyDescent="0.25">
      <c r="A1212" s="5"/>
      <c r="B1212" s="5"/>
      <c r="C1212" s="48"/>
      <c r="D1212" s="76"/>
      <c r="E1212" s="77"/>
      <c r="F1212" s="77"/>
      <c r="G1212" s="77"/>
      <c r="H1212" s="77"/>
      <c r="I1212" s="77"/>
      <c r="J1212" s="77"/>
      <c r="K1212" s="77"/>
      <c r="L1212" s="77"/>
      <c r="M1212" s="77"/>
      <c r="N1212" s="77"/>
      <c r="O1212" s="77"/>
      <c r="P1212" s="77"/>
      <c r="Q1212" s="77"/>
      <c r="R1212" s="77"/>
      <c r="S1212" s="77"/>
      <c r="T1212" s="38"/>
      <c r="U1212" s="38"/>
      <c r="V1212" s="38"/>
      <c r="W1212" s="38"/>
      <c r="X1212" s="38"/>
      <c r="Y1212" s="38"/>
      <c r="Z1212" s="38"/>
      <c r="AA1212" s="38"/>
      <c r="AB1212" s="38"/>
      <c r="AC1212" s="38"/>
      <c r="AD1212" s="38"/>
      <c r="AE1212" s="38"/>
      <c r="AF1212" s="38"/>
      <c r="AG1212" s="38"/>
      <c r="AH1212" s="38"/>
      <c r="AI1212" s="38"/>
      <c r="AJ1212" s="38"/>
      <c r="AK1212" s="38"/>
      <c r="AL1212" s="38"/>
      <c r="AM1212" s="38"/>
      <c r="AN1212" s="38"/>
      <c r="AO1212" s="38"/>
      <c r="AP1212" s="38"/>
      <c r="AQ1212" s="38"/>
      <c r="AR1212" s="38"/>
      <c r="AS1212" s="38"/>
      <c r="AT1212" s="38"/>
      <c r="AU1212" s="38"/>
      <c r="AV1212" s="38"/>
      <c r="AW1212" s="38"/>
      <c r="AX1212" s="38"/>
      <c r="AY1212" s="38"/>
      <c r="AZ1212" s="38"/>
      <c r="BA1212" s="38"/>
      <c r="BB1212" s="38"/>
      <c r="BC1212" s="38"/>
      <c r="BD1212" s="38"/>
      <c r="BE1212" s="38"/>
      <c r="BF1212" s="38"/>
      <c r="BG1212" s="38"/>
      <c r="BH1212" s="38"/>
      <c r="BI1212" s="38"/>
      <c r="BJ1212" s="38"/>
      <c r="BK1212" s="38"/>
      <c r="BL1212" s="38"/>
      <c r="BM1212" s="38"/>
      <c r="BN1212" s="38"/>
      <c r="BO1212" s="38"/>
      <c r="BP1212" s="38"/>
      <c r="BQ1212" s="38"/>
      <c r="BR1212" s="38"/>
      <c r="BS1212" s="38"/>
      <c r="BT1212" s="38"/>
      <c r="BU1212" s="38"/>
      <c r="BV1212" s="38"/>
      <c r="BW1212" s="38"/>
      <c r="BX1212" s="38"/>
      <c r="BY1212" s="38"/>
      <c r="BZ1212" s="38"/>
      <c r="CA1212" s="38"/>
      <c r="CB1212" s="38"/>
      <c r="CC1212" s="38"/>
      <c r="CD1212" s="38"/>
      <c r="CE1212" s="38"/>
      <c r="CF1212" s="38"/>
      <c r="CG1212" s="38"/>
      <c r="CH1212" s="38"/>
      <c r="CI1212" s="38"/>
      <c r="CJ1212" s="38"/>
      <c r="CK1212" s="38"/>
      <c r="CL1212" s="38"/>
      <c r="CM1212" s="38"/>
      <c r="CN1212" s="38"/>
      <c r="CO1212" s="38"/>
      <c r="CP1212" s="38"/>
      <c r="CQ1212" s="38"/>
      <c r="CR1212" s="38"/>
      <c r="CS1212" s="38"/>
      <c r="CT1212" s="38"/>
      <c r="CU1212" s="38"/>
      <c r="CV1212" s="38"/>
      <c r="CW1212" s="38"/>
      <c r="CX1212" s="38"/>
      <c r="CY1212" s="38"/>
      <c r="CZ1212" s="38"/>
      <c r="DA1212" s="38"/>
      <c r="DB1212" s="38"/>
      <c r="DC1212" s="38"/>
      <c r="DD1212" s="38"/>
      <c r="DE1212" s="38"/>
      <c r="DF1212" s="38"/>
      <c r="DG1212" s="38"/>
      <c r="DH1212" s="38"/>
      <c r="DI1212" s="38"/>
      <c r="DJ1212" s="38"/>
      <c r="DK1212" s="38"/>
      <c r="DL1212" s="38"/>
      <c r="DM1212" s="38"/>
    </row>
    <row r="1213" spans="1:117" x14ac:dyDescent="0.25">
      <c r="A1213" s="5"/>
      <c r="B1213" s="5"/>
      <c r="C1213" s="48"/>
      <c r="D1213" s="76"/>
      <c r="E1213" s="77"/>
      <c r="F1213" s="77"/>
      <c r="G1213" s="77"/>
      <c r="H1213" s="77"/>
      <c r="I1213" s="77"/>
      <c r="J1213" s="77"/>
      <c r="K1213" s="77"/>
      <c r="L1213" s="77"/>
      <c r="M1213" s="77"/>
      <c r="N1213" s="77"/>
      <c r="O1213" s="77"/>
      <c r="P1213" s="77"/>
      <c r="Q1213" s="77"/>
      <c r="R1213" s="77"/>
      <c r="S1213" s="77"/>
      <c r="T1213" s="38"/>
      <c r="U1213" s="38"/>
      <c r="V1213" s="38"/>
      <c r="W1213" s="38"/>
      <c r="X1213" s="38"/>
      <c r="Y1213" s="38"/>
      <c r="Z1213" s="38"/>
      <c r="AA1213" s="38"/>
      <c r="AB1213" s="38"/>
      <c r="AC1213" s="38"/>
      <c r="AD1213" s="38"/>
      <c r="AE1213" s="38"/>
      <c r="AF1213" s="38"/>
      <c r="AG1213" s="38"/>
      <c r="AH1213" s="38"/>
      <c r="AI1213" s="38"/>
      <c r="AJ1213" s="38"/>
      <c r="AK1213" s="38"/>
      <c r="AL1213" s="38"/>
      <c r="AM1213" s="38"/>
      <c r="AN1213" s="38"/>
      <c r="AO1213" s="38"/>
      <c r="AP1213" s="38"/>
      <c r="AQ1213" s="38"/>
      <c r="AR1213" s="38"/>
      <c r="AS1213" s="38"/>
      <c r="AT1213" s="38"/>
      <c r="AU1213" s="38"/>
      <c r="AV1213" s="38"/>
      <c r="AW1213" s="38"/>
      <c r="AX1213" s="38"/>
      <c r="AY1213" s="38"/>
      <c r="AZ1213" s="38"/>
      <c r="BA1213" s="38"/>
      <c r="BB1213" s="38"/>
      <c r="BC1213" s="38"/>
      <c r="BD1213" s="38"/>
      <c r="BE1213" s="38"/>
      <c r="BF1213" s="38"/>
      <c r="BG1213" s="38"/>
      <c r="BH1213" s="38"/>
      <c r="BI1213" s="38"/>
      <c r="BJ1213" s="38"/>
      <c r="BK1213" s="38"/>
      <c r="BL1213" s="38"/>
      <c r="BM1213" s="38"/>
      <c r="BN1213" s="38"/>
      <c r="BO1213" s="38"/>
      <c r="BP1213" s="38"/>
      <c r="BQ1213" s="38"/>
      <c r="BR1213" s="38"/>
      <c r="BS1213" s="38"/>
      <c r="BT1213" s="38"/>
      <c r="BU1213" s="38"/>
      <c r="BV1213" s="38"/>
      <c r="BW1213" s="38"/>
      <c r="BX1213" s="38"/>
      <c r="BY1213" s="38"/>
      <c r="BZ1213" s="38"/>
      <c r="CA1213" s="38"/>
      <c r="CB1213" s="38"/>
      <c r="CC1213" s="38"/>
      <c r="CD1213" s="38"/>
      <c r="CE1213" s="38"/>
      <c r="CF1213" s="38"/>
      <c r="CG1213" s="38"/>
      <c r="CH1213" s="38"/>
      <c r="CI1213" s="38"/>
      <c r="CJ1213" s="38"/>
      <c r="CK1213" s="38"/>
      <c r="CL1213" s="38"/>
      <c r="CM1213" s="38"/>
      <c r="CN1213" s="38"/>
      <c r="CO1213" s="38"/>
      <c r="CP1213" s="38"/>
      <c r="CQ1213" s="38"/>
      <c r="CR1213" s="38"/>
      <c r="CS1213" s="38"/>
      <c r="CT1213" s="38"/>
      <c r="CU1213" s="38"/>
      <c r="CV1213" s="38"/>
      <c r="CW1213" s="38"/>
      <c r="CX1213" s="38"/>
      <c r="CY1213" s="38"/>
      <c r="CZ1213" s="38"/>
      <c r="DA1213" s="38"/>
      <c r="DB1213" s="38"/>
      <c r="DC1213" s="38"/>
      <c r="DD1213" s="38"/>
      <c r="DE1213" s="38"/>
      <c r="DF1213" s="38"/>
      <c r="DG1213" s="38"/>
      <c r="DH1213" s="38"/>
      <c r="DI1213" s="38"/>
      <c r="DJ1213" s="38"/>
      <c r="DK1213" s="38"/>
      <c r="DL1213" s="38"/>
      <c r="DM1213" s="38"/>
    </row>
    <row r="1214" spans="1:117" x14ac:dyDescent="0.25">
      <c r="A1214" s="5"/>
      <c r="B1214" s="5"/>
      <c r="C1214" s="48"/>
      <c r="D1214" s="76"/>
      <c r="E1214" s="77"/>
      <c r="F1214" s="77"/>
      <c r="G1214" s="77"/>
      <c r="H1214" s="77"/>
      <c r="I1214" s="77"/>
      <c r="J1214" s="77"/>
      <c r="K1214" s="77"/>
      <c r="L1214" s="77"/>
      <c r="M1214" s="77"/>
      <c r="N1214" s="77"/>
      <c r="O1214" s="77"/>
      <c r="P1214" s="77"/>
      <c r="Q1214" s="77"/>
      <c r="R1214" s="77"/>
      <c r="S1214" s="77"/>
      <c r="T1214" s="38"/>
      <c r="U1214" s="38"/>
      <c r="V1214" s="38"/>
      <c r="W1214" s="38"/>
      <c r="X1214" s="38"/>
      <c r="Y1214" s="38"/>
      <c r="Z1214" s="38"/>
      <c r="AA1214" s="38"/>
      <c r="AB1214" s="38"/>
      <c r="AC1214" s="38"/>
      <c r="AD1214" s="38"/>
      <c r="AE1214" s="38"/>
      <c r="AF1214" s="38"/>
      <c r="AG1214" s="38"/>
      <c r="AH1214" s="38"/>
      <c r="AI1214" s="38"/>
      <c r="AJ1214" s="38"/>
      <c r="AK1214" s="38"/>
      <c r="AL1214" s="38"/>
      <c r="AM1214" s="38"/>
      <c r="AN1214" s="38"/>
      <c r="AO1214" s="38"/>
      <c r="AP1214" s="38"/>
      <c r="AQ1214" s="38"/>
      <c r="AR1214" s="38"/>
      <c r="AS1214" s="38"/>
      <c r="AT1214" s="38"/>
      <c r="AU1214" s="38"/>
      <c r="AV1214" s="38"/>
      <c r="AW1214" s="38"/>
      <c r="AX1214" s="38"/>
      <c r="AY1214" s="38"/>
      <c r="AZ1214" s="38"/>
      <c r="BA1214" s="38"/>
      <c r="BB1214" s="38"/>
      <c r="BC1214" s="38"/>
      <c r="BD1214" s="38"/>
      <c r="BE1214" s="38"/>
      <c r="BF1214" s="38"/>
      <c r="BG1214" s="38"/>
      <c r="BH1214" s="38"/>
      <c r="BI1214" s="38"/>
      <c r="BJ1214" s="38"/>
      <c r="BK1214" s="38"/>
      <c r="BL1214" s="38"/>
      <c r="BM1214" s="38"/>
      <c r="BN1214" s="38"/>
      <c r="BO1214" s="38"/>
      <c r="BP1214" s="38"/>
      <c r="BQ1214" s="38"/>
      <c r="BR1214" s="38"/>
      <c r="BS1214" s="38"/>
      <c r="BT1214" s="38"/>
      <c r="BU1214" s="38"/>
      <c r="BV1214" s="38"/>
      <c r="BW1214" s="38"/>
      <c r="BX1214" s="38"/>
      <c r="BY1214" s="38"/>
      <c r="BZ1214" s="38"/>
      <c r="CA1214" s="38"/>
      <c r="CB1214" s="38"/>
      <c r="CC1214" s="38"/>
      <c r="CD1214" s="38"/>
      <c r="CE1214" s="38"/>
      <c r="CF1214" s="38"/>
      <c r="CG1214" s="38"/>
      <c r="CH1214" s="38"/>
      <c r="CI1214" s="38"/>
      <c r="CJ1214" s="38"/>
      <c r="CK1214" s="38"/>
      <c r="CL1214" s="38"/>
      <c r="CM1214" s="38"/>
      <c r="CN1214" s="38"/>
      <c r="CO1214" s="38"/>
      <c r="CP1214" s="38"/>
      <c r="CQ1214" s="38"/>
      <c r="CR1214" s="38"/>
      <c r="CS1214" s="38"/>
      <c r="CT1214" s="38"/>
      <c r="CU1214" s="38"/>
      <c r="CV1214" s="38"/>
      <c r="CW1214" s="38"/>
      <c r="CX1214" s="38"/>
      <c r="CY1214" s="38"/>
      <c r="CZ1214" s="38"/>
      <c r="DA1214" s="38"/>
      <c r="DB1214" s="38"/>
      <c r="DC1214" s="38"/>
      <c r="DD1214" s="38"/>
      <c r="DE1214" s="38"/>
      <c r="DF1214" s="38"/>
      <c r="DG1214" s="38"/>
      <c r="DH1214" s="38"/>
      <c r="DI1214" s="38"/>
      <c r="DJ1214" s="38"/>
      <c r="DK1214" s="38"/>
      <c r="DL1214" s="38"/>
      <c r="DM1214" s="38"/>
    </row>
    <row r="1215" spans="1:117" x14ac:dyDescent="0.25">
      <c r="A1215" s="5"/>
      <c r="B1215" s="5"/>
      <c r="C1215" s="48"/>
      <c r="D1215" s="76"/>
      <c r="E1215" s="77"/>
      <c r="F1215" s="77"/>
      <c r="G1215" s="77"/>
      <c r="H1215" s="77"/>
      <c r="I1215" s="77"/>
      <c r="J1215" s="77"/>
      <c r="K1215" s="77"/>
      <c r="L1215" s="77"/>
      <c r="M1215" s="77"/>
      <c r="N1215" s="77"/>
      <c r="O1215" s="77"/>
      <c r="P1215" s="77"/>
      <c r="Q1215" s="77"/>
      <c r="R1215" s="77"/>
      <c r="S1215" s="77"/>
      <c r="T1215" s="38"/>
      <c r="U1215" s="38"/>
      <c r="V1215" s="38"/>
      <c r="W1215" s="38"/>
      <c r="X1215" s="38"/>
      <c r="Y1215" s="38"/>
      <c r="Z1215" s="38"/>
      <c r="AA1215" s="38"/>
      <c r="AB1215" s="38"/>
      <c r="AC1215" s="38"/>
      <c r="AD1215" s="38"/>
      <c r="AE1215" s="38"/>
      <c r="AF1215" s="38"/>
      <c r="AG1215" s="38"/>
      <c r="AH1215" s="38"/>
      <c r="AI1215" s="38"/>
      <c r="AJ1215" s="38"/>
      <c r="AK1215" s="38"/>
      <c r="AL1215" s="38"/>
      <c r="AM1215" s="38"/>
      <c r="AN1215" s="38"/>
      <c r="AO1215" s="38"/>
      <c r="AP1215" s="38"/>
      <c r="AQ1215" s="38"/>
      <c r="AR1215" s="38"/>
      <c r="AS1215" s="38"/>
      <c r="AT1215" s="38"/>
      <c r="AU1215" s="38"/>
      <c r="AV1215" s="38"/>
      <c r="AW1215" s="38"/>
      <c r="AX1215" s="38"/>
      <c r="AY1215" s="38"/>
      <c r="AZ1215" s="38"/>
      <c r="BA1215" s="38"/>
      <c r="BB1215" s="38"/>
      <c r="BC1215" s="38"/>
      <c r="BD1215" s="38"/>
      <c r="BE1215" s="38"/>
      <c r="BF1215" s="38"/>
      <c r="BG1215" s="38"/>
      <c r="BH1215" s="38"/>
      <c r="BI1215" s="38"/>
      <c r="BJ1215" s="38"/>
      <c r="BK1215" s="38"/>
      <c r="BL1215" s="38"/>
      <c r="BM1215" s="38"/>
      <c r="BN1215" s="38"/>
      <c r="BO1215" s="38"/>
      <c r="BP1215" s="38"/>
      <c r="BQ1215" s="38"/>
      <c r="BR1215" s="38"/>
      <c r="BS1215" s="38"/>
      <c r="BT1215" s="38"/>
      <c r="BU1215" s="38"/>
      <c r="BV1215" s="38"/>
      <c r="BW1215" s="38"/>
      <c r="BX1215" s="38"/>
      <c r="BY1215" s="38"/>
      <c r="BZ1215" s="38"/>
      <c r="CA1215" s="38"/>
      <c r="CB1215" s="38"/>
      <c r="CC1215" s="38"/>
      <c r="CD1215" s="38"/>
      <c r="CE1215" s="38"/>
      <c r="CF1215" s="38"/>
      <c r="CG1215" s="38"/>
      <c r="CH1215" s="38"/>
      <c r="CI1215" s="38"/>
      <c r="CJ1215" s="38"/>
      <c r="CK1215" s="38"/>
      <c r="CL1215" s="38"/>
      <c r="CM1215" s="38"/>
      <c r="CN1215" s="38"/>
      <c r="CO1215" s="38"/>
      <c r="CP1215" s="38"/>
      <c r="CQ1215" s="38"/>
      <c r="CR1215" s="38"/>
      <c r="CS1215" s="38"/>
      <c r="CT1215" s="38"/>
      <c r="CU1215" s="38"/>
      <c r="CV1215" s="38"/>
      <c r="CW1215" s="38"/>
      <c r="CX1215" s="38"/>
      <c r="CY1215" s="38"/>
      <c r="CZ1215" s="38"/>
      <c r="DA1215" s="38"/>
      <c r="DB1215" s="38"/>
      <c r="DC1215" s="38"/>
      <c r="DD1215" s="38"/>
      <c r="DE1215" s="38"/>
      <c r="DF1215" s="38"/>
      <c r="DG1215" s="38"/>
      <c r="DH1215" s="38"/>
      <c r="DI1215" s="38"/>
      <c r="DJ1215" s="38"/>
      <c r="DK1215" s="38"/>
      <c r="DL1215" s="38"/>
      <c r="DM1215" s="38"/>
    </row>
    <row r="1216" spans="1:117" x14ac:dyDescent="0.25">
      <c r="A1216" s="5"/>
      <c r="B1216" s="5"/>
      <c r="C1216" s="48"/>
      <c r="D1216" s="76"/>
      <c r="E1216" s="77"/>
      <c r="F1216" s="77"/>
      <c r="G1216" s="77"/>
      <c r="H1216" s="77"/>
      <c r="I1216" s="77"/>
      <c r="J1216" s="77"/>
      <c r="K1216" s="77"/>
      <c r="L1216" s="77"/>
      <c r="M1216" s="77"/>
      <c r="N1216" s="77"/>
      <c r="O1216" s="77"/>
      <c r="P1216" s="77"/>
      <c r="Q1216" s="77"/>
      <c r="R1216" s="77"/>
      <c r="S1216" s="77"/>
      <c r="T1216" s="38"/>
      <c r="U1216" s="38"/>
      <c r="V1216" s="38"/>
      <c r="W1216" s="38"/>
      <c r="X1216" s="38"/>
      <c r="Y1216" s="38"/>
      <c r="Z1216" s="38"/>
      <c r="AA1216" s="38"/>
      <c r="AB1216" s="38"/>
      <c r="AC1216" s="38"/>
      <c r="AD1216" s="38"/>
      <c r="AE1216" s="38"/>
      <c r="AF1216" s="38"/>
      <c r="AG1216" s="38"/>
      <c r="AH1216" s="38"/>
      <c r="AI1216" s="38"/>
      <c r="AJ1216" s="38"/>
      <c r="AK1216" s="38"/>
      <c r="AL1216" s="38"/>
      <c r="AM1216" s="38"/>
      <c r="AN1216" s="38"/>
      <c r="AO1216" s="38"/>
      <c r="AP1216" s="38"/>
      <c r="AQ1216" s="38"/>
      <c r="AR1216" s="38"/>
      <c r="AS1216" s="38"/>
      <c r="AT1216" s="38"/>
      <c r="AU1216" s="38"/>
      <c r="AV1216" s="38"/>
      <c r="AW1216" s="38"/>
      <c r="AX1216" s="38"/>
      <c r="AY1216" s="38"/>
      <c r="AZ1216" s="38"/>
      <c r="BA1216" s="38"/>
      <c r="BB1216" s="38"/>
      <c r="BC1216" s="38"/>
      <c r="BD1216" s="38"/>
      <c r="BE1216" s="38"/>
      <c r="BF1216" s="38"/>
      <c r="BG1216" s="38"/>
      <c r="BH1216" s="38"/>
      <c r="BI1216" s="38"/>
      <c r="BJ1216" s="38"/>
      <c r="BK1216" s="38"/>
      <c r="BL1216" s="38"/>
      <c r="BM1216" s="38"/>
      <c r="BN1216" s="38"/>
      <c r="BO1216" s="38"/>
      <c r="BP1216" s="38"/>
      <c r="BQ1216" s="38"/>
      <c r="BR1216" s="38"/>
      <c r="BS1216" s="38"/>
      <c r="BT1216" s="38"/>
      <c r="BU1216" s="38"/>
      <c r="BV1216" s="38"/>
      <c r="BW1216" s="38"/>
      <c r="BX1216" s="38"/>
      <c r="BY1216" s="38"/>
      <c r="BZ1216" s="38"/>
      <c r="CA1216" s="38"/>
      <c r="CB1216" s="38"/>
      <c r="CC1216" s="38"/>
      <c r="CD1216" s="38"/>
      <c r="CE1216" s="38"/>
      <c r="CF1216" s="38"/>
      <c r="CG1216" s="38"/>
      <c r="CH1216" s="38"/>
      <c r="CI1216" s="38"/>
      <c r="CJ1216" s="38"/>
      <c r="CK1216" s="38"/>
      <c r="CL1216" s="38"/>
      <c r="CM1216" s="38"/>
      <c r="CN1216" s="38"/>
      <c r="CO1216" s="38"/>
      <c r="CP1216" s="38"/>
      <c r="CQ1216" s="38"/>
      <c r="CR1216" s="38"/>
      <c r="CS1216" s="38"/>
      <c r="CT1216" s="38"/>
      <c r="CU1216" s="38"/>
      <c r="CV1216" s="38"/>
      <c r="CW1216" s="38"/>
      <c r="CX1216" s="38"/>
      <c r="CY1216" s="38"/>
      <c r="CZ1216" s="38"/>
      <c r="DA1216" s="38"/>
      <c r="DB1216" s="38"/>
      <c r="DC1216" s="38"/>
      <c r="DD1216" s="38"/>
      <c r="DE1216" s="38"/>
      <c r="DF1216" s="38"/>
      <c r="DG1216" s="38"/>
      <c r="DH1216" s="38"/>
      <c r="DI1216" s="38"/>
      <c r="DJ1216" s="38"/>
      <c r="DK1216" s="38"/>
      <c r="DL1216" s="38"/>
      <c r="DM1216" s="38"/>
    </row>
    <row r="1217" spans="1:117" x14ac:dyDescent="0.25">
      <c r="A1217" s="5"/>
      <c r="B1217" s="5"/>
      <c r="C1217" s="48"/>
      <c r="D1217" s="76"/>
      <c r="E1217" s="77"/>
      <c r="F1217" s="77"/>
      <c r="G1217" s="77"/>
      <c r="H1217" s="77"/>
      <c r="I1217" s="77"/>
      <c r="J1217" s="77"/>
      <c r="K1217" s="77"/>
      <c r="L1217" s="77"/>
      <c r="M1217" s="77"/>
      <c r="N1217" s="77"/>
      <c r="O1217" s="77"/>
      <c r="P1217" s="77"/>
      <c r="Q1217" s="77"/>
      <c r="R1217" s="77"/>
      <c r="S1217" s="77"/>
      <c r="T1217" s="38"/>
      <c r="U1217" s="38"/>
      <c r="V1217" s="38"/>
      <c r="W1217" s="38"/>
      <c r="X1217" s="38"/>
      <c r="Y1217" s="38"/>
      <c r="Z1217" s="38"/>
      <c r="AA1217" s="38"/>
      <c r="AB1217" s="38"/>
      <c r="AC1217" s="38"/>
      <c r="AD1217" s="38"/>
      <c r="AE1217" s="38"/>
      <c r="AF1217" s="38"/>
      <c r="AG1217" s="38"/>
      <c r="AH1217" s="38"/>
      <c r="AI1217" s="38"/>
      <c r="AJ1217" s="38"/>
      <c r="AK1217" s="38"/>
      <c r="AL1217" s="38"/>
      <c r="AM1217" s="38"/>
      <c r="AN1217" s="38"/>
      <c r="AO1217" s="38"/>
      <c r="AP1217" s="38"/>
      <c r="AQ1217" s="38"/>
      <c r="AR1217" s="38"/>
      <c r="AS1217" s="38"/>
      <c r="AT1217" s="38"/>
      <c r="AU1217" s="38"/>
      <c r="AV1217" s="38"/>
      <c r="AW1217" s="38"/>
      <c r="AX1217" s="38"/>
      <c r="AY1217" s="38"/>
      <c r="AZ1217" s="38"/>
      <c r="BA1217" s="38"/>
      <c r="BB1217" s="38"/>
      <c r="BC1217" s="38"/>
      <c r="BD1217" s="38"/>
      <c r="BE1217" s="38"/>
      <c r="BF1217" s="38"/>
      <c r="BG1217" s="38"/>
      <c r="BH1217" s="38"/>
      <c r="BI1217" s="38"/>
      <c r="BJ1217" s="38"/>
      <c r="BK1217" s="38"/>
      <c r="BL1217" s="38"/>
      <c r="BM1217" s="38"/>
      <c r="BN1217" s="38"/>
      <c r="BO1217" s="38"/>
      <c r="BP1217" s="38"/>
      <c r="BQ1217" s="38"/>
      <c r="BR1217" s="38"/>
      <c r="BS1217" s="38"/>
      <c r="BT1217" s="38"/>
      <c r="BU1217" s="38"/>
      <c r="BV1217" s="38"/>
      <c r="BW1217" s="38"/>
      <c r="BX1217" s="38"/>
      <c r="BY1217" s="38"/>
      <c r="BZ1217" s="38"/>
      <c r="CA1217" s="38"/>
      <c r="CB1217" s="38"/>
      <c r="CC1217" s="38"/>
      <c r="CD1217" s="38"/>
      <c r="CE1217" s="38"/>
      <c r="CF1217" s="38"/>
      <c r="CG1217" s="38"/>
      <c r="CH1217" s="38"/>
      <c r="CI1217" s="38"/>
      <c r="CJ1217" s="38"/>
      <c r="CK1217" s="38"/>
      <c r="CL1217" s="38"/>
      <c r="CM1217" s="38"/>
      <c r="CN1217" s="38"/>
      <c r="CO1217" s="38"/>
      <c r="CP1217" s="38"/>
      <c r="CQ1217" s="38"/>
      <c r="CR1217" s="38"/>
      <c r="CS1217" s="38"/>
      <c r="CT1217" s="38"/>
      <c r="CU1217" s="38"/>
      <c r="CV1217" s="38"/>
      <c r="CW1217" s="38"/>
      <c r="CX1217" s="38"/>
      <c r="CY1217" s="38"/>
      <c r="CZ1217" s="38"/>
      <c r="DA1217" s="38"/>
      <c r="DB1217" s="38"/>
      <c r="DC1217" s="38"/>
      <c r="DD1217" s="38"/>
      <c r="DE1217" s="38"/>
      <c r="DF1217" s="38"/>
      <c r="DG1217" s="38"/>
      <c r="DH1217" s="38"/>
      <c r="DI1217" s="38"/>
      <c r="DJ1217" s="38"/>
      <c r="DK1217" s="38"/>
      <c r="DL1217" s="38"/>
      <c r="DM1217" s="38"/>
    </row>
    <row r="1218" spans="1:117" x14ac:dyDescent="0.25">
      <c r="A1218" s="5"/>
      <c r="B1218" s="5"/>
      <c r="C1218" s="48"/>
      <c r="D1218" s="76"/>
      <c r="E1218" s="77"/>
      <c r="F1218" s="77"/>
      <c r="G1218" s="77"/>
      <c r="H1218" s="77"/>
      <c r="I1218" s="77"/>
      <c r="J1218" s="77"/>
      <c r="K1218" s="77"/>
      <c r="L1218" s="77"/>
      <c r="M1218" s="77"/>
      <c r="N1218" s="77"/>
      <c r="O1218" s="77"/>
      <c r="P1218" s="77"/>
      <c r="Q1218" s="77"/>
      <c r="R1218" s="77"/>
      <c r="S1218" s="77"/>
      <c r="T1218" s="38"/>
      <c r="U1218" s="38"/>
      <c r="V1218" s="38"/>
      <c r="W1218" s="38"/>
      <c r="X1218" s="38"/>
      <c r="Y1218" s="38"/>
      <c r="Z1218" s="38"/>
      <c r="AA1218" s="38"/>
      <c r="AB1218" s="38"/>
      <c r="AC1218" s="38"/>
      <c r="AD1218" s="38"/>
      <c r="AE1218" s="38"/>
      <c r="AF1218" s="38"/>
      <c r="AG1218" s="38"/>
      <c r="AH1218" s="38"/>
      <c r="AI1218" s="38"/>
      <c r="AJ1218" s="38"/>
      <c r="AK1218" s="38"/>
      <c r="AL1218" s="38"/>
      <c r="AM1218" s="38"/>
      <c r="AN1218" s="38"/>
      <c r="AO1218" s="38"/>
      <c r="AP1218" s="38"/>
      <c r="AQ1218" s="38"/>
      <c r="AR1218" s="38"/>
      <c r="AS1218" s="38"/>
      <c r="AT1218" s="38"/>
      <c r="AU1218" s="38"/>
      <c r="AV1218" s="38"/>
      <c r="AW1218" s="38"/>
      <c r="AX1218" s="38"/>
      <c r="AY1218" s="38"/>
      <c r="AZ1218" s="38"/>
      <c r="BA1218" s="38"/>
      <c r="BB1218" s="38"/>
      <c r="BC1218" s="38"/>
      <c r="BD1218" s="38"/>
      <c r="BE1218" s="38"/>
      <c r="BF1218" s="38"/>
      <c r="BG1218" s="38"/>
      <c r="BH1218" s="38"/>
      <c r="BI1218" s="38"/>
      <c r="BJ1218" s="38"/>
      <c r="BK1218" s="38"/>
      <c r="BL1218" s="38"/>
      <c r="BM1218" s="38"/>
      <c r="BN1218" s="38"/>
      <c r="BO1218" s="38"/>
      <c r="BP1218" s="38"/>
      <c r="BQ1218" s="38"/>
      <c r="BR1218" s="38"/>
      <c r="BS1218" s="38"/>
      <c r="BT1218" s="38"/>
      <c r="BU1218" s="38"/>
      <c r="BV1218" s="38"/>
      <c r="BW1218" s="38"/>
      <c r="BX1218" s="38"/>
      <c r="BY1218" s="38"/>
      <c r="BZ1218" s="38"/>
      <c r="CA1218" s="38"/>
      <c r="CB1218" s="38"/>
      <c r="CC1218" s="38"/>
      <c r="CD1218" s="38"/>
      <c r="CE1218" s="38"/>
      <c r="CF1218" s="38"/>
      <c r="CG1218" s="38"/>
      <c r="CH1218" s="38"/>
      <c r="CI1218" s="38"/>
      <c r="CJ1218" s="38"/>
      <c r="CK1218" s="38"/>
      <c r="CL1218" s="38"/>
      <c r="CM1218" s="38"/>
      <c r="CN1218" s="38"/>
      <c r="CO1218" s="38"/>
      <c r="CP1218" s="38"/>
      <c r="CQ1218" s="38"/>
      <c r="CR1218" s="38"/>
      <c r="CS1218" s="38"/>
      <c r="CT1218" s="38"/>
      <c r="CU1218" s="38"/>
      <c r="CV1218" s="38"/>
      <c r="CW1218" s="38"/>
      <c r="CX1218" s="38"/>
      <c r="CY1218" s="38"/>
      <c r="CZ1218" s="38"/>
      <c r="DA1218" s="38"/>
      <c r="DB1218" s="38"/>
      <c r="DC1218" s="38"/>
      <c r="DD1218" s="38"/>
      <c r="DE1218" s="38"/>
      <c r="DF1218" s="38"/>
      <c r="DG1218" s="38"/>
      <c r="DH1218" s="38"/>
      <c r="DI1218" s="38"/>
      <c r="DJ1218" s="38"/>
      <c r="DK1218" s="38"/>
      <c r="DL1218" s="38"/>
      <c r="DM1218" s="38"/>
    </row>
    <row r="1219" spans="1:117" x14ac:dyDescent="0.25">
      <c r="A1219" s="5"/>
      <c r="B1219" s="5"/>
      <c r="C1219" s="48"/>
      <c r="D1219" s="76"/>
      <c r="E1219" s="77"/>
      <c r="F1219" s="77"/>
      <c r="G1219" s="77"/>
      <c r="H1219" s="77"/>
      <c r="I1219" s="77"/>
      <c r="J1219" s="77"/>
      <c r="K1219" s="77"/>
      <c r="L1219" s="77"/>
      <c r="M1219" s="77"/>
      <c r="N1219" s="77"/>
      <c r="O1219" s="77"/>
      <c r="P1219" s="77"/>
      <c r="Q1219" s="77"/>
      <c r="R1219" s="77"/>
      <c r="S1219" s="77"/>
      <c r="T1219" s="38"/>
      <c r="U1219" s="38"/>
      <c r="V1219" s="38"/>
      <c r="W1219" s="38"/>
      <c r="X1219" s="38"/>
      <c r="Y1219" s="38"/>
      <c r="Z1219" s="38"/>
      <c r="AA1219" s="38"/>
      <c r="AB1219" s="38"/>
      <c r="AC1219" s="38"/>
      <c r="AD1219" s="38"/>
      <c r="AE1219" s="38"/>
      <c r="AF1219" s="38"/>
      <c r="AG1219" s="38"/>
      <c r="AH1219" s="38"/>
      <c r="AI1219" s="38"/>
      <c r="AJ1219" s="38"/>
      <c r="AK1219" s="38"/>
      <c r="AL1219" s="38"/>
      <c r="AM1219" s="38"/>
      <c r="AN1219" s="38"/>
      <c r="AO1219" s="38"/>
      <c r="AP1219" s="38"/>
      <c r="AQ1219" s="38"/>
      <c r="AR1219" s="38"/>
      <c r="AS1219" s="38"/>
      <c r="AT1219" s="38"/>
      <c r="AU1219" s="38"/>
      <c r="AV1219" s="38"/>
      <c r="AW1219" s="38"/>
      <c r="AX1219" s="38"/>
      <c r="AY1219" s="38"/>
      <c r="AZ1219" s="38"/>
      <c r="BA1219" s="38"/>
      <c r="BB1219" s="38"/>
      <c r="BC1219" s="38"/>
      <c r="BD1219" s="38"/>
      <c r="BE1219" s="38"/>
      <c r="BF1219" s="38"/>
      <c r="BG1219" s="38"/>
      <c r="BH1219" s="38"/>
      <c r="BI1219" s="38"/>
      <c r="BJ1219" s="38"/>
      <c r="BK1219" s="38"/>
      <c r="BL1219" s="38"/>
      <c r="BM1219" s="38"/>
      <c r="BN1219" s="38"/>
      <c r="BO1219" s="38"/>
      <c r="BP1219" s="38"/>
      <c r="BQ1219" s="38"/>
      <c r="BR1219" s="38"/>
      <c r="BS1219" s="38"/>
      <c r="BT1219" s="38"/>
      <c r="BU1219" s="38"/>
      <c r="BV1219" s="38"/>
      <c r="BW1219" s="38"/>
      <c r="BX1219" s="38"/>
      <c r="BY1219" s="38"/>
      <c r="BZ1219" s="38"/>
      <c r="CA1219" s="38"/>
      <c r="CB1219" s="38"/>
      <c r="CC1219" s="38"/>
      <c r="CD1219" s="38"/>
      <c r="CE1219" s="38"/>
      <c r="CF1219" s="38"/>
      <c r="CG1219" s="38"/>
      <c r="CH1219" s="38"/>
      <c r="CI1219" s="38"/>
      <c r="CJ1219" s="38"/>
      <c r="CK1219" s="38"/>
      <c r="CL1219" s="38"/>
      <c r="CM1219" s="38"/>
      <c r="CN1219" s="38"/>
      <c r="CO1219" s="38"/>
      <c r="CP1219" s="38"/>
      <c r="CQ1219" s="38"/>
      <c r="CR1219" s="38"/>
      <c r="CS1219" s="38"/>
      <c r="CT1219" s="38"/>
      <c r="CU1219" s="38"/>
      <c r="CV1219" s="38"/>
      <c r="CW1219" s="38"/>
      <c r="CX1219" s="38"/>
      <c r="CY1219" s="38"/>
      <c r="CZ1219" s="38"/>
      <c r="DA1219" s="38"/>
      <c r="DB1219" s="38"/>
      <c r="DC1219" s="38"/>
      <c r="DD1219" s="38"/>
      <c r="DE1219" s="38"/>
      <c r="DF1219" s="38"/>
      <c r="DG1219" s="38"/>
      <c r="DH1219" s="38"/>
      <c r="DI1219" s="38"/>
      <c r="DJ1219" s="38"/>
      <c r="DK1219" s="38"/>
      <c r="DL1219" s="38"/>
      <c r="DM1219" s="38"/>
    </row>
    <row r="1220" spans="1:117" x14ac:dyDescent="0.25">
      <c r="A1220" s="5"/>
      <c r="B1220" s="5"/>
      <c r="C1220" s="48"/>
      <c r="D1220" s="76"/>
      <c r="E1220" s="77"/>
      <c r="F1220" s="77"/>
      <c r="G1220" s="77"/>
      <c r="H1220" s="77"/>
      <c r="I1220" s="77"/>
      <c r="J1220" s="77"/>
      <c r="K1220" s="77"/>
      <c r="L1220" s="77"/>
      <c r="M1220" s="77"/>
      <c r="N1220" s="77"/>
      <c r="O1220" s="77"/>
      <c r="P1220" s="77"/>
      <c r="Q1220" s="77"/>
      <c r="R1220" s="77"/>
      <c r="S1220" s="77"/>
      <c r="T1220" s="38"/>
      <c r="U1220" s="38"/>
      <c r="V1220" s="38"/>
      <c r="W1220" s="38"/>
      <c r="X1220" s="38"/>
      <c r="Y1220" s="38"/>
      <c r="Z1220" s="38"/>
      <c r="AA1220" s="38"/>
      <c r="AB1220" s="38"/>
      <c r="AC1220" s="38"/>
      <c r="AD1220" s="38"/>
      <c r="AE1220" s="38"/>
      <c r="AF1220" s="38"/>
      <c r="AG1220" s="38"/>
      <c r="AH1220" s="38"/>
      <c r="AI1220" s="38"/>
      <c r="AJ1220" s="38"/>
      <c r="AK1220" s="38"/>
      <c r="AL1220" s="38"/>
      <c r="AM1220" s="38"/>
      <c r="AN1220" s="38"/>
      <c r="AO1220" s="38"/>
      <c r="AP1220" s="38"/>
      <c r="AQ1220" s="38"/>
      <c r="AR1220" s="38"/>
      <c r="AS1220" s="38"/>
      <c r="AT1220" s="38"/>
      <c r="AU1220" s="38"/>
      <c r="AV1220" s="38"/>
      <c r="AW1220" s="38"/>
      <c r="AX1220" s="38"/>
      <c r="AY1220" s="38"/>
      <c r="AZ1220" s="38"/>
      <c r="BA1220" s="38"/>
      <c r="BB1220" s="38"/>
      <c r="BC1220" s="38"/>
      <c r="BD1220" s="38"/>
      <c r="BE1220" s="38"/>
      <c r="BF1220" s="38"/>
      <c r="BG1220" s="38"/>
      <c r="BH1220" s="38"/>
      <c r="BI1220" s="38"/>
      <c r="BJ1220" s="38"/>
      <c r="BK1220" s="38"/>
      <c r="BL1220" s="38"/>
      <c r="BM1220" s="38"/>
      <c r="BN1220" s="38"/>
      <c r="BO1220" s="38"/>
      <c r="BP1220" s="38"/>
      <c r="BQ1220" s="38"/>
      <c r="BR1220" s="38"/>
      <c r="BS1220" s="38"/>
      <c r="BT1220" s="38"/>
      <c r="BU1220" s="38"/>
      <c r="BV1220" s="38"/>
      <c r="BW1220" s="38"/>
      <c r="BX1220" s="38"/>
      <c r="BY1220" s="38"/>
      <c r="BZ1220" s="38"/>
      <c r="CA1220" s="38"/>
      <c r="CB1220" s="38"/>
      <c r="CC1220" s="38"/>
      <c r="CD1220" s="38"/>
      <c r="CE1220" s="38"/>
      <c r="CF1220" s="38"/>
      <c r="CG1220" s="38"/>
      <c r="CH1220" s="38"/>
      <c r="CI1220" s="38"/>
      <c r="CJ1220" s="38"/>
      <c r="CK1220" s="38"/>
      <c r="CL1220" s="38"/>
      <c r="CM1220" s="38"/>
      <c r="CN1220" s="38"/>
      <c r="CO1220" s="38"/>
      <c r="CP1220" s="38"/>
      <c r="CQ1220" s="38"/>
      <c r="CR1220" s="38"/>
      <c r="CS1220" s="38"/>
      <c r="CT1220" s="38"/>
      <c r="CU1220" s="38"/>
      <c r="CV1220" s="38"/>
      <c r="CW1220" s="38"/>
      <c r="CX1220" s="38"/>
      <c r="CY1220" s="38"/>
      <c r="CZ1220" s="38"/>
      <c r="DA1220" s="38"/>
      <c r="DB1220" s="38"/>
      <c r="DC1220" s="38"/>
      <c r="DD1220" s="38"/>
      <c r="DE1220" s="38"/>
      <c r="DF1220" s="38"/>
      <c r="DG1220" s="38"/>
      <c r="DH1220" s="38"/>
      <c r="DI1220" s="38"/>
      <c r="DJ1220" s="38"/>
      <c r="DK1220" s="38"/>
      <c r="DL1220" s="38"/>
      <c r="DM1220" s="38"/>
    </row>
    <row r="1221" spans="1:117" x14ac:dyDescent="0.25">
      <c r="A1221" s="5"/>
      <c r="B1221" s="5"/>
      <c r="C1221" s="48"/>
      <c r="D1221" s="76"/>
      <c r="E1221" s="77"/>
      <c r="F1221" s="77"/>
      <c r="G1221" s="77"/>
      <c r="H1221" s="77"/>
      <c r="I1221" s="77"/>
      <c r="J1221" s="77"/>
      <c r="K1221" s="77"/>
      <c r="L1221" s="77"/>
      <c r="M1221" s="77"/>
      <c r="N1221" s="77"/>
      <c r="O1221" s="77"/>
      <c r="P1221" s="77"/>
      <c r="Q1221" s="77"/>
      <c r="R1221" s="77"/>
      <c r="S1221" s="77"/>
      <c r="T1221" s="38"/>
      <c r="U1221" s="38"/>
      <c r="V1221" s="38"/>
      <c r="W1221" s="38"/>
      <c r="X1221" s="38"/>
      <c r="Y1221" s="38"/>
      <c r="Z1221" s="38"/>
      <c r="AA1221" s="38"/>
      <c r="AB1221" s="38"/>
      <c r="AC1221" s="38"/>
      <c r="AD1221" s="38"/>
      <c r="AE1221" s="38"/>
      <c r="AF1221" s="38"/>
      <c r="AG1221" s="38"/>
      <c r="AH1221" s="38"/>
      <c r="AI1221" s="38"/>
      <c r="AJ1221" s="38"/>
      <c r="AK1221" s="38"/>
      <c r="AL1221" s="38"/>
      <c r="AM1221" s="38"/>
      <c r="AN1221" s="38"/>
      <c r="AO1221" s="38"/>
      <c r="AP1221" s="38"/>
      <c r="AQ1221" s="38"/>
      <c r="AR1221" s="38"/>
      <c r="AS1221" s="38"/>
      <c r="AT1221" s="38"/>
      <c r="AU1221" s="38"/>
      <c r="AV1221" s="38"/>
      <c r="AW1221" s="38"/>
      <c r="AX1221" s="38"/>
      <c r="AY1221" s="38"/>
      <c r="AZ1221" s="38"/>
      <c r="BA1221" s="38"/>
      <c r="BB1221" s="38"/>
      <c r="BC1221" s="38"/>
      <c r="BD1221" s="38"/>
      <c r="BE1221" s="38"/>
      <c r="BF1221" s="38"/>
      <c r="BG1221" s="38"/>
      <c r="BH1221" s="38"/>
      <c r="BI1221" s="38"/>
      <c r="BJ1221" s="38"/>
      <c r="BK1221" s="38"/>
      <c r="BL1221" s="38"/>
      <c r="BM1221" s="38"/>
      <c r="BN1221" s="38"/>
      <c r="BO1221" s="38"/>
      <c r="BP1221" s="38"/>
      <c r="BQ1221" s="38"/>
      <c r="BR1221" s="38"/>
      <c r="BS1221" s="38"/>
      <c r="BT1221" s="38"/>
      <c r="BU1221" s="38"/>
      <c r="BV1221" s="38"/>
      <c r="BW1221" s="38"/>
      <c r="BX1221" s="38"/>
      <c r="BY1221" s="38"/>
      <c r="BZ1221" s="38"/>
      <c r="CA1221" s="38"/>
      <c r="CB1221" s="38"/>
      <c r="CC1221" s="38"/>
      <c r="CD1221" s="38"/>
      <c r="CE1221" s="38"/>
      <c r="CF1221" s="38"/>
      <c r="CG1221" s="38"/>
      <c r="CH1221" s="38"/>
      <c r="CI1221" s="38"/>
      <c r="CJ1221" s="38"/>
      <c r="CK1221" s="38"/>
      <c r="CL1221" s="38"/>
      <c r="CM1221" s="38"/>
      <c r="CN1221" s="38"/>
      <c r="CO1221" s="38"/>
      <c r="CP1221" s="38"/>
      <c r="CQ1221" s="38"/>
      <c r="CR1221" s="38"/>
      <c r="CS1221" s="38"/>
      <c r="CT1221" s="38"/>
      <c r="CU1221" s="38"/>
      <c r="CV1221" s="38"/>
      <c r="CW1221" s="38"/>
      <c r="CX1221" s="38"/>
      <c r="CY1221" s="38"/>
      <c r="CZ1221" s="38"/>
      <c r="DA1221" s="38"/>
      <c r="DB1221" s="38"/>
      <c r="DC1221" s="38"/>
      <c r="DD1221" s="38"/>
      <c r="DE1221" s="38"/>
      <c r="DF1221" s="38"/>
      <c r="DG1221" s="38"/>
      <c r="DH1221" s="38"/>
      <c r="DI1221" s="38"/>
      <c r="DJ1221" s="38"/>
      <c r="DK1221" s="38"/>
      <c r="DL1221" s="38"/>
      <c r="DM1221" s="38"/>
    </row>
    <row r="1222" spans="1:117" x14ac:dyDescent="0.25">
      <c r="A1222" s="5"/>
      <c r="B1222" s="5"/>
      <c r="C1222" s="48"/>
      <c r="D1222" s="76"/>
      <c r="E1222" s="77"/>
      <c r="F1222" s="77"/>
      <c r="G1222" s="77"/>
      <c r="H1222" s="77"/>
      <c r="I1222" s="77"/>
      <c r="J1222" s="77"/>
      <c r="K1222" s="77"/>
      <c r="L1222" s="77"/>
      <c r="M1222" s="77"/>
      <c r="N1222" s="77"/>
      <c r="O1222" s="77"/>
      <c r="P1222" s="77"/>
      <c r="Q1222" s="77"/>
      <c r="R1222" s="77"/>
      <c r="S1222" s="77"/>
      <c r="T1222" s="38"/>
      <c r="U1222" s="38"/>
      <c r="V1222" s="38"/>
      <c r="W1222" s="38"/>
      <c r="X1222" s="38"/>
      <c r="Y1222" s="38"/>
      <c r="Z1222" s="38"/>
      <c r="AA1222" s="38"/>
      <c r="AB1222" s="38"/>
      <c r="AC1222" s="38"/>
      <c r="AD1222" s="38"/>
      <c r="AE1222" s="38"/>
      <c r="AF1222" s="38"/>
      <c r="AG1222" s="38"/>
      <c r="AH1222" s="38"/>
      <c r="AI1222" s="38"/>
      <c r="AJ1222" s="38"/>
      <c r="AK1222" s="38"/>
      <c r="AL1222" s="38"/>
      <c r="AM1222" s="38"/>
      <c r="AN1222" s="38"/>
      <c r="AO1222" s="38"/>
      <c r="AP1222" s="38"/>
      <c r="AQ1222" s="38"/>
      <c r="AR1222" s="38"/>
      <c r="AS1222" s="38"/>
      <c r="AT1222" s="38"/>
      <c r="AU1222" s="38"/>
      <c r="AV1222" s="38"/>
      <c r="AW1222" s="38"/>
      <c r="AX1222" s="38"/>
      <c r="AY1222" s="38"/>
      <c r="AZ1222" s="38"/>
      <c r="BA1222" s="38"/>
      <c r="BB1222" s="38"/>
      <c r="BC1222" s="38"/>
      <c r="BD1222" s="38"/>
      <c r="BE1222" s="38"/>
      <c r="BF1222" s="38"/>
      <c r="BG1222" s="38"/>
      <c r="BH1222" s="38"/>
      <c r="BI1222" s="38"/>
      <c r="BJ1222" s="38"/>
      <c r="BK1222" s="38"/>
      <c r="BL1222" s="38"/>
      <c r="BM1222" s="38"/>
      <c r="BN1222" s="38"/>
      <c r="BO1222" s="38"/>
      <c r="BP1222" s="38"/>
      <c r="BQ1222" s="38"/>
      <c r="BR1222" s="38"/>
      <c r="BS1222" s="38"/>
      <c r="BT1222" s="38"/>
      <c r="BU1222" s="38"/>
      <c r="BV1222" s="38"/>
      <c r="BW1222" s="38"/>
      <c r="BX1222" s="38"/>
      <c r="BY1222" s="38"/>
      <c r="BZ1222" s="38"/>
      <c r="CA1222" s="38"/>
      <c r="CB1222" s="38"/>
      <c r="CC1222" s="38"/>
      <c r="CD1222" s="38"/>
      <c r="CE1222" s="38"/>
      <c r="CF1222" s="38"/>
      <c r="CG1222" s="38"/>
      <c r="CH1222" s="38"/>
      <c r="CI1222" s="38"/>
      <c r="CJ1222" s="38"/>
      <c r="CK1222" s="38"/>
      <c r="CL1222" s="38"/>
      <c r="CM1222" s="38"/>
      <c r="CN1222" s="38"/>
      <c r="CO1222" s="38"/>
      <c r="CP1222" s="38"/>
      <c r="CQ1222" s="38"/>
      <c r="CR1222" s="38"/>
      <c r="CS1222" s="38"/>
      <c r="CT1222" s="38"/>
      <c r="CU1222" s="38"/>
      <c r="CV1222" s="38"/>
      <c r="CW1222" s="38"/>
      <c r="CX1222" s="38"/>
      <c r="CY1222" s="38"/>
      <c r="CZ1222" s="38"/>
      <c r="DA1222" s="38"/>
      <c r="DB1222" s="38"/>
      <c r="DC1222" s="38"/>
      <c r="DD1222" s="38"/>
      <c r="DE1222" s="38"/>
      <c r="DF1222" s="38"/>
      <c r="DG1222" s="38"/>
      <c r="DH1222" s="38"/>
      <c r="DI1222" s="38"/>
      <c r="DJ1222" s="38"/>
      <c r="DK1222" s="38"/>
      <c r="DL1222" s="38"/>
      <c r="DM1222" s="38"/>
    </row>
    <row r="1223" spans="1:117" x14ac:dyDescent="0.25">
      <c r="A1223" s="5"/>
      <c r="B1223" s="5"/>
      <c r="C1223" s="48"/>
      <c r="D1223" s="76"/>
      <c r="E1223" s="77"/>
      <c r="F1223" s="77"/>
      <c r="G1223" s="77"/>
      <c r="H1223" s="77"/>
      <c r="I1223" s="77"/>
      <c r="J1223" s="77"/>
      <c r="K1223" s="77"/>
      <c r="L1223" s="77"/>
      <c r="M1223" s="77"/>
      <c r="N1223" s="77"/>
      <c r="O1223" s="77"/>
      <c r="P1223" s="77"/>
      <c r="Q1223" s="77"/>
      <c r="R1223" s="77"/>
      <c r="S1223" s="77"/>
      <c r="T1223" s="38"/>
      <c r="U1223" s="38"/>
      <c r="V1223" s="38"/>
      <c r="W1223" s="38"/>
      <c r="X1223" s="38"/>
      <c r="Y1223" s="38"/>
      <c r="Z1223" s="38"/>
      <c r="AA1223" s="38"/>
      <c r="AB1223" s="38"/>
      <c r="AC1223" s="38"/>
      <c r="AD1223" s="38"/>
      <c r="AE1223" s="38"/>
      <c r="AF1223" s="38"/>
      <c r="AG1223" s="38"/>
      <c r="AH1223" s="38"/>
      <c r="AI1223" s="38"/>
      <c r="AJ1223" s="38"/>
      <c r="AK1223" s="38"/>
      <c r="AL1223" s="38"/>
      <c r="AM1223" s="38"/>
      <c r="AN1223" s="38"/>
      <c r="AO1223" s="38"/>
      <c r="AP1223" s="38"/>
      <c r="AQ1223" s="38"/>
      <c r="AR1223" s="38"/>
      <c r="AS1223" s="38"/>
      <c r="AT1223" s="38"/>
      <c r="AU1223" s="38"/>
      <c r="AV1223" s="38"/>
      <c r="AW1223" s="38"/>
      <c r="AX1223" s="38"/>
      <c r="AY1223" s="38"/>
      <c r="AZ1223" s="38"/>
      <c r="BA1223" s="38"/>
      <c r="BB1223" s="38"/>
      <c r="BC1223" s="38"/>
      <c r="BD1223" s="38"/>
      <c r="BE1223" s="38"/>
      <c r="BF1223" s="38"/>
      <c r="BG1223" s="38"/>
      <c r="BH1223" s="38"/>
      <c r="BI1223" s="38"/>
      <c r="BJ1223" s="38"/>
      <c r="BK1223" s="38"/>
      <c r="BL1223" s="38"/>
      <c r="BM1223" s="38"/>
      <c r="BN1223" s="38"/>
      <c r="BO1223" s="38"/>
      <c r="BP1223" s="38"/>
      <c r="BQ1223" s="38"/>
      <c r="BR1223" s="38"/>
      <c r="BS1223" s="38"/>
      <c r="BT1223" s="38"/>
      <c r="BU1223" s="38"/>
      <c r="BV1223" s="38"/>
      <c r="BW1223" s="38"/>
      <c r="BX1223" s="38"/>
      <c r="BY1223" s="38"/>
      <c r="BZ1223" s="38"/>
      <c r="CA1223" s="38"/>
      <c r="CB1223" s="38"/>
      <c r="CC1223" s="38"/>
      <c r="CD1223" s="38"/>
      <c r="CE1223" s="38"/>
      <c r="CF1223" s="38"/>
      <c r="CG1223" s="38"/>
      <c r="CH1223" s="38"/>
      <c r="CI1223" s="38"/>
      <c r="CJ1223" s="38"/>
      <c r="CK1223" s="38"/>
      <c r="CL1223" s="38"/>
      <c r="CM1223" s="38"/>
      <c r="CN1223" s="38"/>
      <c r="CO1223" s="38"/>
      <c r="CP1223" s="38"/>
      <c r="CQ1223" s="38"/>
      <c r="CR1223" s="38"/>
      <c r="CS1223" s="38"/>
      <c r="CT1223" s="38"/>
      <c r="CU1223" s="38"/>
      <c r="CV1223" s="38"/>
      <c r="CW1223" s="38"/>
      <c r="CX1223" s="38"/>
      <c r="CY1223" s="38"/>
      <c r="CZ1223" s="38"/>
      <c r="DA1223" s="38"/>
      <c r="DB1223" s="38"/>
      <c r="DC1223" s="38"/>
      <c r="DD1223" s="38"/>
      <c r="DE1223" s="38"/>
      <c r="DF1223" s="38"/>
      <c r="DG1223" s="38"/>
      <c r="DH1223" s="38"/>
      <c r="DI1223" s="38"/>
      <c r="DJ1223" s="38"/>
      <c r="DK1223" s="38"/>
      <c r="DL1223" s="38"/>
      <c r="DM1223" s="38"/>
    </row>
    <row r="1224" spans="1:117" x14ac:dyDescent="0.25">
      <c r="A1224" s="5"/>
      <c r="B1224" s="5"/>
      <c r="C1224" s="48"/>
      <c r="D1224" s="76"/>
      <c r="E1224" s="77"/>
      <c r="F1224" s="77"/>
      <c r="G1224" s="77"/>
      <c r="H1224" s="77"/>
      <c r="I1224" s="77"/>
      <c r="J1224" s="77"/>
      <c r="K1224" s="77"/>
      <c r="L1224" s="77"/>
      <c r="M1224" s="77"/>
      <c r="N1224" s="77"/>
      <c r="O1224" s="77"/>
      <c r="P1224" s="77"/>
      <c r="Q1224" s="77"/>
      <c r="R1224" s="77"/>
      <c r="S1224" s="77"/>
      <c r="T1224" s="38"/>
      <c r="U1224" s="38"/>
      <c r="V1224" s="38"/>
      <c r="W1224" s="38"/>
      <c r="X1224" s="38"/>
      <c r="Y1224" s="38"/>
      <c r="Z1224" s="38"/>
      <c r="AA1224" s="38"/>
      <c r="AB1224" s="38"/>
      <c r="AC1224" s="38"/>
      <c r="AD1224" s="38"/>
      <c r="AE1224" s="38"/>
      <c r="AF1224" s="38"/>
      <c r="AG1224" s="38"/>
      <c r="AH1224" s="38"/>
      <c r="AI1224" s="38"/>
      <c r="AJ1224" s="38"/>
      <c r="AK1224" s="38"/>
      <c r="AL1224" s="38"/>
      <c r="AM1224" s="38"/>
      <c r="AN1224" s="38"/>
      <c r="AO1224" s="38"/>
      <c r="AP1224" s="38"/>
      <c r="AQ1224" s="38"/>
      <c r="AR1224" s="38"/>
      <c r="AS1224" s="38"/>
      <c r="AT1224" s="38"/>
      <c r="AU1224" s="38"/>
      <c r="AV1224" s="38"/>
      <c r="AW1224" s="38"/>
      <c r="AX1224" s="38"/>
      <c r="AY1224" s="38"/>
      <c r="AZ1224" s="38"/>
      <c r="BA1224" s="38"/>
      <c r="BB1224" s="38"/>
      <c r="BC1224" s="38"/>
      <c r="BD1224" s="38"/>
      <c r="BE1224" s="38"/>
      <c r="BF1224" s="38"/>
      <c r="BG1224" s="38"/>
      <c r="BH1224" s="38"/>
      <c r="BI1224" s="38"/>
      <c r="BJ1224" s="38"/>
      <c r="BK1224" s="38"/>
      <c r="BL1224" s="38"/>
      <c r="BM1224" s="38"/>
      <c r="BN1224" s="38"/>
      <c r="BO1224" s="38"/>
      <c r="BP1224" s="38"/>
      <c r="BQ1224" s="38"/>
      <c r="BR1224" s="38"/>
      <c r="BS1224" s="38"/>
      <c r="BT1224" s="38"/>
      <c r="BU1224" s="38"/>
      <c r="BV1224" s="38"/>
      <c r="BW1224" s="38"/>
      <c r="BX1224" s="38"/>
      <c r="BY1224" s="38"/>
      <c r="BZ1224" s="38"/>
      <c r="CA1224" s="38"/>
      <c r="CB1224" s="38"/>
      <c r="CC1224" s="38"/>
      <c r="CD1224" s="38"/>
      <c r="CE1224" s="38"/>
      <c r="CF1224" s="38"/>
      <c r="CG1224" s="38"/>
      <c r="CH1224" s="38"/>
      <c r="CI1224" s="38"/>
      <c r="CJ1224" s="38"/>
      <c r="CK1224" s="38"/>
      <c r="CL1224" s="38"/>
      <c r="CM1224" s="38"/>
      <c r="CN1224" s="38"/>
      <c r="CO1224" s="38"/>
      <c r="CP1224" s="38"/>
      <c r="CQ1224" s="38"/>
      <c r="CR1224" s="38"/>
      <c r="CS1224" s="38"/>
      <c r="CT1224" s="38"/>
      <c r="CU1224" s="38"/>
      <c r="CV1224" s="38"/>
      <c r="CW1224" s="38"/>
      <c r="CX1224" s="38"/>
      <c r="CY1224" s="38"/>
      <c r="CZ1224" s="38"/>
      <c r="DA1224" s="38"/>
      <c r="DB1224" s="38"/>
      <c r="DC1224" s="38"/>
      <c r="DD1224" s="38"/>
      <c r="DE1224" s="38"/>
      <c r="DF1224" s="38"/>
      <c r="DG1224" s="38"/>
      <c r="DH1224" s="38"/>
      <c r="DI1224" s="38"/>
      <c r="DJ1224" s="38"/>
      <c r="DK1224" s="38"/>
      <c r="DL1224" s="38"/>
      <c r="DM1224" s="38"/>
    </row>
    <row r="1225" spans="1:117" x14ac:dyDescent="0.25">
      <c r="A1225" s="5"/>
      <c r="B1225" s="5"/>
      <c r="C1225" s="48"/>
      <c r="D1225" s="76"/>
      <c r="E1225" s="77"/>
      <c r="F1225" s="77"/>
      <c r="G1225" s="77"/>
      <c r="H1225" s="77"/>
      <c r="I1225" s="77"/>
      <c r="J1225" s="77"/>
      <c r="K1225" s="77"/>
      <c r="L1225" s="77"/>
      <c r="M1225" s="77"/>
      <c r="N1225" s="77"/>
      <c r="O1225" s="77"/>
      <c r="P1225" s="77"/>
      <c r="Q1225" s="77"/>
      <c r="R1225" s="77"/>
      <c r="S1225" s="77"/>
      <c r="T1225" s="38"/>
      <c r="U1225" s="38"/>
      <c r="V1225" s="38"/>
      <c r="W1225" s="38"/>
      <c r="X1225" s="38"/>
      <c r="Y1225" s="38"/>
      <c r="Z1225" s="38"/>
      <c r="AA1225" s="38"/>
      <c r="AB1225" s="38"/>
      <c r="AC1225" s="38"/>
      <c r="AD1225" s="38"/>
      <c r="AE1225" s="38"/>
      <c r="AF1225" s="38"/>
      <c r="AG1225" s="38"/>
      <c r="AH1225" s="38"/>
      <c r="AI1225" s="38"/>
      <c r="AJ1225" s="38"/>
      <c r="AK1225" s="38"/>
      <c r="AL1225" s="38"/>
      <c r="AM1225" s="38"/>
      <c r="AN1225" s="38"/>
      <c r="AO1225" s="38"/>
      <c r="AP1225" s="38"/>
      <c r="AQ1225" s="38"/>
      <c r="AR1225" s="38"/>
      <c r="AS1225" s="38"/>
      <c r="AT1225" s="38"/>
      <c r="AU1225" s="38"/>
      <c r="AV1225" s="38"/>
      <c r="AW1225" s="38"/>
      <c r="AX1225" s="38"/>
      <c r="AY1225" s="38"/>
      <c r="AZ1225" s="38"/>
      <c r="BA1225" s="38"/>
      <c r="BB1225" s="38"/>
      <c r="BC1225" s="38"/>
      <c r="BD1225" s="38"/>
      <c r="BE1225" s="38"/>
      <c r="BF1225" s="38"/>
      <c r="BG1225" s="38"/>
      <c r="BH1225" s="38"/>
      <c r="BI1225" s="38"/>
      <c r="BJ1225" s="38"/>
      <c r="BK1225" s="38"/>
      <c r="BL1225" s="38"/>
      <c r="BM1225" s="38"/>
      <c r="BN1225" s="38"/>
      <c r="BO1225" s="38"/>
      <c r="BP1225" s="38"/>
      <c r="BQ1225" s="38"/>
      <c r="BR1225" s="38"/>
      <c r="BS1225" s="38"/>
      <c r="BT1225" s="38"/>
      <c r="BU1225" s="38"/>
      <c r="BV1225" s="38"/>
      <c r="BW1225" s="38"/>
      <c r="BX1225" s="38"/>
      <c r="BY1225" s="38"/>
      <c r="BZ1225" s="38"/>
      <c r="CA1225" s="38"/>
      <c r="CB1225" s="38"/>
      <c r="CC1225" s="38"/>
      <c r="CD1225" s="38"/>
      <c r="CE1225" s="38"/>
      <c r="CF1225" s="38"/>
      <c r="CG1225" s="38"/>
      <c r="CH1225" s="38"/>
      <c r="CI1225" s="38"/>
      <c r="CJ1225" s="38"/>
      <c r="CK1225" s="38"/>
      <c r="CL1225" s="38"/>
      <c r="CM1225" s="38"/>
      <c r="CN1225" s="38"/>
      <c r="CO1225" s="38"/>
      <c r="CP1225" s="38"/>
      <c r="CQ1225" s="38"/>
      <c r="CR1225" s="38"/>
      <c r="CS1225" s="38"/>
      <c r="CT1225" s="38"/>
      <c r="CU1225" s="38"/>
      <c r="CV1225" s="38"/>
      <c r="CW1225" s="38"/>
      <c r="CX1225" s="38"/>
      <c r="CY1225" s="38"/>
      <c r="CZ1225" s="38"/>
      <c r="DA1225" s="38"/>
      <c r="DB1225" s="38"/>
      <c r="DC1225" s="38"/>
      <c r="DD1225" s="38"/>
      <c r="DE1225" s="38"/>
      <c r="DF1225" s="38"/>
      <c r="DG1225" s="38"/>
      <c r="DH1225" s="38"/>
      <c r="DI1225" s="38"/>
      <c r="DJ1225" s="38"/>
      <c r="DK1225" s="38"/>
      <c r="DL1225" s="38"/>
      <c r="DM1225" s="38"/>
    </row>
    <row r="1226" spans="1:117" x14ac:dyDescent="0.25">
      <c r="A1226" s="5"/>
      <c r="B1226" s="5"/>
      <c r="C1226" s="48"/>
      <c r="D1226" s="76"/>
      <c r="E1226" s="77"/>
      <c r="F1226" s="77"/>
      <c r="G1226" s="77"/>
      <c r="H1226" s="77"/>
      <c r="I1226" s="77"/>
      <c r="J1226" s="77"/>
      <c r="K1226" s="77"/>
      <c r="L1226" s="77"/>
      <c r="M1226" s="77"/>
      <c r="N1226" s="77"/>
      <c r="O1226" s="77"/>
      <c r="P1226" s="77"/>
      <c r="Q1226" s="77"/>
      <c r="R1226" s="77"/>
      <c r="S1226" s="77"/>
      <c r="T1226" s="38"/>
      <c r="U1226" s="38"/>
      <c r="V1226" s="38"/>
      <c r="W1226" s="38"/>
      <c r="X1226" s="38"/>
      <c r="Y1226" s="38"/>
      <c r="Z1226" s="38"/>
      <c r="AA1226" s="38"/>
      <c r="AB1226" s="38"/>
      <c r="AC1226" s="38"/>
      <c r="AD1226" s="38"/>
      <c r="AE1226" s="38"/>
      <c r="AF1226" s="38"/>
      <c r="AG1226" s="38"/>
      <c r="AH1226" s="38"/>
      <c r="AI1226" s="38"/>
      <c r="AJ1226" s="38"/>
      <c r="AK1226" s="38"/>
      <c r="AL1226" s="38"/>
      <c r="AM1226" s="38"/>
      <c r="AN1226" s="38"/>
      <c r="AO1226" s="38"/>
      <c r="AP1226" s="38"/>
      <c r="AQ1226" s="38"/>
      <c r="AR1226" s="38"/>
      <c r="AS1226" s="38"/>
      <c r="AT1226" s="38"/>
      <c r="AU1226" s="38"/>
      <c r="AV1226" s="38"/>
      <c r="AW1226" s="38"/>
      <c r="AX1226" s="38"/>
      <c r="AY1226" s="38"/>
      <c r="AZ1226" s="38"/>
      <c r="BA1226" s="38"/>
      <c r="BB1226" s="38"/>
      <c r="BC1226" s="38"/>
      <c r="BD1226" s="38"/>
      <c r="BE1226" s="38"/>
      <c r="BF1226" s="38"/>
      <c r="BG1226" s="38"/>
      <c r="BH1226" s="38"/>
      <c r="BI1226" s="38"/>
      <c r="BJ1226" s="38"/>
      <c r="BK1226" s="38"/>
      <c r="BL1226" s="38"/>
      <c r="BM1226" s="38"/>
      <c r="BN1226" s="38"/>
      <c r="BO1226" s="38"/>
      <c r="BP1226" s="38"/>
      <c r="BQ1226" s="38"/>
      <c r="BR1226" s="38"/>
      <c r="BS1226" s="38"/>
      <c r="BT1226" s="38"/>
      <c r="BU1226" s="38"/>
      <c r="BV1226" s="38"/>
      <c r="BW1226" s="38"/>
      <c r="BX1226" s="38"/>
      <c r="BY1226" s="38"/>
      <c r="BZ1226" s="38"/>
      <c r="CA1226" s="38"/>
      <c r="CB1226" s="38"/>
      <c r="CC1226" s="38"/>
      <c r="CD1226" s="38"/>
      <c r="CE1226" s="38"/>
      <c r="CF1226" s="38"/>
      <c r="CG1226" s="38"/>
      <c r="CH1226" s="38"/>
      <c r="CI1226" s="38"/>
      <c r="CJ1226" s="38"/>
      <c r="CK1226" s="38"/>
      <c r="CL1226" s="38"/>
      <c r="CM1226" s="38"/>
      <c r="CN1226" s="38"/>
      <c r="CO1226" s="38"/>
      <c r="CP1226" s="38"/>
      <c r="CQ1226" s="38"/>
      <c r="CR1226" s="38"/>
      <c r="CS1226" s="38"/>
      <c r="CT1226" s="38"/>
      <c r="CU1226" s="38"/>
      <c r="CV1226" s="38"/>
      <c r="CW1226" s="38"/>
      <c r="CX1226" s="38"/>
      <c r="CY1226" s="38"/>
      <c r="CZ1226" s="38"/>
      <c r="DA1226" s="38"/>
      <c r="DB1226" s="38"/>
      <c r="DC1226" s="38"/>
      <c r="DD1226" s="38"/>
      <c r="DE1226" s="38"/>
      <c r="DF1226" s="38"/>
      <c r="DG1226" s="38"/>
      <c r="DH1226" s="38"/>
      <c r="DI1226" s="38"/>
      <c r="DJ1226" s="38"/>
      <c r="DK1226" s="38"/>
      <c r="DL1226" s="38"/>
      <c r="DM1226" s="38"/>
    </row>
    <row r="1227" spans="1:117" x14ac:dyDescent="0.25">
      <c r="A1227" s="5"/>
      <c r="B1227" s="5"/>
      <c r="C1227" s="48"/>
      <c r="D1227" s="76"/>
      <c r="E1227" s="77"/>
      <c r="F1227" s="77"/>
      <c r="G1227" s="77"/>
      <c r="H1227" s="77"/>
      <c r="I1227" s="77"/>
      <c r="J1227" s="77"/>
      <c r="K1227" s="77"/>
      <c r="L1227" s="77"/>
      <c r="M1227" s="77"/>
      <c r="N1227" s="77"/>
      <c r="O1227" s="77"/>
      <c r="P1227" s="77"/>
      <c r="Q1227" s="77"/>
      <c r="R1227" s="77"/>
      <c r="S1227" s="77"/>
      <c r="T1227" s="38"/>
      <c r="U1227" s="38"/>
      <c r="V1227" s="38"/>
      <c r="W1227" s="38"/>
      <c r="X1227" s="38"/>
      <c r="Y1227" s="38"/>
      <c r="Z1227" s="38"/>
      <c r="AA1227" s="38"/>
      <c r="AB1227" s="38"/>
      <c r="AC1227" s="38"/>
      <c r="AD1227" s="38"/>
      <c r="AE1227" s="38"/>
      <c r="AF1227" s="38"/>
      <c r="AG1227" s="38"/>
      <c r="AH1227" s="38"/>
      <c r="AI1227" s="38"/>
      <c r="AJ1227" s="38"/>
      <c r="AK1227" s="38"/>
      <c r="AL1227" s="38"/>
      <c r="AM1227" s="38"/>
      <c r="AN1227" s="38"/>
      <c r="AO1227" s="38"/>
      <c r="AP1227" s="38"/>
      <c r="AQ1227" s="38"/>
      <c r="AR1227" s="38"/>
      <c r="AS1227" s="38"/>
      <c r="AT1227" s="38"/>
      <c r="AU1227" s="38"/>
      <c r="AV1227" s="38"/>
      <c r="AW1227" s="38"/>
      <c r="AX1227" s="38"/>
      <c r="AY1227" s="38"/>
      <c r="AZ1227" s="38"/>
      <c r="BA1227" s="38"/>
      <c r="BB1227" s="38"/>
      <c r="BC1227" s="38"/>
      <c r="BD1227" s="38"/>
      <c r="BE1227" s="38"/>
      <c r="BF1227" s="38"/>
      <c r="BG1227" s="38"/>
      <c r="BH1227" s="38"/>
      <c r="BI1227" s="38"/>
      <c r="BJ1227" s="38"/>
      <c r="BK1227" s="38"/>
      <c r="BL1227" s="38"/>
      <c r="BM1227" s="38"/>
      <c r="BN1227" s="38"/>
      <c r="BO1227" s="38"/>
      <c r="BP1227" s="38"/>
      <c r="BQ1227" s="38"/>
      <c r="BR1227" s="38"/>
      <c r="BS1227" s="38"/>
      <c r="BT1227" s="38"/>
      <c r="BU1227" s="38"/>
      <c r="BV1227" s="38"/>
      <c r="BW1227" s="38"/>
      <c r="BX1227" s="38"/>
      <c r="BY1227" s="38"/>
      <c r="BZ1227" s="38"/>
      <c r="CA1227" s="38"/>
      <c r="CB1227" s="38"/>
      <c r="CC1227" s="38"/>
      <c r="CD1227" s="38"/>
      <c r="CE1227" s="38"/>
      <c r="CF1227" s="38"/>
      <c r="CG1227" s="38"/>
      <c r="CH1227" s="38"/>
      <c r="CI1227" s="38"/>
      <c r="CJ1227" s="38"/>
      <c r="CK1227" s="38"/>
      <c r="CL1227" s="38"/>
      <c r="CM1227" s="38"/>
      <c r="CN1227" s="38"/>
      <c r="CO1227" s="38"/>
      <c r="CP1227" s="38"/>
      <c r="CQ1227" s="38"/>
      <c r="CR1227" s="38"/>
      <c r="CS1227" s="38"/>
      <c r="CT1227" s="38"/>
      <c r="CU1227" s="38"/>
      <c r="CV1227" s="38"/>
      <c r="CW1227" s="38"/>
      <c r="CX1227" s="38"/>
      <c r="CY1227" s="38"/>
      <c r="CZ1227" s="38"/>
      <c r="DA1227" s="38"/>
      <c r="DB1227" s="38"/>
      <c r="DC1227" s="38"/>
      <c r="DD1227" s="38"/>
      <c r="DE1227" s="38"/>
      <c r="DF1227" s="38"/>
      <c r="DG1227" s="38"/>
      <c r="DH1227" s="38"/>
      <c r="DI1227" s="38"/>
      <c r="DJ1227" s="38"/>
      <c r="DK1227" s="38"/>
      <c r="DL1227" s="38"/>
      <c r="DM1227" s="38"/>
    </row>
    <row r="1228" spans="1:117" x14ac:dyDescent="0.25">
      <c r="A1228" s="5"/>
      <c r="B1228" s="5"/>
      <c r="C1228" s="48"/>
      <c r="D1228" s="76"/>
      <c r="E1228" s="77"/>
      <c r="F1228" s="77"/>
      <c r="G1228" s="77"/>
      <c r="H1228" s="77"/>
      <c r="I1228" s="77"/>
      <c r="J1228" s="77"/>
      <c r="K1228" s="77"/>
      <c r="L1228" s="77"/>
      <c r="M1228" s="77"/>
      <c r="N1228" s="77"/>
      <c r="O1228" s="77"/>
      <c r="P1228" s="77"/>
      <c r="Q1228" s="77"/>
      <c r="R1228" s="77"/>
      <c r="S1228" s="77"/>
      <c r="T1228" s="38"/>
      <c r="U1228" s="38"/>
      <c r="V1228" s="38"/>
      <c r="W1228" s="38"/>
      <c r="X1228" s="38"/>
      <c r="Y1228" s="38"/>
      <c r="Z1228" s="38"/>
      <c r="AA1228" s="38"/>
      <c r="AB1228" s="38"/>
      <c r="AC1228" s="38"/>
      <c r="AD1228" s="38"/>
      <c r="AE1228" s="38"/>
      <c r="AF1228" s="38"/>
      <c r="AG1228" s="38"/>
      <c r="AH1228" s="38"/>
      <c r="AI1228" s="38"/>
      <c r="AJ1228" s="38"/>
      <c r="AK1228" s="38"/>
      <c r="AL1228" s="38"/>
      <c r="AM1228" s="38"/>
      <c r="AN1228" s="38"/>
      <c r="AO1228" s="38"/>
      <c r="AP1228" s="38"/>
      <c r="AQ1228" s="38"/>
      <c r="AR1228" s="38"/>
      <c r="AS1228" s="38"/>
      <c r="AT1228" s="38"/>
      <c r="AU1228" s="38"/>
      <c r="AV1228" s="38"/>
      <c r="AW1228" s="38"/>
      <c r="AX1228" s="38"/>
      <c r="AY1228" s="38"/>
      <c r="AZ1228" s="38"/>
      <c r="BA1228" s="38"/>
      <c r="BB1228" s="38"/>
      <c r="BC1228" s="38"/>
      <c r="BD1228" s="38"/>
      <c r="BE1228" s="38"/>
      <c r="BF1228" s="38"/>
      <c r="BG1228" s="38"/>
      <c r="BH1228" s="38"/>
      <c r="BI1228" s="38"/>
      <c r="BJ1228" s="38"/>
      <c r="BK1228" s="38"/>
      <c r="BL1228" s="38"/>
      <c r="BM1228" s="38"/>
      <c r="BN1228" s="38"/>
      <c r="BO1228" s="38"/>
      <c r="BP1228" s="38"/>
      <c r="BQ1228" s="38"/>
      <c r="BR1228" s="38"/>
      <c r="BS1228" s="38"/>
      <c r="BT1228" s="38"/>
      <c r="BU1228" s="38"/>
      <c r="BV1228" s="38"/>
      <c r="BW1228" s="38"/>
      <c r="BX1228" s="38"/>
      <c r="BY1228" s="38"/>
      <c r="BZ1228" s="38"/>
      <c r="CA1228" s="38"/>
      <c r="CB1228" s="38"/>
      <c r="CC1228" s="38"/>
      <c r="CD1228" s="38"/>
      <c r="CE1228" s="38"/>
      <c r="CF1228" s="38"/>
      <c r="CG1228" s="38"/>
      <c r="CH1228" s="38"/>
      <c r="CI1228" s="38"/>
      <c r="CJ1228" s="38"/>
      <c r="CK1228" s="38"/>
      <c r="CL1228" s="38"/>
      <c r="CM1228" s="38"/>
      <c r="CN1228" s="38"/>
      <c r="CO1228" s="38"/>
      <c r="CP1228" s="38"/>
      <c r="CQ1228" s="38"/>
      <c r="CR1228" s="38"/>
      <c r="CS1228" s="38"/>
      <c r="CT1228" s="38"/>
      <c r="CU1228" s="38"/>
      <c r="CV1228" s="38"/>
      <c r="CW1228" s="38"/>
      <c r="CX1228" s="38"/>
      <c r="CY1228" s="38"/>
      <c r="CZ1228" s="38"/>
      <c r="DA1228" s="38"/>
      <c r="DB1228" s="38"/>
      <c r="DC1228" s="38"/>
      <c r="DD1228" s="38"/>
      <c r="DE1228" s="38"/>
      <c r="DF1228" s="38"/>
      <c r="DG1228" s="38"/>
      <c r="DH1228" s="38"/>
      <c r="DI1228" s="38"/>
      <c r="DJ1228" s="38"/>
      <c r="DK1228" s="38"/>
      <c r="DL1228" s="38"/>
      <c r="DM1228" s="38"/>
    </row>
    <row r="1229" spans="1:117" x14ac:dyDescent="0.25">
      <c r="A1229" s="5"/>
      <c r="B1229" s="5"/>
      <c r="C1229" s="48"/>
      <c r="D1229" s="76"/>
      <c r="E1229" s="77"/>
      <c r="F1229" s="77"/>
      <c r="G1229" s="77"/>
      <c r="H1229" s="77"/>
      <c r="I1229" s="77"/>
      <c r="J1229" s="77"/>
      <c r="K1229" s="77"/>
      <c r="L1229" s="77"/>
      <c r="M1229" s="77"/>
      <c r="N1229" s="77"/>
      <c r="O1229" s="77"/>
      <c r="P1229" s="77"/>
      <c r="Q1229" s="77"/>
      <c r="R1229" s="77"/>
      <c r="S1229" s="77"/>
      <c r="T1229" s="38"/>
      <c r="U1229" s="38"/>
      <c r="V1229" s="38"/>
      <c r="W1229" s="38"/>
      <c r="X1229" s="38"/>
      <c r="Y1229" s="38"/>
      <c r="Z1229" s="38"/>
      <c r="AA1229" s="38"/>
      <c r="AB1229" s="38"/>
      <c r="AC1229" s="38"/>
      <c r="AD1229" s="38"/>
      <c r="AE1229" s="38"/>
      <c r="AF1229" s="38"/>
      <c r="AG1229" s="38"/>
      <c r="AH1229" s="38"/>
      <c r="AI1229" s="38"/>
      <c r="AJ1229" s="38"/>
      <c r="AK1229" s="38"/>
      <c r="AL1229" s="38"/>
      <c r="AM1229" s="38"/>
      <c r="AN1229" s="38"/>
      <c r="AO1229" s="38"/>
      <c r="AP1229" s="38"/>
      <c r="AQ1229" s="38"/>
      <c r="AR1229" s="38"/>
      <c r="AS1229" s="38"/>
      <c r="AT1229" s="38"/>
      <c r="AU1229" s="38"/>
      <c r="AV1229" s="38"/>
      <c r="AW1229" s="38"/>
      <c r="AX1229" s="38"/>
      <c r="AY1229" s="38"/>
      <c r="AZ1229" s="38"/>
      <c r="BA1229" s="38"/>
      <c r="BB1229" s="38"/>
      <c r="BC1229" s="38"/>
      <c r="BD1229" s="38"/>
      <c r="BE1229" s="38"/>
      <c r="BF1229" s="38"/>
      <c r="BG1229" s="38"/>
      <c r="BH1229" s="38"/>
      <c r="BI1229" s="38"/>
      <c r="BJ1229" s="38"/>
      <c r="BK1229" s="38"/>
      <c r="BL1229" s="38"/>
      <c r="BM1229" s="38"/>
      <c r="BN1229" s="38"/>
      <c r="BO1229" s="38"/>
      <c r="BP1229" s="38"/>
      <c r="BQ1229" s="38"/>
      <c r="BR1229" s="38"/>
      <c r="BS1229" s="38"/>
      <c r="BT1229" s="38"/>
      <c r="BU1229" s="38"/>
      <c r="BV1229" s="38"/>
      <c r="BW1229" s="38"/>
      <c r="BX1229" s="38"/>
      <c r="BY1229" s="38"/>
      <c r="BZ1229" s="38"/>
      <c r="CA1229" s="38"/>
      <c r="CB1229" s="38"/>
      <c r="CC1229" s="38"/>
      <c r="CD1229" s="38"/>
      <c r="CE1229" s="38"/>
      <c r="CF1229" s="38"/>
      <c r="CG1229" s="38"/>
      <c r="CH1229" s="38"/>
      <c r="CI1229" s="38"/>
      <c r="CJ1229" s="38"/>
      <c r="CK1229" s="38"/>
      <c r="CL1229" s="38"/>
      <c r="CM1229" s="38"/>
      <c r="CN1229" s="38"/>
      <c r="CO1229" s="38"/>
      <c r="CP1229" s="38"/>
      <c r="CQ1229" s="38"/>
      <c r="CR1229" s="38"/>
      <c r="CS1229" s="38"/>
      <c r="CT1229" s="38"/>
      <c r="CU1229" s="38"/>
      <c r="CV1229" s="38"/>
      <c r="CW1229" s="38"/>
      <c r="CX1229" s="38"/>
      <c r="CY1229" s="38"/>
      <c r="CZ1229" s="38"/>
      <c r="DA1229" s="38"/>
      <c r="DB1229" s="38"/>
      <c r="DC1229" s="38"/>
      <c r="DD1229" s="38"/>
      <c r="DE1229" s="38"/>
      <c r="DF1229" s="38"/>
      <c r="DG1229" s="38"/>
      <c r="DH1229" s="38"/>
      <c r="DI1229" s="38"/>
      <c r="DJ1229" s="38"/>
      <c r="DK1229" s="38"/>
      <c r="DL1229" s="38"/>
      <c r="DM1229" s="38"/>
    </row>
    <row r="1230" spans="1:117" x14ac:dyDescent="0.25">
      <c r="A1230" s="5"/>
      <c r="B1230" s="5"/>
      <c r="C1230" s="48"/>
      <c r="D1230" s="76"/>
      <c r="E1230" s="77"/>
      <c r="F1230" s="77"/>
      <c r="G1230" s="77"/>
      <c r="H1230" s="77"/>
      <c r="I1230" s="77"/>
      <c r="J1230" s="77"/>
      <c r="K1230" s="77"/>
      <c r="L1230" s="77"/>
      <c r="M1230" s="77"/>
      <c r="N1230" s="77"/>
      <c r="O1230" s="77"/>
      <c r="P1230" s="77"/>
      <c r="Q1230" s="77"/>
      <c r="R1230" s="77"/>
      <c r="S1230" s="77"/>
      <c r="T1230" s="38"/>
      <c r="U1230" s="38"/>
      <c r="V1230" s="38"/>
      <c r="W1230" s="38"/>
      <c r="X1230" s="38"/>
      <c r="Y1230" s="38"/>
      <c r="Z1230" s="38"/>
      <c r="AA1230" s="38"/>
      <c r="AB1230" s="38"/>
      <c r="AC1230" s="38"/>
      <c r="AD1230" s="38"/>
      <c r="AE1230" s="38"/>
      <c r="AF1230" s="38"/>
      <c r="AG1230" s="38"/>
      <c r="AH1230" s="38"/>
      <c r="AI1230" s="38"/>
      <c r="AJ1230" s="38"/>
      <c r="AK1230" s="38"/>
      <c r="AL1230" s="38"/>
      <c r="AM1230" s="38"/>
      <c r="AN1230" s="38"/>
      <c r="AO1230" s="38"/>
      <c r="AP1230" s="38"/>
      <c r="AQ1230" s="38"/>
      <c r="AR1230" s="38"/>
      <c r="AS1230" s="38"/>
      <c r="AT1230" s="38"/>
      <c r="AU1230" s="38"/>
      <c r="AV1230" s="38"/>
      <c r="AW1230" s="38"/>
      <c r="AX1230" s="38"/>
      <c r="AY1230" s="38"/>
      <c r="AZ1230" s="38"/>
      <c r="BA1230" s="38"/>
      <c r="BB1230" s="38"/>
      <c r="BC1230" s="38"/>
      <c r="BD1230" s="38"/>
      <c r="BE1230" s="38"/>
      <c r="BF1230" s="38"/>
      <c r="BG1230" s="38"/>
      <c r="BH1230" s="38"/>
      <c r="BI1230" s="38"/>
      <c r="BJ1230" s="38"/>
      <c r="BK1230" s="38"/>
      <c r="BL1230" s="38"/>
      <c r="BM1230" s="38"/>
      <c r="BN1230" s="38"/>
      <c r="BO1230" s="38"/>
      <c r="BP1230" s="38"/>
      <c r="BQ1230" s="38"/>
      <c r="BR1230" s="38"/>
      <c r="BS1230" s="38"/>
      <c r="BT1230" s="38"/>
      <c r="BU1230" s="38"/>
      <c r="BV1230" s="38"/>
      <c r="BW1230" s="38"/>
      <c r="BX1230" s="38"/>
      <c r="BY1230" s="38"/>
      <c r="BZ1230" s="38"/>
      <c r="CA1230" s="38"/>
      <c r="CB1230" s="38"/>
      <c r="CC1230" s="38"/>
      <c r="CD1230" s="38"/>
      <c r="CE1230" s="38"/>
      <c r="CF1230" s="38"/>
      <c r="CG1230" s="38"/>
      <c r="CH1230" s="38"/>
      <c r="CI1230" s="38"/>
      <c r="CJ1230" s="38"/>
      <c r="CK1230" s="38"/>
      <c r="CL1230" s="38"/>
      <c r="CM1230" s="38"/>
      <c r="CN1230" s="38"/>
      <c r="CO1230" s="38"/>
      <c r="CP1230" s="38"/>
      <c r="CQ1230" s="38"/>
      <c r="CR1230" s="38"/>
      <c r="CS1230" s="38"/>
      <c r="CT1230" s="38"/>
      <c r="CU1230" s="38"/>
      <c r="CV1230" s="38"/>
      <c r="CW1230" s="38"/>
      <c r="CX1230" s="38"/>
      <c r="CY1230" s="38"/>
      <c r="CZ1230" s="38"/>
      <c r="DA1230" s="38"/>
      <c r="DB1230" s="38"/>
      <c r="DC1230" s="38"/>
      <c r="DD1230" s="38"/>
      <c r="DE1230" s="38"/>
      <c r="DF1230" s="38"/>
      <c r="DG1230" s="38"/>
      <c r="DH1230" s="38"/>
      <c r="DI1230" s="38"/>
      <c r="DJ1230" s="38"/>
      <c r="DK1230" s="38"/>
      <c r="DL1230" s="38"/>
      <c r="DM1230" s="38"/>
    </row>
    <row r="1231" spans="1:117" x14ac:dyDescent="0.25">
      <c r="A1231" s="5"/>
      <c r="B1231" s="5"/>
      <c r="C1231" s="48"/>
      <c r="D1231" s="76"/>
      <c r="E1231" s="77"/>
      <c r="F1231" s="77"/>
      <c r="G1231" s="77"/>
      <c r="H1231" s="77"/>
      <c r="I1231" s="77"/>
      <c r="J1231" s="77"/>
      <c r="K1231" s="77"/>
      <c r="L1231" s="77"/>
      <c r="M1231" s="77"/>
      <c r="N1231" s="77"/>
      <c r="O1231" s="77"/>
      <c r="P1231" s="77"/>
      <c r="Q1231" s="77"/>
      <c r="R1231" s="77"/>
      <c r="S1231" s="77"/>
      <c r="T1231" s="38"/>
      <c r="U1231" s="38"/>
      <c r="V1231" s="38"/>
      <c r="W1231" s="38"/>
      <c r="X1231" s="38"/>
      <c r="Y1231" s="38"/>
      <c r="Z1231" s="38"/>
      <c r="AA1231" s="38"/>
      <c r="AB1231" s="38"/>
      <c r="AC1231" s="38"/>
      <c r="AD1231" s="38"/>
      <c r="AE1231" s="38"/>
      <c r="AF1231" s="38"/>
      <c r="AG1231" s="38"/>
      <c r="AH1231" s="38"/>
      <c r="AI1231" s="38"/>
      <c r="AJ1231" s="38"/>
      <c r="AK1231" s="38"/>
      <c r="AL1231" s="38"/>
      <c r="AM1231" s="38"/>
      <c r="AN1231" s="38"/>
      <c r="AO1231" s="38"/>
      <c r="AP1231" s="38"/>
      <c r="AQ1231" s="38"/>
      <c r="AR1231" s="38"/>
      <c r="AS1231" s="38"/>
      <c r="AT1231" s="38"/>
      <c r="AU1231" s="38"/>
      <c r="AV1231" s="38"/>
      <c r="AW1231" s="38"/>
      <c r="AX1231" s="38"/>
      <c r="AY1231" s="38"/>
      <c r="AZ1231" s="38"/>
      <c r="BA1231" s="38"/>
      <c r="BB1231" s="38"/>
      <c r="BC1231" s="38"/>
      <c r="BD1231" s="38"/>
      <c r="BE1231" s="38"/>
      <c r="BF1231" s="38"/>
      <c r="BG1231" s="38"/>
      <c r="BH1231" s="38"/>
      <c r="BI1231" s="38"/>
      <c r="BJ1231" s="38"/>
      <c r="BK1231" s="38"/>
      <c r="BL1231" s="38"/>
      <c r="BM1231" s="38"/>
      <c r="BN1231" s="38"/>
      <c r="BO1231" s="38"/>
      <c r="BP1231" s="38"/>
      <c r="BQ1231" s="38"/>
      <c r="BR1231" s="38"/>
      <c r="BS1231" s="38"/>
      <c r="BT1231" s="38"/>
      <c r="BU1231" s="38"/>
      <c r="BV1231" s="38"/>
      <c r="BW1231" s="38"/>
      <c r="BX1231" s="38"/>
      <c r="BY1231" s="38"/>
      <c r="BZ1231" s="38"/>
      <c r="CA1231" s="38"/>
      <c r="CB1231" s="38"/>
      <c r="CC1231" s="38"/>
      <c r="CD1231" s="38"/>
      <c r="CE1231" s="38"/>
      <c r="CF1231" s="38"/>
      <c r="CG1231" s="38"/>
      <c r="CH1231" s="38"/>
      <c r="CI1231" s="38"/>
      <c r="CJ1231" s="38"/>
      <c r="CK1231" s="38"/>
      <c r="CL1231" s="38"/>
      <c r="CM1231" s="38"/>
      <c r="CN1231" s="38"/>
      <c r="CO1231" s="38"/>
      <c r="CP1231" s="38"/>
      <c r="CQ1231" s="38"/>
      <c r="CR1231" s="38"/>
      <c r="CS1231" s="38"/>
      <c r="CT1231" s="38"/>
      <c r="CU1231" s="38"/>
      <c r="CV1231" s="38"/>
      <c r="CW1231" s="38"/>
      <c r="CX1231" s="38"/>
      <c r="CY1231" s="38"/>
      <c r="CZ1231" s="38"/>
      <c r="DA1231" s="38"/>
      <c r="DB1231" s="38"/>
      <c r="DC1231" s="38"/>
      <c r="DD1231" s="38"/>
      <c r="DE1231" s="38"/>
      <c r="DF1231" s="38"/>
      <c r="DG1231" s="38"/>
      <c r="DH1231" s="38"/>
      <c r="DI1231" s="38"/>
      <c r="DJ1231" s="38"/>
      <c r="DK1231" s="38"/>
      <c r="DL1231" s="38"/>
      <c r="DM1231" s="38"/>
    </row>
    <row r="1232" spans="1:117" x14ac:dyDescent="0.25">
      <c r="A1232" s="5"/>
      <c r="B1232" s="5"/>
      <c r="C1232" s="48"/>
      <c r="D1232" s="76"/>
      <c r="E1232" s="77"/>
      <c r="F1232" s="77"/>
      <c r="G1232" s="77"/>
      <c r="H1232" s="77"/>
      <c r="I1232" s="77"/>
      <c r="J1232" s="77"/>
      <c r="K1232" s="77"/>
      <c r="L1232" s="77"/>
      <c r="M1232" s="77"/>
      <c r="N1232" s="77"/>
      <c r="O1232" s="77"/>
      <c r="P1232" s="77"/>
      <c r="Q1232" s="77"/>
      <c r="R1232" s="77"/>
      <c r="S1232" s="77"/>
      <c r="T1232" s="38"/>
      <c r="U1232" s="38"/>
      <c r="V1232" s="38"/>
      <c r="W1232" s="38"/>
      <c r="X1232" s="38"/>
      <c r="Y1232" s="38"/>
      <c r="Z1232" s="38"/>
      <c r="AA1232" s="38"/>
      <c r="AB1232" s="38"/>
      <c r="AC1232" s="38"/>
      <c r="AD1232" s="38"/>
      <c r="AE1232" s="38"/>
      <c r="AF1232" s="38"/>
      <c r="AG1232" s="38"/>
      <c r="AH1232" s="38"/>
      <c r="AI1232" s="38"/>
      <c r="AJ1232" s="38"/>
      <c r="AK1232" s="38"/>
      <c r="AL1232" s="38"/>
      <c r="AM1232" s="38"/>
      <c r="AN1232" s="38"/>
      <c r="AO1232" s="38"/>
      <c r="AP1232" s="38"/>
      <c r="AQ1232" s="38"/>
      <c r="AR1232" s="38"/>
      <c r="AS1232" s="38"/>
      <c r="AT1232" s="38"/>
      <c r="AU1232" s="38"/>
      <c r="AV1232" s="38"/>
      <c r="AW1232" s="38"/>
      <c r="AX1232" s="38"/>
      <c r="AY1232" s="38"/>
      <c r="AZ1232" s="38"/>
      <c r="BA1232" s="38"/>
      <c r="BB1232" s="38"/>
      <c r="BC1232" s="38"/>
      <c r="BD1232" s="38"/>
      <c r="BE1232" s="38"/>
      <c r="BF1232" s="38"/>
      <c r="BG1232" s="38"/>
      <c r="BH1232" s="38"/>
      <c r="BI1232" s="38"/>
      <c r="BJ1232" s="38"/>
      <c r="BK1232" s="38"/>
      <c r="BL1232" s="38"/>
      <c r="BM1232" s="38"/>
      <c r="BN1232" s="38"/>
      <c r="BO1232" s="38"/>
      <c r="BP1232" s="38"/>
      <c r="BQ1232" s="38"/>
      <c r="BR1232" s="38"/>
      <c r="BS1232" s="38"/>
      <c r="BT1232" s="38"/>
      <c r="BU1232" s="38"/>
      <c r="BV1232" s="38"/>
      <c r="BW1232" s="38"/>
      <c r="BX1232" s="38"/>
      <c r="BY1232" s="38"/>
      <c r="BZ1232" s="38"/>
      <c r="CA1232" s="38"/>
      <c r="CB1232" s="38"/>
      <c r="CC1232" s="38"/>
      <c r="CD1232" s="38"/>
      <c r="CE1232" s="38"/>
      <c r="CF1232" s="38"/>
      <c r="CG1232" s="38"/>
      <c r="CH1232" s="38"/>
      <c r="CI1232" s="38"/>
      <c r="CJ1232" s="38"/>
      <c r="CK1232" s="38"/>
      <c r="CL1232" s="38"/>
      <c r="CM1232" s="38"/>
      <c r="CN1232" s="38"/>
      <c r="CO1232" s="38"/>
      <c r="CP1232" s="38"/>
      <c r="CQ1232" s="38"/>
      <c r="CR1232" s="38"/>
      <c r="CS1232" s="38"/>
      <c r="CT1232" s="38"/>
      <c r="CU1232" s="38"/>
      <c r="CV1232" s="38"/>
      <c r="CW1232" s="38"/>
      <c r="CX1232" s="38"/>
      <c r="CY1232" s="38"/>
      <c r="CZ1232" s="38"/>
      <c r="DA1232" s="38"/>
      <c r="DB1232" s="38"/>
      <c r="DC1232" s="38"/>
      <c r="DD1232" s="38"/>
      <c r="DE1232" s="38"/>
      <c r="DF1232" s="38"/>
      <c r="DG1232" s="38"/>
      <c r="DH1232" s="38"/>
      <c r="DI1232" s="38"/>
      <c r="DJ1232" s="38"/>
      <c r="DK1232" s="38"/>
      <c r="DL1232" s="38"/>
      <c r="DM1232" s="38"/>
    </row>
    <row r="1233" spans="1:117" x14ac:dyDescent="0.25">
      <c r="A1233" s="5"/>
      <c r="B1233" s="5"/>
      <c r="C1233" s="48"/>
      <c r="D1233" s="76"/>
      <c r="E1233" s="77"/>
      <c r="F1233" s="77"/>
      <c r="G1233" s="77"/>
      <c r="H1233" s="77"/>
      <c r="I1233" s="77"/>
      <c r="J1233" s="77"/>
      <c r="K1233" s="77"/>
      <c r="L1233" s="77"/>
      <c r="M1233" s="77"/>
      <c r="N1233" s="77"/>
      <c r="O1233" s="77"/>
      <c r="P1233" s="77"/>
      <c r="Q1233" s="77"/>
      <c r="R1233" s="77"/>
      <c r="S1233" s="77"/>
      <c r="T1233" s="38"/>
      <c r="U1233" s="38"/>
      <c r="V1233" s="38"/>
      <c r="W1233" s="38"/>
      <c r="X1233" s="38"/>
      <c r="Y1233" s="38"/>
      <c r="Z1233" s="38"/>
      <c r="AA1233" s="38"/>
      <c r="AB1233" s="38"/>
      <c r="AC1233" s="38"/>
      <c r="AD1233" s="38"/>
      <c r="AE1233" s="38"/>
      <c r="AF1233" s="38"/>
      <c r="AG1233" s="38"/>
      <c r="AH1233" s="38"/>
      <c r="AI1233" s="38"/>
      <c r="AJ1233" s="38"/>
      <c r="AK1233" s="38"/>
      <c r="AL1233" s="38"/>
      <c r="AM1233" s="38"/>
      <c r="AN1233" s="38"/>
      <c r="AO1233" s="38"/>
      <c r="AP1233" s="38"/>
      <c r="AQ1233" s="38"/>
      <c r="AR1233" s="38"/>
      <c r="AS1233" s="38"/>
      <c r="AT1233" s="38"/>
      <c r="AU1233" s="38"/>
      <c r="AV1233" s="38"/>
      <c r="AW1233" s="38"/>
      <c r="AX1233" s="38"/>
      <c r="AY1233" s="38"/>
      <c r="AZ1233" s="38"/>
      <c r="BA1233" s="38"/>
      <c r="BB1233" s="38"/>
      <c r="BC1233" s="38"/>
      <c r="BD1233" s="38"/>
      <c r="BE1233" s="38"/>
      <c r="BF1233" s="38"/>
      <c r="BG1233" s="38"/>
      <c r="BH1233" s="38"/>
      <c r="BI1233" s="38"/>
      <c r="BJ1233" s="38"/>
      <c r="BK1233" s="38"/>
      <c r="BL1233" s="38"/>
      <c r="BM1233" s="38"/>
      <c r="BN1233" s="38"/>
      <c r="BO1233" s="38"/>
      <c r="BP1233" s="38"/>
      <c r="BQ1233" s="38"/>
      <c r="BR1233" s="38"/>
      <c r="BS1233" s="38"/>
      <c r="BT1233" s="38"/>
      <c r="BU1233" s="38"/>
      <c r="BV1233" s="38"/>
      <c r="BW1233" s="38"/>
      <c r="BX1233" s="38"/>
      <c r="BY1233" s="38"/>
      <c r="BZ1233" s="38"/>
      <c r="CA1233" s="38"/>
      <c r="CB1233" s="38"/>
      <c r="CC1233" s="38"/>
      <c r="CD1233" s="38"/>
      <c r="CE1233" s="38"/>
      <c r="CF1233" s="38"/>
      <c r="CG1233" s="38"/>
      <c r="CH1233" s="38"/>
      <c r="CI1233" s="38"/>
      <c r="CJ1233" s="38"/>
      <c r="CK1233" s="38"/>
      <c r="CL1233" s="38"/>
      <c r="CM1233" s="38"/>
      <c r="CN1233" s="38"/>
      <c r="CO1233" s="38"/>
      <c r="CP1233" s="38"/>
      <c r="CQ1233" s="38"/>
      <c r="CR1233" s="38"/>
      <c r="CS1233" s="38"/>
      <c r="CT1233" s="38"/>
      <c r="CU1233" s="38"/>
      <c r="CV1233" s="38"/>
      <c r="CW1233" s="38"/>
      <c r="CX1233" s="38"/>
      <c r="CY1233" s="38"/>
      <c r="CZ1233" s="38"/>
      <c r="DA1233" s="38"/>
      <c r="DB1233" s="38"/>
      <c r="DC1233" s="38"/>
      <c r="DD1233" s="38"/>
      <c r="DE1233" s="38"/>
      <c r="DF1233" s="38"/>
      <c r="DG1233" s="38"/>
      <c r="DH1233" s="38"/>
      <c r="DI1233" s="38"/>
      <c r="DJ1233" s="38"/>
      <c r="DK1233" s="38"/>
      <c r="DL1233" s="38"/>
      <c r="DM1233" s="38"/>
    </row>
    <row r="1234" spans="1:117" x14ac:dyDescent="0.25">
      <c r="A1234" s="5"/>
      <c r="B1234" s="5"/>
      <c r="C1234" s="48"/>
      <c r="D1234" s="76"/>
      <c r="E1234" s="77"/>
      <c r="F1234" s="77"/>
      <c r="G1234" s="77"/>
      <c r="H1234" s="77"/>
      <c r="I1234" s="77"/>
      <c r="J1234" s="77"/>
      <c r="K1234" s="77"/>
      <c r="L1234" s="77"/>
      <c r="M1234" s="77"/>
      <c r="N1234" s="77"/>
      <c r="O1234" s="77"/>
      <c r="P1234" s="77"/>
      <c r="Q1234" s="77"/>
      <c r="R1234" s="77"/>
      <c r="S1234" s="77"/>
      <c r="T1234" s="38"/>
      <c r="U1234" s="38"/>
      <c r="V1234" s="38"/>
      <c r="W1234" s="38"/>
      <c r="X1234" s="38"/>
      <c r="Y1234" s="38"/>
      <c r="Z1234" s="38"/>
      <c r="AA1234" s="38"/>
      <c r="AB1234" s="38"/>
      <c r="AC1234" s="38"/>
      <c r="AD1234" s="38"/>
      <c r="AE1234" s="38"/>
      <c r="AF1234" s="38"/>
      <c r="AG1234" s="38"/>
      <c r="AH1234" s="38"/>
      <c r="AI1234" s="38"/>
      <c r="AJ1234" s="38"/>
      <c r="AK1234" s="38"/>
      <c r="AL1234" s="38"/>
      <c r="AM1234" s="38"/>
      <c r="AN1234" s="38"/>
      <c r="AO1234" s="38"/>
      <c r="AP1234" s="38"/>
      <c r="AQ1234" s="38"/>
      <c r="AR1234" s="38"/>
      <c r="AS1234" s="38"/>
      <c r="AT1234" s="38"/>
      <c r="AU1234" s="38"/>
      <c r="AV1234" s="38"/>
      <c r="AW1234" s="38"/>
      <c r="AX1234" s="38"/>
      <c r="AY1234" s="38"/>
      <c r="AZ1234" s="38"/>
      <c r="BA1234" s="38"/>
      <c r="BB1234" s="38"/>
      <c r="BC1234" s="38"/>
      <c r="BD1234" s="38"/>
      <c r="BE1234" s="38"/>
      <c r="BF1234" s="38"/>
      <c r="BG1234" s="38"/>
      <c r="BH1234" s="38"/>
      <c r="BI1234" s="38"/>
      <c r="BJ1234" s="38"/>
      <c r="BK1234" s="38"/>
      <c r="BL1234" s="38"/>
      <c r="BM1234" s="38"/>
      <c r="BN1234" s="38"/>
      <c r="BO1234" s="38"/>
      <c r="BP1234" s="38"/>
      <c r="BQ1234" s="38"/>
      <c r="BR1234" s="38"/>
      <c r="BS1234" s="38"/>
      <c r="BT1234" s="38"/>
      <c r="BU1234" s="38"/>
      <c r="BV1234" s="38"/>
      <c r="BW1234" s="38"/>
      <c r="BX1234" s="38"/>
      <c r="BY1234" s="38"/>
      <c r="BZ1234" s="38"/>
      <c r="CA1234" s="38"/>
      <c r="CB1234" s="38"/>
      <c r="CC1234" s="38"/>
      <c r="CD1234" s="38"/>
      <c r="CE1234" s="38"/>
      <c r="CF1234" s="38"/>
      <c r="CG1234" s="38"/>
      <c r="CH1234" s="38"/>
      <c r="CI1234" s="38"/>
      <c r="CJ1234" s="38"/>
      <c r="CK1234" s="38"/>
      <c r="CL1234" s="38"/>
      <c r="CM1234" s="38"/>
      <c r="CN1234" s="38"/>
      <c r="CO1234" s="38"/>
      <c r="CP1234" s="38"/>
      <c r="CQ1234" s="38"/>
      <c r="CR1234" s="38"/>
      <c r="CS1234" s="38"/>
      <c r="CT1234" s="38"/>
      <c r="CU1234" s="38"/>
      <c r="CV1234" s="38"/>
      <c r="CW1234" s="38"/>
      <c r="CX1234" s="38"/>
      <c r="CY1234" s="38"/>
      <c r="CZ1234" s="38"/>
      <c r="DA1234" s="38"/>
      <c r="DB1234" s="38"/>
      <c r="DC1234" s="38"/>
      <c r="DD1234" s="38"/>
      <c r="DE1234" s="38"/>
      <c r="DF1234" s="38"/>
      <c r="DG1234" s="38"/>
      <c r="DH1234" s="38"/>
      <c r="DI1234" s="38"/>
      <c r="DJ1234" s="38"/>
      <c r="DK1234" s="38"/>
      <c r="DL1234" s="38"/>
      <c r="DM1234" s="38"/>
    </row>
    <row r="1235" spans="1:117" x14ac:dyDescent="0.25">
      <c r="A1235" s="5"/>
      <c r="B1235" s="5"/>
      <c r="C1235" s="48"/>
      <c r="D1235" s="76"/>
      <c r="E1235" s="77"/>
      <c r="F1235" s="77"/>
      <c r="G1235" s="77"/>
      <c r="H1235" s="77"/>
      <c r="I1235" s="77"/>
      <c r="J1235" s="77"/>
      <c r="K1235" s="77"/>
      <c r="L1235" s="77"/>
      <c r="M1235" s="77"/>
      <c r="N1235" s="77"/>
      <c r="O1235" s="77"/>
      <c r="P1235" s="77"/>
      <c r="Q1235" s="77"/>
      <c r="R1235" s="77"/>
      <c r="S1235" s="77"/>
      <c r="T1235" s="38"/>
      <c r="U1235" s="38"/>
      <c r="V1235" s="38"/>
      <c r="W1235" s="38"/>
      <c r="X1235" s="38"/>
      <c r="Y1235" s="38"/>
      <c r="Z1235" s="38"/>
      <c r="AA1235" s="38"/>
      <c r="AB1235" s="38"/>
      <c r="AC1235" s="38"/>
      <c r="AD1235" s="38"/>
      <c r="AE1235" s="38"/>
      <c r="AF1235" s="38"/>
      <c r="AG1235" s="38"/>
      <c r="AH1235" s="38"/>
      <c r="AI1235" s="38"/>
      <c r="AJ1235" s="38"/>
      <c r="AK1235" s="38"/>
      <c r="AL1235" s="38"/>
      <c r="AM1235" s="38"/>
      <c r="AN1235" s="38"/>
      <c r="AO1235" s="38"/>
      <c r="AP1235" s="38"/>
      <c r="AQ1235" s="38"/>
      <c r="AR1235" s="38"/>
      <c r="AS1235" s="38"/>
      <c r="AT1235" s="38"/>
      <c r="AU1235" s="38"/>
      <c r="AV1235" s="38"/>
      <c r="AW1235" s="38"/>
      <c r="AX1235" s="38"/>
      <c r="AY1235" s="38"/>
      <c r="AZ1235" s="38"/>
      <c r="BA1235" s="38"/>
      <c r="BB1235" s="38"/>
      <c r="BC1235" s="38"/>
      <c r="BD1235" s="38"/>
      <c r="BE1235" s="38"/>
      <c r="BF1235" s="38"/>
      <c r="BG1235" s="38"/>
      <c r="BH1235" s="38"/>
      <c r="BI1235" s="38"/>
      <c r="BJ1235" s="38"/>
      <c r="BK1235" s="38"/>
      <c r="BL1235" s="38"/>
      <c r="BM1235" s="38"/>
      <c r="BN1235" s="38"/>
      <c r="BO1235" s="38"/>
      <c r="BP1235" s="38"/>
      <c r="BQ1235" s="38"/>
      <c r="BR1235" s="38"/>
      <c r="BS1235" s="38"/>
      <c r="BT1235" s="38"/>
      <c r="BU1235" s="38"/>
      <c r="BV1235" s="38"/>
      <c r="BW1235" s="38"/>
      <c r="BX1235" s="38"/>
      <c r="BY1235" s="38"/>
      <c r="BZ1235" s="38"/>
      <c r="CA1235" s="38"/>
      <c r="CB1235" s="38"/>
      <c r="CC1235" s="38"/>
      <c r="CD1235" s="38"/>
      <c r="CE1235" s="38"/>
      <c r="CF1235" s="38"/>
      <c r="CG1235" s="38"/>
      <c r="CH1235" s="38"/>
      <c r="CI1235" s="38"/>
      <c r="CJ1235" s="38"/>
      <c r="CK1235" s="38"/>
      <c r="CL1235" s="38"/>
      <c r="CM1235" s="38"/>
      <c r="CN1235" s="38"/>
      <c r="CO1235" s="38"/>
      <c r="CP1235" s="38"/>
      <c r="CQ1235" s="38"/>
      <c r="CR1235" s="38"/>
      <c r="CS1235" s="38"/>
      <c r="CT1235" s="38"/>
      <c r="CU1235" s="38"/>
      <c r="CV1235" s="38"/>
      <c r="CW1235" s="38"/>
      <c r="CX1235" s="38"/>
      <c r="CY1235" s="38"/>
      <c r="CZ1235" s="38"/>
      <c r="DA1235" s="38"/>
      <c r="DB1235" s="38"/>
      <c r="DC1235" s="38"/>
      <c r="DD1235" s="38"/>
      <c r="DE1235" s="38"/>
      <c r="DF1235" s="38"/>
      <c r="DG1235" s="38"/>
      <c r="DH1235" s="38"/>
      <c r="DI1235" s="38"/>
      <c r="DJ1235" s="38"/>
      <c r="DK1235" s="38"/>
      <c r="DL1235" s="38"/>
      <c r="DM1235" s="38"/>
    </row>
    <row r="1236" spans="1:117" x14ac:dyDescent="0.25">
      <c r="A1236" s="5"/>
      <c r="B1236" s="5"/>
      <c r="C1236" s="48"/>
      <c r="D1236" s="76"/>
      <c r="E1236" s="77"/>
      <c r="F1236" s="77"/>
      <c r="G1236" s="77"/>
      <c r="H1236" s="77"/>
      <c r="I1236" s="77"/>
      <c r="J1236" s="77"/>
      <c r="K1236" s="77"/>
      <c r="L1236" s="77"/>
      <c r="M1236" s="77"/>
      <c r="N1236" s="77"/>
      <c r="O1236" s="77"/>
      <c r="P1236" s="77"/>
      <c r="Q1236" s="77"/>
      <c r="R1236" s="77"/>
      <c r="S1236" s="77"/>
      <c r="T1236" s="38"/>
      <c r="U1236" s="38"/>
      <c r="V1236" s="38"/>
      <c r="W1236" s="38"/>
      <c r="X1236" s="38"/>
      <c r="Y1236" s="38"/>
      <c r="Z1236" s="38"/>
      <c r="AA1236" s="38"/>
      <c r="AB1236" s="38"/>
      <c r="AC1236" s="38"/>
      <c r="AD1236" s="38"/>
      <c r="AE1236" s="38"/>
      <c r="AF1236" s="38"/>
      <c r="AG1236" s="38"/>
      <c r="AH1236" s="38"/>
      <c r="AI1236" s="38"/>
      <c r="AJ1236" s="38"/>
      <c r="AK1236" s="38"/>
      <c r="AL1236" s="38"/>
      <c r="AM1236" s="38"/>
      <c r="AN1236" s="38"/>
      <c r="AO1236" s="38"/>
      <c r="AP1236" s="38"/>
      <c r="AQ1236" s="38"/>
      <c r="AR1236" s="38"/>
      <c r="AS1236" s="38"/>
      <c r="AT1236" s="38"/>
      <c r="AU1236" s="38"/>
      <c r="AV1236" s="38"/>
      <c r="AW1236" s="38"/>
      <c r="AX1236" s="38"/>
      <c r="AY1236" s="38"/>
      <c r="AZ1236" s="38"/>
      <c r="BA1236" s="38"/>
      <c r="BB1236" s="38"/>
      <c r="BC1236" s="38"/>
      <c r="BD1236" s="38"/>
      <c r="BE1236" s="38"/>
      <c r="BF1236" s="38"/>
      <c r="BG1236" s="38"/>
      <c r="BH1236" s="38"/>
      <c r="BI1236" s="38"/>
      <c r="BJ1236" s="38"/>
      <c r="BK1236" s="38"/>
      <c r="BL1236" s="38"/>
      <c r="BM1236" s="38"/>
      <c r="BN1236" s="38"/>
      <c r="BO1236" s="38"/>
      <c r="BP1236" s="38"/>
      <c r="BQ1236" s="38"/>
      <c r="BR1236" s="38"/>
      <c r="BS1236" s="38"/>
      <c r="BT1236" s="38"/>
      <c r="BU1236" s="38"/>
      <c r="BV1236" s="38"/>
      <c r="BW1236" s="38"/>
      <c r="BX1236" s="38"/>
      <c r="BY1236" s="38"/>
      <c r="BZ1236" s="38"/>
      <c r="CA1236" s="38"/>
      <c r="CB1236" s="38"/>
      <c r="CC1236" s="38"/>
      <c r="CD1236" s="38"/>
      <c r="CE1236" s="38"/>
      <c r="CF1236" s="38"/>
      <c r="CG1236" s="38"/>
      <c r="CH1236" s="38"/>
      <c r="CI1236" s="38"/>
      <c r="CJ1236" s="38"/>
      <c r="CK1236" s="38"/>
      <c r="CL1236" s="38"/>
      <c r="CM1236" s="38"/>
      <c r="CN1236" s="38"/>
      <c r="CO1236" s="38"/>
      <c r="CP1236" s="38"/>
      <c r="CQ1236" s="38"/>
      <c r="CR1236" s="38"/>
      <c r="CS1236" s="38"/>
      <c r="CT1236" s="38"/>
      <c r="CU1236" s="38"/>
      <c r="CV1236" s="38"/>
      <c r="CW1236" s="38"/>
      <c r="CX1236" s="38"/>
      <c r="CY1236" s="38"/>
      <c r="CZ1236" s="38"/>
      <c r="DA1236" s="38"/>
      <c r="DB1236" s="38"/>
      <c r="DC1236" s="38"/>
      <c r="DD1236" s="38"/>
      <c r="DE1236" s="38"/>
      <c r="DF1236" s="38"/>
      <c r="DG1236" s="38"/>
      <c r="DH1236" s="38"/>
      <c r="DI1236" s="38"/>
      <c r="DJ1236" s="38"/>
      <c r="DK1236" s="38"/>
      <c r="DL1236" s="38"/>
      <c r="DM1236" s="38"/>
    </row>
    <row r="1237" spans="1:117" x14ac:dyDescent="0.25">
      <c r="A1237" s="5"/>
      <c r="B1237" s="5"/>
      <c r="C1237" s="48"/>
      <c r="D1237" s="76"/>
      <c r="E1237" s="77"/>
      <c r="F1237" s="77"/>
      <c r="G1237" s="77"/>
      <c r="H1237" s="77"/>
      <c r="I1237" s="77"/>
      <c r="J1237" s="77"/>
      <c r="K1237" s="77"/>
      <c r="L1237" s="77"/>
      <c r="M1237" s="77"/>
      <c r="N1237" s="77"/>
      <c r="O1237" s="77"/>
      <c r="P1237" s="77"/>
      <c r="Q1237" s="77"/>
      <c r="R1237" s="77"/>
      <c r="S1237" s="77"/>
      <c r="T1237" s="38"/>
      <c r="U1237" s="38"/>
      <c r="V1237" s="38"/>
      <c r="W1237" s="38"/>
      <c r="X1237" s="38"/>
      <c r="Y1237" s="38"/>
      <c r="Z1237" s="38"/>
      <c r="AA1237" s="38"/>
      <c r="AB1237" s="38"/>
      <c r="AC1237" s="38"/>
      <c r="AD1237" s="38"/>
      <c r="AE1237" s="38"/>
      <c r="AF1237" s="38"/>
      <c r="AG1237" s="38"/>
      <c r="AH1237" s="38"/>
      <c r="AI1237" s="38"/>
      <c r="AJ1237" s="38"/>
      <c r="AK1237" s="38"/>
      <c r="AL1237" s="38"/>
      <c r="AM1237" s="38"/>
      <c r="AN1237" s="38"/>
      <c r="AO1237" s="38"/>
      <c r="AP1237" s="38"/>
      <c r="AQ1237" s="38"/>
      <c r="AR1237" s="38"/>
      <c r="AS1237" s="38"/>
      <c r="AT1237" s="38"/>
      <c r="AU1237" s="38"/>
      <c r="AV1237" s="38"/>
      <c r="AW1237" s="38"/>
      <c r="AX1237" s="38"/>
      <c r="AY1237" s="38"/>
      <c r="AZ1237" s="38"/>
      <c r="BA1237" s="38"/>
      <c r="BB1237" s="38"/>
      <c r="BC1237" s="38"/>
      <c r="BD1237" s="38"/>
      <c r="BE1237" s="38"/>
      <c r="BF1237" s="38"/>
      <c r="BG1237" s="38"/>
      <c r="BH1237" s="38"/>
      <c r="BI1237" s="38"/>
      <c r="BJ1237" s="38"/>
      <c r="BK1237" s="38"/>
      <c r="BL1237" s="38"/>
      <c r="BM1237" s="38"/>
      <c r="BN1237" s="38"/>
      <c r="BO1237" s="38"/>
      <c r="BP1237" s="38"/>
      <c r="BQ1237" s="38"/>
      <c r="BR1237" s="38"/>
      <c r="BS1237" s="38"/>
      <c r="BT1237" s="38"/>
      <c r="BU1237" s="38"/>
      <c r="BV1237" s="38"/>
      <c r="BW1237" s="38"/>
      <c r="BX1237" s="38"/>
      <c r="BY1237" s="38"/>
      <c r="BZ1237" s="38"/>
      <c r="CA1237" s="38"/>
      <c r="CB1237" s="38"/>
      <c r="CC1237" s="38"/>
      <c r="CD1237" s="38"/>
      <c r="CE1237" s="38"/>
      <c r="CF1237" s="38"/>
      <c r="CG1237" s="38"/>
      <c r="CH1237" s="38"/>
      <c r="CI1237" s="38"/>
      <c r="CJ1237" s="38"/>
      <c r="CK1237" s="38"/>
      <c r="CL1237" s="38"/>
      <c r="CM1237" s="38"/>
      <c r="CN1237" s="38"/>
      <c r="CO1237" s="38"/>
      <c r="CP1237" s="38"/>
      <c r="CQ1237" s="38"/>
      <c r="CR1237" s="38"/>
      <c r="CS1237" s="38"/>
      <c r="CT1237" s="38"/>
      <c r="CU1237" s="38"/>
      <c r="CV1237" s="38"/>
      <c r="CW1237" s="38"/>
      <c r="CX1237" s="38"/>
      <c r="CY1237" s="38"/>
      <c r="CZ1237" s="38"/>
      <c r="DA1237" s="38"/>
      <c r="DB1237" s="38"/>
      <c r="DC1237" s="38"/>
      <c r="DD1237" s="38"/>
      <c r="DE1237" s="38"/>
      <c r="DF1237" s="38"/>
      <c r="DG1237" s="38"/>
      <c r="DH1237" s="38"/>
      <c r="DI1237" s="38"/>
      <c r="DJ1237" s="38"/>
      <c r="DK1237" s="38"/>
      <c r="DL1237" s="38"/>
      <c r="DM1237" s="38"/>
    </row>
    <row r="1238" spans="1:117" x14ac:dyDescent="0.25">
      <c r="A1238" s="5"/>
      <c r="B1238" s="5"/>
      <c r="C1238" s="48"/>
      <c r="D1238" s="76"/>
      <c r="E1238" s="77"/>
      <c r="F1238" s="77"/>
      <c r="G1238" s="77"/>
      <c r="H1238" s="77"/>
      <c r="I1238" s="77"/>
      <c r="J1238" s="77"/>
      <c r="K1238" s="77"/>
      <c r="L1238" s="77"/>
      <c r="M1238" s="77"/>
      <c r="N1238" s="77"/>
      <c r="O1238" s="77"/>
      <c r="P1238" s="77"/>
      <c r="Q1238" s="77"/>
      <c r="R1238" s="77"/>
      <c r="S1238" s="77"/>
      <c r="T1238" s="38"/>
      <c r="U1238" s="38"/>
      <c r="V1238" s="38"/>
      <c r="W1238" s="38"/>
      <c r="X1238" s="38"/>
      <c r="Y1238" s="38"/>
      <c r="Z1238" s="38"/>
      <c r="AA1238" s="38"/>
      <c r="AB1238" s="38"/>
      <c r="AC1238" s="38"/>
      <c r="AD1238" s="38"/>
      <c r="AE1238" s="38"/>
      <c r="AF1238" s="38"/>
      <c r="AG1238" s="38"/>
      <c r="AH1238" s="38"/>
      <c r="AI1238" s="38"/>
      <c r="AJ1238" s="38"/>
      <c r="AK1238" s="38"/>
      <c r="AL1238" s="38"/>
      <c r="AM1238" s="38"/>
      <c r="AN1238" s="38"/>
      <c r="AO1238" s="38"/>
      <c r="AP1238" s="38"/>
      <c r="AQ1238" s="38"/>
      <c r="AR1238" s="38"/>
      <c r="AS1238" s="38"/>
      <c r="AT1238" s="38"/>
      <c r="AU1238" s="38"/>
      <c r="AV1238" s="38"/>
      <c r="AW1238" s="38"/>
      <c r="AX1238" s="38"/>
      <c r="AY1238" s="38"/>
      <c r="AZ1238" s="38"/>
      <c r="BA1238" s="38"/>
      <c r="BB1238" s="38"/>
      <c r="BC1238" s="38"/>
      <c r="BD1238" s="38"/>
      <c r="BE1238" s="38"/>
      <c r="BF1238" s="38"/>
      <c r="BG1238" s="38"/>
      <c r="BH1238" s="38"/>
      <c r="BI1238" s="38"/>
      <c r="BJ1238" s="38"/>
      <c r="BK1238" s="38"/>
      <c r="BL1238" s="38"/>
      <c r="BM1238" s="38"/>
      <c r="BN1238" s="38"/>
      <c r="BO1238" s="38"/>
      <c r="BP1238" s="38"/>
      <c r="BQ1238" s="38"/>
      <c r="BR1238" s="38"/>
      <c r="BS1238" s="38"/>
      <c r="BT1238" s="38"/>
      <c r="BU1238" s="38"/>
      <c r="BV1238" s="38"/>
      <c r="BW1238" s="38"/>
      <c r="BX1238" s="38"/>
      <c r="BY1238" s="38"/>
      <c r="BZ1238" s="38"/>
      <c r="CA1238" s="38"/>
      <c r="CB1238" s="38"/>
      <c r="CC1238" s="38"/>
      <c r="CD1238" s="38"/>
      <c r="CE1238" s="38"/>
      <c r="CF1238" s="38"/>
      <c r="CG1238" s="38"/>
      <c r="CH1238" s="38"/>
      <c r="CI1238" s="38"/>
      <c r="CJ1238" s="38"/>
      <c r="CK1238" s="38"/>
      <c r="CL1238" s="38"/>
      <c r="CM1238" s="38"/>
      <c r="CN1238" s="38"/>
      <c r="CO1238" s="38"/>
      <c r="CP1238" s="38"/>
      <c r="CQ1238" s="38"/>
      <c r="CR1238" s="38"/>
      <c r="CS1238" s="38"/>
      <c r="CT1238" s="38"/>
      <c r="CU1238" s="38"/>
      <c r="CV1238" s="38"/>
      <c r="CW1238" s="38"/>
      <c r="CX1238" s="38"/>
      <c r="CY1238" s="38"/>
      <c r="CZ1238" s="38"/>
      <c r="DA1238" s="38"/>
      <c r="DB1238" s="38"/>
      <c r="DC1238" s="38"/>
      <c r="DD1238" s="38"/>
      <c r="DE1238" s="38"/>
      <c r="DF1238" s="38"/>
      <c r="DG1238" s="38"/>
      <c r="DH1238" s="38"/>
      <c r="DI1238" s="38"/>
      <c r="DJ1238" s="38"/>
      <c r="DK1238" s="38"/>
      <c r="DL1238" s="38"/>
      <c r="DM1238" s="38"/>
    </row>
    <row r="1239" spans="1:117" x14ac:dyDescent="0.25">
      <c r="A1239" s="5"/>
      <c r="B1239" s="5"/>
      <c r="C1239" s="48"/>
      <c r="D1239" s="76"/>
      <c r="E1239" s="77"/>
      <c r="F1239" s="77"/>
      <c r="G1239" s="77"/>
      <c r="H1239" s="77"/>
      <c r="I1239" s="77"/>
      <c r="J1239" s="77"/>
      <c r="K1239" s="77"/>
      <c r="L1239" s="77"/>
      <c r="M1239" s="77"/>
      <c r="N1239" s="77"/>
      <c r="O1239" s="77"/>
      <c r="P1239" s="77"/>
      <c r="Q1239" s="77"/>
      <c r="R1239" s="77"/>
      <c r="S1239" s="77"/>
      <c r="T1239" s="38"/>
      <c r="U1239" s="38"/>
      <c r="V1239" s="38"/>
      <c r="W1239" s="38"/>
      <c r="X1239" s="38"/>
      <c r="Y1239" s="38"/>
      <c r="Z1239" s="38"/>
      <c r="AA1239" s="38"/>
      <c r="AB1239" s="38"/>
      <c r="AC1239" s="38"/>
      <c r="AD1239" s="38"/>
      <c r="AE1239" s="38"/>
      <c r="AF1239" s="38"/>
      <c r="AG1239" s="38"/>
      <c r="AH1239" s="38"/>
      <c r="AI1239" s="38"/>
      <c r="AJ1239" s="38"/>
      <c r="AK1239" s="38"/>
      <c r="AL1239" s="38"/>
      <c r="AM1239" s="38"/>
      <c r="AN1239" s="38"/>
      <c r="AO1239" s="38"/>
      <c r="AP1239" s="38"/>
      <c r="AQ1239" s="38"/>
      <c r="AR1239" s="38"/>
      <c r="AS1239" s="38"/>
      <c r="AT1239" s="38"/>
      <c r="AU1239" s="38"/>
      <c r="AV1239" s="38"/>
      <c r="AW1239" s="38"/>
      <c r="AX1239" s="38"/>
      <c r="AY1239" s="38"/>
      <c r="AZ1239" s="38"/>
      <c r="BA1239" s="38"/>
      <c r="BB1239" s="38"/>
      <c r="BC1239" s="38"/>
      <c r="BD1239" s="38"/>
      <c r="BE1239" s="38"/>
      <c r="BF1239" s="38"/>
      <c r="BG1239" s="38"/>
      <c r="BH1239" s="38"/>
      <c r="BI1239" s="38"/>
      <c r="BJ1239" s="38"/>
      <c r="BK1239" s="38"/>
      <c r="BL1239" s="38"/>
      <c r="BM1239" s="38"/>
      <c r="BN1239" s="38"/>
      <c r="BO1239" s="38"/>
      <c r="BP1239" s="38"/>
      <c r="BQ1239" s="38"/>
      <c r="BR1239" s="38"/>
      <c r="BS1239" s="38"/>
      <c r="BT1239" s="38"/>
      <c r="BU1239" s="38"/>
      <c r="BV1239" s="38"/>
      <c r="BW1239" s="38"/>
      <c r="BX1239" s="38"/>
      <c r="BY1239" s="38"/>
      <c r="BZ1239" s="38"/>
      <c r="CA1239" s="38"/>
      <c r="CB1239" s="38"/>
      <c r="CC1239" s="38"/>
      <c r="CD1239" s="38"/>
      <c r="CE1239" s="38"/>
      <c r="CF1239" s="38"/>
      <c r="CG1239" s="38"/>
      <c r="CH1239" s="38"/>
      <c r="CI1239" s="38"/>
      <c r="CJ1239" s="38"/>
      <c r="CK1239" s="38"/>
      <c r="CL1239" s="38"/>
      <c r="CM1239" s="38"/>
      <c r="CN1239" s="38"/>
      <c r="CO1239" s="38"/>
      <c r="CP1239" s="38"/>
      <c r="CQ1239" s="38"/>
      <c r="CR1239" s="38"/>
      <c r="CS1239" s="38"/>
      <c r="CT1239" s="38"/>
      <c r="CU1239" s="38"/>
      <c r="CV1239" s="38"/>
      <c r="CW1239" s="38"/>
      <c r="CX1239" s="38"/>
      <c r="CY1239" s="38"/>
      <c r="CZ1239" s="38"/>
      <c r="DA1239" s="38"/>
      <c r="DB1239" s="38"/>
      <c r="DC1239" s="38"/>
      <c r="DD1239" s="38"/>
      <c r="DE1239" s="38"/>
      <c r="DF1239" s="38"/>
      <c r="DG1239" s="38"/>
      <c r="DH1239" s="38"/>
      <c r="DI1239" s="38"/>
      <c r="DJ1239" s="38"/>
      <c r="DK1239" s="38"/>
      <c r="DL1239" s="38"/>
      <c r="DM1239" s="38"/>
    </row>
    <row r="1240" spans="1:117" x14ac:dyDescent="0.25">
      <c r="A1240" s="5"/>
      <c r="B1240" s="5"/>
      <c r="C1240" s="48"/>
      <c r="D1240" s="76"/>
      <c r="E1240" s="77"/>
      <c r="F1240" s="77"/>
      <c r="G1240" s="77"/>
      <c r="H1240" s="77"/>
      <c r="I1240" s="77"/>
      <c r="J1240" s="77"/>
      <c r="K1240" s="77"/>
      <c r="L1240" s="77"/>
      <c r="M1240" s="77"/>
      <c r="N1240" s="77"/>
      <c r="O1240" s="77"/>
      <c r="P1240" s="77"/>
      <c r="Q1240" s="77"/>
      <c r="R1240" s="77"/>
      <c r="S1240" s="77"/>
      <c r="T1240" s="38"/>
      <c r="U1240" s="38"/>
      <c r="V1240" s="38"/>
      <c r="W1240" s="38"/>
      <c r="X1240" s="38"/>
      <c r="Y1240" s="38"/>
      <c r="Z1240" s="38"/>
      <c r="AA1240" s="38"/>
      <c r="AB1240" s="38"/>
      <c r="AC1240" s="38"/>
      <c r="AD1240" s="38"/>
      <c r="AE1240" s="38"/>
      <c r="AF1240" s="38"/>
      <c r="AG1240" s="38"/>
      <c r="AH1240" s="38"/>
      <c r="AI1240" s="38"/>
      <c r="AJ1240" s="38"/>
      <c r="AK1240" s="38"/>
      <c r="AL1240" s="38"/>
      <c r="AM1240" s="38"/>
      <c r="AN1240" s="38"/>
      <c r="AO1240" s="38"/>
      <c r="AP1240" s="38"/>
      <c r="AQ1240" s="38"/>
      <c r="AR1240" s="38"/>
      <c r="AS1240" s="38"/>
      <c r="AT1240" s="38"/>
      <c r="AU1240" s="38"/>
      <c r="AV1240" s="38"/>
      <c r="AW1240" s="38"/>
      <c r="AX1240" s="38"/>
      <c r="AY1240" s="38"/>
      <c r="AZ1240" s="38"/>
      <c r="BA1240" s="38"/>
      <c r="BB1240" s="38"/>
      <c r="BC1240" s="38"/>
      <c r="BD1240" s="38"/>
      <c r="BE1240" s="38"/>
      <c r="BF1240" s="38"/>
      <c r="BG1240" s="38"/>
      <c r="BH1240" s="38"/>
      <c r="BI1240" s="38"/>
      <c r="BJ1240" s="38"/>
      <c r="BK1240" s="38"/>
      <c r="BL1240" s="38"/>
      <c r="BM1240" s="38"/>
      <c r="BN1240" s="38"/>
      <c r="BO1240" s="38"/>
      <c r="BP1240" s="38"/>
      <c r="BQ1240" s="38"/>
      <c r="BR1240" s="38"/>
      <c r="BS1240" s="38"/>
      <c r="BT1240" s="38"/>
      <c r="BU1240" s="38"/>
      <c r="BV1240" s="38"/>
      <c r="BW1240" s="38"/>
      <c r="BX1240" s="38"/>
      <c r="BY1240" s="38"/>
      <c r="BZ1240" s="38"/>
      <c r="CA1240" s="38"/>
      <c r="CB1240" s="38"/>
      <c r="CC1240" s="38"/>
      <c r="CD1240" s="38"/>
      <c r="CE1240" s="38"/>
      <c r="CF1240" s="38"/>
      <c r="CG1240" s="38"/>
      <c r="CH1240" s="38"/>
      <c r="CI1240" s="38"/>
      <c r="CJ1240" s="38"/>
      <c r="CK1240" s="38"/>
      <c r="CL1240" s="38"/>
      <c r="CM1240" s="38"/>
      <c r="CN1240" s="38"/>
      <c r="CO1240" s="38"/>
      <c r="CP1240" s="38"/>
      <c r="CQ1240" s="38"/>
      <c r="CR1240" s="38"/>
      <c r="CS1240" s="38"/>
      <c r="CT1240" s="38"/>
      <c r="CU1240" s="38"/>
      <c r="CV1240" s="38"/>
      <c r="CW1240" s="38"/>
      <c r="CX1240" s="38"/>
      <c r="CY1240" s="38"/>
      <c r="CZ1240" s="38"/>
      <c r="DA1240" s="38"/>
      <c r="DB1240" s="38"/>
      <c r="DC1240" s="38"/>
      <c r="DD1240" s="38"/>
      <c r="DE1240" s="38"/>
      <c r="DF1240" s="38"/>
      <c r="DG1240" s="38"/>
      <c r="DH1240" s="38"/>
      <c r="DI1240" s="38"/>
      <c r="DJ1240" s="38"/>
      <c r="DK1240" s="38"/>
      <c r="DL1240" s="38"/>
      <c r="DM1240" s="38"/>
    </row>
    <row r="1241" spans="1:117" x14ac:dyDescent="0.25">
      <c r="A1241" s="5"/>
      <c r="B1241" s="5"/>
      <c r="C1241" s="48"/>
      <c r="D1241" s="76"/>
      <c r="E1241" s="77"/>
      <c r="F1241" s="77"/>
      <c r="G1241" s="77"/>
      <c r="H1241" s="77"/>
      <c r="I1241" s="77"/>
      <c r="J1241" s="77"/>
      <c r="K1241" s="77"/>
      <c r="L1241" s="77"/>
      <c r="M1241" s="77"/>
      <c r="N1241" s="77"/>
      <c r="O1241" s="77"/>
      <c r="P1241" s="77"/>
      <c r="Q1241" s="77"/>
      <c r="R1241" s="77"/>
      <c r="S1241" s="77"/>
      <c r="T1241" s="38"/>
      <c r="U1241" s="38"/>
      <c r="V1241" s="38"/>
      <c r="W1241" s="38"/>
      <c r="X1241" s="38"/>
      <c r="Y1241" s="38"/>
      <c r="Z1241" s="38"/>
      <c r="AA1241" s="38"/>
      <c r="AB1241" s="38"/>
      <c r="AC1241" s="38"/>
      <c r="AD1241" s="38"/>
      <c r="AE1241" s="38"/>
      <c r="AF1241" s="38"/>
      <c r="AG1241" s="38"/>
      <c r="AH1241" s="38"/>
      <c r="AI1241" s="38"/>
      <c r="AJ1241" s="38"/>
      <c r="AK1241" s="38"/>
      <c r="AL1241" s="38"/>
      <c r="AM1241" s="38"/>
      <c r="AN1241" s="38"/>
      <c r="AO1241" s="38"/>
      <c r="AP1241" s="38"/>
      <c r="AQ1241" s="38"/>
      <c r="AR1241" s="38"/>
      <c r="AS1241" s="38"/>
      <c r="AT1241" s="38"/>
      <c r="AU1241" s="38"/>
      <c r="AV1241" s="38"/>
      <c r="AW1241" s="38"/>
      <c r="AX1241" s="38"/>
      <c r="AY1241" s="38"/>
      <c r="AZ1241" s="38"/>
      <c r="BA1241" s="38"/>
      <c r="BB1241" s="38"/>
      <c r="BC1241" s="38"/>
      <c r="BD1241" s="38"/>
      <c r="BE1241" s="38"/>
      <c r="BF1241" s="38"/>
      <c r="BG1241" s="38"/>
      <c r="BH1241" s="38"/>
      <c r="BI1241" s="38"/>
      <c r="BJ1241" s="38"/>
      <c r="BK1241" s="38"/>
      <c r="BL1241" s="38"/>
      <c r="BM1241" s="38"/>
      <c r="BN1241" s="38"/>
      <c r="BO1241" s="38"/>
      <c r="BP1241" s="38"/>
      <c r="BQ1241" s="38"/>
      <c r="BR1241" s="38"/>
      <c r="BS1241" s="38"/>
      <c r="BT1241" s="38"/>
      <c r="BU1241" s="38"/>
      <c r="BV1241" s="38"/>
      <c r="BW1241" s="38"/>
      <c r="BX1241" s="38"/>
      <c r="BY1241" s="38"/>
      <c r="BZ1241" s="38"/>
      <c r="CA1241" s="38"/>
      <c r="CB1241" s="38"/>
      <c r="CC1241" s="38"/>
      <c r="CD1241" s="38"/>
      <c r="CE1241" s="38"/>
      <c r="CF1241" s="38"/>
      <c r="CG1241" s="38"/>
      <c r="CH1241" s="38"/>
      <c r="CI1241" s="38"/>
      <c r="CJ1241" s="38"/>
      <c r="CK1241" s="38"/>
      <c r="CL1241" s="38"/>
      <c r="CM1241" s="38"/>
      <c r="CN1241" s="38"/>
      <c r="CO1241" s="38"/>
      <c r="CP1241" s="38"/>
      <c r="CQ1241" s="38"/>
      <c r="CR1241" s="38"/>
      <c r="CS1241" s="38"/>
      <c r="CT1241" s="38"/>
      <c r="CU1241" s="38"/>
      <c r="CV1241" s="38"/>
      <c r="CW1241" s="38"/>
      <c r="CX1241" s="38"/>
      <c r="CY1241" s="38"/>
      <c r="CZ1241" s="38"/>
      <c r="DA1241" s="38"/>
      <c r="DB1241" s="38"/>
      <c r="DC1241" s="38"/>
      <c r="DD1241" s="38"/>
      <c r="DE1241" s="38"/>
      <c r="DF1241" s="38"/>
      <c r="DG1241" s="38"/>
      <c r="DH1241" s="38"/>
      <c r="DI1241" s="38"/>
      <c r="DJ1241" s="38"/>
      <c r="DK1241" s="38"/>
      <c r="DL1241" s="38"/>
      <c r="DM1241" s="38"/>
    </row>
    <row r="1242" spans="1:117" x14ac:dyDescent="0.25">
      <c r="A1242" s="5"/>
      <c r="B1242" s="5"/>
      <c r="C1242" s="48"/>
      <c r="D1242" s="76"/>
      <c r="E1242" s="77"/>
      <c r="F1242" s="77"/>
      <c r="G1242" s="77"/>
      <c r="H1242" s="77"/>
      <c r="I1242" s="77"/>
      <c r="J1242" s="77"/>
      <c r="K1242" s="77"/>
      <c r="L1242" s="77"/>
      <c r="M1242" s="77"/>
      <c r="N1242" s="77"/>
      <c r="O1242" s="77"/>
      <c r="P1242" s="77"/>
      <c r="Q1242" s="77"/>
      <c r="R1242" s="77"/>
      <c r="S1242" s="77"/>
      <c r="T1242" s="38"/>
      <c r="U1242" s="38"/>
      <c r="V1242" s="38"/>
      <c r="W1242" s="38"/>
      <c r="X1242" s="38"/>
      <c r="Y1242" s="38"/>
      <c r="Z1242" s="38"/>
      <c r="AA1242" s="38"/>
      <c r="AB1242" s="38"/>
      <c r="AC1242" s="38"/>
      <c r="AD1242" s="38"/>
      <c r="AE1242" s="38"/>
      <c r="AF1242" s="38"/>
      <c r="AG1242" s="38"/>
      <c r="AH1242" s="38"/>
      <c r="AI1242" s="38"/>
      <c r="AJ1242" s="38"/>
      <c r="AK1242" s="38"/>
      <c r="AL1242" s="38"/>
      <c r="AM1242" s="38"/>
      <c r="AN1242" s="38"/>
      <c r="AO1242" s="38"/>
      <c r="AP1242" s="38"/>
      <c r="AQ1242" s="38"/>
      <c r="AR1242" s="38"/>
      <c r="AS1242" s="38"/>
      <c r="AT1242" s="38"/>
      <c r="AU1242" s="38"/>
      <c r="AV1242" s="38"/>
      <c r="AW1242" s="38"/>
      <c r="AX1242" s="38"/>
      <c r="AY1242" s="38"/>
      <c r="AZ1242" s="38"/>
      <c r="BA1242" s="38"/>
      <c r="BB1242" s="38"/>
      <c r="BC1242" s="38"/>
      <c r="BD1242" s="38"/>
      <c r="BE1242" s="38"/>
      <c r="BF1242" s="38"/>
      <c r="BG1242" s="38"/>
      <c r="BH1242" s="38"/>
      <c r="BI1242" s="38"/>
      <c r="BJ1242" s="38"/>
      <c r="BK1242" s="38"/>
      <c r="BL1242" s="38"/>
      <c r="BM1242" s="38"/>
      <c r="BN1242" s="38"/>
      <c r="BO1242" s="38"/>
      <c r="BP1242" s="38"/>
      <c r="BQ1242" s="38"/>
      <c r="BR1242" s="38"/>
      <c r="BS1242" s="38"/>
      <c r="BT1242" s="38"/>
      <c r="BU1242" s="38"/>
      <c r="BV1242" s="38"/>
      <c r="BW1242" s="38"/>
      <c r="BX1242" s="38"/>
      <c r="BY1242" s="38"/>
      <c r="BZ1242" s="38"/>
      <c r="CA1242" s="38"/>
      <c r="CB1242" s="38"/>
      <c r="CC1242" s="38"/>
      <c r="CD1242" s="38"/>
      <c r="CE1242" s="38"/>
      <c r="CF1242" s="38"/>
      <c r="CG1242" s="38"/>
      <c r="CH1242" s="38"/>
      <c r="CI1242" s="38"/>
      <c r="CJ1242" s="38"/>
      <c r="CK1242" s="38"/>
      <c r="CL1242" s="38"/>
      <c r="CM1242" s="38"/>
      <c r="CN1242" s="38"/>
      <c r="CO1242" s="38"/>
      <c r="CP1242" s="38"/>
      <c r="CQ1242" s="38"/>
      <c r="CR1242" s="38"/>
      <c r="CS1242" s="38"/>
      <c r="CT1242" s="38"/>
      <c r="CU1242" s="38"/>
      <c r="CV1242" s="38"/>
      <c r="CW1242" s="38"/>
      <c r="CX1242" s="38"/>
      <c r="CY1242" s="38"/>
      <c r="CZ1242" s="38"/>
      <c r="DA1242" s="38"/>
      <c r="DB1242" s="38"/>
      <c r="DC1242" s="38"/>
      <c r="DD1242" s="38"/>
      <c r="DE1242" s="38"/>
      <c r="DF1242" s="38"/>
      <c r="DG1242" s="38"/>
      <c r="DH1242" s="38"/>
      <c r="DI1242" s="38"/>
      <c r="DJ1242" s="38"/>
      <c r="DK1242" s="38"/>
      <c r="DL1242" s="38"/>
      <c r="DM1242" s="38"/>
    </row>
    <row r="1243" spans="1:117" x14ac:dyDescent="0.25">
      <c r="A1243" s="5"/>
      <c r="B1243" s="5"/>
      <c r="C1243" s="48"/>
      <c r="D1243" s="76"/>
      <c r="E1243" s="77"/>
      <c r="F1243" s="77"/>
      <c r="G1243" s="77"/>
      <c r="H1243" s="77"/>
      <c r="I1243" s="77"/>
      <c r="J1243" s="77"/>
      <c r="K1243" s="77"/>
      <c r="L1243" s="77"/>
      <c r="M1243" s="77"/>
      <c r="N1243" s="77"/>
      <c r="O1243" s="77"/>
      <c r="P1243" s="77"/>
      <c r="Q1243" s="77"/>
      <c r="R1243" s="77"/>
      <c r="S1243" s="77"/>
      <c r="T1243" s="38"/>
      <c r="U1243" s="38"/>
      <c r="V1243" s="38"/>
      <c r="W1243" s="38"/>
      <c r="X1243" s="38"/>
      <c r="Y1243" s="38"/>
      <c r="Z1243" s="38"/>
      <c r="AA1243" s="38"/>
      <c r="AB1243" s="38"/>
      <c r="AC1243" s="38"/>
      <c r="AD1243" s="38"/>
      <c r="AE1243" s="38"/>
      <c r="AF1243" s="38"/>
      <c r="AG1243" s="38"/>
      <c r="AH1243" s="38"/>
      <c r="AI1243" s="38"/>
      <c r="AJ1243" s="38"/>
      <c r="AK1243" s="38"/>
      <c r="AL1243" s="38"/>
      <c r="AM1243" s="38"/>
      <c r="AN1243" s="38"/>
      <c r="AO1243" s="38"/>
      <c r="AP1243" s="38"/>
      <c r="AQ1243" s="38"/>
      <c r="AR1243" s="38"/>
      <c r="AS1243" s="38"/>
      <c r="AT1243" s="38"/>
      <c r="AU1243" s="38"/>
      <c r="AV1243" s="38"/>
      <c r="AW1243" s="38"/>
      <c r="AX1243" s="38"/>
      <c r="AY1243" s="38"/>
      <c r="AZ1243" s="38"/>
      <c r="BA1243" s="38"/>
      <c r="BB1243" s="38"/>
      <c r="BC1243" s="38"/>
      <c r="BD1243" s="38"/>
      <c r="BE1243" s="38"/>
      <c r="BF1243" s="38"/>
      <c r="BG1243" s="38"/>
      <c r="BH1243" s="38"/>
      <c r="BI1243" s="38"/>
      <c r="BJ1243" s="38"/>
      <c r="BK1243" s="38"/>
      <c r="BL1243" s="38"/>
      <c r="BM1243" s="38"/>
      <c r="BN1243" s="38"/>
      <c r="BO1243" s="38"/>
      <c r="BP1243" s="38"/>
      <c r="BQ1243" s="38"/>
      <c r="BR1243" s="38"/>
      <c r="BS1243" s="38"/>
      <c r="BT1243" s="38"/>
      <c r="BU1243" s="38"/>
      <c r="BV1243" s="38"/>
      <c r="BW1243" s="38"/>
      <c r="BX1243" s="38"/>
      <c r="BY1243" s="38"/>
      <c r="BZ1243" s="38"/>
      <c r="CA1243" s="38"/>
      <c r="CB1243" s="38"/>
      <c r="CC1243" s="38"/>
      <c r="CD1243" s="38"/>
      <c r="CE1243" s="38"/>
      <c r="CF1243" s="38"/>
      <c r="CG1243" s="38"/>
      <c r="CH1243" s="38"/>
      <c r="CI1243" s="38"/>
      <c r="CJ1243" s="38"/>
      <c r="CK1243" s="38"/>
      <c r="CL1243" s="38"/>
      <c r="CM1243" s="38"/>
      <c r="CN1243" s="38"/>
      <c r="CO1243" s="38"/>
      <c r="CP1243" s="38"/>
      <c r="CQ1243" s="38"/>
      <c r="CR1243" s="38"/>
      <c r="CS1243" s="38"/>
      <c r="CT1243" s="38"/>
      <c r="CU1243" s="38"/>
      <c r="CV1243" s="38"/>
      <c r="CW1243" s="38"/>
      <c r="CX1243" s="38"/>
      <c r="CY1243" s="38"/>
      <c r="CZ1243" s="38"/>
      <c r="DA1243" s="38"/>
      <c r="DB1243" s="38"/>
      <c r="DC1243" s="38"/>
      <c r="DD1243" s="38"/>
      <c r="DE1243" s="38"/>
      <c r="DF1243" s="38"/>
      <c r="DG1243" s="38"/>
      <c r="DH1243" s="38"/>
      <c r="DI1243" s="38"/>
      <c r="DJ1243" s="38"/>
      <c r="DK1243" s="38"/>
      <c r="DL1243" s="38"/>
      <c r="DM1243" s="38"/>
    </row>
    <row r="1244" spans="1:117" x14ac:dyDescent="0.25">
      <c r="A1244" s="5"/>
      <c r="B1244" s="5"/>
      <c r="C1244" s="48"/>
      <c r="D1244" s="76"/>
      <c r="E1244" s="77"/>
      <c r="F1244" s="77"/>
      <c r="G1244" s="77"/>
      <c r="H1244" s="77"/>
      <c r="I1244" s="77"/>
      <c r="J1244" s="77"/>
      <c r="K1244" s="77"/>
      <c r="L1244" s="77"/>
      <c r="M1244" s="77"/>
      <c r="N1244" s="77"/>
      <c r="O1244" s="77"/>
      <c r="P1244" s="77"/>
      <c r="Q1244" s="77"/>
      <c r="R1244" s="77"/>
      <c r="S1244" s="77"/>
      <c r="T1244" s="38"/>
      <c r="U1244" s="38"/>
      <c r="V1244" s="38"/>
      <c r="W1244" s="38"/>
      <c r="X1244" s="38"/>
      <c r="Y1244" s="38"/>
      <c r="Z1244" s="38"/>
      <c r="AA1244" s="38"/>
      <c r="AB1244" s="38"/>
      <c r="AC1244" s="38"/>
      <c r="AD1244" s="38"/>
      <c r="AE1244" s="38"/>
      <c r="AF1244" s="38"/>
      <c r="AG1244" s="38"/>
      <c r="AH1244" s="38"/>
      <c r="AI1244" s="38"/>
      <c r="AJ1244" s="38"/>
      <c r="AK1244" s="38"/>
      <c r="AL1244" s="38"/>
      <c r="AM1244" s="38"/>
      <c r="AN1244" s="38"/>
      <c r="AO1244" s="38"/>
      <c r="AP1244" s="38"/>
      <c r="AQ1244" s="38"/>
      <c r="AR1244" s="38"/>
      <c r="AS1244" s="38"/>
      <c r="AT1244" s="38"/>
      <c r="AU1244" s="38"/>
      <c r="AV1244" s="38"/>
      <c r="AW1244" s="38"/>
      <c r="AX1244" s="38"/>
      <c r="AY1244" s="38"/>
      <c r="AZ1244" s="38"/>
      <c r="BA1244" s="38"/>
      <c r="BB1244" s="38"/>
      <c r="BC1244" s="38"/>
      <c r="BD1244" s="38"/>
      <c r="BE1244" s="38"/>
      <c r="BF1244" s="38"/>
      <c r="BG1244" s="38"/>
      <c r="BH1244" s="38"/>
      <c r="BI1244" s="38"/>
      <c r="BJ1244" s="38"/>
      <c r="BK1244" s="38"/>
      <c r="BL1244" s="38"/>
      <c r="BM1244" s="38"/>
      <c r="BN1244" s="38"/>
      <c r="BO1244" s="38"/>
      <c r="BP1244" s="38"/>
      <c r="BQ1244" s="38"/>
      <c r="BR1244" s="38"/>
      <c r="BS1244" s="38"/>
      <c r="BT1244" s="38"/>
      <c r="BU1244" s="38"/>
      <c r="BV1244" s="38"/>
      <c r="BW1244" s="38"/>
      <c r="BX1244" s="38"/>
      <c r="BY1244" s="38"/>
      <c r="BZ1244" s="38"/>
      <c r="CA1244" s="38"/>
      <c r="CB1244" s="38"/>
      <c r="CC1244" s="38"/>
      <c r="CD1244" s="38"/>
      <c r="CE1244" s="38"/>
      <c r="CF1244" s="38"/>
      <c r="CG1244" s="38"/>
      <c r="CH1244" s="38"/>
      <c r="CI1244" s="38"/>
      <c r="CJ1244" s="38"/>
      <c r="CK1244" s="38"/>
      <c r="CL1244" s="38"/>
      <c r="CM1244" s="38"/>
      <c r="CN1244" s="38"/>
      <c r="CO1244" s="38"/>
      <c r="CP1244" s="38"/>
      <c r="CQ1244" s="38"/>
      <c r="CR1244" s="38"/>
      <c r="CS1244" s="38"/>
      <c r="CT1244" s="38"/>
      <c r="CU1244" s="38"/>
      <c r="CV1244" s="38"/>
      <c r="CW1244" s="38"/>
      <c r="CX1244" s="38"/>
      <c r="CY1244" s="38"/>
      <c r="CZ1244" s="38"/>
      <c r="DA1244" s="38"/>
      <c r="DB1244" s="38"/>
      <c r="DC1244" s="38"/>
      <c r="DD1244" s="38"/>
      <c r="DE1244" s="38"/>
      <c r="DF1244" s="38"/>
      <c r="DG1244" s="38"/>
      <c r="DH1244" s="38"/>
      <c r="DI1244" s="38"/>
      <c r="DJ1244" s="38"/>
      <c r="DK1244" s="38"/>
      <c r="DL1244" s="38"/>
      <c r="DM1244" s="38"/>
    </row>
    <row r="1245" spans="1:117" x14ac:dyDescent="0.25">
      <c r="A1245" s="5"/>
      <c r="B1245" s="5"/>
      <c r="C1245" s="48"/>
      <c r="D1245" s="76"/>
      <c r="E1245" s="77"/>
      <c r="F1245" s="77"/>
      <c r="G1245" s="77"/>
      <c r="H1245" s="77"/>
      <c r="I1245" s="77"/>
      <c r="J1245" s="77"/>
      <c r="K1245" s="77"/>
      <c r="L1245" s="77"/>
      <c r="M1245" s="77"/>
      <c r="N1245" s="77"/>
      <c r="O1245" s="77"/>
      <c r="P1245" s="77"/>
      <c r="Q1245" s="77"/>
      <c r="R1245" s="77"/>
      <c r="S1245" s="77"/>
      <c r="T1245" s="38"/>
      <c r="U1245" s="38"/>
      <c r="V1245" s="38"/>
      <c r="W1245" s="38"/>
      <c r="X1245" s="38"/>
      <c r="Y1245" s="38"/>
      <c r="Z1245" s="38"/>
      <c r="AA1245" s="38"/>
      <c r="AB1245" s="38"/>
      <c r="AC1245" s="38"/>
      <c r="AD1245" s="38"/>
      <c r="AE1245" s="38"/>
      <c r="AF1245" s="38"/>
      <c r="AG1245" s="38"/>
      <c r="AH1245" s="38"/>
      <c r="AI1245" s="38"/>
      <c r="AJ1245" s="38"/>
      <c r="AK1245" s="38"/>
      <c r="AL1245" s="38"/>
      <c r="AM1245" s="38"/>
      <c r="AN1245" s="38"/>
      <c r="AO1245" s="38"/>
      <c r="AP1245" s="38"/>
      <c r="AQ1245" s="38"/>
      <c r="AR1245" s="38"/>
      <c r="AS1245" s="38"/>
      <c r="AT1245" s="38"/>
      <c r="AU1245" s="38"/>
      <c r="AV1245" s="38"/>
      <c r="AW1245" s="38"/>
      <c r="AX1245" s="38"/>
      <c r="AY1245" s="38"/>
      <c r="AZ1245" s="38"/>
      <c r="BA1245" s="38"/>
      <c r="BB1245" s="38"/>
      <c r="BC1245" s="38"/>
      <c r="BD1245" s="38"/>
      <c r="BE1245" s="38"/>
      <c r="BF1245" s="38"/>
      <c r="BG1245" s="38"/>
      <c r="BH1245" s="38"/>
      <c r="BI1245" s="38"/>
      <c r="BJ1245" s="38"/>
      <c r="BK1245" s="38"/>
      <c r="BL1245" s="38"/>
      <c r="BM1245" s="38"/>
      <c r="BN1245" s="38"/>
      <c r="BO1245" s="38"/>
      <c r="BP1245" s="38"/>
      <c r="BQ1245" s="38"/>
      <c r="BR1245" s="38"/>
      <c r="BS1245" s="38"/>
      <c r="BT1245" s="38"/>
      <c r="BU1245" s="38"/>
      <c r="BV1245" s="38"/>
      <c r="BW1245" s="38"/>
      <c r="BX1245" s="38"/>
      <c r="BY1245" s="38"/>
      <c r="BZ1245" s="38"/>
      <c r="CA1245" s="38"/>
      <c r="CB1245" s="38"/>
      <c r="CC1245" s="38"/>
      <c r="CD1245" s="38"/>
      <c r="CE1245" s="38"/>
      <c r="CF1245" s="38"/>
      <c r="CG1245" s="38"/>
      <c r="CH1245" s="38"/>
      <c r="CI1245" s="38"/>
      <c r="CJ1245" s="38"/>
      <c r="CK1245" s="38"/>
      <c r="CL1245" s="38"/>
      <c r="CM1245" s="38"/>
      <c r="CN1245" s="38"/>
      <c r="CO1245" s="38"/>
      <c r="CP1245" s="38"/>
      <c r="CQ1245" s="38"/>
      <c r="CR1245" s="38"/>
      <c r="CS1245" s="38"/>
      <c r="CT1245" s="38"/>
      <c r="CU1245" s="38"/>
      <c r="CV1245" s="38"/>
      <c r="CW1245" s="38"/>
      <c r="CX1245" s="38"/>
      <c r="CY1245" s="38"/>
      <c r="CZ1245" s="38"/>
      <c r="DA1245" s="38"/>
      <c r="DB1245" s="38"/>
      <c r="DC1245" s="38"/>
      <c r="DD1245" s="38"/>
      <c r="DE1245" s="38"/>
      <c r="DF1245" s="38"/>
      <c r="DG1245" s="38"/>
      <c r="DH1245" s="38"/>
      <c r="DI1245" s="38"/>
      <c r="DJ1245" s="38"/>
      <c r="DK1245" s="38"/>
      <c r="DL1245" s="38"/>
      <c r="DM1245" s="38"/>
    </row>
    <row r="1246" spans="1:117" x14ac:dyDescent="0.25">
      <c r="A1246" s="5"/>
      <c r="B1246" s="5"/>
      <c r="C1246" s="48"/>
      <c r="D1246" s="76"/>
      <c r="E1246" s="77"/>
      <c r="F1246" s="77"/>
      <c r="G1246" s="77"/>
      <c r="H1246" s="77"/>
      <c r="I1246" s="77"/>
      <c r="J1246" s="77"/>
      <c r="K1246" s="77"/>
      <c r="L1246" s="77"/>
      <c r="M1246" s="77"/>
      <c r="N1246" s="77"/>
      <c r="O1246" s="77"/>
      <c r="P1246" s="77"/>
      <c r="Q1246" s="77"/>
      <c r="R1246" s="77"/>
      <c r="S1246" s="77"/>
      <c r="T1246" s="38"/>
      <c r="U1246" s="38"/>
      <c r="V1246" s="38"/>
      <c r="W1246" s="38"/>
      <c r="X1246" s="38"/>
      <c r="Y1246" s="38"/>
      <c r="Z1246" s="38"/>
      <c r="AA1246" s="38"/>
      <c r="AB1246" s="38"/>
      <c r="AC1246" s="38"/>
      <c r="AD1246" s="38"/>
      <c r="AE1246" s="38"/>
      <c r="AF1246" s="38"/>
      <c r="AG1246" s="38"/>
      <c r="AH1246" s="38"/>
      <c r="AI1246" s="38"/>
      <c r="AJ1246" s="38"/>
      <c r="AK1246" s="38"/>
      <c r="AL1246" s="38"/>
      <c r="AM1246" s="38"/>
      <c r="AN1246" s="38"/>
      <c r="AO1246" s="38"/>
      <c r="AP1246" s="38"/>
      <c r="AQ1246" s="38"/>
      <c r="AR1246" s="38"/>
      <c r="AS1246" s="38"/>
      <c r="AT1246" s="38"/>
      <c r="AU1246" s="38"/>
      <c r="AV1246" s="38"/>
      <c r="AW1246" s="38"/>
      <c r="AX1246" s="38"/>
      <c r="AY1246" s="38"/>
      <c r="AZ1246" s="38"/>
      <c r="BA1246" s="38"/>
      <c r="BB1246" s="38"/>
      <c r="BC1246" s="38"/>
      <c r="BD1246" s="38"/>
      <c r="BE1246" s="38"/>
      <c r="BF1246" s="38"/>
      <c r="BG1246" s="38"/>
      <c r="BH1246" s="38"/>
      <c r="BI1246" s="38"/>
      <c r="BJ1246" s="38"/>
      <c r="BK1246" s="38"/>
      <c r="BL1246" s="38"/>
      <c r="BM1246" s="38"/>
      <c r="BN1246" s="38"/>
      <c r="BO1246" s="38"/>
      <c r="BP1246" s="38"/>
      <c r="BQ1246" s="38"/>
      <c r="BR1246" s="38"/>
      <c r="BS1246" s="38"/>
      <c r="BT1246" s="38"/>
      <c r="BU1246" s="38"/>
      <c r="BV1246" s="38"/>
      <c r="BW1246" s="38"/>
      <c r="BX1246" s="38"/>
      <c r="BY1246" s="38"/>
      <c r="BZ1246" s="38"/>
      <c r="CA1246" s="38"/>
      <c r="CB1246" s="38"/>
      <c r="CC1246" s="38"/>
      <c r="CD1246" s="38"/>
      <c r="CE1246" s="38"/>
      <c r="CF1246" s="38"/>
      <c r="CG1246" s="38"/>
      <c r="CH1246" s="38"/>
      <c r="CI1246" s="38"/>
      <c r="CJ1246" s="38"/>
      <c r="CK1246" s="38"/>
      <c r="CL1246" s="38"/>
      <c r="CM1246" s="38"/>
      <c r="CN1246" s="38"/>
      <c r="CO1246" s="38"/>
      <c r="CP1246" s="38"/>
      <c r="CQ1246" s="38"/>
      <c r="CR1246" s="38"/>
      <c r="CS1246" s="38"/>
      <c r="CT1246" s="38"/>
      <c r="CU1246" s="38"/>
      <c r="CV1246" s="38"/>
      <c r="CW1246" s="38"/>
      <c r="CX1246" s="38"/>
      <c r="CY1246" s="38"/>
      <c r="CZ1246" s="38"/>
      <c r="DA1246" s="38"/>
      <c r="DB1246" s="38"/>
      <c r="DC1246" s="38"/>
      <c r="DD1246" s="38"/>
      <c r="DE1246" s="38"/>
      <c r="DF1246" s="38"/>
      <c r="DG1246" s="38"/>
      <c r="DH1246" s="38"/>
      <c r="DI1246" s="38"/>
      <c r="DJ1246" s="38"/>
      <c r="DK1246" s="38"/>
      <c r="DL1246" s="38"/>
      <c r="DM1246" s="38"/>
    </row>
    <row r="1247" spans="1:117" x14ac:dyDescent="0.25">
      <c r="A1247" s="5"/>
      <c r="B1247" s="5"/>
      <c r="C1247" s="48"/>
      <c r="D1247" s="76"/>
      <c r="E1247" s="77"/>
      <c r="F1247" s="77"/>
      <c r="G1247" s="77"/>
      <c r="H1247" s="77"/>
      <c r="I1247" s="77"/>
      <c r="J1247" s="77"/>
      <c r="K1247" s="77"/>
      <c r="L1247" s="77"/>
      <c r="M1247" s="77"/>
      <c r="N1247" s="77"/>
      <c r="O1247" s="77"/>
      <c r="P1247" s="77"/>
      <c r="Q1247" s="77"/>
      <c r="R1247" s="77"/>
      <c r="S1247" s="77"/>
      <c r="T1247" s="38"/>
      <c r="U1247" s="38"/>
      <c r="V1247" s="38"/>
      <c r="W1247" s="38"/>
      <c r="X1247" s="38"/>
      <c r="Y1247" s="38"/>
      <c r="Z1247" s="38"/>
      <c r="AA1247" s="38"/>
      <c r="AB1247" s="38"/>
      <c r="AC1247" s="38"/>
      <c r="AD1247" s="38"/>
      <c r="AE1247" s="38"/>
      <c r="AF1247" s="38"/>
      <c r="AG1247" s="38"/>
      <c r="AH1247" s="38"/>
      <c r="AI1247" s="38"/>
      <c r="AJ1247" s="38"/>
      <c r="AK1247" s="38"/>
      <c r="AL1247" s="38"/>
      <c r="AM1247" s="38"/>
      <c r="AN1247" s="38"/>
      <c r="AO1247" s="38"/>
      <c r="AP1247" s="38"/>
      <c r="AQ1247" s="38"/>
      <c r="AR1247" s="38"/>
      <c r="AS1247" s="38"/>
      <c r="AT1247" s="38"/>
      <c r="AU1247" s="38"/>
      <c r="AV1247" s="38"/>
      <c r="AW1247" s="38"/>
      <c r="AX1247" s="38"/>
      <c r="AY1247" s="38"/>
      <c r="AZ1247" s="38"/>
      <c r="BA1247" s="38"/>
      <c r="BB1247" s="38"/>
      <c r="BC1247" s="38"/>
      <c r="BD1247" s="38"/>
      <c r="BE1247" s="38"/>
      <c r="BF1247" s="38"/>
      <c r="BG1247" s="38"/>
      <c r="BH1247" s="38"/>
      <c r="BI1247" s="38"/>
      <c r="BJ1247" s="38"/>
      <c r="BK1247" s="38"/>
      <c r="BL1247" s="38"/>
      <c r="BM1247" s="38"/>
      <c r="BN1247" s="38"/>
      <c r="BO1247" s="38"/>
      <c r="BP1247" s="38"/>
      <c r="BQ1247" s="38"/>
      <c r="BR1247" s="38"/>
      <c r="BS1247" s="38"/>
      <c r="BT1247" s="38"/>
      <c r="BU1247" s="38"/>
      <c r="BV1247" s="38"/>
      <c r="BW1247" s="38"/>
      <c r="BX1247" s="38"/>
      <c r="BY1247" s="38"/>
      <c r="BZ1247" s="38"/>
      <c r="CA1247" s="38"/>
      <c r="CB1247" s="38"/>
      <c r="CC1247" s="38"/>
      <c r="CD1247" s="38"/>
      <c r="CE1247" s="38"/>
      <c r="CF1247" s="38"/>
      <c r="CG1247" s="38"/>
      <c r="CH1247" s="38"/>
      <c r="CI1247" s="38"/>
      <c r="CJ1247" s="38"/>
      <c r="CK1247" s="38"/>
      <c r="CL1247" s="38"/>
      <c r="CM1247" s="38"/>
      <c r="CN1247" s="38"/>
      <c r="CO1247" s="38"/>
      <c r="CP1247" s="38"/>
      <c r="CQ1247" s="38"/>
      <c r="CR1247" s="38"/>
      <c r="CS1247" s="38"/>
      <c r="CT1247" s="38"/>
      <c r="CU1247" s="38"/>
      <c r="CV1247" s="38"/>
      <c r="CW1247" s="38"/>
      <c r="CX1247" s="38"/>
      <c r="CY1247" s="38"/>
      <c r="CZ1247" s="38"/>
      <c r="DA1247" s="38"/>
      <c r="DB1247" s="38"/>
      <c r="DC1247" s="38"/>
      <c r="DD1247" s="38"/>
      <c r="DE1247" s="38"/>
      <c r="DF1247" s="38"/>
      <c r="DG1247" s="38"/>
      <c r="DH1247" s="38"/>
      <c r="DI1247" s="38"/>
      <c r="DJ1247" s="38"/>
      <c r="DK1247" s="38"/>
      <c r="DL1247" s="38"/>
      <c r="DM1247" s="38"/>
    </row>
    <row r="1248" spans="1:117" x14ac:dyDescent="0.25">
      <c r="A1248" s="5"/>
      <c r="B1248" s="5"/>
      <c r="C1248" s="48"/>
      <c r="D1248" s="76"/>
      <c r="E1248" s="77"/>
      <c r="F1248" s="77"/>
      <c r="G1248" s="77"/>
      <c r="H1248" s="77"/>
      <c r="I1248" s="77"/>
      <c r="J1248" s="77"/>
      <c r="K1248" s="77"/>
      <c r="L1248" s="77"/>
      <c r="M1248" s="77"/>
      <c r="N1248" s="77"/>
      <c r="O1248" s="77"/>
      <c r="P1248" s="77"/>
      <c r="Q1248" s="77"/>
      <c r="R1248" s="77"/>
      <c r="S1248" s="77"/>
      <c r="T1248" s="38"/>
      <c r="U1248" s="38"/>
      <c r="V1248" s="38"/>
      <c r="W1248" s="38"/>
      <c r="X1248" s="38"/>
      <c r="Y1248" s="38"/>
      <c r="Z1248" s="38"/>
      <c r="AA1248" s="38"/>
      <c r="AB1248" s="38"/>
      <c r="AC1248" s="38"/>
      <c r="AD1248" s="38"/>
      <c r="AE1248" s="38"/>
      <c r="AF1248" s="38"/>
      <c r="AG1248" s="38"/>
      <c r="AH1248" s="38"/>
      <c r="AI1248" s="38"/>
      <c r="AJ1248" s="38"/>
      <c r="AK1248" s="38"/>
      <c r="AL1248" s="38"/>
      <c r="AM1248" s="38"/>
      <c r="AN1248" s="38"/>
      <c r="AO1248" s="38"/>
      <c r="AP1248" s="38"/>
      <c r="AQ1248" s="38"/>
      <c r="AR1248" s="38"/>
      <c r="AS1248" s="38"/>
      <c r="AT1248" s="38"/>
      <c r="AU1248" s="38"/>
      <c r="AV1248" s="38"/>
      <c r="AW1248" s="38"/>
      <c r="AX1248" s="38"/>
      <c r="AY1248" s="38"/>
      <c r="AZ1248" s="38"/>
      <c r="BA1248" s="38"/>
      <c r="BB1248" s="38"/>
      <c r="BC1248" s="38"/>
      <c r="BD1248" s="38"/>
      <c r="BE1248" s="38"/>
      <c r="BF1248" s="38"/>
      <c r="BG1248" s="38"/>
      <c r="BH1248" s="38"/>
      <c r="BI1248" s="38"/>
      <c r="BJ1248" s="38"/>
      <c r="BK1248" s="38"/>
      <c r="BL1248" s="38"/>
      <c r="BM1248" s="38"/>
      <c r="BN1248" s="38"/>
      <c r="BO1248" s="38"/>
      <c r="BP1248" s="38"/>
      <c r="BQ1248" s="38"/>
      <c r="BR1248" s="38"/>
      <c r="BS1248" s="38"/>
      <c r="BT1248" s="38"/>
      <c r="BU1248" s="38"/>
      <c r="BV1248" s="38"/>
      <c r="BW1248" s="38"/>
      <c r="BX1248" s="38"/>
      <c r="BY1248" s="38"/>
      <c r="BZ1248" s="38"/>
      <c r="CA1248" s="38"/>
      <c r="CB1248" s="38"/>
      <c r="CC1248" s="38"/>
      <c r="CD1248" s="38"/>
      <c r="CE1248" s="38"/>
      <c r="CF1248" s="38"/>
      <c r="CG1248" s="38"/>
      <c r="CH1248" s="38"/>
      <c r="CI1248" s="38"/>
      <c r="CJ1248" s="38"/>
      <c r="CK1248" s="38"/>
      <c r="CL1248" s="38"/>
      <c r="CM1248" s="38"/>
      <c r="CN1248" s="38"/>
      <c r="CO1248" s="38"/>
      <c r="CP1248" s="38"/>
      <c r="CQ1248" s="38"/>
      <c r="CR1248" s="38"/>
      <c r="CS1248" s="38"/>
      <c r="CT1248" s="38"/>
      <c r="CU1248" s="38"/>
      <c r="CV1248" s="38"/>
      <c r="CW1248" s="38"/>
      <c r="CX1248" s="38"/>
      <c r="CY1248" s="38"/>
      <c r="CZ1248" s="38"/>
      <c r="DA1248" s="38"/>
      <c r="DB1248" s="38"/>
      <c r="DC1248" s="38"/>
      <c r="DD1248" s="38"/>
      <c r="DE1248" s="38"/>
      <c r="DF1248" s="38"/>
      <c r="DG1248" s="38"/>
      <c r="DH1248" s="38"/>
      <c r="DI1248" s="38"/>
      <c r="DJ1248" s="38"/>
      <c r="DK1248" s="38"/>
      <c r="DL1248" s="38"/>
      <c r="DM1248" s="38"/>
    </row>
    <row r="1249" spans="1:117" x14ac:dyDescent="0.25">
      <c r="A1249" s="5"/>
      <c r="B1249" s="5"/>
      <c r="C1249" s="48"/>
      <c r="D1249" s="76"/>
      <c r="E1249" s="77"/>
      <c r="F1249" s="77"/>
      <c r="G1249" s="77"/>
      <c r="H1249" s="77"/>
      <c r="I1249" s="77"/>
      <c r="J1249" s="77"/>
      <c r="K1249" s="77"/>
      <c r="L1249" s="77"/>
      <c r="M1249" s="77"/>
      <c r="N1249" s="77"/>
      <c r="O1249" s="77"/>
      <c r="P1249" s="77"/>
      <c r="Q1249" s="77"/>
      <c r="R1249" s="77"/>
      <c r="S1249" s="77"/>
      <c r="T1249" s="38"/>
      <c r="U1249" s="38"/>
      <c r="V1249" s="38"/>
      <c r="W1249" s="38"/>
      <c r="X1249" s="38"/>
      <c r="Y1249" s="38"/>
      <c r="Z1249" s="38"/>
      <c r="AA1249" s="38"/>
      <c r="AB1249" s="38"/>
      <c r="AC1249" s="38"/>
      <c r="AD1249" s="38"/>
      <c r="AE1249" s="38"/>
      <c r="AF1249" s="38"/>
      <c r="AG1249" s="38"/>
      <c r="AH1249" s="38"/>
      <c r="AI1249" s="38"/>
      <c r="AJ1249" s="38"/>
      <c r="AK1249" s="38"/>
      <c r="AL1249" s="38"/>
      <c r="AM1249" s="38"/>
      <c r="AN1249" s="38"/>
      <c r="AO1249" s="38"/>
      <c r="AP1249" s="38"/>
      <c r="AQ1249" s="38"/>
      <c r="AR1249" s="38"/>
      <c r="AS1249" s="38"/>
      <c r="AT1249" s="38"/>
      <c r="AU1249" s="38"/>
      <c r="AV1249" s="38"/>
      <c r="AW1249" s="38"/>
      <c r="AX1249" s="38"/>
      <c r="AY1249" s="38"/>
      <c r="AZ1249" s="38"/>
      <c r="BA1249" s="38"/>
      <c r="BB1249" s="38"/>
      <c r="BC1249" s="38"/>
      <c r="BD1249" s="38"/>
      <c r="BE1249" s="38"/>
      <c r="BF1249" s="38"/>
      <c r="BG1249" s="38"/>
      <c r="BH1249" s="38"/>
      <c r="BI1249" s="38"/>
      <c r="BJ1249" s="38"/>
      <c r="BK1249" s="38"/>
      <c r="BL1249" s="38"/>
      <c r="BM1249" s="38"/>
      <c r="BN1249" s="38"/>
      <c r="BO1249" s="38"/>
      <c r="BP1249" s="38"/>
      <c r="BQ1249" s="38"/>
      <c r="BR1249" s="38"/>
      <c r="BS1249" s="38"/>
      <c r="BT1249" s="38"/>
      <c r="BU1249" s="38"/>
      <c r="BV1249" s="38"/>
      <c r="BW1249" s="38"/>
      <c r="BX1249" s="38"/>
      <c r="BY1249" s="38"/>
      <c r="BZ1249" s="38"/>
      <c r="CA1249" s="38"/>
      <c r="CB1249" s="38"/>
      <c r="CC1249" s="38"/>
      <c r="CD1249" s="38"/>
      <c r="CE1249" s="38"/>
      <c r="CF1249" s="38"/>
      <c r="CG1249" s="38"/>
      <c r="CH1249" s="38"/>
      <c r="CI1249" s="38"/>
      <c r="CJ1249" s="38"/>
      <c r="CK1249" s="38"/>
      <c r="CL1249" s="38"/>
      <c r="CM1249" s="38"/>
      <c r="CN1249" s="38"/>
      <c r="CO1249" s="38"/>
      <c r="CP1249" s="38"/>
      <c r="CQ1249" s="38"/>
      <c r="CR1249" s="38"/>
      <c r="CS1249" s="38"/>
      <c r="CT1249" s="38"/>
      <c r="CU1249" s="38"/>
      <c r="CV1249" s="38"/>
      <c r="CW1249" s="38"/>
      <c r="CX1249" s="38"/>
      <c r="CY1249" s="38"/>
      <c r="CZ1249" s="38"/>
      <c r="DA1249" s="38"/>
      <c r="DB1249" s="38"/>
      <c r="DC1249" s="38"/>
      <c r="DD1249" s="38"/>
      <c r="DE1249" s="38"/>
      <c r="DF1249" s="38"/>
      <c r="DG1249" s="38"/>
      <c r="DH1249" s="38"/>
      <c r="DI1249" s="38"/>
      <c r="DJ1249" s="38"/>
      <c r="DK1249" s="38"/>
      <c r="DL1249" s="38"/>
      <c r="DM1249" s="38"/>
    </row>
    <row r="1250" spans="1:117" x14ac:dyDescent="0.25">
      <c r="A1250" s="5"/>
      <c r="B1250" s="5"/>
      <c r="C1250" s="48"/>
      <c r="D1250" s="76"/>
      <c r="E1250" s="77"/>
      <c r="F1250" s="77"/>
      <c r="G1250" s="77"/>
      <c r="H1250" s="77"/>
      <c r="I1250" s="77"/>
      <c r="J1250" s="77"/>
      <c r="K1250" s="77"/>
      <c r="L1250" s="77"/>
      <c r="M1250" s="77"/>
      <c r="N1250" s="77"/>
      <c r="O1250" s="77"/>
      <c r="P1250" s="77"/>
      <c r="Q1250" s="77"/>
      <c r="R1250" s="77"/>
      <c r="S1250" s="77"/>
      <c r="T1250" s="38"/>
      <c r="U1250" s="38"/>
      <c r="V1250" s="38"/>
      <c r="W1250" s="38"/>
      <c r="X1250" s="38"/>
      <c r="Y1250" s="38"/>
      <c r="Z1250" s="38"/>
      <c r="AA1250" s="38"/>
      <c r="AB1250" s="38"/>
      <c r="AC1250" s="38"/>
      <c r="AD1250" s="38"/>
      <c r="AE1250" s="38"/>
      <c r="AF1250" s="38"/>
      <c r="AG1250" s="38"/>
      <c r="AH1250" s="38"/>
      <c r="AI1250" s="38"/>
      <c r="AJ1250" s="38"/>
      <c r="AK1250" s="38"/>
      <c r="AL1250" s="38"/>
      <c r="AM1250" s="38"/>
      <c r="AN1250" s="38"/>
      <c r="AO1250" s="38"/>
      <c r="AP1250" s="38"/>
      <c r="AQ1250" s="38"/>
      <c r="AR1250" s="38"/>
      <c r="AS1250" s="38"/>
      <c r="AT1250" s="38"/>
      <c r="AU1250" s="38"/>
      <c r="AV1250" s="38"/>
      <c r="AW1250" s="38"/>
      <c r="AX1250" s="38"/>
      <c r="AY1250" s="38"/>
      <c r="AZ1250" s="38"/>
      <c r="BA1250" s="38"/>
      <c r="BB1250" s="38"/>
      <c r="BC1250" s="38"/>
      <c r="BD1250" s="38"/>
      <c r="BE1250" s="38"/>
      <c r="BF1250" s="38"/>
      <c r="BG1250" s="38"/>
      <c r="BH1250" s="38"/>
      <c r="BI1250" s="38"/>
      <c r="BJ1250" s="38"/>
      <c r="BK1250" s="38"/>
      <c r="BL1250" s="38"/>
      <c r="BM1250" s="38"/>
      <c r="BN1250" s="38"/>
      <c r="BO1250" s="38"/>
      <c r="BP1250" s="38"/>
      <c r="BQ1250" s="38"/>
      <c r="BR1250" s="38"/>
      <c r="BS1250" s="38"/>
      <c r="BT1250" s="38"/>
      <c r="BU1250" s="38"/>
      <c r="BV1250" s="38"/>
      <c r="BW1250" s="38"/>
      <c r="BX1250" s="38"/>
      <c r="BY1250" s="38"/>
      <c r="BZ1250" s="38"/>
      <c r="CA1250" s="38"/>
      <c r="CB1250" s="38"/>
      <c r="CC1250" s="38"/>
      <c r="CD1250" s="38"/>
      <c r="CE1250" s="38"/>
      <c r="CF1250" s="38"/>
      <c r="CG1250" s="38"/>
      <c r="CH1250" s="38"/>
      <c r="CI1250" s="38"/>
      <c r="CJ1250" s="38"/>
      <c r="CK1250" s="38"/>
      <c r="CL1250" s="38"/>
      <c r="CM1250" s="38"/>
      <c r="CN1250" s="38"/>
      <c r="CO1250" s="38"/>
      <c r="CP1250" s="38"/>
      <c r="CQ1250" s="38"/>
      <c r="CR1250" s="38"/>
      <c r="CS1250" s="38"/>
      <c r="CT1250" s="38"/>
      <c r="CU1250" s="38"/>
      <c r="CV1250" s="38"/>
      <c r="CW1250" s="38"/>
      <c r="CX1250" s="38"/>
      <c r="CY1250" s="38"/>
      <c r="CZ1250" s="38"/>
      <c r="DA1250" s="38"/>
      <c r="DB1250" s="38"/>
      <c r="DC1250" s="38"/>
      <c r="DD1250" s="38"/>
      <c r="DE1250" s="38"/>
      <c r="DF1250" s="38"/>
      <c r="DG1250" s="38"/>
      <c r="DH1250" s="38"/>
      <c r="DI1250" s="38"/>
      <c r="DJ1250" s="38"/>
      <c r="DK1250" s="38"/>
      <c r="DL1250" s="38"/>
      <c r="DM1250" s="38"/>
    </row>
    <row r="1251" spans="1:117" x14ac:dyDescent="0.25">
      <c r="A1251" s="5"/>
      <c r="B1251" s="5"/>
      <c r="C1251" s="48"/>
      <c r="D1251" s="76"/>
      <c r="E1251" s="77"/>
      <c r="F1251" s="77"/>
      <c r="G1251" s="77"/>
      <c r="H1251" s="77"/>
      <c r="I1251" s="77"/>
      <c r="J1251" s="77"/>
      <c r="K1251" s="77"/>
      <c r="L1251" s="77"/>
      <c r="M1251" s="77"/>
      <c r="N1251" s="77"/>
      <c r="O1251" s="77"/>
      <c r="P1251" s="77"/>
      <c r="Q1251" s="77"/>
      <c r="R1251" s="77"/>
      <c r="S1251" s="77"/>
      <c r="T1251" s="38"/>
      <c r="U1251" s="38"/>
      <c r="V1251" s="38"/>
      <c r="W1251" s="38"/>
      <c r="X1251" s="38"/>
      <c r="Y1251" s="38"/>
      <c r="Z1251" s="38"/>
      <c r="AA1251" s="38"/>
      <c r="AB1251" s="38"/>
      <c r="AC1251" s="38"/>
      <c r="AD1251" s="38"/>
      <c r="AE1251" s="38"/>
      <c r="AF1251" s="38"/>
      <c r="AG1251" s="38"/>
      <c r="AH1251" s="38"/>
      <c r="AI1251" s="38"/>
      <c r="AJ1251" s="38"/>
      <c r="AK1251" s="38"/>
      <c r="AL1251" s="38"/>
      <c r="AM1251" s="38"/>
      <c r="AN1251" s="38"/>
      <c r="AO1251" s="38"/>
      <c r="AP1251" s="38"/>
      <c r="AQ1251" s="38"/>
      <c r="AR1251" s="38"/>
      <c r="AS1251" s="38"/>
      <c r="AT1251" s="38"/>
      <c r="AU1251" s="38"/>
      <c r="AV1251" s="38"/>
      <c r="AW1251" s="38"/>
      <c r="AX1251" s="38"/>
      <c r="AY1251" s="38"/>
      <c r="AZ1251" s="38"/>
      <c r="BA1251" s="38"/>
      <c r="BB1251" s="38"/>
      <c r="BC1251" s="38"/>
      <c r="BD1251" s="38"/>
      <c r="BE1251" s="38"/>
      <c r="BF1251" s="38"/>
      <c r="BG1251" s="38"/>
      <c r="BH1251" s="38"/>
      <c r="BI1251" s="38"/>
      <c r="BJ1251" s="38"/>
      <c r="BK1251" s="38"/>
      <c r="BL1251" s="38"/>
      <c r="BM1251" s="38"/>
      <c r="BN1251" s="38"/>
      <c r="BO1251" s="38"/>
      <c r="BP1251" s="38"/>
      <c r="BQ1251" s="38"/>
      <c r="BR1251" s="38"/>
      <c r="BS1251" s="38"/>
      <c r="BT1251" s="38"/>
      <c r="BU1251" s="38"/>
      <c r="BV1251" s="38"/>
      <c r="BW1251" s="38"/>
      <c r="BX1251" s="38"/>
      <c r="BY1251" s="38"/>
      <c r="BZ1251" s="38"/>
      <c r="CA1251" s="38"/>
      <c r="CB1251" s="38"/>
      <c r="CC1251" s="38"/>
      <c r="CD1251" s="38"/>
      <c r="CE1251" s="38"/>
      <c r="CF1251" s="38"/>
      <c r="CG1251" s="38"/>
      <c r="CH1251" s="38"/>
      <c r="CI1251" s="38"/>
      <c r="CJ1251" s="38"/>
      <c r="CK1251" s="38"/>
      <c r="CL1251" s="38"/>
      <c r="CM1251" s="38"/>
      <c r="CN1251" s="38"/>
      <c r="CO1251" s="38"/>
      <c r="CP1251" s="38"/>
      <c r="CQ1251" s="38"/>
      <c r="CR1251" s="38"/>
      <c r="CS1251" s="38"/>
      <c r="CT1251" s="38"/>
      <c r="CU1251" s="38"/>
      <c r="CV1251" s="38"/>
      <c r="CW1251" s="38"/>
      <c r="CX1251" s="38"/>
      <c r="CY1251" s="38"/>
      <c r="CZ1251" s="38"/>
      <c r="DA1251" s="38"/>
      <c r="DB1251" s="38"/>
      <c r="DC1251" s="38"/>
      <c r="DD1251" s="38"/>
      <c r="DE1251" s="38"/>
      <c r="DF1251" s="38"/>
      <c r="DG1251" s="38"/>
      <c r="DH1251" s="38"/>
      <c r="DI1251" s="38"/>
      <c r="DJ1251" s="38"/>
      <c r="DK1251" s="38"/>
      <c r="DL1251" s="38"/>
      <c r="DM1251" s="38"/>
    </row>
    <row r="1252" spans="1:117" x14ac:dyDescent="0.25">
      <c r="A1252" s="5"/>
      <c r="B1252" s="5"/>
      <c r="C1252" s="48"/>
      <c r="D1252" s="76"/>
      <c r="E1252" s="77"/>
      <c r="F1252" s="77"/>
      <c r="G1252" s="77"/>
      <c r="H1252" s="77"/>
      <c r="I1252" s="77"/>
      <c r="J1252" s="77"/>
      <c r="K1252" s="77"/>
      <c r="L1252" s="77"/>
      <c r="M1252" s="77"/>
      <c r="N1252" s="77"/>
      <c r="O1252" s="77"/>
      <c r="P1252" s="77"/>
      <c r="Q1252" s="77"/>
      <c r="R1252" s="77"/>
      <c r="S1252" s="77"/>
      <c r="T1252" s="38"/>
      <c r="U1252" s="38"/>
      <c r="V1252" s="38"/>
      <c r="W1252" s="38"/>
      <c r="X1252" s="38"/>
      <c r="Y1252" s="38"/>
      <c r="Z1252" s="38"/>
      <c r="AA1252" s="38"/>
      <c r="AB1252" s="38"/>
      <c r="AC1252" s="38"/>
      <c r="AD1252" s="38"/>
      <c r="AE1252" s="38"/>
      <c r="AF1252" s="38"/>
      <c r="AG1252" s="38"/>
      <c r="AH1252" s="38"/>
      <c r="AI1252" s="38"/>
      <c r="AJ1252" s="38"/>
      <c r="AK1252" s="38"/>
      <c r="AL1252" s="38"/>
      <c r="AM1252" s="38"/>
      <c r="AN1252" s="38"/>
      <c r="AO1252" s="38"/>
      <c r="AP1252" s="38"/>
      <c r="AQ1252" s="38"/>
      <c r="AR1252" s="38"/>
      <c r="AS1252" s="38"/>
      <c r="AT1252" s="38"/>
      <c r="AU1252" s="38"/>
      <c r="AV1252" s="38"/>
      <c r="AW1252" s="38"/>
      <c r="AX1252" s="38"/>
      <c r="AY1252" s="38"/>
      <c r="AZ1252" s="38"/>
      <c r="BA1252" s="38"/>
      <c r="BB1252" s="38"/>
      <c r="BC1252" s="38"/>
      <c r="BD1252" s="38"/>
      <c r="BE1252" s="38"/>
      <c r="BF1252" s="38"/>
      <c r="BG1252" s="38"/>
      <c r="BH1252" s="38"/>
      <c r="BI1252" s="38"/>
      <c r="BJ1252" s="38"/>
      <c r="BK1252" s="38"/>
      <c r="BL1252" s="38"/>
      <c r="BM1252" s="38"/>
      <c r="BN1252" s="38"/>
      <c r="BO1252" s="38"/>
      <c r="BP1252" s="38"/>
      <c r="BQ1252" s="38"/>
      <c r="BR1252" s="38"/>
      <c r="BS1252" s="38"/>
      <c r="BT1252" s="38"/>
      <c r="BU1252" s="38"/>
      <c r="BV1252" s="38"/>
      <c r="BW1252" s="38"/>
      <c r="BX1252" s="38"/>
      <c r="BY1252" s="38"/>
      <c r="BZ1252" s="38"/>
      <c r="CA1252" s="38"/>
      <c r="CB1252" s="38"/>
      <c r="CC1252" s="38"/>
      <c r="CD1252" s="38"/>
      <c r="CE1252" s="38"/>
      <c r="CF1252" s="38"/>
      <c r="CG1252" s="38"/>
      <c r="CH1252" s="38"/>
      <c r="CI1252" s="38"/>
      <c r="CJ1252" s="38"/>
      <c r="CK1252" s="38"/>
      <c r="CL1252" s="38"/>
      <c r="CM1252" s="38"/>
      <c r="CN1252" s="38"/>
      <c r="CO1252" s="38"/>
      <c r="CP1252" s="38"/>
      <c r="CQ1252" s="38"/>
      <c r="CR1252" s="38"/>
      <c r="CS1252" s="38"/>
      <c r="CT1252" s="38"/>
      <c r="CU1252" s="38"/>
      <c r="CV1252" s="38"/>
      <c r="CW1252" s="38"/>
      <c r="CX1252" s="38"/>
      <c r="CY1252" s="38"/>
      <c r="CZ1252" s="38"/>
      <c r="DA1252" s="38"/>
      <c r="DB1252" s="38"/>
      <c r="DC1252" s="38"/>
      <c r="DD1252" s="38"/>
      <c r="DE1252" s="38"/>
      <c r="DF1252" s="38"/>
      <c r="DG1252" s="38"/>
      <c r="DH1252" s="38"/>
      <c r="DI1252" s="38"/>
      <c r="DJ1252" s="38"/>
      <c r="DK1252" s="38"/>
      <c r="DL1252" s="38"/>
      <c r="DM1252" s="38"/>
    </row>
    <row r="1253" spans="1:117" x14ac:dyDescent="0.25">
      <c r="A1253" s="5"/>
      <c r="B1253" s="5"/>
      <c r="C1253" s="48"/>
      <c r="D1253" s="76"/>
      <c r="E1253" s="77"/>
      <c r="F1253" s="77"/>
      <c r="G1253" s="77"/>
      <c r="H1253" s="77"/>
      <c r="I1253" s="77"/>
      <c r="J1253" s="77"/>
      <c r="K1253" s="77"/>
      <c r="L1253" s="77"/>
      <c r="M1253" s="77"/>
      <c r="N1253" s="77"/>
      <c r="O1253" s="77"/>
      <c r="P1253" s="77"/>
      <c r="Q1253" s="77"/>
      <c r="R1253" s="77"/>
      <c r="S1253" s="77"/>
      <c r="T1253" s="38"/>
      <c r="U1253" s="38"/>
      <c r="V1253" s="38"/>
      <c r="W1253" s="38"/>
      <c r="X1253" s="38"/>
      <c r="Y1253" s="38"/>
      <c r="Z1253" s="38"/>
      <c r="AA1253" s="38"/>
      <c r="AB1253" s="38"/>
      <c r="AC1253" s="38"/>
      <c r="AD1253" s="38"/>
      <c r="AE1253" s="38"/>
      <c r="AF1253" s="38"/>
      <c r="AG1253" s="38"/>
      <c r="AH1253" s="38"/>
      <c r="AI1253" s="38"/>
      <c r="AJ1253" s="38"/>
      <c r="AK1253" s="38"/>
      <c r="AL1253" s="38"/>
      <c r="AM1253" s="38"/>
      <c r="AN1253" s="38"/>
      <c r="AO1253" s="38"/>
      <c r="AP1253" s="38"/>
      <c r="AQ1253" s="38"/>
      <c r="AR1253" s="38"/>
      <c r="AS1253" s="38"/>
      <c r="AT1253" s="38"/>
      <c r="AU1253" s="38"/>
      <c r="AV1253" s="38"/>
      <c r="AW1253" s="38"/>
      <c r="AX1253" s="38"/>
      <c r="AY1253" s="38"/>
      <c r="AZ1253" s="38"/>
      <c r="BA1253" s="38"/>
      <c r="BB1253" s="38"/>
      <c r="BC1253" s="38"/>
      <c r="BD1253" s="38"/>
      <c r="BE1253" s="38"/>
      <c r="BF1253" s="38"/>
      <c r="BG1253" s="38"/>
      <c r="BH1253" s="38"/>
      <c r="BI1253" s="38"/>
      <c r="BJ1253" s="38"/>
      <c r="BK1253" s="38"/>
      <c r="BL1253" s="38"/>
      <c r="BM1253" s="38"/>
      <c r="BN1253" s="38"/>
      <c r="BO1253" s="38"/>
      <c r="BP1253" s="38"/>
      <c r="BQ1253" s="38"/>
      <c r="BR1253" s="38"/>
      <c r="BS1253" s="38"/>
      <c r="BT1253" s="38"/>
      <c r="BU1253" s="38"/>
      <c r="BV1253" s="38"/>
      <c r="BW1253" s="38"/>
      <c r="BX1253" s="38"/>
      <c r="BY1253" s="38"/>
      <c r="BZ1253" s="38"/>
      <c r="CA1253" s="38"/>
      <c r="CB1253" s="38"/>
      <c r="CC1253" s="38"/>
      <c r="CD1253" s="38"/>
      <c r="CE1253" s="38"/>
      <c r="CF1253" s="38"/>
      <c r="CG1253" s="38"/>
      <c r="CH1253" s="38"/>
      <c r="CI1253" s="38"/>
      <c r="CJ1253" s="38"/>
      <c r="CK1253" s="38"/>
      <c r="CL1253" s="38"/>
      <c r="CM1253" s="38"/>
      <c r="CN1253" s="38"/>
      <c r="CO1253" s="38"/>
      <c r="CP1253" s="38"/>
      <c r="CQ1253" s="38"/>
      <c r="CR1253" s="38"/>
      <c r="CS1253" s="38"/>
      <c r="CT1253" s="38"/>
      <c r="CU1253" s="38"/>
      <c r="CV1253" s="38"/>
      <c r="CW1253" s="38"/>
      <c r="CX1253" s="38"/>
      <c r="CY1253" s="38"/>
      <c r="CZ1253" s="38"/>
      <c r="DA1253" s="38"/>
      <c r="DB1253" s="38"/>
      <c r="DC1253" s="38"/>
      <c r="DD1253" s="38"/>
      <c r="DE1253" s="38"/>
      <c r="DF1253" s="38"/>
      <c r="DG1253" s="38"/>
      <c r="DH1253" s="38"/>
      <c r="DI1253" s="38"/>
      <c r="DJ1253" s="38"/>
      <c r="DK1253" s="38"/>
      <c r="DL1253" s="38"/>
      <c r="DM1253" s="38"/>
    </row>
    <row r="1254" spans="1:117" x14ac:dyDescent="0.25">
      <c r="A1254" s="5"/>
      <c r="B1254" s="5"/>
      <c r="C1254" s="48"/>
      <c r="D1254" s="76"/>
      <c r="E1254" s="77"/>
      <c r="F1254" s="77"/>
      <c r="G1254" s="77"/>
      <c r="H1254" s="77"/>
      <c r="I1254" s="77"/>
      <c r="J1254" s="77"/>
      <c r="K1254" s="77"/>
      <c r="L1254" s="77"/>
      <c r="M1254" s="77"/>
      <c r="N1254" s="77"/>
      <c r="O1254" s="77"/>
      <c r="P1254" s="77"/>
      <c r="Q1254" s="77"/>
      <c r="R1254" s="77"/>
      <c r="S1254" s="77"/>
      <c r="T1254" s="38"/>
      <c r="U1254" s="38"/>
      <c r="V1254" s="38"/>
      <c r="W1254" s="38"/>
      <c r="X1254" s="38"/>
      <c r="Y1254" s="38"/>
      <c r="Z1254" s="38"/>
      <c r="AA1254" s="38"/>
      <c r="AB1254" s="38"/>
      <c r="AC1254" s="38"/>
      <c r="AD1254" s="38"/>
      <c r="AE1254" s="38"/>
      <c r="AF1254" s="38"/>
      <c r="AG1254" s="38"/>
      <c r="AH1254" s="38"/>
      <c r="AI1254" s="38"/>
      <c r="AJ1254" s="38"/>
      <c r="AK1254" s="38"/>
      <c r="AL1254" s="38"/>
      <c r="AM1254" s="38"/>
      <c r="AN1254" s="38"/>
      <c r="AO1254" s="38"/>
      <c r="AP1254" s="38"/>
      <c r="AQ1254" s="38"/>
      <c r="AR1254" s="38"/>
      <c r="AS1254" s="38"/>
      <c r="AT1254" s="38"/>
      <c r="AU1254" s="38"/>
      <c r="AV1254" s="38"/>
      <c r="AW1254" s="38"/>
      <c r="AX1254" s="38"/>
      <c r="AY1254" s="38"/>
      <c r="AZ1254" s="38"/>
      <c r="BA1254" s="38"/>
      <c r="BB1254" s="38"/>
      <c r="BC1254" s="38"/>
      <c r="BD1254" s="38"/>
      <c r="BE1254" s="38"/>
      <c r="BF1254" s="38"/>
      <c r="BG1254" s="38"/>
      <c r="BH1254" s="38"/>
      <c r="BI1254" s="38"/>
      <c r="BJ1254" s="38"/>
      <c r="BK1254" s="38"/>
      <c r="BL1254" s="38"/>
      <c r="BM1254" s="38"/>
      <c r="BN1254" s="38"/>
      <c r="BO1254" s="38"/>
      <c r="BP1254" s="38"/>
      <c r="BQ1254" s="38"/>
      <c r="BR1254" s="38"/>
      <c r="BS1254" s="38"/>
      <c r="BT1254" s="38"/>
      <c r="BU1254" s="38"/>
      <c r="BV1254" s="38"/>
      <c r="BW1254" s="38"/>
      <c r="BX1254" s="38"/>
      <c r="BY1254" s="38"/>
      <c r="BZ1254" s="38"/>
      <c r="CA1254" s="38"/>
      <c r="CB1254" s="38"/>
      <c r="CC1254" s="38"/>
      <c r="CD1254" s="38"/>
      <c r="CE1254" s="38"/>
      <c r="CF1254" s="38"/>
      <c r="CG1254" s="38"/>
      <c r="CH1254" s="38"/>
      <c r="CI1254" s="38"/>
      <c r="CJ1254" s="38"/>
      <c r="CK1254" s="38"/>
      <c r="CL1254" s="38"/>
      <c r="CM1254" s="38"/>
      <c r="CN1254" s="38"/>
      <c r="CO1254" s="38"/>
      <c r="CP1254" s="38"/>
      <c r="CQ1254" s="38"/>
      <c r="CR1254" s="38"/>
      <c r="CS1254" s="38"/>
      <c r="CT1254" s="38"/>
      <c r="CU1254" s="38"/>
      <c r="CV1254" s="38"/>
      <c r="CW1254" s="38"/>
      <c r="CX1254" s="38"/>
      <c r="CY1254" s="38"/>
      <c r="CZ1254" s="38"/>
      <c r="DA1254" s="38"/>
      <c r="DB1254" s="38"/>
      <c r="DC1254" s="38"/>
      <c r="DD1254" s="38"/>
      <c r="DE1254" s="38"/>
      <c r="DF1254" s="38"/>
      <c r="DG1254" s="38"/>
      <c r="DH1254" s="38"/>
      <c r="DI1254" s="38"/>
      <c r="DJ1254" s="38"/>
      <c r="DK1254" s="38"/>
      <c r="DL1254" s="38"/>
      <c r="DM1254" s="38"/>
    </row>
    <row r="1255" spans="1:117" x14ac:dyDescent="0.25">
      <c r="A1255" s="5"/>
      <c r="B1255" s="5"/>
      <c r="C1255" s="48"/>
      <c r="D1255" s="76"/>
      <c r="E1255" s="77"/>
      <c r="F1255" s="77"/>
      <c r="G1255" s="77"/>
      <c r="H1255" s="77"/>
      <c r="I1255" s="77"/>
      <c r="J1255" s="77"/>
      <c r="K1255" s="77"/>
      <c r="L1255" s="77"/>
      <c r="M1255" s="77"/>
      <c r="N1255" s="77"/>
      <c r="O1255" s="77"/>
      <c r="P1255" s="77"/>
      <c r="Q1255" s="77"/>
      <c r="R1255" s="77"/>
      <c r="S1255" s="77"/>
      <c r="T1255" s="38"/>
      <c r="U1255" s="38"/>
      <c r="V1255" s="38"/>
      <c r="W1255" s="38"/>
      <c r="X1255" s="38"/>
      <c r="Y1255" s="38"/>
      <c r="Z1255" s="38"/>
      <c r="AA1255" s="38"/>
      <c r="AB1255" s="38"/>
      <c r="AC1255" s="38"/>
      <c r="AD1255" s="38"/>
      <c r="AE1255" s="38"/>
      <c r="AF1255" s="38"/>
      <c r="AG1255" s="38"/>
      <c r="AH1255" s="38"/>
      <c r="AI1255" s="38"/>
      <c r="AJ1255" s="38"/>
      <c r="AK1255" s="38"/>
      <c r="AL1255" s="38"/>
      <c r="AM1255" s="38"/>
      <c r="AN1255" s="38"/>
      <c r="AO1255" s="38"/>
      <c r="AP1255" s="38"/>
      <c r="AQ1255" s="38"/>
      <c r="AR1255" s="38"/>
      <c r="AS1255" s="38"/>
      <c r="AT1255" s="38"/>
      <c r="AU1255" s="38"/>
      <c r="AV1255" s="38"/>
      <c r="AW1255" s="38"/>
      <c r="AX1255" s="38"/>
      <c r="AY1255" s="38"/>
      <c r="AZ1255" s="38"/>
      <c r="BA1255" s="38"/>
      <c r="BB1255" s="38"/>
      <c r="BC1255" s="38"/>
      <c r="BD1255" s="38"/>
      <c r="BE1255" s="38"/>
      <c r="BF1255" s="38"/>
      <c r="BG1255" s="38"/>
      <c r="BH1255" s="38"/>
      <c r="BI1255" s="38"/>
      <c r="BJ1255" s="38"/>
      <c r="BK1255" s="38"/>
      <c r="BL1255" s="38"/>
      <c r="BM1255" s="38"/>
      <c r="BN1255" s="38"/>
      <c r="BO1255" s="38"/>
      <c r="BP1255" s="38"/>
      <c r="BQ1255" s="38"/>
      <c r="BR1255" s="38"/>
      <c r="BS1255" s="38"/>
      <c r="BT1255" s="38"/>
      <c r="BU1255" s="38"/>
      <c r="BV1255" s="38"/>
      <c r="BW1255" s="38"/>
      <c r="BX1255" s="38"/>
      <c r="BY1255" s="38"/>
      <c r="BZ1255" s="38"/>
      <c r="CA1255" s="38"/>
      <c r="CB1255" s="38"/>
      <c r="CC1255" s="38"/>
      <c r="CD1255" s="38"/>
      <c r="CE1255" s="38"/>
      <c r="CF1255" s="38"/>
      <c r="CG1255" s="38"/>
      <c r="CH1255" s="38"/>
      <c r="CI1255" s="38"/>
      <c r="CJ1255" s="38"/>
      <c r="CK1255" s="38"/>
      <c r="CL1255" s="38"/>
      <c r="CM1255" s="38"/>
      <c r="CN1255" s="38"/>
      <c r="CO1255" s="38"/>
      <c r="CP1255" s="38"/>
      <c r="CQ1255" s="38"/>
      <c r="CR1255" s="38"/>
      <c r="CS1255" s="38"/>
      <c r="CT1255" s="38"/>
      <c r="CU1255" s="38"/>
      <c r="CV1255" s="38"/>
      <c r="CW1255" s="38"/>
      <c r="CX1255" s="38"/>
      <c r="CY1255" s="38"/>
      <c r="CZ1255" s="38"/>
      <c r="DA1255" s="38"/>
      <c r="DB1255" s="38"/>
      <c r="DC1255" s="38"/>
      <c r="DD1255" s="38"/>
      <c r="DE1255" s="38"/>
      <c r="DF1255" s="38"/>
      <c r="DG1255" s="38"/>
      <c r="DH1255" s="38"/>
      <c r="DI1255" s="38"/>
      <c r="DJ1255" s="38"/>
      <c r="DK1255" s="38"/>
      <c r="DL1255" s="38"/>
      <c r="DM1255" s="38"/>
    </row>
    <row r="1256" spans="1:117" x14ac:dyDescent="0.25">
      <c r="A1256" s="5"/>
      <c r="B1256" s="5"/>
      <c r="C1256" s="48"/>
      <c r="D1256" s="76"/>
      <c r="E1256" s="77"/>
      <c r="F1256" s="77"/>
      <c r="G1256" s="77"/>
      <c r="H1256" s="77"/>
      <c r="I1256" s="77"/>
      <c r="J1256" s="77"/>
      <c r="K1256" s="77"/>
      <c r="L1256" s="77"/>
      <c r="M1256" s="77"/>
      <c r="N1256" s="77"/>
      <c r="O1256" s="77"/>
      <c r="P1256" s="77"/>
      <c r="Q1256" s="77"/>
      <c r="R1256" s="77"/>
      <c r="S1256" s="77"/>
      <c r="T1256" s="38"/>
      <c r="U1256" s="38"/>
      <c r="V1256" s="38"/>
      <c r="W1256" s="38"/>
      <c r="X1256" s="38"/>
      <c r="Y1256" s="38"/>
      <c r="Z1256" s="38"/>
      <c r="AA1256" s="38"/>
      <c r="AB1256" s="38"/>
      <c r="AC1256" s="38"/>
      <c r="AD1256" s="38"/>
      <c r="AE1256" s="38"/>
      <c r="AF1256" s="38"/>
      <c r="AG1256" s="38"/>
      <c r="AH1256" s="38"/>
      <c r="AI1256" s="38"/>
      <c r="AJ1256" s="38"/>
      <c r="AK1256" s="38"/>
      <c r="AL1256" s="38"/>
      <c r="AM1256" s="38"/>
      <c r="AN1256" s="38"/>
      <c r="AO1256" s="38"/>
      <c r="AP1256" s="38"/>
      <c r="AQ1256" s="38"/>
      <c r="AR1256" s="38"/>
      <c r="AS1256" s="38"/>
      <c r="AT1256" s="38"/>
      <c r="AU1256" s="38"/>
      <c r="AV1256" s="38"/>
      <c r="AW1256" s="38"/>
      <c r="AX1256" s="38"/>
      <c r="AY1256" s="38"/>
      <c r="AZ1256" s="38"/>
      <c r="BA1256" s="38"/>
      <c r="BB1256" s="38"/>
      <c r="BC1256" s="38"/>
      <c r="BD1256" s="38"/>
      <c r="BE1256" s="38"/>
      <c r="BF1256" s="38"/>
      <c r="BG1256" s="38"/>
      <c r="BH1256" s="38"/>
      <c r="BI1256" s="38"/>
      <c r="BJ1256" s="38"/>
      <c r="BK1256" s="38"/>
      <c r="BL1256" s="38"/>
      <c r="BM1256" s="38"/>
      <c r="BN1256" s="38"/>
      <c r="BO1256" s="38"/>
      <c r="BP1256" s="38"/>
      <c r="BQ1256" s="38"/>
      <c r="BR1256" s="38"/>
      <c r="BS1256" s="38"/>
      <c r="BT1256" s="38"/>
      <c r="BU1256" s="38"/>
      <c r="BV1256" s="38"/>
      <c r="BW1256" s="38"/>
      <c r="BX1256" s="38"/>
      <c r="BY1256" s="38"/>
      <c r="BZ1256" s="38"/>
      <c r="CA1256" s="38"/>
      <c r="CB1256" s="38"/>
      <c r="CC1256" s="38"/>
      <c r="CD1256" s="38"/>
      <c r="CE1256" s="38"/>
      <c r="CF1256" s="38"/>
      <c r="CG1256" s="38"/>
      <c r="CH1256" s="38"/>
      <c r="CI1256" s="38"/>
      <c r="CJ1256" s="38"/>
      <c r="CK1256" s="38"/>
      <c r="CL1256" s="38"/>
      <c r="CM1256" s="38"/>
      <c r="CN1256" s="38"/>
      <c r="CO1256" s="38"/>
      <c r="CP1256" s="38"/>
      <c r="CQ1256" s="38"/>
      <c r="CR1256" s="38"/>
      <c r="CS1256" s="38"/>
      <c r="CT1256" s="38"/>
      <c r="CU1256" s="38"/>
      <c r="CV1256" s="38"/>
      <c r="CW1256" s="38"/>
      <c r="CX1256" s="38"/>
      <c r="CY1256" s="38"/>
      <c r="CZ1256" s="38"/>
      <c r="DA1256" s="38"/>
      <c r="DB1256" s="38"/>
      <c r="DC1256" s="38"/>
      <c r="DD1256" s="38"/>
      <c r="DE1256" s="38"/>
      <c r="DF1256" s="38"/>
      <c r="DG1256" s="38"/>
      <c r="DH1256" s="38"/>
      <c r="DI1256" s="38"/>
      <c r="DJ1256" s="38"/>
      <c r="DK1256" s="38"/>
      <c r="DL1256" s="38"/>
      <c r="DM1256" s="38"/>
    </row>
    <row r="1257" spans="1:117" x14ac:dyDescent="0.25">
      <c r="A1257" s="5"/>
      <c r="B1257" s="5"/>
      <c r="C1257" s="48"/>
      <c r="D1257" s="76"/>
      <c r="E1257" s="77"/>
      <c r="F1257" s="77"/>
      <c r="G1257" s="77"/>
      <c r="H1257" s="77"/>
      <c r="I1257" s="77"/>
      <c r="J1257" s="77"/>
      <c r="K1257" s="77"/>
      <c r="L1257" s="77"/>
      <c r="M1257" s="77"/>
      <c r="N1257" s="77"/>
      <c r="O1257" s="77"/>
      <c r="P1257" s="77"/>
      <c r="Q1257" s="77"/>
      <c r="R1257" s="77"/>
      <c r="S1257" s="77"/>
      <c r="T1257" s="38"/>
      <c r="U1257" s="38"/>
      <c r="V1257" s="38"/>
      <c r="W1257" s="38"/>
      <c r="X1257" s="38"/>
      <c r="Y1257" s="38"/>
      <c r="Z1257" s="38"/>
      <c r="AA1257" s="38"/>
      <c r="AB1257" s="38"/>
      <c r="AC1257" s="38"/>
      <c r="AD1257" s="38"/>
      <c r="AE1257" s="38"/>
      <c r="AF1257" s="38"/>
      <c r="AG1257" s="38"/>
      <c r="AH1257" s="38"/>
      <c r="AI1257" s="38"/>
      <c r="AJ1257" s="38"/>
      <c r="AK1257" s="38"/>
      <c r="AL1257" s="38"/>
      <c r="AM1257" s="38"/>
      <c r="AN1257" s="38"/>
      <c r="AO1257" s="38"/>
      <c r="AP1257" s="38"/>
      <c r="AQ1257" s="38"/>
      <c r="AR1257" s="38"/>
      <c r="AS1257" s="38"/>
      <c r="AT1257" s="38"/>
      <c r="AU1257" s="38"/>
      <c r="AV1257" s="38"/>
      <c r="AW1257" s="38"/>
      <c r="AX1257" s="38"/>
      <c r="AY1257" s="38"/>
      <c r="AZ1257" s="38"/>
      <c r="BA1257" s="38"/>
      <c r="BB1257" s="38"/>
      <c r="BC1257" s="38"/>
      <c r="BD1257" s="38"/>
      <c r="BE1257" s="38"/>
      <c r="BF1257" s="38"/>
      <c r="BG1257" s="38"/>
      <c r="BH1257" s="38"/>
      <c r="BI1257" s="38"/>
      <c r="BJ1257" s="38"/>
      <c r="BK1257" s="38"/>
      <c r="BL1257" s="38"/>
      <c r="BM1257" s="38"/>
      <c r="BN1257" s="38"/>
      <c r="BO1257" s="38"/>
      <c r="BP1257" s="38"/>
      <c r="BQ1257" s="38"/>
      <c r="BR1257" s="38"/>
      <c r="BS1257" s="38"/>
      <c r="BT1257" s="38"/>
      <c r="BU1257" s="38"/>
      <c r="BV1257" s="38"/>
      <c r="BW1257" s="38"/>
      <c r="BX1257" s="38"/>
      <c r="BY1257" s="38"/>
      <c r="BZ1257" s="38"/>
      <c r="CA1257" s="38"/>
      <c r="CB1257" s="38"/>
      <c r="CC1257" s="38"/>
      <c r="CD1257" s="38"/>
      <c r="CE1257" s="38"/>
      <c r="CF1257" s="38"/>
      <c r="CG1257" s="38"/>
      <c r="CH1257" s="38"/>
      <c r="CI1257" s="38"/>
      <c r="CJ1257" s="38"/>
      <c r="CK1257" s="38"/>
      <c r="CL1257" s="38"/>
      <c r="CM1257" s="38"/>
      <c r="CN1257" s="38"/>
      <c r="CO1257" s="38"/>
      <c r="CP1257" s="38"/>
      <c r="CQ1257" s="38"/>
      <c r="CR1257" s="38"/>
      <c r="CS1257" s="38"/>
      <c r="CT1257" s="38"/>
      <c r="CU1257" s="38"/>
      <c r="CV1257" s="38"/>
      <c r="CW1257" s="38"/>
      <c r="CX1257" s="38"/>
      <c r="CY1257" s="38"/>
      <c r="CZ1257" s="38"/>
      <c r="DA1257" s="38"/>
      <c r="DB1257" s="38"/>
      <c r="DC1257" s="38"/>
      <c r="DD1257" s="38"/>
      <c r="DE1257" s="38"/>
      <c r="DF1257" s="38"/>
      <c r="DG1257" s="38"/>
      <c r="DH1257" s="38"/>
      <c r="DI1257" s="38"/>
      <c r="DJ1257" s="38"/>
      <c r="DK1257" s="38"/>
      <c r="DL1257" s="38"/>
      <c r="DM1257" s="38"/>
    </row>
    <row r="1258" spans="1:117" x14ac:dyDescent="0.25">
      <c r="A1258" s="5"/>
      <c r="B1258" s="5"/>
      <c r="C1258" s="48"/>
      <c r="D1258" s="76"/>
      <c r="E1258" s="77"/>
      <c r="F1258" s="77"/>
      <c r="G1258" s="77"/>
      <c r="H1258" s="77"/>
      <c r="I1258" s="77"/>
      <c r="J1258" s="77"/>
      <c r="K1258" s="77"/>
      <c r="L1258" s="77"/>
      <c r="M1258" s="77"/>
      <c r="N1258" s="77"/>
      <c r="O1258" s="77"/>
      <c r="P1258" s="77"/>
      <c r="Q1258" s="77"/>
      <c r="R1258" s="77"/>
      <c r="S1258" s="77"/>
      <c r="T1258" s="38"/>
      <c r="U1258" s="38"/>
      <c r="V1258" s="38"/>
      <c r="W1258" s="38"/>
      <c r="X1258" s="38"/>
      <c r="Y1258" s="38"/>
      <c r="Z1258" s="38"/>
      <c r="AA1258" s="38"/>
      <c r="AB1258" s="38"/>
      <c r="AC1258" s="38"/>
      <c r="AD1258" s="38"/>
      <c r="AE1258" s="38"/>
      <c r="AF1258" s="38"/>
      <c r="AG1258" s="38"/>
      <c r="AH1258" s="38"/>
      <c r="AI1258" s="38"/>
      <c r="AJ1258" s="38"/>
      <c r="AK1258" s="38"/>
      <c r="AL1258" s="38"/>
      <c r="AM1258" s="38"/>
      <c r="AN1258" s="38"/>
      <c r="AO1258" s="38"/>
      <c r="AP1258" s="38"/>
      <c r="AQ1258" s="38"/>
      <c r="AR1258" s="38"/>
      <c r="AS1258" s="38"/>
      <c r="AT1258" s="38"/>
      <c r="AU1258" s="38"/>
      <c r="AV1258" s="38"/>
      <c r="AW1258" s="38"/>
      <c r="AX1258" s="38"/>
      <c r="AY1258" s="38"/>
      <c r="AZ1258" s="38"/>
      <c r="BA1258" s="38"/>
      <c r="BB1258" s="38"/>
      <c r="BC1258" s="38"/>
      <c r="BD1258" s="38"/>
      <c r="BE1258" s="38"/>
      <c r="BF1258" s="38"/>
      <c r="BG1258" s="38"/>
      <c r="BH1258" s="38"/>
      <c r="BI1258" s="38"/>
      <c r="BJ1258" s="38"/>
      <c r="BK1258" s="38"/>
      <c r="BL1258" s="38"/>
      <c r="BM1258" s="38"/>
      <c r="BN1258" s="38"/>
      <c r="BO1258" s="38"/>
      <c r="BP1258" s="38"/>
      <c r="BQ1258" s="38"/>
      <c r="BR1258" s="38"/>
      <c r="BS1258" s="38"/>
      <c r="BT1258" s="38"/>
      <c r="BU1258" s="38"/>
      <c r="BV1258" s="38"/>
      <c r="BW1258" s="38"/>
      <c r="BX1258" s="38"/>
      <c r="BY1258" s="38"/>
      <c r="BZ1258" s="38"/>
      <c r="CA1258" s="38"/>
      <c r="CB1258" s="38"/>
      <c r="CC1258" s="38"/>
      <c r="CD1258" s="38"/>
      <c r="CE1258" s="38"/>
      <c r="CF1258" s="38"/>
      <c r="CG1258" s="38"/>
      <c r="CH1258" s="38"/>
      <c r="CI1258" s="38"/>
      <c r="CJ1258" s="38"/>
      <c r="CK1258" s="38"/>
      <c r="CL1258" s="38"/>
      <c r="CM1258" s="38"/>
      <c r="CN1258" s="38"/>
      <c r="CO1258" s="38"/>
      <c r="CP1258" s="38"/>
      <c r="CQ1258" s="38"/>
      <c r="CR1258" s="38"/>
      <c r="CS1258" s="38"/>
      <c r="CT1258" s="38"/>
      <c r="CU1258" s="38"/>
      <c r="CV1258" s="38"/>
      <c r="CW1258" s="38"/>
      <c r="CX1258" s="38"/>
      <c r="CY1258" s="38"/>
      <c r="CZ1258" s="38"/>
      <c r="DA1258" s="38"/>
      <c r="DB1258" s="38"/>
      <c r="DC1258" s="38"/>
      <c r="DD1258" s="38"/>
      <c r="DE1258" s="38"/>
      <c r="DF1258" s="38"/>
      <c r="DG1258" s="38"/>
      <c r="DH1258" s="38"/>
      <c r="DI1258" s="38"/>
      <c r="DJ1258" s="38"/>
      <c r="DK1258" s="38"/>
      <c r="DL1258" s="38"/>
      <c r="DM1258" s="38"/>
    </row>
    <row r="1259" spans="1:117" x14ac:dyDescent="0.25">
      <c r="A1259" s="5"/>
      <c r="B1259" s="5"/>
      <c r="C1259" s="48"/>
      <c r="D1259" s="76"/>
      <c r="E1259" s="77"/>
      <c r="F1259" s="77"/>
      <c r="G1259" s="77"/>
      <c r="H1259" s="77"/>
      <c r="I1259" s="77"/>
      <c r="J1259" s="77"/>
      <c r="K1259" s="77"/>
      <c r="L1259" s="77"/>
      <c r="M1259" s="77"/>
      <c r="N1259" s="77"/>
      <c r="O1259" s="77"/>
      <c r="P1259" s="77"/>
      <c r="Q1259" s="77"/>
      <c r="R1259" s="77"/>
      <c r="S1259" s="77"/>
      <c r="T1259" s="38"/>
      <c r="U1259" s="38"/>
      <c r="V1259" s="38"/>
      <c r="W1259" s="38"/>
      <c r="X1259" s="38"/>
      <c r="Y1259" s="38"/>
      <c r="Z1259" s="38"/>
      <c r="AA1259" s="38"/>
      <c r="AB1259" s="38"/>
      <c r="AC1259" s="38"/>
      <c r="AD1259" s="38"/>
      <c r="AE1259" s="38"/>
      <c r="AF1259" s="38"/>
      <c r="AG1259" s="38"/>
      <c r="AH1259" s="38"/>
      <c r="AI1259" s="38"/>
      <c r="AJ1259" s="38"/>
      <c r="AK1259" s="38"/>
      <c r="AL1259" s="38"/>
      <c r="AM1259" s="38"/>
      <c r="AN1259" s="38"/>
      <c r="AO1259" s="38"/>
      <c r="AP1259" s="38"/>
      <c r="AQ1259" s="38"/>
      <c r="AR1259" s="38"/>
      <c r="AS1259" s="38"/>
      <c r="AT1259" s="38"/>
      <c r="AU1259" s="38"/>
      <c r="AV1259" s="38"/>
      <c r="AW1259" s="38"/>
      <c r="AX1259" s="38"/>
      <c r="AY1259" s="38"/>
      <c r="AZ1259" s="38"/>
      <c r="BA1259" s="38"/>
      <c r="BB1259" s="38"/>
      <c r="BC1259" s="38"/>
      <c r="BD1259" s="38"/>
      <c r="BE1259" s="38"/>
      <c r="BF1259" s="38"/>
      <c r="BG1259" s="38"/>
      <c r="BH1259" s="38"/>
      <c r="BI1259" s="38"/>
      <c r="BJ1259" s="38"/>
      <c r="BK1259" s="38"/>
      <c r="BL1259" s="38"/>
      <c r="BM1259" s="38"/>
      <c r="BN1259" s="38"/>
      <c r="BO1259" s="38"/>
      <c r="BP1259" s="38"/>
      <c r="BQ1259" s="38"/>
      <c r="BR1259" s="38"/>
      <c r="BS1259" s="38"/>
      <c r="BT1259" s="38"/>
      <c r="BU1259" s="38"/>
      <c r="BV1259" s="38"/>
      <c r="BW1259" s="38"/>
      <c r="BX1259" s="38"/>
      <c r="BY1259" s="38"/>
      <c r="BZ1259" s="38"/>
      <c r="CA1259" s="38"/>
      <c r="CB1259" s="38"/>
      <c r="CC1259" s="38"/>
      <c r="CD1259" s="38"/>
      <c r="CE1259" s="38"/>
      <c r="CF1259" s="38"/>
      <c r="CG1259" s="38"/>
      <c r="CH1259" s="38"/>
      <c r="CI1259" s="38"/>
      <c r="CJ1259" s="38"/>
      <c r="CK1259" s="38"/>
      <c r="CL1259" s="38"/>
      <c r="CM1259" s="38"/>
      <c r="CN1259" s="38"/>
      <c r="CO1259" s="38"/>
      <c r="CP1259" s="38"/>
      <c r="CQ1259" s="38"/>
      <c r="CR1259" s="38"/>
      <c r="CS1259" s="38"/>
      <c r="CT1259" s="38"/>
      <c r="CU1259" s="38"/>
      <c r="CV1259" s="38"/>
      <c r="CW1259" s="38"/>
      <c r="CX1259" s="38"/>
      <c r="CY1259" s="38"/>
      <c r="CZ1259" s="38"/>
      <c r="DA1259" s="38"/>
      <c r="DB1259" s="38"/>
      <c r="DC1259" s="38"/>
      <c r="DD1259" s="38"/>
      <c r="DE1259" s="38"/>
      <c r="DF1259" s="38"/>
      <c r="DG1259" s="38"/>
      <c r="DH1259" s="38"/>
      <c r="DI1259" s="38"/>
      <c r="DJ1259" s="38"/>
      <c r="DK1259" s="38"/>
      <c r="DL1259" s="38"/>
      <c r="DM1259" s="38"/>
    </row>
    <row r="1260" spans="1:117" x14ac:dyDescent="0.25">
      <c r="A1260" s="5"/>
      <c r="B1260" s="5"/>
      <c r="C1260" s="48"/>
      <c r="D1260" s="76"/>
      <c r="E1260" s="77"/>
      <c r="F1260" s="77"/>
      <c r="G1260" s="77"/>
      <c r="H1260" s="77"/>
      <c r="I1260" s="77"/>
      <c r="J1260" s="77"/>
      <c r="K1260" s="77"/>
      <c r="L1260" s="77"/>
      <c r="M1260" s="77"/>
      <c r="N1260" s="77"/>
      <c r="O1260" s="77"/>
      <c r="P1260" s="77"/>
      <c r="Q1260" s="77"/>
      <c r="R1260" s="77"/>
      <c r="S1260" s="77"/>
      <c r="T1260" s="38"/>
      <c r="U1260" s="38"/>
      <c r="V1260" s="38"/>
      <c r="W1260" s="38"/>
      <c r="X1260" s="38"/>
      <c r="Y1260" s="38"/>
      <c r="Z1260" s="38"/>
      <c r="AA1260" s="38"/>
      <c r="AB1260" s="38"/>
      <c r="AC1260" s="38"/>
      <c r="AD1260" s="38"/>
      <c r="AE1260" s="38"/>
      <c r="AF1260" s="38"/>
      <c r="AG1260" s="38"/>
      <c r="AH1260" s="38"/>
      <c r="AI1260" s="38"/>
      <c r="AJ1260" s="38"/>
      <c r="AK1260" s="38"/>
      <c r="AL1260" s="38"/>
      <c r="AM1260" s="38"/>
      <c r="AN1260" s="38"/>
      <c r="AO1260" s="38"/>
      <c r="AP1260" s="38"/>
      <c r="AQ1260" s="38"/>
      <c r="AR1260" s="38"/>
      <c r="AS1260" s="38"/>
      <c r="AT1260" s="38"/>
      <c r="AU1260" s="38"/>
      <c r="AV1260" s="38"/>
      <c r="AW1260" s="38"/>
      <c r="AX1260" s="38"/>
      <c r="AY1260" s="38"/>
      <c r="AZ1260" s="38"/>
      <c r="BA1260" s="38"/>
      <c r="BB1260" s="38"/>
      <c r="BC1260" s="38"/>
      <c r="BD1260" s="38"/>
      <c r="BE1260" s="38"/>
      <c r="BF1260" s="38"/>
      <c r="BG1260" s="38"/>
      <c r="BH1260" s="38"/>
      <c r="BI1260" s="38"/>
      <c r="BJ1260" s="38"/>
      <c r="BK1260" s="38"/>
      <c r="BL1260" s="38"/>
      <c r="BM1260" s="38"/>
      <c r="BN1260" s="38"/>
      <c r="BO1260" s="38"/>
      <c r="BP1260" s="38"/>
      <c r="BQ1260" s="38"/>
      <c r="BR1260" s="38"/>
      <c r="BS1260" s="38"/>
      <c r="BT1260" s="38"/>
      <c r="BU1260" s="38"/>
      <c r="BV1260" s="38"/>
      <c r="BW1260" s="38"/>
      <c r="BX1260" s="38"/>
      <c r="BY1260" s="38"/>
      <c r="BZ1260" s="38"/>
      <c r="CA1260" s="38"/>
      <c r="CB1260" s="38"/>
      <c r="CC1260" s="38"/>
      <c r="CD1260" s="38"/>
      <c r="CE1260" s="38"/>
      <c r="CF1260" s="38"/>
      <c r="CG1260" s="38"/>
      <c r="CH1260" s="38"/>
      <c r="CI1260" s="38"/>
      <c r="CJ1260" s="38"/>
      <c r="CK1260" s="38"/>
      <c r="CL1260" s="38"/>
      <c r="CM1260" s="38"/>
      <c r="CN1260" s="38"/>
      <c r="CO1260" s="38"/>
      <c r="CP1260" s="38"/>
      <c r="CQ1260" s="38"/>
      <c r="CR1260" s="38"/>
      <c r="CS1260" s="38"/>
      <c r="CT1260" s="38"/>
      <c r="CU1260" s="38"/>
      <c r="CV1260" s="38"/>
      <c r="CW1260" s="38"/>
      <c r="CX1260" s="38"/>
      <c r="CY1260" s="38"/>
      <c r="CZ1260" s="38"/>
      <c r="DA1260" s="38"/>
      <c r="DB1260" s="38"/>
      <c r="DC1260" s="38"/>
      <c r="DD1260" s="38"/>
      <c r="DE1260" s="38"/>
      <c r="DF1260" s="38"/>
      <c r="DG1260" s="38"/>
      <c r="DH1260" s="38"/>
      <c r="DI1260" s="38"/>
      <c r="DJ1260" s="38"/>
      <c r="DK1260" s="38"/>
      <c r="DL1260" s="38"/>
      <c r="DM1260" s="38"/>
    </row>
    <row r="1261" spans="1:117" x14ac:dyDescent="0.25">
      <c r="A1261" s="5"/>
      <c r="B1261" s="5"/>
      <c r="C1261" s="48"/>
      <c r="D1261" s="76"/>
      <c r="E1261" s="77"/>
      <c r="F1261" s="77"/>
      <c r="G1261" s="77"/>
      <c r="H1261" s="77"/>
      <c r="I1261" s="77"/>
      <c r="J1261" s="77"/>
      <c r="K1261" s="77"/>
      <c r="L1261" s="77"/>
      <c r="M1261" s="77"/>
      <c r="N1261" s="77"/>
      <c r="O1261" s="77"/>
      <c r="P1261" s="77"/>
      <c r="Q1261" s="77"/>
      <c r="R1261" s="77"/>
      <c r="S1261" s="77"/>
      <c r="T1261" s="38"/>
      <c r="U1261" s="38"/>
      <c r="V1261" s="38"/>
      <c r="W1261" s="38"/>
      <c r="X1261" s="38"/>
      <c r="Y1261" s="38"/>
      <c r="Z1261" s="38"/>
      <c r="AA1261" s="38"/>
      <c r="AB1261" s="38"/>
      <c r="AC1261" s="38"/>
      <c r="AD1261" s="38"/>
      <c r="AE1261" s="38"/>
      <c r="AF1261" s="38"/>
      <c r="AG1261" s="38"/>
      <c r="AH1261" s="38"/>
      <c r="AI1261" s="38"/>
      <c r="AJ1261" s="38"/>
      <c r="AK1261" s="38"/>
      <c r="AL1261" s="38"/>
      <c r="AM1261" s="38"/>
      <c r="AN1261" s="38"/>
      <c r="AO1261" s="38"/>
      <c r="AP1261" s="38"/>
      <c r="AQ1261" s="38"/>
      <c r="AR1261" s="38"/>
      <c r="AS1261" s="38"/>
      <c r="AT1261" s="38"/>
      <c r="AU1261" s="38"/>
      <c r="AV1261" s="38"/>
      <c r="AW1261" s="38"/>
      <c r="AX1261" s="38"/>
      <c r="AY1261" s="38"/>
      <c r="AZ1261" s="38"/>
      <c r="BA1261" s="38"/>
      <c r="BB1261" s="38"/>
      <c r="BC1261" s="38"/>
      <c r="BD1261" s="38"/>
      <c r="BE1261" s="38"/>
      <c r="BF1261" s="38"/>
      <c r="BG1261" s="38"/>
      <c r="BH1261" s="38"/>
      <c r="BI1261" s="38"/>
      <c r="BJ1261" s="38"/>
      <c r="BK1261" s="38"/>
      <c r="BL1261" s="38"/>
      <c r="BM1261" s="38"/>
      <c r="BN1261" s="38"/>
      <c r="BO1261" s="38"/>
      <c r="BP1261" s="38"/>
      <c r="BQ1261" s="38"/>
      <c r="BR1261" s="38"/>
      <c r="BS1261" s="38"/>
      <c r="BT1261" s="38"/>
      <c r="BU1261" s="38"/>
      <c r="BV1261" s="38"/>
      <c r="BW1261" s="38"/>
      <c r="BX1261" s="38"/>
      <c r="BY1261" s="38"/>
      <c r="BZ1261" s="38"/>
      <c r="CA1261" s="38"/>
      <c r="CB1261" s="38"/>
      <c r="CC1261" s="38"/>
      <c r="CD1261" s="38"/>
      <c r="CE1261" s="38"/>
      <c r="CF1261" s="38"/>
      <c r="CG1261" s="38"/>
      <c r="CH1261" s="38"/>
      <c r="CI1261" s="38"/>
      <c r="CJ1261" s="38"/>
      <c r="CK1261" s="38"/>
      <c r="CL1261" s="38"/>
      <c r="CM1261" s="38"/>
      <c r="CN1261" s="38"/>
      <c r="CO1261" s="38"/>
      <c r="CP1261" s="38"/>
      <c r="CQ1261" s="38"/>
      <c r="CR1261" s="38"/>
      <c r="CS1261" s="38"/>
      <c r="CT1261" s="38"/>
      <c r="CU1261" s="38"/>
      <c r="CV1261" s="38"/>
      <c r="CW1261" s="38"/>
      <c r="CX1261" s="38"/>
      <c r="CY1261" s="38"/>
      <c r="CZ1261" s="38"/>
      <c r="DA1261" s="38"/>
      <c r="DB1261" s="38"/>
      <c r="DC1261" s="38"/>
      <c r="DD1261" s="38"/>
      <c r="DE1261" s="38"/>
      <c r="DF1261" s="38"/>
      <c r="DG1261" s="38"/>
      <c r="DH1261" s="38"/>
      <c r="DI1261" s="38"/>
      <c r="DJ1261" s="38"/>
      <c r="DK1261" s="38"/>
      <c r="DL1261" s="38"/>
      <c r="DM1261" s="38"/>
    </row>
    <row r="1262" spans="1:117" x14ac:dyDescent="0.25">
      <c r="A1262" s="5"/>
      <c r="B1262" s="5"/>
      <c r="C1262" s="48"/>
      <c r="D1262" s="76"/>
      <c r="E1262" s="77"/>
      <c r="F1262" s="77"/>
      <c r="G1262" s="77"/>
      <c r="H1262" s="77"/>
      <c r="I1262" s="77"/>
      <c r="J1262" s="77"/>
      <c r="K1262" s="77"/>
      <c r="L1262" s="77"/>
      <c r="M1262" s="77"/>
      <c r="N1262" s="77"/>
      <c r="O1262" s="77"/>
      <c r="P1262" s="77"/>
      <c r="Q1262" s="77"/>
      <c r="R1262" s="77"/>
      <c r="S1262" s="77"/>
      <c r="T1262" s="38"/>
      <c r="U1262" s="38"/>
      <c r="V1262" s="38"/>
      <c r="W1262" s="38"/>
      <c r="X1262" s="38"/>
      <c r="Y1262" s="38"/>
      <c r="Z1262" s="38"/>
      <c r="AA1262" s="38"/>
      <c r="AB1262" s="38"/>
      <c r="AC1262" s="38"/>
      <c r="AD1262" s="38"/>
      <c r="AE1262" s="38"/>
      <c r="AF1262" s="38"/>
      <c r="AG1262" s="38"/>
      <c r="AH1262" s="38"/>
      <c r="AI1262" s="38"/>
      <c r="AJ1262" s="38"/>
      <c r="AK1262" s="38"/>
      <c r="AL1262" s="38"/>
      <c r="AM1262" s="38"/>
      <c r="AN1262" s="38"/>
      <c r="AO1262" s="38"/>
      <c r="AP1262" s="38"/>
      <c r="AQ1262" s="38"/>
      <c r="AR1262" s="38"/>
      <c r="AS1262" s="38"/>
      <c r="AT1262" s="38"/>
      <c r="AU1262" s="38"/>
      <c r="AV1262" s="38"/>
      <c r="AW1262" s="38"/>
      <c r="AX1262" s="38"/>
      <c r="AY1262" s="38"/>
      <c r="AZ1262" s="38"/>
      <c r="BA1262" s="38"/>
      <c r="BB1262" s="38"/>
      <c r="BC1262" s="38"/>
      <c r="BD1262" s="38"/>
      <c r="BE1262" s="38"/>
      <c r="BF1262" s="38"/>
      <c r="BG1262" s="38"/>
      <c r="BH1262" s="38"/>
      <c r="BI1262" s="38"/>
      <c r="BJ1262" s="38"/>
      <c r="BK1262" s="38"/>
      <c r="BL1262" s="38"/>
      <c r="BM1262" s="38"/>
      <c r="BN1262" s="38"/>
      <c r="BO1262" s="38"/>
      <c r="BP1262" s="38"/>
      <c r="BQ1262" s="38"/>
      <c r="BR1262" s="38"/>
      <c r="BS1262" s="38"/>
      <c r="BT1262" s="38"/>
      <c r="BU1262" s="38"/>
      <c r="BV1262" s="38"/>
      <c r="BW1262" s="38"/>
      <c r="BX1262" s="38"/>
      <c r="BY1262" s="38"/>
      <c r="BZ1262" s="38"/>
      <c r="CA1262" s="38"/>
      <c r="CB1262" s="38"/>
      <c r="CC1262" s="38"/>
      <c r="CD1262" s="38"/>
      <c r="CE1262" s="38"/>
      <c r="CF1262" s="38"/>
      <c r="CG1262" s="38"/>
      <c r="CH1262" s="38"/>
      <c r="CI1262" s="38"/>
      <c r="CJ1262" s="38"/>
      <c r="CK1262" s="38"/>
      <c r="CL1262" s="38"/>
      <c r="CM1262" s="38"/>
      <c r="CN1262" s="38"/>
      <c r="CO1262" s="38"/>
      <c r="CP1262" s="38"/>
      <c r="CQ1262" s="38"/>
      <c r="CR1262" s="38"/>
      <c r="CS1262" s="38"/>
      <c r="CT1262" s="38"/>
      <c r="CU1262" s="38"/>
      <c r="CV1262" s="38"/>
      <c r="CW1262" s="38"/>
      <c r="CX1262" s="38"/>
      <c r="CY1262" s="38"/>
      <c r="CZ1262" s="38"/>
      <c r="DA1262" s="38"/>
      <c r="DB1262" s="38"/>
      <c r="DC1262" s="38"/>
      <c r="DD1262" s="38"/>
      <c r="DE1262" s="38"/>
      <c r="DF1262" s="38"/>
      <c r="DG1262" s="38"/>
      <c r="DH1262" s="38"/>
      <c r="DI1262" s="38"/>
      <c r="DJ1262" s="38"/>
      <c r="DK1262" s="38"/>
      <c r="DL1262" s="38"/>
      <c r="DM1262" s="38"/>
    </row>
    <row r="1263" spans="1:117" x14ac:dyDescent="0.25">
      <c r="A1263" s="5"/>
      <c r="B1263" s="5"/>
      <c r="C1263" s="48"/>
      <c r="D1263" s="76"/>
      <c r="E1263" s="77"/>
      <c r="F1263" s="77"/>
      <c r="G1263" s="77"/>
      <c r="H1263" s="77"/>
      <c r="I1263" s="77"/>
      <c r="J1263" s="77"/>
      <c r="K1263" s="77"/>
      <c r="L1263" s="77"/>
      <c r="M1263" s="77"/>
      <c r="N1263" s="77"/>
      <c r="O1263" s="77"/>
      <c r="P1263" s="77"/>
      <c r="Q1263" s="77"/>
      <c r="R1263" s="77"/>
      <c r="S1263" s="77"/>
      <c r="T1263" s="38"/>
      <c r="U1263" s="38"/>
      <c r="V1263" s="38"/>
      <c r="W1263" s="38"/>
      <c r="X1263" s="38"/>
      <c r="Y1263" s="38"/>
      <c r="Z1263" s="38"/>
      <c r="AA1263" s="38"/>
      <c r="AB1263" s="38"/>
      <c r="AC1263" s="38"/>
      <c r="AD1263" s="38"/>
      <c r="AE1263" s="38"/>
      <c r="AF1263" s="38"/>
      <c r="AG1263" s="38"/>
      <c r="AH1263" s="38"/>
      <c r="AI1263" s="38"/>
      <c r="AJ1263" s="38"/>
      <c r="AK1263" s="38"/>
      <c r="AL1263" s="38"/>
      <c r="AM1263" s="38"/>
      <c r="AN1263" s="38"/>
      <c r="AO1263" s="38"/>
      <c r="AP1263" s="38"/>
      <c r="AQ1263" s="38"/>
      <c r="AR1263" s="38"/>
      <c r="AS1263" s="38"/>
      <c r="AT1263" s="38"/>
      <c r="AU1263" s="38"/>
      <c r="AV1263" s="38"/>
      <c r="AW1263" s="38"/>
      <c r="AX1263" s="38"/>
      <c r="AY1263" s="38"/>
      <c r="AZ1263" s="38"/>
      <c r="BA1263" s="38"/>
      <c r="BB1263" s="38"/>
      <c r="BC1263" s="38"/>
      <c r="BD1263" s="38"/>
      <c r="BE1263" s="38"/>
      <c r="BF1263" s="38"/>
      <c r="BG1263" s="38"/>
      <c r="BH1263" s="38"/>
      <c r="BI1263" s="38"/>
      <c r="BJ1263" s="38"/>
      <c r="BK1263" s="38"/>
      <c r="BL1263" s="38"/>
      <c r="BM1263" s="38"/>
      <c r="BN1263" s="38"/>
      <c r="BO1263" s="38"/>
      <c r="BP1263" s="38"/>
      <c r="BQ1263" s="38"/>
      <c r="BR1263" s="38"/>
      <c r="BS1263" s="38"/>
      <c r="BT1263" s="38"/>
      <c r="BU1263" s="38"/>
      <c r="BV1263" s="38"/>
      <c r="BW1263" s="38"/>
      <c r="BX1263" s="38"/>
      <c r="BY1263" s="38"/>
      <c r="BZ1263" s="38"/>
      <c r="CA1263" s="38"/>
      <c r="CB1263" s="38"/>
      <c r="CC1263" s="38"/>
      <c r="CD1263" s="38"/>
      <c r="CE1263" s="38"/>
      <c r="CF1263" s="38"/>
      <c r="CG1263" s="38"/>
      <c r="CH1263" s="38"/>
      <c r="CI1263" s="38"/>
      <c r="CJ1263" s="38"/>
      <c r="CK1263" s="38"/>
      <c r="CL1263" s="38"/>
      <c r="CM1263" s="38"/>
      <c r="CN1263" s="38"/>
      <c r="CO1263" s="38"/>
      <c r="CP1263" s="38"/>
      <c r="CQ1263" s="38"/>
      <c r="CR1263" s="38"/>
      <c r="CS1263" s="38"/>
      <c r="CT1263" s="38"/>
      <c r="CU1263" s="38"/>
      <c r="CV1263" s="38"/>
      <c r="CW1263" s="38"/>
      <c r="CX1263" s="38"/>
      <c r="CY1263" s="38"/>
      <c r="CZ1263" s="38"/>
      <c r="DA1263" s="38"/>
      <c r="DB1263" s="38"/>
      <c r="DC1263" s="38"/>
      <c r="DD1263" s="38"/>
      <c r="DE1263" s="38"/>
      <c r="DF1263" s="38"/>
      <c r="DG1263" s="38"/>
      <c r="DH1263" s="38"/>
      <c r="DI1263" s="38"/>
      <c r="DJ1263" s="38"/>
      <c r="DK1263" s="38"/>
      <c r="DL1263" s="38"/>
      <c r="DM1263" s="38"/>
    </row>
    <row r="1264" spans="1:117" x14ac:dyDescent="0.25">
      <c r="A1264" s="5"/>
      <c r="B1264" s="5"/>
      <c r="C1264" s="48"/>
      <c r="D1264" s="76"/>
      <c r="E1264" s="77"/>
      <c r="F1264" s="77"/>
      <c r="G1264" s="77"/>
      <c r="H1264" s="77"/>
      <c r="I1264" s="77"/>
      <c r="J1264" s="77"/>
      <c r="K1264" s="77"/>
      <c r="L1264" s="77"/>
      <c r="M1264" s="77"/>
      <c r="N1264" s="77"/>
      <c r="O1264" s="77"/>
      <c r="P1264" s="77"/>
      <c r="Q1264" s="77"/>
      <c r="R1264" s="77"/>
      <c r="S1264" s="77"/>
      <c r="T1264" s="38"/>
      <c r="U1264" s="38"/>
      <c r="V1264" s="38"/>
      <c r="W1264" s="38"/>
      <c r="X1264" s="38"/>
      <c r="Y1264" s="38"/>
      <c r="Z1264" s="38"/>
      <c r="AA1264" s="38"/>
      <c r="AB1264" s="38"/>
      <c r="AC1264" s="38"/>
      <c r="AD1264" s="38"/>
      <c r="AE1264" s="38"/>
      <c r="AF1264" s="38"/>
      <c r="AG1264" s="38"/>
      <c r="AH1264" s="38"/>
      <c r="AI1264" s="38"/>
      <c r="AJ1264" s="38"/>
      <c r="AK1264" s="38"/>
      <c r="AL1264" s="38"/>
      <c r="AM1264" s="38"/>
      <c r="AN1264" s="38"/>
      <c r="AO1264" s="38"/>
      <c r="AP1264" s="38"/>
      <c r="AQ1264" s="38"/>
      <c r="AR1264" s="38"/>
      <c r="AS1264" s="38"/>
      <c r="AT1264" s="38"/>
      <c r="AU1264" s="38"/>
      <c r="AV1264" s="38"/>
      <c r="AW1264" s="38"/>
      <c r="AX1264" s="38"/>
      <c r="AY1264" s="38"/>
      <c r="AZ1264" s="38"/>
      <c r="BA1264" s="38"/>
      <c r="BB1264" s="38"/>
      <c r="BC1264" s="38"/>
      <c r="BD1264" s="38"/>
      <c r="BE1264" s="38"/>
      <c r="BF1264" s="38"/>
      <c r="BG1264" s="38"/>
      <c r="BH1264" s="38"/>
      <c r="BI1264" s="38"/>
      <c r="BJ1264" s="38"/>
      <c r="BK1264" s="38"/>
      <c r="BL1264" s="38"/>
      <c r="BM1264" s="38"/>
      <c r="BN1264" s="38"/>
      <c r="BO1264" s="38"/>
      <c r="BP1264" s="38"/>
      <c r="BQ1264" s="38"/>
      <c r="BR1264" s="38"/>
      <c r="BS1264" s="38"/>
      <c r="BT1264" s="38"/>
      <c r="BU1264" s="38"/>
      <c r="BV1264" s="38"/>
      <c r="BW1264" s="38"/>
      <c r="BX1264" s="38"/>
      <c r="BY1264" s="38"/>
      <c r="BZ1264" s="38"/>
      <c r="CA1264" s="38"/>
      <c r="CB1264" s="38"/>
      <c r="CC1264" s="38"/>
      <c r="CD1264" s="38"/>
      <c r="CE1264" s="38"/>
      <c r="CF1264" s="38"/>
      <c r="CG1264" s="38"/>
      <c r="CH1264" s="38"/>
      <c r="CI1264" s="38"/>
      <c r="CJ1264" s="38"/>
      <c r="CK1264" s="38"/>
      <c r="CL1264" s="38"/>
      <c r="CM1264" s="38"/>
      <c r="CN1264" s="38"/>
      <c r="CO1264" s="38"/>
      <c r="CP1264" s="38"/>
      <c r="CQ1264" s="38"/>
      <c r="CR1264" s="38"/>
      <c r="CS1264" s="38"/>
      <c r="CT1264" s="38"/>
      <c r="CU1264" s="38"/>
      <c r="CV1264" s="38"/>
      <c r="CW1264" s="38"/>
      <c r="CX1264" s="38"/>
      <c r="CY1264" s="38"/>
      <c r="CZ1264" s="38"/>
      <c r="DA1264" s="38"/>
      <c r="DB1264" s="38"/>
      <c r="DC1264" s="38"/>
      <c r="DD1264" s="38"/>
      <c r="DE1264" s="38"/>
      <c r="DF1264" s="38"/>
      <c r="DG1264" s="38"/>
      <c r="DH1264" s="38"/>
      <c r="DI1264" s="38"/>
      <c r="DJ1264" s="38"/>
      <c r="DK1264" s="38"/>
      <c r="DL1264" s="38"/>
      <c r="DM1264" s="38"/>
    </row>
    <row r="1265" spans="1:117" x14ac:dyDescent="0.25">
      <c r="A1265" s="5"/>
      <c r="B1265" s="5"/>
      <c r="C1265" s="48"/>
      <c r="D1265" s="76"/>
      <c r="E1265" s="77"/>
      <c r="F1265" s="77"/>
      <c r="G1265" s="77"/>
      <c r="H1265" s="77"/>
      <c r="I1265" s="77"/>
      <c r="J1265" s="77"/>
      <c r="K1265" s="77"/>
      <c r="L1265" s="77"/>
      <c r="M1265" s="77"/>
      <c r="N1265" s="77"/>
      <c r="O1265" s="77"/>
      <c r="P1265" s="77"/>
      <c r="Q1265" s="77"/>
      <c r="R1265" s="77"/>
      <c r="S1265" s="77"/>
      <c r="T1265" s="38"/>
      <c r="U1265" s="38"/>
      <c r="V1265" s="38"/>
      <c r="W1265" s="38"/>
      <c r="X1265" s="38"/>
      <c r="Y1265" s="38"/>
      <c r="Z1265" s="38"/>
      <c r="AA1265" s="38"/>
      <c r="AB1265" s="38"/>
      <c r="AC1265" s="38"/>
      <c r="AD1265" s="38"/>
      <c r="AE1265" s="38"/>
      <c r="AF1265" s="38"/>
      <c r="AG1265" s="38"/>
      <c r="AH1265" s="38"/>
      <c r="AI1265" s="38"/>
      <c r="AJ1265" s="38"/>
      <c r="AK1265" s="38"/>
      <c r="AL1265" s="38"/>
      <c r="AM1265" s="38"/>
      <c r="AN1265" s="38"/>
      <c r="AO1265" s="38"/>
      <c r="AP1265" s="38"/>
      <c r="AQ1265" s="38"/>
      <c r="AR1265" s="38"/>
      <c r="AS1265" s="38"/>
      <c r="AT1265" s="38"/>
      <c r="AU1265" s="38"/>
      <c r="AV1265" s="38"/>
      <c r="AW1265" s="38"/>
      <c r="AX1265" s="38"/>
      <c r="AY1265" s="38"/>
      <c r="AZ1265" s="38"/>
      <c r="BA1265" s="38"/>
      <c r="BB1265" s="38"/>
      <c r="BC1265" s="38"/>
      <c r="BD1265" s="38"/>
      <c r="BE1265" s="38"/>
      <c r="BF1265" s="38"/>
      <c r="BG1265" s="38"/>
      <c r="BH1265" s="38"/>
      <c r="BI1265" s="38"/>
      <c r="BJ1265" s="38"/>
      <c r="BK1265" s="38"/>
      <c r="BL1265" s="38"/>
      <c r="BM1265" s="38"/>
      <c r="BN1265" s="38"/>
      <c r="BO1265" s="38"/>
      <c r="BP1265" s="38"/>
      <c r="BQ1265" s="38"/>
      <c r="BR1265" s="38"/>
      <c r="BS1265" s="38"/>
      <c r="BT1265" s="38"/>
      <c r="BU1265" s="38"/>
      <c r="BV1265" s="38"/>
      <c r="BW1265" s="38"/>
      <c r="BX1265" s="38"/>
      <c r="BY1265" s="38"/>
      <c r="BZ1265" s="38"/>
      <c r="CA1265" s="38"/>
      <c r="CB1265" s="38"/>
      <c r="CC1265" s="38"/>
      <c r="CD1265" s="38"/>
      <c r="CE1265" s="38"/>
      <c r="CF1265" s="38"/>
      <c r="CG1265" s="38"/>
      <c r="CH1265" s="38"/>
      <c r="CI1265" s="38"/>
      <c r="CJ1265" s="38"/>
      <c r="CK1265" s="38"/>
      <c r="CL1265" s="38"/>
      <c r="CM1265" s="38"/>
      <c r="CN1265" s="38"/>
      <c r="CO1265" s="38"/>
      <c r="CP1265" s="38"/>
      <c r="CQ1265" s="38"/>
      <c r="CR1265" s="38"/>
      <c r="CS1265" s="38"/>
      <c r="CT1265" s="38"/>
      <c r="CU1265" s="38"/>
      <c r="CV1265" s="38"/>
      <c r="CW1265" s="38"/>
      <c r="CX1265" s="38"/>
      <c r="CY1265" s="38"/>
      <c r="CZ1265" s="38"/>
      <c r="DA1265" s="38"/>
      <c r="DB1265" s="38"/>
      <c r="DC1265" s="38"/>
      <c r="DD1265" s="38"/>
      <c r="DE1265" s="38"/>
      <c r="DF1265" s="38"/>
      <c r="DG1265" s="38"/>
      <c r="DH1265" s="38"/>
      <c r="DI1265" s="38"/>
      <c r="DJ1265" s="38"/>
      <c r="DK1265" s="38"/>
      <c r="DL1265" s="38"/>
      <c r="DM1265" s="38"/>
    </row>
    <row r="1266" spans="1:117" x14ac:dyDescent="0.25">
      <c r="A1266" s="5"/>
      <c r="B1266" s="5"/>
      <c r="C1266" s="48"/>
      <c r="D1266" s="76"/>
      <c r="E1266" s="77"/>
      <c r="F1266" s="77"/>
      <c r="G1266" s="77"/>
      <c r="H1266" s="77"/>
      <c r="I1266" s="77"/>
      <c r="J1266" s="77"/>
      <c r="K1266" s="77"/>
      <c r="L1266" s="77"/>
      <c r="M1266" s="77"/>
      <c r="N1266" s="77"/>
      <c r="O1266" s="77"/>
      <c r="P1266" s="77"/>
      <c r="Q1266" s="77"/>
      <c r="R1266" s="77"/>
      <c r="S1266" s="77"/>
      <c r="T1266" s="38"/>
      <c r="U1266" s="38"/>
      <c r="V1266" s="38"/>
      <c r="W1266" s="38"/>
      <c r="X1266" s="38"/>
      <c r="Y1266" s="38"/>
      <c r="Z1266" s="38"/>
      <c r="AA1266" s="38"/>
      <c r="AB1266" s="38"/>
      <c r="AC1266" s="38"/>
      <c r="AD1266" s="38"/>
      <c r="AE1266" s="38"/>
      <c r="AF1266" s="38"/>
      <c r="AG1266" s="38"/>
      <c r="AH1266" s="38"/>
      <c r="AI1266" s="38"/>
      <c r="AJ1266" s="38"/>
      <c r="AK1266" s="38"/>
      <c r="AL1266" s="38"/>
      <c r="AM1266" s="38"/>
      <c r="AN1266" s="38"/>
      <c r="AO1266" s="38"/>
      <c r="AP1266" s="38"/>
      <c r="AQ1266" s="38"/>
      <c r="AR1266" s="38"/>
      <c r="AS1266" s="38"/>
      <c r="AT1266" s="38"/>
      <c r="AU1266" s="38"/>
      <c r="AV1266" s="38"/>
      <c r="AW1266" s="38"/>
      <c r="AX1266" s="38"/>
      <c r="AY1266" s="38"/>
      <c r="AZ1266" s="38"/>
      <c r="BA1266" s="38"/>
      <c r="BB1266" s="38"/>
      <c r="BC1266" s="38"/>
      <c r="BD1266" s="38"/>
      <c r="BE1266" s="38"/>
      <c r="BF1266" s="38"/>
      <c r="BG1266" s="38"/>
      <c r="BH1266" s="38"/>
      <c r="BI1266" s="38"/>
      <c r="BJ1266" s="38"/>
      <c r="BK1266" s="38"/>
      <c r="BL1266" s="38"/>
      <c r="BM1266" s="38"/>
      <c r="BN1266" s="38"/>
      <c r="BO1266" s="38"/>
      <c r="BP1266" s="38"/>
      <c r="BQ1266" s="38"/>
      <c r="BR1266" s="38"/>
      <c r="BS1266" s="38"/>
      <c r="BT1266" s="38"/>
      <c r="BU1266" s="38"/>
      <c r="BV1266" s="38"/>
      <c r="BW1266" s="38"/>
      <c r="BX1266" s="38"/>
      <c r="BY1266" s="38"/>
      <c r="BZ1266" s="38"/>
      <c r="CA1266" s="38"/>
      <c r="CB1266" s="38"/>
      <c r="CC1266" s="38"/>
      <c r="CD1266" s="38"/>
      <c r="CE1266" s="38"/>
      <c r="CF1266" s="38"/>
      <c r="CG1266" s="38"/>
      <c r="CH1266" s="38"/>
      <c r="CI1266" s="38"/>
      <c r="CJ1266" s="38"/>
      <c r="CK1266" s="38"/>
      <c r="CL1266" s="38"/>
      <c r="CM1266" s="38"/>
      <c r="CN1266" s="38"/>
      <c r="CO1266" s="38"/>
      <c r="CP1266" s="38"/>
      <c r="CQ1266" s="38"/>
      <c r="CR1266" s="38"/>
      <c r="CS1266" s="38"/>
      <c r="CT1266" s="38"/>
      <c r="CU1266" s="38"/>
      <c r="CV1266" s="38"/>
      <c r="CW1266" s="38"/>
      <c r="CX1266" s="38"/>
      <c r="CY1266" s="38"/>
      <c r="CZ1266" s="38"/>
      <c r="DA1266" s="38"/>
      <c r="DB1266" s="38"/>
      <c r="DC1266" s="38"/>
      <c r="DD1266" s="38"/>
      <c r="DE1266" s="38"/>
      <c r="DF1266" s="38"/>
      <c r="DG1266" s="38"/>
      <c r="DH1266" s="38"/>
      <c r="DI1266" s="38"/>
      <c r="DJ1266" s="38"/>
      <c r="DK1266" s="38"/>
      <c r="DL1266" s="38"/>
      <c r="DM1266" s="38"/>
    </row>
    <row r="1267" spans="1:117" x14ac:dyDescent="0.25">
      <c r="A1267" s="5"/>
      <c r="B1267" s="5"/>
      <c r="C1267" s="48"/>
      <c r="D1267" s="76"/>
      <c r="E1267" s="77"/>
      <c r="F1267" s="77"/>
      <c r="G1267" s="77"/>
      <c r="H1267" s="77"/>
      <c r="I1267" s="77"/>
      <c r="J1267" s="77"/>
      <c r="K1267" s="77"/>
      <c r="L1267" s="77"/>
      <c r="M1267" s="77"/>
      <c r="N1267" s="77"/>
      <c r="O1267" s="77"/>
      <c r="P1267" s="77"/>
      <c r="Q1267" s="77"/>
      <c r="R1267" s="77"/>
      <c r="S1267" s="77"/>
      <c r="T1267" s="38"/>
      <c r="U1267" s="38"/>
      <c r="V1267" s="38"/>
      <c r="W1267" s="38"/>
      <c r="X1267" s="38"/>
      <c r="Y1267" s="38"/>
      <c r="Z1267" s="38"/>
      <c r="AA1267" s="38"/>
      <c r="AB1267" s="38"/>
      <c r="AC1267" s="38"/>
      <c r="AD1267" s="38"/>
      <c r="AE1267" s="38"/>
      <c r="AF1267" s="38"/>
      <c r="AG1267" s="38"/>
      <c r="AH1267" s="38"/>
      <c r="AI1267" s="38"/>
      <c r="AJ1267" s="38"/>
      <c r="AK1267" s="38"/>
      <c r="AL1267" s="38"/>
      <c r="AM1267" s="38"/>
      <c r="AN1267" s="38"/>
      <c r="AO1267" s="38"/>
      <c r="AP1267" s="38"/>
      <c r="AQ1267" s="38"/>
      <c r="AR1267" s="38"/>
      <c r="AS1267" s="38"/>
      <c r="AT1267" s="38"/>
      <c r="AU1267" s="38"/>
      <c r="AV1267" s="38"/>
      <c r="AW1267" s="38"/>
      <c r="AX1267" s="38"/>
      <c r="AY1267" s="38"/>
      <c r="AZ1267" s="38"/>
      <c r="BA1267" s="38"/>
      <c r="BB1267" s="38"/>
      <c r="BC1267" s="38"/>
      <c r="BD1267" s="38"/>
      <c r="BE1267" s="38"/>
      <c r="BF1267" s="38"/>
      <c r="BG1267" s="38"/>
      <c r="BH1267" s="38"/>
      <c r="BI1267" s="38"/>
      <c r="BJ1267" s="38"/>
      <c r="BK1267" s="38"/>
      <c r="BL1267" s="38"/>
      <c r="BM1267" s="38"/>
      <c r="BN1267" s="38"/>
      <c r="BO1267" s="38"/>
      <c r="BP1267" s="38"/>
      <c r="BQ1267" s="38"/>
      <c r="BR1267" s="38"/>
      <c r="BS1267" s="38"/>
      <c r="BT1267" s="38"/>
      <c r="BU1267" s="38"/>
      <c r="BV1267" s="38"/>
      <c r="BW1267" s="38"/>
      <c r="BX1267" s="38"/>
      <c r="BY1267" s="38"/>
      <c r="BZ1267" s="38"/>
      <c r="CA1267" s="38"/>
      <c r="CB1267" s="38"/>
      <c r="CC1267" s="38"/>
      <c r="CD1267" s="38"/>
      <c r="CE1267" s="38"/>
      <c r="CF1267" s="38"/>
      <c r="CG1267" s="38"/>
      <c r="CH1267" s="38"/>
      <c r="CI1267" s="38"/>
      <c r="CJ1267" s="38"/>
      <c r="CK1267" s="38"/>
      <c r="CL1267" s="38"/>
      <c r="CM1267" s="38"/>
      <c r="CN1267" s="38"/>
      <c r="CO1267" s="38"/>
      <c r="CP1267" s="38"/>
      <c r="CQ1267" s="38"/>
      <c r="CR1267" s="38"/>
      <c r="CS1267" s="38"/>
      <c r="CT1267" s="38"/>
      <c r="CU1267" s="38"/>
      <c r="CV1267" s="38"/>
      <c r="CW1267" s="38"/>
      <c r="CX1267" s="38"/>
      <c r="CY1267" s="38"/>
      <c r="CZ1267" s="38"/>
      <c r="DA1267" s="38"/>
      <c r="DB1267" s="38"/>
      <c r="DC1267" s="38"/>
      <c r="DD1267" s="38"/>
      <c r="DE1267" s="38"/>
      <c r="DF1267" s="38"/>
      <c r="DG1267" s="38"/>
      <c r="DH1267" s="38"/>
      <c r="DI1267" s="38"/>
      <c r="DJ1267" s="38"/>
      <c r="DK1267" s="38"/>
      <c r="DL1267" s="38"/>
      <c r="DM1267" s="38"/>
    </row>
    <row r="1268" spans="1:117" x14ac:dyDescent="0.25">
      <c r="A1268" s="5"/>
      <c r="B1268" s="5"/>
      <c r="C1268" s="48"/>
      <c r="D1268" s="76"/>
      <c r="E1268" s="77"/>
      <c r="F1268" s="77"/>
      <c r="G1268" s="77"/>
      <c r="H1268" s="77"/>
      <c r="I1268" s="77"/>
      <c r="J1268" s="77"/>
      <c r="K1268" s="77"/>
      <c r="L1268" s="77"/>
      <c r="M1268" s="77"/>
      <c r="N1268" s="77"/>
      <c r="O1268" s="77"/>
      <c r="P1268" s="77"/>
      <c r="Q1268" s="77"/>
      <c r="R1268" s="77"/>
      <c r="S1268" s="77"/>
      <c r="T1268" s="38"/>
      <c r="U1268" s="38"/>
      <c r="V1268" s="38"/>
      <c r="W1268" s="38"/>
      <c r="X1268" s="38"/>
      <c r="Y1268" s="38"/>
      <c r="Z1268" s="38"/>
      <c r="AA1268" s="38"/>
      <c r="AB1268" s="38"/>
      <c r="AC1268" s="38"/>
      <c r="AD1268" s="38"/>
      <c r="AE1268" s="38"/>
      <c r="AF1268" s="38"/>
      <c r="AG1268" s="38"/>
      <c r="AH1268" s="38"/>
      <c r="AI1268" s="38"/>
      <c r="AJ1268" s="38"/>
      <c r="AK1268" s="38"/>
      <c r="AL1268" s="38"/>
      <c r="AM1268" s="38"/>
      <c r="AN1268" s="38"/>
      <c r="AO1268" s="38"/>
      <c r="AP1268" s="38"/>
      <c r="AQ1268" s="38"/>
      <c r="AR1268" s="38"/>
      <c r="AS1268" s="38"/>
      <c r="AT1268" s="38"/>
      <c r="AU1268" s="38"/>
      <c r="AV1268" s="38"/>
      <c r="AW1268" s="38"/>
      <c r="AX1268" s="38"/>
      <c r="AY1268" s="38"/>
      <c r="AZ1268" s="38"/>
      <c r="BA1268" s="38"/>
      <c r="BB1268" s="38"/>
      <c r="BC1268" s="38"/>
      <c r="BD1268" s="38"/>
      <c r="BE1268" s="38"/>
      <c r="BF1268" s="38"/>
      <c r="BG1268" s="38"/>
      <c r="BH1268" s="38"/>
      <c r="BI1268" s="38"/>
      <c r="BJ1268" s="38"/>
      <c r="BK1268" s="38"/>
      <c r="BL1268" s="38"/>
      <c r="BM1268" s="38"/>
      <c r="BN1268" s="38"/>
      <c r="BO1268" s="38"/>
      <c r="BP1268" s="38"/>
      <c r="BQ1268" s="38"/>
      <c r="BR1268" s="38"/>
      <c r="BS1268" s="38"/>
      <c r="BT1268" s="38"/>
      <c r="BU1268" s="38"/>
      <c r="BV1268" s="38"/>
      <c r="BW1268" s="38"/>
      <c r="BX1268" s="38"/>
      <c r="BY1268" s="38"/>
      <c r="BZ1268" s="38"/>
      <c r="CA1268" s="38"/>
      <c r="CB1268" s="38"/>
      <c r="CC1268" s="38"/>
      <c r="CD1268" s="38"/>
      <c r="CE1268" s="38"/>
      <c r="CF1268" s="38"/>
      <c r="CG1268" s="38"/>
      <c r="CH1268" s="38"/>
      <c r="CI1268" s="38"/>
      <c r="CJ1268" s="38"/>
      <c r="CK1268" s="38"/>
      <c r="CL1268" s="38"/>
      <c r="CM1268" s="38"/>
      <c r="CN1268" s="38"/>
      <c r="CO1268" s="38"/>
      <c r="CP1268" s="38"/>
      <c r="CQ1268" s="38"/>
      <c r="CR1268" s="38"/>
      <c r="CS1268" s="38"/>
      <c r="CT1268" s="38"/>
      <c r="CU1268" s="38"/>
      <c r="CV1268" s="38"/>
      <c r="CW1268" s="38"/>
      <c r="CX1268" s="38"/>
      <c r="CY1268" s="38"/>
      <c r="CZ1268" s="38"/>
      <c r="DA1268" s="38"/>
      <c r="DB1268" s="38"/>
      <c r="DC1268" s="38"/>
      <c r="DD1268" s="38"/>
      <c r="DE1268" s="38"/>
      <c r="DF1268" s="38"/>
      <c r="DG1268" s="38"/>
      <c r="DH1268" s="38"/>
      <c r="DI1268" s="38"/>
      <c r="DJ1268" s="38"/>
      <c r="DK1268" s="38"/>
      <c r="DL1268" s="38"/>
      <c r="DM1268" s="38"/>
    </row>
    <row r="1269" spans="1:117" x14ac:dyDescent="0.25">
      <c r="A1269" s="5"/>
      <c r="B1269" s="5"/>
      <c r="C1269" s="48"/>
      <c r="D1269" s="76"/>
      <c r="E1269" s="77"/>
      <c r="F1269" s="77"/>
      <c r="G1269" s="77"/>
      <c r="H1269" s="77"/>
      <c r="I1269" s="77"/>
      <c r="J1269" s="77"/>
      <c r="K1269" s="77"/>
      <c r="L1269" s="77"/>
      <c r="M1269" s="77"/>
      <c r="N1269" s="77"/>
      <c r="O1269" s="77"/>
      <c r="P1269" s="77"/>
      <c r="Q1269" s="77"/>
      <c r="R1269" s="77"/>
      <c r="S1269" s="77"/>
      <c r="T1269" s="38"/>
      <c r="U1269" s="38"/>
      <c r="V1269" s="38"/>
      <c r="W1269" s="38"/>
      <c r="X1269" s="38"/>
      <c r="Y1269" s="38"/>
      <c r="Z1269" s="38"/>
      <c r="AA1269" s="38"/>
      <c r="AB1269" s="38"/>
      <c r="AC1269" s="38"/>
      <c r="AD1269" s="38"/>
      <c r="AE1269" s="38"/>
      <c r="AF1269" s="38"/>
      <c r="AG1269" s="38"/>
      <c r="AH1269" s="38"/>
      <c r="AI1269" s="38"/>
      <c r="AJ1269" s="38"/>
      <c r="AK1269" s="38"/>
      <c r="AL1269" s="38"/>
      <c r="AM1269" s="38"/>
      <c r="AN1269" s="38"/>
      <c r="AO1269" s="38"/>
      <c r="AP1269" s="38"/>
      <c r="AQ1269" s="38"/>
      <c r="AR1269" s="38"/>
      <c r="AS1269" s="38"/>
      <c r="AT1269" s="38"/>
      <c r="AU1269" s="38"/>
      <c r="AV1269" s="38"/>
      <c r="AW1269" s="38"/>
      <c r="AX1269" s="38"/>
      <c r="AY1269" s="38"/>
      <c r="AZ1269" s="38"/>
      <c r="BA1269" s="38"/>
      <c r="BB1269" s="38"/>
      <c r="BC1269" s="38"/>
      <c r="BD1269" s="38"/>
      <c r="BE1269" s="38"/>
      <c r="BF1269" s="38"/>
      <c r="BG1269" s="38"/>
      <c r="BH1269" s="38"/>
      <c r="BI1269" s="38"/>
      <c r="BJ1269" s="38"/>
      <c r="BK1269" s="38"/>
      <c r="BL1269" s="38"/>
      <c r="BM1269" s="38"/>
      <c r="BN1269" s="38"/>
      <c r="BO1269" s="38"/>
      <c r="BP1269" s="38"/>
      <c r="BQ1269" s="38"/>
      <c r="BR1269" s="38"/>
      <c r="BS1269" s="38"/>
      <c r="BT1269" s="38"/>
      <c r="BU1269" s="38"/>
      <c r="BV1269" s="38"/>
      <c r="BW1269" s="38"/>
      <c r="BX1269" s="38"/>
      <c r="BY1269" s="38"/>
      <c r="BZ1269" s="38"/>
      <c r="CA1269" s="38"/>
      <c r="CB1269" s="38"/>
      <c r="CC1269" s="38"/>
      <c r="CD1269" s="38"/>
      <c r="CE1269" s="38"/>
      <c r="CF1269" s="38"/>
      <c r="CG1269" s="38"/>
      <c r="CH1269" s="38"/>
      <c r="CI1269" s="38"/>
      <c r="CJ1269" s="38"/>
      <c r="CK1269" s="38"/>
      <c r="CL1269" s="38"/>
      <c r="CM1269" s="38"/>
      <c r="CN1269" s="38"/>
      <c r="CO1269" s="38"/>
      <c r="CP1269" s="38"/>
      <c r="CQ1269" s="38"/>
      <c r="CR1269" s="38"/>
      <c r="CS1269" s="38"/>
      <c r="CT1269" s="38"/>
      <c r="CU1269" s="38"/>
      <c r="CV1269" s="38"/>
      <c r="CW1269" s="38"/>
      <c r="CX1269" s="38"/>
      <c r="CY1269" s="38"/>
      <c r="CZ1269" s="38"/>
      <c r="DA1269" s="38"/>
      <c r="DB1269" s="38"/>
      <c r="DC1269" s="38"/>
      <c r="DD1269" s="38"/>
      <c r="DE1269" s="38"/>
      <c r="DF1269" s="38"/>
      <c r="DG1269" s="38"/>
      <c r="DH1269" s="38"/>
      <c r="DI1269" s="38"/>
      <c r="DJ1269" s="38"/>
      <c r="DK1269" s="38"/>
      <c r="DL1269" s="38"/>
      <c r="DM1269" s="38"/>
    </row>
    <row r="1270" spans="1:117" x14ac:dyDescent="0.25">
      <c r="A1270" s="5"/>
      <c r="B1270" s="5"/>
      <c r="C1270" s="48"/>
      <c r="D1270" s="76"/>
      <c r="E1270" s="77"/>
      <c r="F1270" s="77"/>
      <c r="G1270" s="77"/>
      <c r="H1270" s="77"/>
      <c r="I1270" s="77"/>
      <c r="J1270" s="77"/>
      <c r="K1270" s="77"/>
      <c r="L1270" s="77"/>
      <c r="M1270" s="77"/>
      <c r="N1270" s="77"/>
      <c r="O1270" s="77"/>
      <c r="P1270" s="77"/>
      <c r="Q1270" s="77"/>
      <c r="R1270" s="77"/>
      <c r="S1270" s="77"/>
      <c r="T1270" s="38"/>
      <c r="U1270" s="38"/>
      <c r="V1270" s="38"/>
      <c r="W1270" s="38"/>
      <c r="X1270" s="38"/>
      <c r="Y1270" s="38"/>
      <c r="Z1270" s="38"/>
      <c r="AA1270" s="38"/>
      <c r="AB1270" s="38"/>
      <c r="AC1270" s="38"/>
      <c r="AD1270" s="38"/>
      <c r="AE1270" s="38"/>
      <c r="AF1270" s="38"/>
      <c r="AG1270" s="38"/>
      <c r="AH1270" s="38"/>
      <c r="AI1270" s="38"/>
      <c r="AJ1270" s="38"/>
      <c r="AK1270" s="38"/>
      <c r="AL1270" s="38"/>
      <c r="AM1270" s="38"/>
      <c r="AN1270" s="38"/>
      <c r="AO1270" s="38"/>
      <c r="AP1270" s="38"/>
      <c r="AQ1270" s="38"/>
      <c r="AR1270" s="38"/>
      <c r="AS1270" s="38"/>
      <c r="AT1270" s="38"/>
      <c r="AU1270" s="38"/>
      <c r="AV1270" s="38"/>
      <c r="AW1270" s="38"/>
      <c r="AX1270" s="38"/>
      <c r="AY1270" s="38"/>
      <c r="AZ1270" s="38"/>
      <c r="BA1270" s="38"/>
      <c r="BB1270" s="38"/>
      <c r="BC1270" s="38"/>
      <c r="BD1270" s="38"/>
      <c r="BE1270" s="38"/>
      <c r="BF1270" s="38"/>
      <c r="BG1270" s="38"/>
      <c r="BH1270" s="38"/>
      <c r="BI1270" s="38"/>
      <c r="BJ1270" s="38"/>
      <c r="BK1270" s="38"/>
      <c r="BL1270" s="38"/>
      <c r="BM1270" s="38"/>
      <c r="BN1270" s="38"/>
      <c r="BO1270" s="38"/>
      <c r="BP1270" s="38"/>
      <c r="BQ1270" s="38"/>
      <c r="BR1270" s="38"/>
      <c r="BS1270" s="38"/>
      <c r="BT1270" s="38"/>
      <c r="BU1270" s="38"/>
      <c r="BV1270" s="38"/>
      <c r="BW1270" s="38"/>
      <c r="BX1270" s="38"/>
      <c r="BY1270" s="38"/>
      <c r="BZ1270" s="38"/>
      <c r="CA1270" s="38"/>
      <c r="CB1270" s="38"/>
      <c r="CC1270" s="38"/>
      <c r="CD1270" s="38"/>
      <c r="CE1270" s="38"/>
      <c r="CF1270" s="38"/>
      <c r="CG1270" s="38"/>
      <c r="CH1270" s="38"/>
      <c r="CI1270" s="38"/>
      <c r="CJ1270" s="38"/>
      <c r="CK1270" s="38"/>
      <c r="CL1270" s="38"/>
      <c r="CM1270" s="38"/>
      <c r="CN1270" s="38"/>
      <c r="CO1270" s="38"/>
      <c r="CP1270" s="38"/>
      <c r="CQ1270" s="38"/>
      <c r="CR1270" s="38"/>
      <c r="CS1270" s="38"/>
      <c r="CT1270" s="38"/>
      <c r="CU1270" s="38"/>
      <c r="CV1270" s="38"/>
      <c r="CW1270" s="38"/>
      <c r="CX1270" s="38"/>
      <c r="CY1270" s="38"/>
      <c r="CZ1270" s="38"/>
      <c r="DA1270" s="38"/>
      <c r="DB1270" s="38"/>
      <c r="DC1270" s="38"/>
      <c r="DD1270" s="38"/>
      <c r="DE1270" s="38"/>
      <c r="DF1270" s="38"/>
      <c r="DG1270" s="38"/>
      <c r="DH1270" s="38"/>
      <c r="DI1270" s="38"/>
      <c r="DJ1270" s="38"/>
      <c r="DK1270" s="38"/>
      <c r="DL1270" s="38"/>
      <c r="DM1270" s="38"/>
    </row>
    <row r="1271" spans="1:117" x14ac:dyDescent="0.25">
      <c r="A1271" s="5"/>
      <c r="B1271" s="5"/>
      <c r="C1271" s="48"/>
      <c r="D1271" s="76"/>
      <c r="E1271" s="77"/>
      <c r="F1271" s="77"/>
      <c r="G1271" s="77"/>
      <c r="H1271" s="77"/>
      <c r="I1271" s="77"/>
      <c r="J1271" s="77"/>
      <c r="K1271" s="77"/>
      <c r="L1271" s="77"/>
      <c r="M1271" s="77"/>
      <c r="N1271" s="77"/>
      <c r="O1271" s="77"/>
      <c r="P1271" s="77"/>
      <c r="Q1271" s="77"/>
      <c r="R1271" s="77"/>
      <c r="S1271" s="77"/>
      <c r="T1271" s="38"/>
      <c r="U1271" s="38"/>
      <c r="V1271" s="38"/>
      <c r="W1271" s="38"/>
      <c r="X1271" s="38"/>
      <c r="Y1271" s="38"/>
      <c r="Z1271" s="38"/>
      <c r="AA1271" s="38"/>
      <c r="AB1271" s="38"/>
      <c r="AC1271" s="38"/>
      <c r="AD1271" s="38"/>
      <c r="AE1271" s="38"/>
      <c r="AF1271" s="38"/>
      <c r="AG1271" s="38"/>
      <c r="AH1271" s="38"/>
      <c r="AI1271" s="38"/>
      <c r="AJ1271" s="38"/>
      <c r="AK1271" s="38"/>
      <c r="AL1271" s="38"/>
      <c r="AM1271" s="38"/>
      <c r="AN1271" s="38"/>
      <c r="AO1271" s="38"/>
      <c r="AP1271" s="38"/>
      <c r="AQ1271" s="38"/>
      <c r="AR1271" s="38"/>
      <c r="AS1271" s="38"/>
      <c r="AT1271" s="38"/>
      <c r="AU1271" s="38"/>
      <c r="AV1271" s="38"/>
      <c r="AW1271" s="38"/>
      <c r="AX1271" s="38"/>
      <c r="AY1271" s="38"/>
      <c r="AZ1271" s="38"/>
      <c r="BA1271" s="38"/>
      <c r="BB1271" s="38"/>
      <c r="BC1271" s="38"/>
      <c r="BD1271" s="38"/>
      <c r="BE1271" s="38"/>
      <c r="BF1271" s="38"/>
      <c r="BG1271" s="38"/>
      <c r="BH1271" s="38"/>
      <c r="BI1271" s="38"/>
      <c r="BJ1271" s="38"/>
      <c r="BK1271" s="38"/>
      <c r="BL1271" s="38"/>
      <c r="BM1271" s="38"/>
      <c r="BN1271" s="38"/>
      <c r="BO1271" s="38"/>
      <c r="BP1271" s="38"/>
      <c r="BQ1271" s="38"/>
      <c r="BR1271" s="38"/>
      <c r="BS1271" s="38"/>
      <c r="BT1271" s="38"/>
      <c r="BU1271" s="38"/>
      <c r="BV1271" s="38"/>
      <c r="BW1271" s="38"/>
      <c r="BX1271" s="38"/>
      <c r="BY1271" s="38"/>
      <c r="BZ1271" s="38"/>
      <c r="CA1271" s="38"/>
      <c r="CB1271" s="38"/>
      <c r="CC1271" s="38"/>
      <c r="CD1271" s="38"/>
      <c r="CE1271" s="38"/>
      <c r="CF1271" s="38"/>
      <c r="CG1271" s="38"/>
      <c r="CH1271" s="38"/>
      <c r="CI1271" s="38"/>
      <c r="CJ1271" s="38"/>
      <c r="CK1271" s="38"/>
      <c r="CL1271" s="38"/>
      <c r="CM1271" s="38"/>
      <c r="CN1271" s="38"/>
      <c r="CO1271" s="38"/>
      <c r="CP1271" s="38"/>
      <c r="CQ1271" s="38"/>
      <c r="CR1271" s="38"/>
      <c r="CS1271" s="38"/>
      <c r="CT1271" s="38"/>
      <c r="CU1271" s="38"/>
      <c r="CV1271" s="38"/>
      <c r="CW1271" s="38"/>
      <c r="CX1271" s="38"/>
      <c r="CY1271" s="38"/>
      <c r="CZ1271" s="38"/>
      <c r="DA1271" s="38"/>
      <c r="DB1271" s="38"/>
      <c r="DC1271" s="38"/>
      <c r="DD1271" s="38"/>
      <c r="DE1271" s="38"/>
      <c r="DF1271" s="38"/>
      <c r="DG1271" s="38"/>
      <c r="DH1271" s="38"/>
      <c r="DI1271" s="38"/>
      <c r="DJ1271" s="38"/>
      <c r="DK1271" s="38"/>
      <c r="DL1271" s="38"/>
      <c r="DM1271" s="38"/>
    </row>
    <row r="1272" spans="1:117" x14ac:dyDescent="0.25">
      <c r="A1272" s="5"/>
      <c r="B1272" s="5"/>
      <c r="C1272" s="48"/>
      <c r="D1272" s="76"/>
      <c r="E1272" s="77"/>
      <c r="F1272" s="77"/>
      <c r="G1272" s="77"/>
      <c r="H1272" s="77"/>
      <c r="I1272" s="77"/>
      <c r="J1272" s="77"/>
      <c r="K1272" s="77"/>
      <c r="L1272" s="77"/>
      <c r="M1272" s="77"/>
      <c r="N1272" s="77"/>
      <c r="O1272" s="77"/>
      <c r="P1272" s="77"/>
      <c r="Q1272" s="77"/>
      <c r="R1272" s="77"/>
      <c r="S1272" s="77"/>
      <c r="T1272" s="38"/>
      <c r="U1272" s="38"/>
      <c r="V1272" s="38"/>
      <c r="W1272" s="38"/>
      <c r="X1272" s="38"/>
      <c r="Y1272" s="38"/>
      <c r="Z1272" s="38"/>
      <c r="AA1272" s="38"/>
      <c r="AB1272" s="38"/>
      <c r="AC1272" s="38"/>
      <c r="AD1272" s="38"/>
      <c r="AE1272" s="38"/>
      <c r="AF1272" s="38"/>
      <c r="AG1272" s="38"/>
      <c r="AH1272" s="38"/>
      <c r="AI1272" s="38"/>
      <c r="AJ1272" s="38"/>
      <c r="AK1272" s="38"/>
      <c r="AL1272" s="38"/>
      <c r="AM1272" s="38"/>
      <c r="AN1272" s="38"/>
      <c r="AO1272" s="38"/>
      <c r="AP1272" s="38"/>
      <c r="AQ1272" s="38"/>
      <c r="AR1272" s="38"/>
      <c r="AS1272" s="38"/>
      <c r="AT1272" s="38"/>
      <c r="AU1272" s="38"/>
      <c r="AV1272" s="38"/>
      <c r="AW1272" s="38"/>
      <c r="AX1272" s="38"/>
      <c r="AY1272" s="38"/>
      <c r="AZ1272" s="38"/>
      <c r="BA1272" s="38"/>
      <c r="BB1272" s="38"/>
      <c r="BC1272" s="38"/>
      <c r="BD1272" s="38"/>
      <c r="BE1272" s="38"/>
      <c r="BF1272" s="38"/>
      <c r="BG1272" s="38"/>
      <c r="BH1272" s="38"/>
      <c r="BI1272" s="38"/>
      <c r="BJ1272" s="38"/>
      <c r="BK1272" s="38"/>
      <c r="BL1272" s="38"/>
      <c r="BM1272" s="38"/>
      <c r="BN1272" s="38"/>
      <c r="BO1272" s="38"/>
      <c r="BP1272" s="38"/>
      <c r="BQ1272" s="38"/>
      <c r="BR1272" s="38"/>
      <c r="BS1272" s="38"/>
      <c r="BT1272" s="38"/>
      <c r="BU1272" s="38"/>
      <c r="BV1272" s="38"/>
      <c r="BW1272" s="38"/>
      <c r="BX1272" s="38"/>
      <c r="BY1272" s="38"/>
      <c r="BZ1272" s="38"/>
      <c r="CA1272" s="38"/>
      <c r="CB1272" s="38"/>
      <c r="CC1272" s="38"/>
      <c r="CD1272" s="38"/>
      <c r="CE1272" s="38"/>
      <c r="CF1272" s="38"/>
      <c r="CG1272" s="38"/>
      <c r="CH1272" s="38"/>
      <c r="CI1272" s="38"/>
      <c r="CJ1272" s="38"/>
      <c r="CK1272" s="38"/>
      <c r="CL1272" s="38"/>
      <c r="CM1272" s="38"/>
      <c r="CN1272" s="38"/>
      <c r="CO1272" s="38"/>
      <c r="CP1272" s="38"/>
      <c r="CQ1272" s="38"/>
      <c r="CR1272" s="38"/>
      <c r="CS1272" s="38"/>
      <c r="CT1272" s="38"/>
      <c r="CU1272" s="38"/>
      <c r="CV1272" s="38"/>
      <c r="CW1272" s="38"/>
      <c r="CX1272" s="38"/>
      <c r="CY1272" s="38"/>
      <c r="CZ1272" s="38"/>
      <c r="DA1272" s="38"/>
      <c r="DB1272" s="38"/>
      <c r="DC1272" s="38"/>
      <c r="DD1272" s="38"/>
      <c r="DE1272" s="38"/>
      <c r="DF1272" s="38"/>
      <c r="DG1272" s="38"/>
      <c r="DH1272" s="38"/>
      <c r="DI1272" s="38"/>
      <c r="DJ1272" s="38"/>
      <c r="DK1272" s="38"/>
      <c r="DL1272" s="38"/>
      <c r="DM1272" s="38"/>
    </row>
    <row r="1273" spans="1:117" x14ac:dyDescent="0.25">
      <c r="A1273" s="5"/>
      <c r="B1273" s="5"/>
      <c r="C1273" s="48"/>
      <c r="D1273" s="76"/>
      <c r="E1273" s="77"/>
      <c r="F1273" s="77"/>
      <c r="G1273" s="77"/>
      <c r="H1273" s="77"/>
      <c r="I1273" s="77"/>
      <c r="J1273" s="77"/>
      <c r="K1273" s="77"/>
      <c r="L1273" s="77"/>
      <c r="M1273" s="77"/>
      <c r="N1273" s="77"/>
      <c r="O1273" s="77"/>
      <c r="P1273" s="77"/>
      <c r="Q1273" s="77"/>
      <c r="R1273" s="77"/>
      <c r="S1273" s="77"/>
      <c r="T1273" s="38"/>
      <c r="U1273" s="38"/>
      <c r="V1273" s="38"/>
      <c r="W1273" s="38"/>
      <c r="X1273" s="38"/>
      <c r="Y1273" s="38"/>
      <c r="Z1273" s="38"/>
      <c r="AA1273" s="38"/>
      <c r="AB1273" s="38"/>
      <c r="AC1273" s="38"/>
      <c r="AD1273" s="38"/>
      <c r="AE1273" s="38"/>
      <c r="AF1273" s="38"/>
      <c r="AG1273" s="38"/>
      <c r="AH1273" s="38"/>
      <c r="AI1273" s="38"/>
      <c r="AJ1273" s="38"/>
      <c r="AK1273" s="38"/>
      <c r="AL1273" s="38"/>
      <c r="AM1273" s="38"/>
      <c r="AN1273" s="38"/>
      <c r="AO1273" s="38"/>
      <c r="AP1273" s="38"/>
      <c r="AQ1273" s="38"/>
      <c r="AR1273" s="38"/>
      <c r="AS1273" s="38"/>
      <c r="AT1273" s="38"/>
      <c r="AU1273" s="38"/>
      <c r="AV1273" s="38"/>
      <c r="AW1273" s="38"/>
      <c r="AX1273" s="38"/>
      <c r="AY1273" s="38"/>
      <c r="AZ1273" s="38"/>
      <c r="BA1273" s="38"/>
      <c r="BB1273" s="38"/>
      <c r="BC1273" s="38"/>
      <c r="BD1273" s="38"/>
      <c r="BE1273" s="38"/>
      <c r="BF1273" s="38"/>
      <c r="BG1273" s="38"/>
      <c r="BH1273" s="38"/>
      <c r="BI1273" s="38"/>
      <c r="BJ1273" s="38"/>
      <c r="BK1273" s="38"/>
      <c r="BL1273" s="38"/>
      <c r="BM1273" s="38"/>
      <c r="BN1273" s="38"/>
      <c r="BO1273" s="38"/>
      <c r="BP1273" s="38"/>
      <c r="BQ1273" s="38"/>
      <c r="BR1273" s="38"/>
      <c r="BS1273" s="38"/>
      <c r="BT1273" s="38"/>
      <c r="BU1273" s="38"/>
      <c r="BV1273" s="38"/>
      <c r="BW1273" s="38"/>
      <c r="BX1273" s="38"/>
      <c r="BY1273" s="38"/>
      <c r="BZ1273" s="38"/>
      <c r="CA1273" s="38"/>
      <c r="CB1273" s="38"/>
      <c r="CC1273" s="38"/>
      <c r="CD1273" s="38"/>
      <c r="CE1273" s="38"/>
      <c r="CF1273" s="38"/>
      <c r="CG1273" s="38"/>
      <c r="CH1273" s="38"/>
      <c r="CI1273" s="38"/>
      <c r="CJ1273" s="38"/>
      <c r="CK1273" s="38"/>
      <c r="CL1273" s="38"/>
      <c r="CM1273" s="38"/>
      <c r="CN1273" s="38"/>
      <c r="CO1273" s="38"/>
      <c r="CP1273" s="38"/>
      <c r="CQ1273" s="38"/>
      <c r="CR1273" s="38"/>
      <c r="CS1273" s="38"/>
      <c r="CT1273" s="38"/>
      <c r="CU1273" s="38"/>
      <c r="CV1273" s="38"/>
      <c r="CW1273" s="38"/>
      <c r="CX1273" s="38"/>
      <c r="CY1273" s="38"/>
      <c r="CZ1273" s="38"/>
      <c r="DA1273" s="38"/>
      <c r="DB1273" s="38"/>
      <c r="DC1273" s="38"/>
      <c r="DD1273" s="38"/>
      <c r="DE1273" s="38"/>
      <c r="DF1273" s="38"/>
      <c r="DG1273" s="38"/>
      <c r="DH1273" s="38"/>
      <c r="DI1273" s="38"/>
      <c r="DJ1273" s="38"/>
      <c r="DK1273" s="38"/>
      <c r="DL1273" s="38"/>
      <c r="DM1273" s="38"/>
    </row>
    <row r="1274" spans="1:117" x14ac:dyDescent="0.25">
      <c r="A1274" s="5"/>
      <c r="B1274" s="5"/>
      <c r="C1274" s="48"/>
      <c r="D1274" s="76"/>
      <c r="E1274" s="77"/>
      <c r="F1274" s="77"/>
      <c r="G1274" s="77"/>
      <c r="H1274" s="77"/>
      <c r="I1274" s="77"/>
      <c r="J1274" s="77"/>
      <c r="K1274" s="77"/>
      <c r="L1274" s="77"/>
      <c r="M1274" s="77"/>
      <c r="N1274" s="77"/>
      <c r="O1274" s="77"/>
      <c r="P1274" s="77"/>
      <c r="Q1274" s="77"/>
      <c r="R1274" s="77"/>
      <c r="S1274" s="77"/>
      <c r="T1274" s="38"/>
      <c r="U1274" s="38"/>
      <c r="V1274" s="38"/>
      <c r="W1274" s="38"/>
      <c r="X1274" s="38"/>
      <c r="Y1274" s="38"/>
      <c r="Z1274" s="38"/>
      <c r="AA1274" s="38"/>
      <c r="AB1274" s="38"/>
      <c r="AC1274" s="38"/>
      <c r="AD1274" s="38"/>
      <c r="AE1274" s="38"/>
      <c r="AF1274" s="38"/>
      <c r="AG1274" s="38"/>
      <c r="AH1274" s="38"/>
      <c r="AI1274" s="38"/>
      <c r="AJ1274" s="38"/>
      <c r="AK1274" s="38"/>
      <c r="AL1274" s="38"/>
      <c r="AM1274" s="38"/>
      <c r="AN1274" s="38"/>
      <c r="AO1274" s="38"/>
      <c r="AP1274" s="38"/>
      <c r="AQ1274" s="38"/>
      <c r="AR1274" s="38"/>
      <c r="AS1274" s="38"/>
      <c r="AT1274" s="38"/>
      <c r="AU1274" s="38"/>
      <c r="AV1274" s="38"/>
      <c r="AW1274" s="38"/>
      <c r="AX1274" s="38"/>
      <c r="AY1274" s="38"/>
      <c r="AZ1274" s="38"/>
      <c r="BA1274" s="38"/>
      <c r="BB1274" s="38"/>
      <c r="BC1274" s="38"/>
      <c r="BD1274" s="38"/>
      <c r="BE1274" s="38"/>
      <c r="BF1274" s="38"/>
      <c r="BG1274" s="38"/>
      <c r="BH1274" s="38"/>
      <c r="BI1274" s="38"/>
      <c r="BJ1274" s="38"/>
      <c r="BK1274" s="38"/>
      <c r="BL1274" s="38"/>
      <c r="BM1274" s="38"/>
      <c r="BN1274" s="38"/>
      <c r="BO1274" s="38"/>
      <c r="BP1274" s="38"/>
      <c r="BQ1274" s="38"/>
      <c r="BR1274" s="38"/>
      <c r="BS1274" s="38"/>
      <c r="BT1274" s="38"/>
      <c r="BU1274" s="38"/>
      <c r="BV1274" s="38"/>
      <c r="BW1274" s="38"/>
      <c r="BX1274" s="38"/>
      <c r="BY1274" s="38"/>
      <c r="BZ1274" s="38"/>
      <c r="CA1274" s="38"/>
      <c r="CB1274" s="38"/>
      <c r="CC1274" s="38"/>
      <c r="CD1274" s="38"/>
      <c r="CE1274" s="38"/>
      <c r="CF1274" s="38"/>
      <c r="CG1274" s="38"/>
      <c r="CH1274" s="38"/>
      <c r="CI1274" s="38"/>
      <c r="CJ1274" s="38"/>
      <c r="CK1274" s="38"/>
      <c r="CL1274" s="38"/>
      <c r="CM1274" s="38"/>
      <c r="CN1274" s="38"/>
      <c r="CO1274" s="38"/>
      <c r="CP1274" s="38"/>
      <c r="CQ1274" s="38"/>
      <c r="CR1274" s="38"/>
      <c r="CS1274" s="38"/>
      <c r="CT1274" s="38"/>
      <c r="CU1274" s="38"/>
      <c r="CV1274" s="38"/>
      <c r="CW1274" s="38"/>
      <c r="CX1274" s="38"/>
      <c r="CY1274" s="38"/>
      <c r="CZ1274" s="38"/>
      <c r="DA1274" s="38"/>
      <c r="DB1274" s="38"/>
      <c r="DC1274" s="38"/>
      <c r="DD1274" s="38"/>
      <c r="DE1274" s="38"/>
      <c r="DF1274" s="38"/>
      <c r="DG1274" s="38"/>
      <c r="DH1274" s="38"/>
      <c r="DI1274" s="38"/>
      <c r="DJ1274" s="38"/>
      <c r="DK1274" s="38"/>
      <c r="DL1274" s="38"/>
      <c r="DM1274" s="38"/>
    </row>
    <row r="1275" spans="1:117" x14ac:dyDescent="0.25">
      <c r="A1275" s="5"/>
      <c r="B1275" s="5"/>
      <c r="C1275" s="48"/>
      <c r="D1275" s="76"/>
      <c r="E1275" s="77"/>
      <c r="F1275" s="77"/>
      <c r="G1275" s="77"/>
      <c r="H1275" s="77"/>
      <c r="I1275" s="77"/>
      <c r="J1275" s="77"/>
      <c r="K1275" s="77"/>
      <c r="L1275" s="77"/>
      <c r="M1275" s="77"/>
      <c r="N1275" s="77"/>
      <c r="O1275" s="77"/>
      <c r="P1275" s="77"/>
      <c r="Q1275" s="77"/>
      <c r="R1275" s="77"/>
      <c r="S1275" s="77"/>
      <c r="T1275" s="38"/>
      <c r="U1275" s="38"/>
      <c r="V1275" s="38"/>
      <c r="W1275" s="38"/>
      <c r="X1275" s="38"/>
      <c r="Y1275" s="38"/>
      <c r="Z1275" s="38"/>
      <c r="AA1275" s="38"/>
      <c r="AB1275" s="38"/>
      <c r="AC1275" s="38"/>
      <c r="AD1275" s="38"/>
      <c r="AE1275" s="38"/>
      <c r="AF1275" s="38"/>
      <c r="AG1275" s="38"/>
      <c r="AH1275" s="38"/>
      <c r="AI1275" s="38"/>
      <c r="AJ1275" s="38"/>
      <c r="AK1275" s="38"/>
      <c r="AL1275" s="38"/>
      <c r="AM1275" s="38"/>
      <c r="AN1275" s="38"/>
      <c r="AO1275" s="38"/>
      <c r="AP1275" s="38"/>
      <c r="AQ1275" s="38"/>
      <c r="AR1275" s="38"/>
      <c r="AS1275" s="38"/>
      <c r="AT1275" s="38"/>
      <c r="AU1275" s="38"/>
      <c r="AV1275" s="38"/>
      <c r="AW1275" s="38"/>
      <c r="AX1275" s="38"/>
      <c r="AY1275" s="38"/>
      <c r="AZ1275" s="38"/>
      <c r="BA1275" s="38"/>
      <c r="BB1275" s="38"/>
      <c r="BC1275" s="38"/>
      <c r="BD1275" s="38"/>
      <c r="BE1275" s="38"/>
      <c r="BF1275" s="38"/>
      <c r="BG1275" s="38"/>
      <c r="BH1275" s="38"/>
      <c r="BI1275" s="38"/>
      <c r="BJ1275" s="38"/>
      <c r="BK1275" s="38"/>
      <c r="BL1275" s="38"/>
      <c r="BM1275" s="38"/>
      <c r="BN1275" s="38"/>
      <c r="BO1275" s="38"/>
      <c r="BP1275" s="38"/>
      <c r="BQ1275" s="38"/>
      <c r="BR1275" s="38"/>
      <c r="BS1275" s="38"/>
      <c r="BT1275" s="38"/>
      <c r="BU1275" s="38"/>
      <c r="BV1275" s="38"/>
      <c r="BW1275" s="38"/>
      <c r="BX1275" s="38"/>
      <c r="BY1275" s="38"/>
      <c r="BZ1275" s="38"/>
      <c r="CA1275" s="38"/>
      <c r="CB1275" s="38"/>
      <c r="CC1275" s="38"/>
      <c r="CD1275" s="38"/>
      <c r="CE1275" s="38"/>
      <c r="CF1275" s="38"/>
      <c r="CG1275" s="38"/>
      <c r="CH1275" s="38"/>
      <c r="CI1275" s="38"/>
      <c r="CJ1275" s="38"/>
      <c r="CK1275" s="38"/>
      <c r="CL1275" s="38"/>
      <c r="CM1275" s="38"/>
      <c r="CN1275" s="38"/>
      <c r="CO1275" s="38"/>
      <c r="CP1275" s="38"/>
      <c r="CQ1275" s="38"/>
      <c r="CR1275" s="38"/>
      <c r="CS1275" s="38"/>
      <c r="CT1275" s="38"/>
      <c r="CU1275" s="38"/>
      <c r="CV1275" s="38"/>
      <c r="CW1275" s="38"/>
      <c r="CX1275" s="38"/>
      <c r="CY1275" s="38"/>
      <c r="CZ1275" s="38"/>
      <c r="DA1275" s="38"/>
      <c r="DB1275" s="38"/>
      <c r="DC1275" s="38"/>
      <c r="DD1275" s="38"/>
      <c r="DE1275" s="38"/>
      <c r="DF1275" s="38"/>
      <c r="DG1275" s="38"/>
      <c r="DH1275" s="38"/>
      <c r="DI1275" s="38"/>
      <c r="DJ1275" s="38"/>
      <c r="DK1275" s="38"/>
      <c r="DL1275" s="38"/>
      <c r="DM1275" s="38"/>
    </row>
    <row r="1276" spans="1:117" x14ac:dyDescent="0.25">
      <c r="A1276" s="5"/>
      <c r="B1276" s="5"/>
      <c r="C1276" s="48"/>
      <c r="D1276" s="76"/>
      <c r="E1276" s="77"/>
      <c r="F1276" s="77"/>
      <c r="G1276" s="77"/>
      <c r="H1276" s="77"/>
      <c r="I1276" s="77"/>
      <c r="J1276" s="77"/>
      <c r="K1276" s="77"/>
      <c r="L1276" s="77"/>
      <c r="M1276" s="77"/>
      <c r="N1276" s="77"/>
      <c r="O1276" s="77"/>
      <c r="P1276" s="77"/>
      <c r="Q1276" s="77"/>
      <c r="R1276" s="77"/>
      <c r="S1276" s="77"/>
      <c r="T1276" s="38"/>
      <c r="U1276" s="38"/>
      <c r="V1276" s="38"/>
      <c r="W1276" s="38"/>
      <c r="X1276" s="38"/>
      <c r="Y1276" s="38"/>
      <c r="Z1276" s="38"/>
      <c r="AA1276" s="38"/>
      <c r="AB1276" s="38"/>
      <c r="AC1276" s="38"/>
      <c r="AD1276" s="38"/>
      <c r="AE1276" s="38"/>
      <c r="AF1276" s="38"/>
      <c r="AG1276" s="38"/>
      <c r="AH1276" s="38"/>
      <c r="AI1276" s="38"/>
      <c r="AJ1276" s="38"/>
      <c r="AK1276" s="38"/>
      <c r="AL1276" s="38"/>
      <c r="AM1276" s="38"/>
      <c r="AN1276" s="38"/>
      <c r="AO1276" s="38"/>
      <c r="AP1276" s="38"/>
      <c r="AQ1276" s="38"/>
      <c r="AR1276" s="38"/>
      <c r="AS1276" s="38"/>
      <c r="AT1276" s="38"/>
      <c r="AU1276" s="38"/>
      <c r="AV1276" s="38"/>
      <c r="AW1276" s="38"/>
      <c r="AX1276" s="38"/>
      <c r="AY1276" s="38"/>
      <c r="AZ1276" s="38"/>
      <c r="BA1276" s="38"/>
      <c r="BB1276" s="38"/>
      <c r="BC1276" s="38"/>
      <c r="BD1276" s="38"/>
      <c r="BE1276" s="38"/>
      <c r="BF1276" s="38"/>
      <c r="BG1276" s="38"/>
      <c r="BH1276" s="38"/>
      <c r="BI1276" s="38"/>
      <c r="BJ1276" s="38"/>
      <c r="BK1276" s="38"/>
      <c r="BL1276" s="38"/>
      <c r="BM1276" s="38"/>
      <c r="BN1276" s="38"/>
      <c r="BO1276" s="38"/>
      <c r="BP1276" s="38"/>
      <c r="BQ1276" s="38"/>
      <c r="BR1276" s="38"/>
      <c r="BS1276" s="38"/>
      <c r="BT1276" s="38"/>
      <c r="BU1276" s="38"/>
      <c r="BV1276" s="38"/>
      <c r="BW1276" s="38"/>
      <c r="BX1276" s="38"/>
      <c r="BY1276" s="38"/>
      <c r="BZ1276" s="38"/>
      <c r="CA1276" s="38"/>
      <c r="CB1276" s="38"/>
      <c r="CC1276" s="38"/>
      <c r="CD1276" s="38"/>
      <c r="CE1276" s="38"/>
      <c r="CF1276" s="38"/>
      <c r="CG1276" s="38"/>
      <c r="CH1276" s="38"/>
      <c r="CI1276" s="38"/>
      <c r="CJ1276" s="38"/>
      <c r="CK1276" s="38"/>
      <c r="CL1276" s="38"/>
      <c r="CM1276" s="38"/>
      <c r="CN1276" s="38"/>
      <c r="CO1276" s="38"/>
      <c r="CP1276" s="38"/>
      <c r="CQ1276" s="38"/>
      <c r="CR1276" s="38"/>
      <c r="CS1276" s="38"/>
      <c r="CT1276" s="38"/>
      <c r="CU1276" s="38"/>
      <c r="CV1276" s="38"/>
      <c r="CW1276" s="38"/>
      <c r="CX1276" s="38"/>
      <c r="CY1276" s="38"/>
      <c r="CZ1276" s="38"/>
      <c r="DA1276" s="38"/>
      <c r="DB1276" s="38"/>
      <c r="DC1276" s="38"/>
      <c r="DD1276" s="38"/>
      <c r="DE1276" s="38"/>
      <c r="DF1276" s="38"/>
      <c r="DG1276" s="38"/>
      <c r="DH1276" s="38"/>
      <c r="DI1276" s="38"/>
      <c r="DJ1276" s="38"/>
      <c r="DK1276" s="38"/>
      <c r="DL1276" s="38"/>
      <c r="DM1276" s="38"/>
    </row>
    <row r="1277" spans="1:117" x14ac:dyDescent="0.25">
      <c r="A1277" s="5"/>
      <c r="B1277" s="5"/>
      <c r="C1277" s="48"/>
      <c r="D1277" s="76"/>
      <c r="E1277" s="77"/>
      <c r="F1277" s="77"/>
      <c r="G1277" s="77"/>
      <c r="H1277" s="77"/>
      <c r="I1277" s="77"/>
      <c r="J1277" s="77"/>
      <c r="K1277" s="77"/>
      <c r="L1277" s="77"/>
      <c r="M1277" s="77"/>
      <c r="N1277" s="77"/>
      <c r="O1277" s="77"/>
      <c r="P1277" s="77"/>
      <c r="Q1277" s="77"/>
      <c r="R1277" s="77"/>
      <c r="S1277" s="77"/>
      <c r="T1277" s="38"/>
      <c r="U1277" s="38"/>
      <c r="V1277" s="38"/>
      <c r="W1277" s="38"/>
      <c r="X1277" s="38"/>
      <c r="Y1277" s="38"/>
      <c r="Z1277" s="38"/>
      <c r="AA1277" s="38"/>
      <c r="AB1277" s="38"/>
      <c r="AC1277" s="38"/>
      <c r="AD1277" s="38"/>
      <c r="AE1277" s="38"/>
      <c r="AF1277" s="38"/>
      <c r="AG1277" s="38"/>
      <c r="AH1277" s="38"/>
      <c r="AI1277" s="38"/>
      <c r="AJ1277" s="38"/>
      <c r="AK1277" s="38"/>
      <c r="AL1277" s="38"/>
      <c r="AM1277" s="38"/>
      <c r="AN1277" s="38"/>
      <c r="AO1277" s="38"/>
      <c r="AP1277" s="38"/>
      <c r="AQ1277" s="38"/>
      <c r="AR1277" s="38"/>
      <c r="AS1277" s="38"/>
      <c r="AT1277" s="38"/>
      <c r="AU1277" s="38"/>
      <c r="AV1277" s="38"/>
      <c r="AW1277" s="38"/>
      <c r="AX1277" s="38"/>
      <c r="AY1277" s="38"/>
      <c r="AZ1277" s="38"/>
      <c r="BA1277" s="38"/>
      <c r="BB1277" s="38"/>
      <c r="BC1277" s="38"/>
      <c r="BD1277" s="38"/>
      <c r="BE1277" s="38"/>
      <c r="BF1277" s="38"/>
      <c r="BG1277" s="38"/>
      <c r="BH1277" s="38"/>
      <c r="BI1277" s="38"/>
      <c r="BJ1277" s="38"/>
      <c r="BK1277" s="38"/>
      <c r="BL1277" s="38"/>
      <c r="BM1277" s="38"/>
      <c r="BN1277" s="38"/>
      <c r="BO1277" s="38"/>
      <c r="BP1277" s="38"/>
      <c r="BQ1277" s="38"/>
      <c r="BR1277" s="38"/>
      <c r="BS1277" s="38"/>
      <c r="BT1277" s="38"/>
      <c r="BU1277" s="38"/>
      <c r="BV1277" s="38"/>
      <c r="BW1277" s="38"/>
      <c r="BX1277" s="38"/>
      <c r="BY1277" s="38"/>
      <c r="BZ1277" s="38"/>
      <c r="CA1277" s="38"/>
      <c r="CB1277" s="38"/>
      <c r="CC1277" s="38"/>
      <c r="CD1277" s="38"/>
      <c r="CE1277" s="38"/>
      <c r="CF1277" s="38"/>
      <c r="CG1277" s="38"/>
      <c r="CH1277" s="38"/>
      <c r="CI1277" s="38"/>
      <c r="CJ1277" s="38"/>
      <c r="CK1277" s="38"/>
      <c r="CL1277" s="38"/>
      <c r="CM1277" s="38"/>
      <c r="CN1277" s="38"/>
      <c r="CO1277" s="38"/>
      <c r="CP1277" s="38"/>
      <c r="CQ1277" s="38"/>
      <c r="CR1277" s="38"/>
      <c r="CS1277" s="38"/>
      <c r="CT1277" s="38"/>
      <c r="CU1277" s="38"/>
      <c r="CV1277" s="38"/>
      <c r="CW1277" s="38"/>
      <c r="CX1277" s="38"/>
      <c r="CY1277" s="38"/>
      <c r="CZ1277" s="38"/>
      <c r="DA1277" s="38"/>
      <c r="DB1277" s="38"/>
      <c r="DC1277" s="38"/>
      <c r="DD1277" s="38"/>
      <c r="DE1277" s="38"/>
      <c r="DF1277" s="38"/>
      <c r="DG1277" s="38"/>
      <c r="DH1277" s="38"/>
      <c r="DI1277" s="38"/>
      <c r="DJ1277" s="38"/>
      <c r="DK1277" s="38"/>
      <c r="DL1277" s="38"/>
      <c r="DM1277" s="38"/>
    </row>
    <row r="1278" spans="1:117" x14ac:dyDescent="0.25">
      <c r="A1278" s="5"/>
      <c r="B1278" s="5"/>
      <c r="C1278" s="48"/>
      <c r="D1278" s="76"/>
      <c r="E1278" s="77"/>
      <c r="F1278" s="77"/>
      <c r="G1278" s="77"/>
      <c r="H1278" s="77"/>
      <c r="I1278" s="77"/>
      <c r="J1278" s="77"/>
      <c r="K1278" s="77"/>
      <c r="L1278" s="77"/>
      <c r="M1278" s="77"/>
      <c r="N1278" s="77"/>
      <c r="O1278" s="77"/>
      <c r="P1278" s="77"/>
      <c r="Q1278" s="77"/>
      <c r="R1278" s="77"/>
      <c r="S1278" s="77"/>
      <c r="T1278" s="38"/>
      <c r="U1278" s="38"/>
      <c r="V1278" s="38"/>
      <c r="W1278" s="38"/>
      <c r="X1278" s="38"/>
      <c r="Y1278" s="38"/>
      <c r="Z1278" s="38"/>
      <c r="AA1278" s="38"/>
      <c r="AB1278" s="38"/>
      <c r="AC1278" s="38"/>
      <c r="AD1278" s="38"/>
      <c r="AE1278" s="38"/>
      <c r="AF1278" s="38"/>
      <c r="AG1278" s="38"/>
      <c r="AH1278" s="38"/>
      <c r="AI1278" s="38"/>
      <c r="AJ1278" s="38"/>
      <c r="AK1278" s="38"/>
      <c r="AL1278" s="38"/>
      <c r="AM1278" s="38"/>
      <c r="AN1278" s="38"/>
      <c r="AO1278" s="38"/>
      <c r="AP1278" s="38"/>
      <c r="AQ1278" s="38"/>
      <c r="AR1278" s="38"/>
      <c r="AS1278" s="38"/>
      <c r="AT1278" s="38"/>
      <c r="AU1278" s="38"/>
      <c r="AV1278" s="38"/>
      <c r="AW1278" s="38"/>
      <c r="AX1278" s="38"/>
      <c r="AY1278" s="38"/>
      <c r="AZ1278" s="38"/>
      <c r="BA1278" s="38"/>
      <c r="BB1278" s="38"/>
      <c r="BC1278" s="38"/>
      <c r="BD1278" s="38"/>
      <c r="BE1278" s="38"/>
      <c r="BF1278" s="38"/>
      <c r="BG1278" s="38"/>
      <c r="BH1278" s="38"/>
      <c r="BI1278" s="38"/>
      <c r="BJ1278" s="38"/>
      <c r="BK1278" s="38"/>
      <c r="BL1278" s="38"/>
      <c r="BM1278" s="38"/>
      <c r="BN1278" s="38"/>
      <c r="BO1278" s="38"/>
      <c r="BP1278" s="38"/>
      <c r="BQ1278" s="38"/>
      <c r="BR1278" s="38"/>
      <c r="BS1278" s="38"/>
      <c r="BT1278" s="38"/>
      <c r="BU1278" s="38"/>
      <c r="BV1278" s="38"/>
      <c r="BW1278" s="38"/>
      <c r="BX1278" s="38"/>
      <c r="BY1278" s="38"/>
      <c r="BZ1278" s="38"/>
      <c r="CA1278" s="38"/>
      <c r="CB1278" s="38"/>
      <c r="CC1278" s="38"/>
      <c r="CD1278" s="38"/>
      <c r="CE1278" s="38"/>
      <c r="CF1278" s="38"/>
      <c r="CG1278" s="38"/>
      <c r="CH1278" s="38"/>
      <c r="CI1278" s="38"/>
      <c r="CJ1278" s="38"/>
      <c r="CK1278" s="38"/>
      <c r="CL1278" s="38"/>
      <c r="CM1278" s="38"/>
      <c r="CN1278" s="38"/>
      <c r="CO1278" s="38"/>
      <c r="CP1278" s="38"/>
      <c r="CQ1278" s="38"/>
      <c r="CR1278" s="38"/>
      <c r="CS1278" s="38"/>
      <c r="CT1278" s="38"/>
      <c r="CU1278" s="38"/>
      <c r="CV1278" s="38"/>
      <c r="CW1278" s="38"/>
      <c r="CX1278" s="38"/>
      <c r="CY1278" s="38"/>
      <c r="CZ1278" s="38"/>
      <c r="DA1278" s="38"/>
      <c r="DB1278" s="38"/>
      <c r="DC1278" s="38"/>
      <c r="DD1278" s="38"/>
      <c r="DE1278" s="38"/>
      <c r="DF1278" s="38"/>
      <c r="DG1278" s="38"/>
      <c r="DH1278" s="38"/>
      <c r="DI1278" s="38"/>
      <c r="DJ1278" s="38"/>
      <c r="DK1278" s="38"/>
      <c r="DL1278" s="38"/>
      <c r="DM1278" s="38"/>
    </row>
    <row r="1279" spans="1:117" x14ac:dyDescent="0.25">
      <c r="A1279" s="5"/>
      <c r="B1279" s="5"/>
      <c r="C1279" s="48"/>
      <c r="D1279" s="76"/>
      <c r="E1279" s="77"/>
      <c r="F1279" s="77"/>
      <c r="G1279" s="77"/>
      <c r="H1279" s="77"/>
      <c r="I1279" s="77"/>
      <c r="J1279" s="77"/>
      <c r="K1279" s="77"/>
      <c r="L1279" s="77"/>
      <c r="M1279" s="77"/>
      <c r="N1279" s="77"/>
      <c r="O1279" s="77"/>
      <c r="P1279" s="77"/>
      <c r="Q1279" s="77"/>
      <c r="R1279" s="77"/>
      <c r="S1279" s="77"/>
      <c r="T1279" s="38"/>
      <c r="U1279" s="38"/>
      <c r="V1279" s="38"/>
      <c r="W1279" s="38"/>
      <c r="X1279" s="38"/>
      <c r="Y1279" s="38"/>
      <c r="Z1279" s="38"/>
      <c r="AA1279" s="38"/>
      <c r="AB1279" s="38"/>
      <c r="AC1279" s="38"/>
      <c r="AD1279" s="38"/>
      <c r="AE1279" s="38"/>
      <c r="AF1279" s="38"/>
      <c r="AG1279" s="38"/>
      <c r="AH1279" s="38"/>
      <c r="AI1279" s="38"/>
      <c r="AJ1279" s="38"/>
      <c r="AK1279" s="38"/>
      <c r="AL1279" s="38"/>
      <c r="AM1279" s="38"/>
      <c r="AN1279" s="38"/>
      <c r="AO1279" s="38"/>
      <c r="AP1279" s="38"/>
      <c r="AQ1279" s="38"/>
      <c r="AR1279" s="38"/>
      <c r="AS1279" s="38"/>
      <c r="AT1279" s="38"/>
      <c r="AU1279" s="38"/>
      <c r="AV1279" s="38"/>
      <c r="AW1279" s="38"/>
      <c r="AX1279" s="38"/>
      <c r="AY1279" s="38"/>
      <c r="AZ1279" s="38"/>
      <c r="BA1279" s="38"/>
      <c r="BB1279" s="38"/>
      <c r="BC1279" s="38"/>
      <c r="BD1279" s="38"/>
      <c r="BE1279" s="38"/>
      <c r="BF1279" s="38"/>
      <c r="BG1279" s="38"/>
      <c r="BH1279" s="38"/>
      <c r="BI1279" s="38"/>
      <c r="BJ1279" s="38"/>
      <c r="BK1279" s="38"/>
      <c r="BL1279" s="38"/>
      <c r="BM1279" s="38"/>
      <c r="BN1279" s="38"/>
      <c r="BO1279" s="38"/>
      <c r="BP1279" s="38"/>
      <c r="BQ1279" s="38"/>
      <c r="BR1279" s="38"/>
      <c r="BS1279" s="38"/>
      <c r="BT1279" s="38"/>
      <c r="BU1279" s="38"/>
      <c r="BV1279" s="38"/>
      <c r="BW1279" s="38"/>
      <c r="BX1279" s="38"/>
      <c r="BY1279" s="38"/>
      <c r="BZ1279" s="38"/>
      <c r="CA1279" s="38"/>
      <c r="CB1279" s="38"/>
      <c r="CC1279" s="38"/>
      <c r="CD1279" s="38"/>
      <c r="CE1279" s="38"/>
      <c r="CF1279" s="38"/>
      <c r="CG1279" s="38"/>
      <c r="CH1279" s="38"/>
      <c r="CI1279" s="38"/>
      <c r="CJ1279" s="38"/>
      <c r="CK1279" s="38"/>
      <c r="CL1279" s="38"/>
      <c r="CM1279" s="38"/>
      <c r="CN1279" s="38"/>
      <c r="CO1279" s="38"/>
      <c r="CP1279" s="38"/>
      <c r="CQ1279" s="38"/>
      <c r="CR1279" s="38"/>
      <c r="CS1279" s="38"/>
      <c r="CT1279" s="38"/>
      <c r="CU1279" s="38"/>
      <c r="CV1279" s="38"/>
      <c r="CW1279" s="38"/>
      <c r="CX1279" s="38"/>
      <c r="CY1279" s="38"/>
      <c r="CZ1279" s="38"/>
      <c r="DA1279" s="38"/>
      <c r="DB1279" s="38"/>
      <c r="DC1279" s="38"/>
      <c r="DD1279" s="38"/>
      <c r="DE1279" s="38"/>
      <c r="DF1279" s="38"/>
      <c r="DG1279" s="38"/>
      <c r="DH1279" s="38"/>
      <c r="DI1279" s="38"/>
      <c r="DJ1279" s="38"/>
      <c r="DK1279" s="38"/>
      <c r="DL1279" s="38"/>
      <c r="DM1279" s="38"/>
    </row>
    <row r="1280" spans="1:117" x14ac:dyDescent="0.25">
      <c r="A1280" s="5"/>
      <c r="B1280" s="5"/>
      <c r="C1280" s="48"/>
      <c r="D1280" s="76"/>
      <c r="E1280" s="77"/>
      <c r="F1280" s="77"/>
      <c r="G1280" s="77"/>
      <c r="H1280" s="77"/>
      <c r="I1280" s="77"/>
      <c r="J1280" s="77"/>
      <c r="K1280" s="77"/>
      <c r="L1280" s="77"/>
      <c r="M1280" s="77"/>
      <c r="N1280" s="77"/>
      <c r="O1280" s="77"/>
      <c r="P1280" s="77"/>
      <c r="Q1280" s="77"/>
      <c r="R1280" s="77"/>
      <c r="S1280" s="77"/>
      <c r="T1280" s="38"/>
      <c r="U1280" s="38"/>
      <c r="V1280" s="38"/>
      <c r="W1280" s="38"/>
      <c r="X1280" s="38"/>
      <c r="Y1280" s="38"/>
      <c r="Z1280" s="38"/>
      <c r="AA1280" s="38"/>
      <c r="AB1280" s="38"/>
      <c r="AC1280" s="38"/>
      <c r="AD1280" s="38"/>
      <c r="AE1280" s="38"/>
      <c r="AF1280" s="38"/>
      <c r="AG1280" s="38"/>
      <c r="AH1280" s="38"/>
      <c r="AI1280" s="38"/>
      <c r="AJ1280" s="38"/>
      <c r="AK1280" s="38"/>
      <c r="AL1280" s="38"/>
      <c r="AM1280" s="38"/>
      <c r="AN1280" s="38"/>
      <c r="AO1280" s="38"/>
      <c r="AP1280" s="38"/>
      <c r="AQ1280" s="38"/>
      <c r="AR1280" s="38"/>
      <c r="AS1280" s="38"/>
      <c r="AT1280" s="38"/>
      <c r="AU1280" s="38"/>
      <c r="AV1280" s="38"/>
      <c r="AW1280" s="38"/>
      <c r="AX1280" s="38"/>
      <c r="AY1280" s="38"/>
      <c r="AZ1280" s="38"/>
      <c r="BA1280" s="38"/>
      <c r="BB1280" s="38"/>
      <c r="BC1280" s="38"/>
      <c r="BD1280" s="38"/>
      <c r="BE1280" s="38"/>
      <c r="BF1280" s="38"/>
      <c r="BG1280" s="38"/>
      <c r="BH1280" s="38"/>
      <c r="BI1280" s="38"/>
      <c r="BJ1280" s="38"/>
      <c r="BK1280" s="38"/>
      <c r="BL1280" s="38"/>
      <c r="BM1280" s="38"/>
      <c r="BN1280" s="38"/>
      <c r="BO1280" s="38"/>
      <c r="BP1280" s="38"/>
      <c r="BQ1280" s="38"/>
      <c r="BR1280" s="38"/>
      <c r="BS1280" s="38"/>
      <c r="BT1280" s="38"/>
      <c r="BU1280" s="38"/>
      <c r="BV1280" s="38"/>
      <c r="BW1280" s="38"/>
      <c r="BX1280" s="38"/>
      <c r="BY1280" s="38"/>
      <c r="BZ1280" s="38"/>
      <c r="CA1280" s="38"/>
      <c r="CB1280" s="38"/>
      <c r="CC1280" s="38"/>
      <c r="CD1280" s="38"/>
      <c r="CE1280" s="38"/>
      <c r="CF1280" s="38"/>
      <c r="CG1280" s="38"/>
      <c r="CH1280" s="38"/>
      <c r="CI1280" s="38"/>
      <c r="CJ1280" s="38"/>
      <c r="CK1280" s="38"/>
      <c r="CL1280" s="38"/>
      <c r="CM1280" s="38"/>
      <c r="CN1280" s="38"/>
      <c r="CO1280" s="38"/>
      <c r="CP1280" s="38"/>
      <c r="CQ1280" s="38"/>
      <c r="CR1280" s="38"/>
      <c r="CS1280" s="38"/>
      <c r="CT1280" s="38"/>
      <c r="CU1280" s="38"/>
      <c r="CV1280" s="38"/>
      <c r="CW1280" s="38"/>
      <c r="CX1280" s="38"/>
      <c r="CY1280" s="38"/>
      <c r="CZ1280" s="38"/>
      <c r="DA1280" s="38"/>
      <c r="DB1280" s="38"/>
      <c r="DC1280" s="38"/>
      <c r="DD1280" s="38"/>
      <c r="DE1280" s="38"/>
      <c r="DF1280" s="38"/>
      <c r="DG1280" s="38"/>
      <c r="DH1280" s="38"/>
      <c r="DI1280" s="38"/>
      <c r="DJ1280" s="38"/>
      <c r="DK1280" s="38"/>
      <c r="DL1280" s="38"/>
      <c r="DM1280" s="38"/>
    </row>
    <row r="1281" spans="1:117" x14ac:dyDescent="0.25">
      <c r="A1281" s="5"/>
      <c r="B1281" s="5"/>
      <c r="C1281" s="48"/>
      <c r="D1281" s="76"/>
      <c r="E1281" s="77"/>
      <c r="F1281" s="77"/>
      <c r="G1281" s="77"/>
      <c r="H1281" s="77"/>
      <c r="I1281" s="77"/>
      <c r="J1281" s="77"/>
      <c r="K1281" s="77"/>
      <c r="L1281" s="77"/>
      <c r="M1281" s="77"/>
      <c r="N1281" s="77"/>
      <c r="O1281" s="77"/>
      <c r="P1281" s="77"/>
      <c r="Q1281" s="77"/>
      <c r="R1281" s="77"/>
      <c r="S1281" s="77"/>
      <c r="T1281" s="38"/>
      <c r="U1281" s="38"/>
      <c r="V1281" s="38"/>
      <c r="W1281" s="38"/>
      <c r="X1281" s="38"/>
      <c r="Y1281" s="38"/>
      <c r="Z1281" s="38"/>
      <c r="AA1281" s="38"/>
      <c r="AB1281" s="38"/>
      <c r="AC1281" s="38"/>
      <c r="AD1281" s="38"/>
      <c r="AE1281" s="38"/>
      <c r="AF1281" s="38"/>
      <c r="AG1281" s="38"/>
      <c r="AH1281" s="38"/>
      <c r="AI1281" s="38"/>
      <c r="AJ1281" s="38"/>
      <c r="AK1281" s="38"/>
      <c r="AL1281" s="38"/>
      <c r="AM1281" s="38"/>
      <c r="AN1281" s="38"/>
      <c r="AO1281" s="38"/>
      <c r="AP1281" s="38"/>
      <c r="AQ1281" s="38"/>
      <c r="AR1281" s="38"/>
      <c r="AS1281" s="38"/>
      <c r="AT1281" s="38"/>
      <c r="AU1281" s="38"/>
      <c r="AV1281" s="38"/>
      <c r="AW1281" s="38"/>
      <c r="AX1281" s="38"/>
      <c r="AY1281" s="38"/>
      <c r="AZ1281" s="38"/>
      <c r="BA1281" s="38"/>
      <c r="BB1281" s="38"/>
      <c r="BC1281" s="38"/>
      <c r="BD1281" s="38"/>
      <c r="BE1281" s="38"/>
      <c r="BF1281" s="38"/>
      <c r="BG1281" s="38"/>
      <c r="BH1281" s="38"/>
      <c r="BI1281" s="38"/>
      <c r="BJ1281" s="38"/>
      <c r="BK1281" s="38"/>
      <c r="BL1281" s="38"/>
      <c r="BM1281" s="38"/>
      <c r="BN1281" s="38"/>
      <c r="BO1281" s="38"/>
      <c r="BP1281" s="38"/>
      <c r="BQ1281" s="38"/>
      <c r="BR1281" s="38"/>
      <c r="BS1281" s="38"/>
      <c r="BT1281" s="38"/>
      <c r="BU1281" s="38"/>
      <c r="BV1281" s="38"/>
      <c r="BW1281" s="38"/>
      <c r="BX1281" s="38"/>
      <c r="BY1281" s="38"/>
      <c r="BZ1281" s="38"/>
      <c r="CA1281" s="38"/>
      <c r="CB1281" s="38"/>
      <c r="CC1281" s="38"/>
      <c r="CD1281" s="38"/>
      <c r="CE1281" s="38"/>
      <c r="CF1281" s="38"/>
      <c r="CG1281" s="38"/>
      <c r="CH1281" s="38"/>
      <c r="CI1281" s="38"/>
      <c r="CJ1281" s="38"/>
      <c r="CK1281" s="38"/>
      <c r="CL1281" s="38"/>
      <c r="CM1281" s="38"/>
      <c r="CN1281" s="38"/>
      <c r="CO1281" s="38"/>
      <c r="CP1281" s="38"/>
      <c r="CQ1281" s="38"/>
      <c r="CR1281" s="38"/>
      <c r="CS1281" s="38"/>
      <c r="CT1281" s="38"/>
      <c r="CU1281" s="38"/>
      <c r="CV1281" s="38"/>
      <c r="CW1281" s="38"/>
      <c r="CX1281" s="38"/>
      <c r="CY1281" s="38"/>
      <c r="CZ1281" s="38"/>
      <c r="DA1281" s="38"/>
      <c r="DB1281" s="38"/>
      <c r="DC1281" s="38"/>
      <c r="DD1281" s="38"/>
      <c r="DE1281" s="38"/>
      <c r="DF1281" s="38"/>
      <c r="DG1281" s="38"/>
      <c r="DH1281" s="38"/>
      <c r="DI1281" s="38"/>
      <c r="DJ1281" s="38"/>
      <c r="DK1281" s="38"/>
      <c r="DL1281" s="38"/>
      <c r="DM1281" s="38"/>
    </row>
    <row r="1282" spans="1:117" x14ac:dyDescent="0.25">
      <c r="A1282" s="5"/>
      <c r="B1282" s="5"/>
      <c r="C1282" s="48"/>
      <c r="D1282" s="76"/>
      <c r="E1282" s="77"/>
      <c r="F1282" s="77"/>
      <c r="G1282" s="77"/>
      <c r="H1282" s="77"/>
      <c r="I1282" s="77"/>
      <c r="J1282" s="77"/>
      <c r="K1282" s="77"/>
      <c r="L1282" s="77"/>
      <c r="M1282" s="77"/>
      <c r="N1282" s="77"/>
      <c r="O1282" s="77"/>
      <c r="P1282" s="77"/>
      <c r="Q1282" s="77"/>
      <c r="R1282" s="77"/>
      <c r="S1282" s="77"/>
      <c r="T1282" s="38"/>
      <c r="U1282" s="38"/>
      <c r="V1282" s="38"/>
      <c r="W1282" s="38"/>
      <c r="X1282" s="38"/>
      <c r="Y1282" s="38"/>
      <c r="Z1282" s="38"/>
      <c r="AA1282" s="38"/>
      <c r="AB1282" s="38"/>
      <c r="AC1282" s="38"/>
      <c r="AD1282" s="38"/>
      <c r="AE1282" s="38"/>
      <c r="AF1282" s="38"/>
      <c r="AG1282" s="38"/>
      <c r="AH1282" s="38"/>
      <c r="AI1282" s="38"/>
      <c r="AJ1282" s="38"/>
      <c r="AK1282" s="38"/>
      <c r="AL1282" s="38"/>
      <c r="AM1282" s="38"/>
      <c r="AN1282" s="38"/>
      <c r="AO1282" s="38"/>
      <c r="AP1282" s="38"/>
      <c r="AQ1282" s="38"/>
      <c r="AR1282" s="38"/>
      <c r="AS1282" s="38"/>
      <c r="AT1282" s="38"/>
      <c r="AU1282" s="38"/>
      <c r="AV1282" s="38"/>
      <c r="AW1282" s="38"/>
      <c r="AX1282" s="38"/>
      <c r="AY1282" s="38"/>
      <c r="AZ1282" s="38"/>
      <c r="BA1282" s="38"/>
      <c r="BB1282" s="38"/>
      <c r="BC1282" s="38"/>
      <c r="BD1282" s="38"/>
      <c r="BE1282" s="38"/>
      <c r="BF1282" s="38"/>
      <c r="BG1282" s="38"/>
      <c r="BH1282" s="38"/>
      <c r="BI1282" s="38"/>
      <c r="BJ1282" s="38"/>
      <c r="BK1282" s="38"/>
      <c r="BL1282" s="38"/>
      <c r="BM1282" s="38"/>
      <c r="BN1282" s="38"/>
      <c r="BO1282" s="38"/>
      <c r="BP1282" s="38"/>
      <c r="BQ1282" s="38"/>
      <c r="BR1282" s="38"/>
      <c r="BS1282" s="38"/>
      <c r="BT1282" s="38"/>
      <c r="BU1282" s="38"/>
      <c r="BV1282" s="38"/>
      <c r="BW1282" s="38"/>
      <c r="BX1282" s="38"/>
      <c r="BY1282" s="38"/>
      <c r="BZ1282" s="38"/>
      <c r="CA1282" s="38"/>
      <c r="CB1282" s="38"/>
      <c r="CC1282" s="38"/>
      <c r="CD1282" s="38"/>
      <c r="CE1282" s="38"/>
      <c r="CF1282" s="38"/>
      <c r="CG1282" s="38"/>
      <c r="CH1282" s="38"/>
      <c r="CI1282" s="38"/>
      <c r="CJ1282" s="38"/>
      <c r="CK1282" s="38"/>
      <c r="CL1282" s="38"/>
      <c r="CM1282" s="38"/>
      <c r="CN1282" s="38"/>
      <c r="CO1282" s="38"/>
      <c r="CP1282" s="38"/>
      <c r="CQ1282" s="38"/>
      <c r="CR1282" s="38"/>
      <c r="CS1282" s="38"/>
      <c r="CT1282" s="38"/>
      <c r="CU1282" s="38"/>
      <c r="CV1282" s="38"/>
      <c r="CW1282" s="38"/>
      <c r="CX1282" s="38"/>
      <c r="CY1282" s="38"/>
      <c r="CZ1282" s="38"/>
      <c r="DA1282" s="38"/>
      <c r="DB1282" s="38"/>
      <c r="DC1282" s="38"/>
      <c r="DD1282" s="38"/>
      <c r="DE1282" s="38"/>
      <c r="DF1282" s="38"/>
      <c r="DG1282" s="38"/>
      <c r="DH1282" s="38"/>
      <c r="DI1282" s="38"/>
      <c r="DJ1282" s="38"/>
      <c r="DK1282" s="38"/>
      <c r="DL1282" s="38"/>
      <c r="DM1282" s="38"/>
    </row>
    <row r="1283" spans="1:117" x14ac:dyDescent="0.25">
      <c r="A1283" s="5"/>
      <c r="B1283" s="5"/>
      <c r="C1283" s="48"/>
      <c r="D1283" s="76"/>
      <c r="E1283" s="77"/>
      <c r="F1283" s="77"/>
      <c r="G1283" s="77"/>
      <c r="H1283" s="77"/>
      <c r="I1283" s="77"/>
      <c r="J1283" s="77"/>
      <c r="K1283" s="77"/>
      <c r="L1283" s="77"/>
      <c r="M1283" s="77"/>
      <c r="N1283" s="77"/>
      <c r="O1283" s="77"/>
      <c r="P1283" s="77"/>
      <c r="Q1283" s="77"/>
      <c r="R1283" s="77"/>
      <c r="S1283" s="77"/>
      <c r="T1283" s="38"/>
      <c r="U1283" s="38"/>
      <c r="V1283" s="38"/>
      <c r="W1283" s="38"/>
      <c r="X1283" s="38"/>
      <c r="Y1283" s="38"/>
      <c r="Z1283" s="38"/>
      <c r="AA1283" s="38"/>
      <c r="AB1283" s="38"/>
      <c r="AC1283" s="38"/>
      <c r="AD1283" s="38"/>
      <c r="AE1283" s="38"/>
      <c r="AF1283" s="38"/>
      <c r="AG1283" s="38"/>
      <c r="AH1283" s="38"/>
      <c r="AI1283" s="38"/>
      <c r="AJ1283" s="38"/>
      <c r="AK1283" s="38"/>
      <c r="AL1283" s="38"/>
      <c r="AM1283" s="38"/>
      <c r="AN1283" s="38"/>
      <c r="AO1283" s="38"/>
      <c r="AP1283" s="38"/>
      <c r="AQ1283" s="38"/>
      <c r="AR1283" s="38"/>
      <c r="AS1283" s="38"/>
      <c r="AT1283" s="38"/>
      <c r="AU1283" s="38"/>
      <c r="AV1283" s="38"/>
      <c r="AW1283" s="38"/>
      <c r="AX1283" s="38"/>
      <c r="AY1283" s="38"/>
      <c r="AZ1283" s="38"/>
      <c r="BA1283" s="38"/>
      <c r="BB1283" s="38"/>
      <c r="BC1283" s="38"/>
      <c r="BD1283" s="38"/>
      <c r="BE1283" s="38"/>
      <c r="BF1283" s="38"/>
      <c r="BG1283" s="38"/>
      <c r="BH1283" s="38"/>
      <c r="BI1283" s="38"/>
      <c r="BJ1283" s="38"/>
      <c r="BK1283" s="38"/>
      <c r="BL1283" s="38"/>
      <c r="BM1283" s="38"/>
      <c r="BN1283" s="38"/>
      <c r="BO1283" s="38"/>
      <c r="BP1283" s="38"/>
      <c r="BQ1283" s="38"/>
      <c r="BR1283" s="38"/>
      <c r="BS1283" s="38"/>
      <c r="BT1283" s="38"/>
      <c r="BU1283" s="38"/>
      <c r="BV1283" s="38"/>
      <c r="BW1283" s="38"/>
      <c r="BX1283" s="38"/>
      <c r="BY1283" s="38"/>
      <c r="BZ1283" s="38"/>
      <c r="CA1283" s="38"/>
      <c r="CB1283" s="38"/>
      <c r="CC1283" s="38"/>
      <c r="CD1283" s="38"/>
      <c r="CE1283" s="38"/>
      <c r="CF1283" s="38"/>
      <c r="CG1283" s="38"/>
      <c r="CH1283" s="38"/>
      <c r="CI1283" s="38"/>
      <c r="CJ1283" s="38"/>
      <c r="CK1283" s="38"/>
      <c r="CL1283" s="38"/>
      <c r="CM1283" s="38"/>
      <c r="CN1283" s="38"/>
      <c r="CO1283" s="38"/>
      <c r="CP1283" s="38"/>
      <c r="CQ1283" s="38"/>
      <c r="CR1283" s="38"/>
      <c r="CS1283" s="38"/>
      <c r="CT1283" s="38"/>
      <c r="CU1283" s="38"/>
      <c r="CV1283" s="38"/>
      <c r="CW1283" s="38"/>
      <c r="CX1283" s="38"/>
      <c r="CY1283" s="38"/>
      <c r="CZ1283" s="38"/>
      <c r="DA1283" s="38"/>
      <c r="DB1283" s="38"/>
      <c r="DC1283" s="38"/>
      <c r="DD1283" s="38"/>
      <c r="DE1283" s="38"/>
      <c r="DF1283" s="38"/>
      <c r="DG1283" s="38"/>
      <c r="DH1283" s="38"/>
      <c r="DI1283" s="38"/>
      <c r="DJ1283" s="38"/>
      <c r="DK1283" s="38"/>
      <c r="DL1283" s="38"/>
      <c r="DM1283" s="38"/>
    </row>
    <row r="1284" spans="1:117" x14ac:dyDescent="0.25">
      <c r="A1284" s="5"/>
      <c r="B1284" s="5"/>
      <c r="C1284" s="48"/>
      <c r="D1284" s="76"/>
      <c r="E1284" s="77"/>
      <c r="F1284" s="77"/>
      <c r="G1284" s="77"/>
      <c r="H1284" s="77"/>
      <c r="I1284" s="77"/>
      <c r="J1284" s="77"/>
      <c r="K1284" s="77"/>
      <c r="L1284" s="77"/>
      <c r="M1284" s="77"/>
      <c r="N1284" s="77"/>
      <c r="O1284" s="77"/>
      <c r="P1284" s="77"/>
      <c r="Q1284" s="77"/>
      <c r="R1284" s="77"/>
      <c r="S1284" s="77"/>
      <c r="T1284" s="38"/>
      <c r="U1284" s="38"/>
      <c r="V1284" s="38"/>
      <c r="W1284" s="38"/>
      <c r="X1284" s="38"/>
      <c r="Y1284" s="38"/>
      <c r="Z1284" s="38"/>
      <c r="AA1284" s="38"/>
      <c r="AB1284" s="38"/>
      <c r="AC1284" s="38"/>
      <c r="AD1284" s="38"/>
      <c r="AE1284" s="38"/>
      <c r="AF1284" s="38"/>
      <c r="AG1284" s="38"/>
      <c r="AH1284" s="38"/>
      <c r="AI1284" s="38"/>
      <c r="AJ1284" s="38"/>
      <c r="AK1284" s="38"/>
      <c r="AL1284" s="38"/>
      <c r="AM1284" s="38"/>
      <c r="AN1284" s="38"/>
      <c r="AO1284" s="38"/>
      <c r="AP1284" s="38"/>
      <c r="AQ1284" s="38"/>
      <c r="AR1284" s="38"/>
      <c r="AS1284" s="38"/>
      <c r="AT1284" s="38"/>
      <c r="AU1284" s="38"/>
      <c r="AV1284" s="38"/>
      <c r="AW1284" s="38"/>
      <c r="AX1284" s="38"/>
      <c r="AY1284" s="38"/>
      <c r="AZ1284" s="38"/>
      <c r="BA1284" s="38"/>
      <c r="BB1284" s="38"/>
      <c r="BC1284" s="38"/>
      <c r="BD1284" s="38"/>
      <c r="BE1284" s="38"/>
      <c r="BF1284" s="38"/>
      <c r="BG1284" s="38"/>
      <c r="BH1284" s="38"/>
      <c r="BI1284" s="38"/>
      <c r="BJ1284" s="38"/>
      <c r="BK1284" s="38"/>
      <c r="BL1284" s="38"/>
      <c r="BM1284" s="38"/>
      <c r="BN1284" s="38"/>
      <c r="BO1284" s="38"/>
      <c r="BP1284" s="38"/>
      <c r="BQ1284" s="38"/>
      <c r="BR1284" s="38"/>
      <c r="BS1284" s="38"/>
      <c r="BT1284" s="38"/>
      <c r="BU1284" s="38"/>
      <c r="BV1284" s="38"/>
      <c r="BW1284" s="38"/>
      <c r="BX1284" s="38"/>
      <c r="BY1284" s="38"/>
      <c r="BZ1284" s="38"/>
      <c r="CA1284" s="38"/>
      <c r="CB1284" s="38"/>
      <c r="CC1284" s="38"/>
      <c r="CD1284" s="38"/>
      <c r="CE1284" s="38"/>
      <c r="CF1284" s="38"/>
      <c r="CG1284" s="38"/>
      <c r="CH1284" s="38"/>
      <c r="CI1284" s="38"/>
      <c r="CJ1284" s="38"/>
      <c r="CK1284" s="38"/>
      <c r="CL1284" s="38"/>
      <c r="CM1284" s="38"/>
      <c r="CN1284" s="38"/>
      <c r="CO1284" s="38"/>
      <c r="CP1284" s="38"/>
      <c r="CQ1284" s="38"/>
      <c r="CR1284" s="38"/>
      <c r="CS1284" s="38"/>
      <c r="CT1284" s="38"/>
      <c r="CU1284" s="38"/>
      <c r="CV1284" s="38"/>
      <c r="CW1284" s="38"/>
      <c r="CX1284" s="38"/>
      <c r="CY1284" s="38"/>
      <c r="CZ1284" s="38"/>
      <c r="DA1284" s="38"/>
      <c r="DB1284" s="38"/>
      <c r="DC1284" s="38"/>
      <c r="DD1284" s="38"/>
      <c r="DE1284" s="38"/>
      <c r="DF1284" s="38"/>
      <c r="DG1284" s="38"/>
      <c r="DH1284" s="38"/>
      <c r="DI1284" s="38"/>
      <c r="DJ1284" s="38"/>
      <c r="DK1284" s="38"/>
      <c r="DL1284" s="38"/>
      <c r="DM1284" s="38"/>
    </row>
    <row r="1285" spans="1:117" x14ac:dyDescent="0.25">
      <c r="A1285" s="5"/>
      <c r="B1285" s="5"/>
      <c r="C1285" s="48"/>
      <c r="D1285" s="76"/>
      <c r="E1285" s="77"/>
      <c r="F1285" s="77"/>
      <c r="G1285" s="77"/>
      <c r="H1285" s="77"/>
      <c r="I1285" s="77"/>
      <c r="J1285" s="77"/>
      <c r="K1285" s="77"/>
      <c r="L1285" s="77"/>
      <c r="M1285" s="77"/>
      <c r="N1285" s="77"/>
      <c r="O1285" s="77"/>
      <c r="P1285" s="77"/>
      <c r="Q1285" s="77"/>
      <c r="R1285" s="77"/>
      <c r="S1285" s="77"/>
      <c r="T1285" s="38"/>
      <c r="U1285" s="38"/>
      <c r="V1285" s="38"/>
      <c r="W1285" s="38"/>
      <c r="X1285" s="38"/>
      <c r="Y1285" s="38"/>
      <c r="Z1285" s="38"/>
      <c r="AA1285" s="38"/>
      <c r="AB1285" s="38"/>
      <c r="AC1285" s="38"/>
      <c r="AD1285" s="38"/>
      <c r="AE1285" s="38"/>
      <c r="AF1285" s="38"/>
      <c r="AG1285" s="38"/>
      <c r="AH1285" s="38"/>
      <c r="AI1285" s="38"/>
      <c r="AJ1285" s="38"/>
      <c r="AK1285" s="38"/>
      <c r="AL1285" s="38"/>
      <c r="AM1285" s="38"/>
      <c r="AN1285" s="38"/>
      <c r="AO1285" s="38"/>
      <c r="AP1285" s="38"/>
      <c r="AQ1285" s="38"/>
      <c r="AR1285" s="38"/>
      <c r="AS1285" s="38"/>
      <c r="AT1285" s="38"/>
      <c r="AU1285" s="38"/>
      <c r="AV1285" s="38"/>
      <c r="AW1285" s="38"/>
      <c r="AX1285" s="38"/>
      <c r="AY1285" s="38"/>
      <c r="AZ1285" s="38"/>
      <c r="BA1285" s="38"/>
      <c r="BB1285" s="38"/>
      <c r="BC1285" s="38"/>
      <c r="BD1285" s="38"/>
      <c r="BE1285" s="38"/>
      <c r="BF1285" s="38"/>
      <c r="BG1285" s="38"/>
      <c r="BH1285" s="38"/>
      <c r="BI1285" s="38"/>
      <c r="BJ1285" s="38"/>
      <c r="BK1285" s="38"/>
      <c r="BL1285" s="38"/>
      <c r="BM1285" s="38"/>
      <c r="BN1285" s="38"/>
      <c r="BO1285" s="38"/>
      <c r="BP1285" s="38"/>
      <c r="BQ1285" s="38"/>
      <c r="BR1285" s="38"/>
      <c r="BS1285" s="38"/>
      <c r="BT1285" s="38"/>
      <c r="BU1285" s="38"/>
      <c r="BV1285" s="38"/>
      <c r="BW1285" s="38"/>
      <c r="BX1285" s="38"/>
      <c r="BY1285" s="38"/>
      <c r="BZ1285" s="38"/>
      <c r="CA1285" s="38"/>
      <c r="CB1285" s="38"/>
      <c r="CC1285" s="38"/>
      <c r="CD1285" s="38"/>
      <c r="CE1285" s="38"/>
      <c r="CF1285" s="38"/>
      <c r="CG1285" s="38"/>
      <c r="CH1285" s="38"/>
      <c r="CI1285" s="38"/>
      <c r="CJ1285" s="38"/>
      <c r="CK1285" s="38"/>
      <c r="CL1285" s="38"/>
      <c r="CM1285" s="38"/>
      <c r="CN1285" s="38"/>
      <c r="CO1285" s="38"/>
      <c r="CP1285" s="38"/>
      <c r="CQ1285" s="38"/>
      <c r="CR1285" s="38"/>
      <c r="CS1285" s="38"/>
      <c r="CT1285" s="38"/>
      <c r="CU1285" s="38"/>
      <c r="CV1285" s="38"/>
      <c r="CW1285" s="38"/>
      <c r="CX1285" s="38"/>
      <c r="CY1285" s="38"/>
      <c r="CZ1285" s="38"/>
      <c r="DA1285" s="38"/>
      <c r="DB1285" s="38"/>
      <c r="DC1285" s="38"/>
      <c r="DD1285" s="38"/>
      <c r="DE1285" s="38"/>
      <c r="DF1285" s="38"/>
      <c r="DG1285" s="38"/>
      <c r="DH1285" s="38"/>
      <c r="DI1285" s="38"/>
      <c r="DJ1285" s="38"/>
      <c r="DK1285" s="38"/>
      <c r="DL1285" s="38"/>
      <c r="DM1285" s="38"/>
    </row>
    <row r="1286" spans="1:117" x14ac:dyDescent="0.25">
      <c r="A1286" s="5"/>
      <c r="B1286" s="5"/>
      <c r="C1286" s="48"/>
      <c r="D1286" s="76"/>
      <c r="E1286" s="77"/>
      <c r="F1286" s="77"/>
      <c r="G1286" s="77"/>
      <c r="H1286" s="77"/>
      <c r="I1286" s="77"/>
      <c r="J1286" s="77"/>
      <c r="K1286" s="77"/>
      <c r="L1286" s="77"/>
      <c r="M1286" s="77"/>
      <c r="N1286" s="77"/>
      <c r="O1286" s="77"/>
      <c r="P1286" s="77"/>
      <c r="Q1286" s="77"/>
      <c r="R1286" s="77"/>
      <c r="S1286" s="77"/>
      <c r="T1286" s="38"/>
      <c r="U1286" s="38"/>
      <c r="V1286" s="38"/>
      <c r="W1286" s="38"/>
      <c r="X1286" s="38"/>
      <c r="Y1286" s="38"/>
      <c r="Z1286" s="38"/>
      <c r="AA1286" s="38"/>
      <c r="AB1286" s="38"/>
      <c r="AC1286" s="38"/>
      <c r="AD1286" s="38"/>
      <c r="AE1286" s="38"/>
      <c r="AF1286" s="38"/>
      <c r="AG1286" s="38"/>
      <c r="AH1286" s="38"/>
      <c r="AI1286" s="38"/>
      <c r="AJ1286" s="38"/>
      <c r="AK1286" s="38"/>
      <c r="AL1286" s="38"/>
      <c r="AM1286" s="38"/>
      <c r="AN1286" s="38"/>
      <c r="AO1286" s="38"/>
      <c r="AP1286" s="38"/>
      <c r="AQ1286" s="38"/>
      <c r="AR1286" s="38"/>
      <c r="AS1286" s="38"/>
      <c r="AT1286" s="38"/>
      <c r="AU1286" s="38"/>
      <c r="AV1286" s="38"/>
      <c r="AW1286" s="38"/>
      <c r="AX1286" s="38"/>
      <c r="AY1286" s="38"/>
      <c r="AZ1286" s="38"/>
      <c r="BA1286" s="38"/>
      <c r="BB1286" s="38"/>
      <c r="BC1286" s="38"/>
      <c r="BD1286" s="38"/>
      <c r="BE1286" s="38"/>
      <c r="BF1286" s="38"/>
      <c r="BG1286" s="38"/>
      <c r="BH1286" s="38"/>
      <c r="BI1286" s="38"/>
      <c r="BJ1286" s="38"/>
      <c r="BK1286" s="38"/>
      <c r="BL1286" s="38"/>
      <c r="BM1286" s="38"/>
      <c r="BN1286" s="38"/>
      <c r="BO1286" s="38"/>
      <c r="BP1286" s="38"/>
      <c r="BQ1286" s="38"/>
      <c r="BR1286" s="38"/>
      <c r="BS1286" s="38"/>
      <c r="BT1286" s="38"/>
      <c r="BU1286" s="38"/>
      <c r="BV1286" s="38"/>
      <c r="BW1286" s="38"/>
      <c r="BX1286" s="38"/>
      <c r="BY1286" s="38"/>
      <c r="BZ1286" s="38"/>
      <c r="CA1286" s="38"/>
      <c r="CB1286" s="38"/>
      <c r="CC1286" s="38"/>
      <c r="CD1286" s="38"/>
      <c r="CE1286" s="38"/>
      <c r="CF1286" s="38"/>
      <c r="CG1286" s="38"/>
      <c r="CH1286" s="38"/>
      <c r="CI1286" s="38"/>
      <c r="CJ1286" s="38"/>
      <c r="CK1286" s="38"/>
      <c r="CL1286" s="38"/>
      <c r="CM1286" s="38"/>
      <c r="CN1286" s="38"/>
      <c r="CO1286" s="38"/>
      <c r="CP1286" s="38"/>
      <c r="CQ1286" s="38"/>
      <c r="CR1286" s="38"/>
      <c r="CS1286" s="38"/>
      <c r="CT1286" s="38"/>
      <c r="CU1286" s="38"/>
      <c r="CV1286" s="38"/>
      <c r="CW1286" s="38"/>
      <c r="CX1286" s="38"/>
      <c r="CY1286" s="38"/>
      <c r="CZ1286" s="38"/>
      <c r="DA1286" s="38"/>
      <c r="DB1286" s="38"/>
      <c r="DC1286" s="38"/>
      <c r="DD1286" s="38"/>
      <c r="DE1286" s="38"/>
      <c r="DF1286" s="38"/>
      <c r="DG1286" s="38"/>
      <c r="DH1286" s="38"/>
      <c r="DI1286" s="38"/>
      <c r="DJ1286" s="38"/>
      <c r="DK1286" s="38"/>
      <c r="DL1286" s="38"/>
      <c r="DM1286" s="38"/>
    </row>
    <row r="1287" spans="1:117" x14ac:dyDescent="0.25">
      <c r="A1287" s="5"/>
      <c r="B1287" s="5"/>
      <c r="C1287" s="48"/>
      <c r="D1287" s="76"/>
      <c r="E1287" s="77"/>
      <c r="F1287" s="77"/>
      <c r="G1287" s="77"/>
      <c r="H1287" s="77"/>
      <c r="I1287" s="77"/>
      <c r="J1287" s="77"/>
      <c r="K1287" s="77"/>
      <c r="L1287" s="77"/>
      <c r="M1287" s="77"/>
      <c r="N1287" s="77"/>
      <c r="O1287" s="77"/>
      <c r="P1287" s="77"/>
      <c r="Q1287" s="77"/>
      <c r="R1287" s="77"/>
      <c r="S1287" s="77"/>
      <c r="T1287" s="38"/>
      <c r="U1287" s="38"/>
      <c r="V1287" s="38"/>
      <c r="W1287" s="38"/>
      <c r="X1287" s="38"/>
      <c r="Y1287" s="38"/>
      <c r="Z1287" s="38"/>
      <c r="AA1287" s="38"/>
      <c r="AB1287" s="38"/>
      <c r="AC1287" s="38"/>
      <c r="AD1287" s="38"/>
      <c r="AE1287" s="38"/>
      <c r="AF1287" s="38"/>
      <c r="AG1287" s="38"/>
      <c r="AH1287" s="38"/>
      <c r="AI1287" s="38"/>
      <c r="AJ1287" s="38"/>
      <c r="AK1287" s="38"/>
      <c r="AL1287" s="38"/>
      <c r="AM1287" s="38"/>
      <c r="AN1287" s="38"/>
      <c r="AO1287" s="38"/>
      <c r="AP1287" s="38"/>
      <c r="AQ1287" s="38"/>
      <c r="AR1287" s="38"/>
      <c r="AS1287" s="38"/>
      <c r="AT1287" s="38"/>
      <c r="AU1287" s="38"/>
      <c r="AV1287" s="38"/>
      <c r="AW1287" s="38"/>
      <c r="AX1287" s="38"/>
      <c r="AY1287" s="38"/>
      <c r="AZ1287" s="38"/>
      <c r="BA1287" s="38"/>
      <c r="BB1287" s="38"/>
      <c r="BC1287" s="38"/>
      <c r="BD1287" s="38"/>
      <c r="BE1287" s="38"/>
      <c r="BF1287" s="38"/>
      <c r="BG1287" s="38"/>
      <c r="BH1287" s="38"/>
      <c r="BI1287" s="38"/>
      <c r="BJ1287" s="38"/>
      <c r="BK1287" s="38"/>
      <c r="BL1287" s="38"/>
      <c r="BM1287" s="38"/>
      <c r="BN1287" s="38"/>
      <c r="BO1287" s="38"/>
      <c r="BP1287" s="38"/>
      <c r="BQ1287" s="38"/>
      <c r="BR1287" s="38"/>
      <c r="BS1287" s="38"/>
      <c r="BT1287" s="38"/>
      <c r="BU1287" s="38"/>
      <c r="BV1287" s="38"/>
      <c r="BW1287" s="38"/>
      <c r="BX1287" s="38"/>
      <c r="BY1287" s="38"/>
      <c r="BZ1287" s="38"/>
      <c r="CA1287" s="38"/>
      <c r="CB1287" s="38"/>
      <c r="CC1287" s="38"/>
      <c r="CD1287" s="38"/>
      <c r="CE1287" s="38"/>
      <c r="CF1287" s="38"/>
      <c r="CG1287" s="38"/>
      <c r="CH1287" s="38"/>
      <c r="CI1287" s="38"/>
      <c r="CJ1287" s="38"/>
      <c r="CK1287" s="38"/>
      <c r="CL1287" s="38"/>
      <c r="CM1287" s="38"/>
      <c r="CN1287" s="38"/>
      <c r="CO1287" s="38"/>
      <c r="CP1287" s="38"/>
      <c r="CQ1287" s="38"/>
      <c r="CR1287" s="38"/>
      <c r="CS1287" s="38"/>
      <c r="CT1287" s="38"/>
      <c r="CU1287" s="38"/>
      <c r="CV1287" s="38"/>
      <c r="CW1287" s="38"/>
      <c r="CX1287" s="38"/>
      <c r="CY1287" s="38"/>
      <c r="CZ1287" s="38"/>
      <c r="DA1287" s="38"/>
      <c r="DB1287" s="38"/>
      <c r="DC1287" s="38"/>
      <c r="DD1287" s="38"/>
      <c r="DE1287" s="38"/>
      <c r="DF1287" s="38"/>
      <c r="DG1287" s="38"/>
      <c r="DH1287" s="38"/>
      <c r="DI1287" s="38"/>
      <c r="DJ1287" s="38"/>
      <c r="DK1287" s="38"/>
      <c r="DL1287" s="38"/>
      <c r="DM1287" s="38"/>
    </row>
    <row r="1288" spans="1:117" x14ac:dyDescent="0.25">
      <c r="A1288" s="5"/>
      <c r="B1288" s="5"/>
      <c r="C1288" s="48"/>
      <c r="D1288" s="76"/>
      <c r="E1288" s="77"/>
      <c r="F1288" s="77"/>
      <c r="G1288" s="77"/>
      <c r="H1288" s="77"/>
      <c r="I1288" s="77"/>
      <c r="J1288" s="77"/>
      <c r="K1288" s="77"/>
      <c r="L1288" s="77"/>
      <c r="M1288" s="77"/>
      <c r="N1288" s="77"/>
      <c r="O1288" s="77"/>
      <c r="P1288" s="77"/>
      <c r="Q1288" s="77"/>
      <c r="R1288" s="77"/>
      <c r="S1288" s="77"/>
      <c r="T1288" s="38"/>
      <c r="U1288" s="38"/>
      <c r="V1288" s="38"/>
      <c r="W1288" s="38"/>
      <c r="X1288" s="38"/>
      <c r="Y1288" s="38"/>
      <c r="Z1288" s="38"/>
      <c r="AA1288" s="38"/>
      <c r="AB1288" s="38"/>
      <c r="AC1288" s="38"/>
      <c r="AD1288" s="38"/>
      <c r="AE1288" s="38"/>
      <c r="AF1288" s="38"/>
      <c r="AG1288" s="38"/>
      <c r="AH1288" s="38"/>
      <c r="AI1288" s="38"/>
      <c r="AJ1288" s="38"/>
      <c r="AK1288" s="38"/>
      <c r="AL1288" s="38"/>
      <c r="AM1288" s="38"/>
      <c r="AN1288" s="38"/>
      <c r="AO1288" s="38"/>
      <c r="AP1288" s="38"/>
      <c r="AQ1288" s="38"/>
      <c r="AR1288" s="38"/>
      <c r="AS1288" s="38"/>
      <c r="AT1288" s="38"/>
      <c r="AU1288" s="38"/>
      <c r="AV1288" s="38"/>
      <c r="AW1288" s="38"/>
      <c r="AX1288" s="38"/>
      <c r="AY1288" s="38"/>
      <c r="AZ1288" s="38"/>
      <c r="BA1288" s="38"/>
      <c r="BB1288" s="38"/>
      <c r="BC1288" s="38"/>
      <c r="BD1288" s="38"/>
      <c r="BE1288" s="38"/>
      <c r="BF1288" s="38"/>
      <c r="BG1288" s="38"/>
      <c r="BH1288" s="38"/>
      <c r="BI1288" s="38"/>
      <c r="BJ1288" s="38"/>
      <c r="BK1288" s="38"/>
      <c r="BL1288" s="38"/>
      <c r="BM1288" s="38"/>
      <c r="BN1288" s="38"/>
      <c r="BO1288" s="38"/>
      <c r="BP1288" s="38"/>
      <c r="BQ1288" s="38"/>
      <c r="BR1288" s="38"/>
      <c r="BS1288" s="38"/>
      <c r="BT1288" s="38"/>
      <c r="BU1288" s="38"/>
      <c r="BV1288" s="38"/>
      <c r="BW1288" s="38"/>
      <c r="BX1288" s="38"/>
      <c r="BY1288" s="38"/>
      <c r="BZ1288" s="38"/>
      <c r="CA1288" s="38"/>
      <c r="CB1288" s="38"/>
      <c r="CC1288" s="38"/>
      <c r="CD1288" s="38"/>
      <c r="CE1288" s="38"/>
      <c r="CF1288" s="38"/>
      <c r="CG1288" s="38"/>
      <c r="CH1288" s="38"/>
      <c r="CI1288" s="38"/>
      <c r="CJ1288" s="38"/>
      <c r="CK1288" s="38"/>
      <c r="CL1288" s="38"/>
      <c r="CM1288" s="38"/>
      <c r="CN1288" s="38"/>
      <c r="CO1288" s="38"/>
      <c r="CP1288" s="38"/>
      <c r="CQ1288" s="38"/>
      <c r="CR1288" s="38"/>
      <c r="CS1288" s="38"/>
      <c r="CT1288" s="38"/>
      <c r="CU1288" s="38"/>
      <c r="CV1288" s="38"/>
      <c r="CW1288" s="38"/>
      <c r="CX1288" s="38"/>
      <c r="CY1288" s="38"/>
      <c r="CZ1288" s="38"/>
      <c r="DA1288" s="38"/>
      <c r="DB1288" s="38"/>
      <c r="DC1288" s="38"/>
      <c r="DD1288" s="38"/>
      <c r="DE1288" s="38"/>
      <c r="DF1288" s="38"/>
      <c r="DG1288" s="38"/>
      <c r="DH1288" s="38"/>
      <c r="DI1288" s="38"/>
      <c r="DJ1288" s="38"/>
      <c r="DK1288" s="38"/>
      <c r="DL1288" s="38"/>
      <c r="DM1288" s="38"/>
    </row>
    <row r="1289" spans="1:117" x14ac:dyDescent="0.25">
      <c r="A1289" s="5"/>
      <c r="B1289" s="5"/>
      <c r="C1289" s="48"/>
      <c r="D1289" s="76"/>
      <c r="E1289" s="77"/>
      <c r="F1289" s="77"/>
      <c r="G1289" s="77"/>
      <c r="H1289" s="77"/>
      <c r="I1289" s="77"/>
      <c r="J1289" s="77"/>
      <c r="K1289" s="77"/>
      <c r="L1289" s="77"/>
      <c r="M1289" s="77"/>
      <c r="N1289" s="77"/>
      <c r="O1289" s="77"/>
      <c r="P1289" s="77"/>
      <c r="Q1289" s="77"/>
      <c r="R1289" s="77"/>
      <c r="S1289" s="77"/>
      <c r="T1289" s="38"/>
      <c r="U1289" s="38"/>
      <c r="V1289" s="38"/>
      <c r="W1289" s="38"/>
      <c r="X1289" s="38"/>
      <c r="Y1289" s="38"/>
      <c r="Z1289" s="38"/>
      <c r="AA1289" s="38"/>
      <c r="AB1289" s="38"/>
      <c r="AC1289" s="38"/>
      <c r="AD1289" s="38"/>
      <c r="AE1289" s="38"/>
      <c r="AF1289" s="38"/>
      <c r="AG1289" s="38"/>
      <c r="AH1289" s="38"/>
      <c r="AI1289" s="38"/>
      <c r="AJ1289" s="38"/>
      <c r="AK1289" s="38"/>
      <c r="AL1289" s="38"/>
      <c r="AM1289" s="38"/>
      <c r="AN1289" s="38"/>
      <c r="AO1289" s="38"/>
      <c r="AP1289" s="38"/>
      <c r="AQ1289" s="38"/>
      <c r="AR1289" s="38"/>
      <c r="AS1289" s="38"/>
      <c r="AT1289" s="38"/>
      <c r="AU1289" s="38"/>
      <c r="AV1289" s="38"/>
      <c r="AW1289" s="38"/>
      <c r="AX1289" s="38"/>
      <c r="AY1289" s="38"/>
      <c r="AZ1289" s="38"/>
      <c r="BA1289" s="38"/>
      <c r="BB1289" s="38"/>
      <c r="BC1289" s="38"/>
      <c r="BD1289" s="38"/>
      <c r="BE1289" s="38"/>
      <c r="BF1289" s="38"/>
      <c r="BG1289" s="38"/>
      <c r="BH1289" s="38"/>
      <c r="BI1289" s="38"/>
      <c r="BJ1289" s="38"/>
      <c r="BK1289" s="38"/>
      <c r="BL1289" s="38"/>
      <c r="BM1289" s="38"/>
      <c r="BN1289" s="38"/>
      <c r="BO1289" s="38"/>
      <c r="BP1289" s="38"/>
      <c r="BQ1289" s="38"/>
      <c r="BR1289" s="38"/>
      <c r="BS1289" s="38"/>
      <c r="BT1289" s="38"/>
      <c r="BU1289" s="38"/>
      <c r="BV1289" s="38"/>
      <c r="BW1289" s="38"/>
      <c r="BX1289" s="38"/>
      <c r="BY1289" s="38"/>
      <c r="BZ1289" s="38"/>
      <c r="CA1289" s="38"/>
      <c r="CB1289" s="38"/>
      <c r="CC1289" s="38"/>
      <c r="CD1289" s="38"/>
      <c r="CE1289" s="38"/>
      <c r="CF1289" s="38"/>
      <c r="CG1289" s="38"/>
      <c r="CH1289" s="38"/>
      <c r="CI1289" s="38"/>
      <c r="CJ1289" s="38"/>
      <c r="CK1289" s="38"/>
      <c r="CL1289" s="38"/>
      <c r="CM1289" s="38"/>
      <c r="CN1289" s="38"/>
      <c r="CO1289" s="38"/>
      <c r="CP1289" s="38"/>
      <c r="CQ1289" s="38"/>
      <c r="CR1289" s="38"/>
      <c r="CS1289" s="38"/>
      <c r="CT1289" s="38"/>
      <c r="CU1289" s="38"/>
      <c r="CV1289" s="38"/>
      <c r="CW1289" s="38"/>
      <c r="CX1289" s="38"/>
      <c r="CY1289" s="38"/>
      <c r="CZ1289" s="38"/>
      <c r="DA1289" s="38"/>
      <c r="DB1289" s="38"/>
      <c r="DC1289" s="38"/>
      <c r="DD1289" s="38"/>
      <c r="DE1289" s="38"/>
      <c r="DF1289" s="38"/>
      <c r="DG1289" s="38"/>
      <c r="DH1289" s="38"/>
      <c r="DI1289" s="38"/>
      <c r="DJ1289" s="38"/>
      <c r="DK1289" s="38"/>
      <c r="DL1289" s="38"/>
      <c r="DM1289" s="38"/>
    </row>
    <row r="1290" spans="1:117" x14ac:dyDescent="0.25">
      <c r="A1290" s="5"/>
      <c r="B1290" s="5"/>
      <c r="C1290" s="48"/>
      <c r="D1290" s="76"/>
      <c r="E1290" s="77"/>
      <c r="F1290" s="77"/>
      <c r="G1290" s="77"/>
      <c r="H1290" s="77"/>
      <c r="I1290" s="77"/>
      <c r="J1290" s="77"/>
      <c r="K1290" s="77"/>
      <c r="L1290" s="77"/>
      <c r="M1290" s="77"/>
      <c r="N1290" s="77"/>
      <c r="O1290" s="77"/>
      <c r="P1290" s="77"/>
      <c r="Q1290" s="77"/>
      <c r="R1290" s="77"/>
      <c r="S1290" s="77"/>
      <c r="T1290" s="38"/>
      <c r="U1290" s="38"/>
      <c r="V1290" s="38"/>
      <c r="W1290" s="38"/>
      <c r="X1290" s="38"/>
      <c r="Y1290" s="38"/>
      <c r="Z1290" s="38"/>
      <c r="AA1290" s="38"/>
      <c r="AB1290" s="38"/>
      <c r="AC1290" s="38"/>
      <c r="AD1290" s="38"/>
      <c r="AE1290" s="38"/>
      <c r="AF1290" s="38"/>
      <c r="AG1290" s="38"/>
      <c r="AH1290" s="38"/>
      <c r="AI1290" s="38"/>
      <c r="AJ1290" s="38"/>
      <c r="AK1290" s="38"/>
      <c r="AL1290" s="38"/>
      <c r="AM1290" s="38"/>
      <c r="AN1290" s="38"/>
      <c r="AO1290" s="38"/>
      <c r="AP1290" s="38"/>
      <c r="AQ1290" s="38"/>
      <c r="AR1290" s="38"/>
      <c r="AS1290" s="38"/>
      <c r="AT1290" s="38"/>
      <c r="AU1290" s="38"/>
      <c r="AV1290" s="38"/>
      <c r="AW1290" s="38"/>
      <c r="AX1290" s="38"/>
      <c r="AY1290" s="38"/>
      <c r="AZ1290" s="38"/>
      <c r="BA1290" s="38"/>
      <c r="BB1290" s="38"/>
      <c r="BC1290" s="38"/>
      <c r="BD1290" s="38"/>
      <c r="BE1290" s="38"/>
      <c r="BF1290" s="38"/>
      <c r="BG1290" s="38"/>
      <c r="BH1290" s="38"/>
      <c r="BI1290" s="38"/>
      <c r="BJ1290" s="38"/>
      <c r="BK1290" s="38"/>
      <c r="BL1290" s="38"/>
      <c r="BM1290" s="38"/>
      <c r="BN1290" s="38"/>
      <c r="BO1290" s="38"/>
      <c r="BP1290" s="38"/>
      <c r="BQ1290" s="38"/>
      <c r="BR1290" s="38"/>
      <c r="BS1290" s="38"/>
      <c r="BT1290" s="38"/>
      <c r="BU1290" s="38"/>
      <c r="BV1290" s="38"/>
      <c r="BW1290" s="38"/>
      <c r="BX1290" s="38"/>
      <c r="BY1290" s="38"/>
      <c r="BZ1290" s="38"/>
      <c r="CA1290" s="38"/>
      <c r="CB1290" s="38"/>
      <c r="CC1290" s="38"/>
      <c r="CD1290" s="38"/>
      <c r="CE1290" s="38"/>
      <c r="CF1290" s="38"/>
      <c r="CG1290" s="38"/>
      <c r="CH1290" s="38"/>
      <c r="CI1290" s="38"/>
      <c r="CJ1290" s="38"/>
      <c r="CK1290" s="38"/>
      <c r="CL1290" s="38"/>
      <c r="CM1290" s="38"/>
      <c r="CN1290" s="38"/>
      <c r="CO1290" s="38"/>
      <c r="CP1290" s="38"/>
      <c r="CQ1290" s="38"/>
      <c r="CR1290" s="38"/>
      <c r="CS1290" s="38"/>
      <c r="CT1290" s="38"/>
      <c r="CU1290" s="38"/>
      <c r="CV1290" s="38"/>
      <c r="CW1290" s="38"/>
      <c r="CX1290" s="38"/>
      <c r="CY1290" s="38"/>
      <c r="CZ1290" s="38"/>
      <c r="DA1290" s="38"/>
      <c r="DB1290" s="38"/>
      <c r="DC1290" s="38"/>
      <c r="DD1290" s="38"/>
      <c r="DE1290" s="38"/>
      <c r="DF1290" s="38"/>
      <c r="DG1290" s="38"/>
      <c r="DH1290" s="38"/>
      <c r="DI1290" s="38"/>
      <c r="DJ1290" s="38"/>
      <c r="DK1290" s="38"/>
      <c r="DL1290" s="38"/>
      <c r="DM1290" s="38"/>
    </row>
    <row r="1291" spans="1:117" x14ac:dyDescent="0.25">
      <c r="A1291" s="5"/>
      <c r="B1291" s="5"/>
      <c r="C1291" s="48"/>
      <c r="D1291" s="76"/>
      <c r="E1291" s="77"/>
      <c r="F1291" s="77"/>
      <c r="G1291" s="77"/>
      <c r="H1291" s="77"/>
      <c r="I1291" s="77"/>
      <c r="J1291" s="77"/>
      <c r="K1291" s="77"/>
      <c r="L1291" s="77"/>
      <c r="M1291" s="77"/>
      <c r="N1291" s="77"/>
      <c r="O1291" s="77"/>
      <c r="P1291" s="77"/>
      <c r="Q1291" s="77"/>
      <c r="R1291" s="77"/>
      <c r="S1291" s="77"/>
      <c r="T1291" s="38"/>
      <c r="U1291" s="38"/>
      <c r="V1291" s="38"/>
      <c r="W1291" s="38"/>
      <c r="X1291" s="38"/>
      <c r="Y1291" s="38"/>
      <c r="Z1291" s="38"/>
      <c r="AA1291" s="38"/>
      <c r="AB1291" s="38"/>
      <c r="AC1291" s="38"/>
      <c r="AD1291" s="38"/>
      <c r="AE1291" s="38"/>
      <c r="AF1291" s="38"/>
      <c r="AG1291" s="38"/>
      <c r="AH1291" s="38"/>
      <c r="AI1291" s="38"/>
      <c r="AJ1291" s="38"/>
      <c r="AK1291" s="38"/>
      <c r="AL1291" s="38"/>
      <c r="AM1291" s="38"/>
      <c r="AN1291" s="38"/>
      <c r="AO1291" s="38"/>
      <c r="AP1291" s="38"/>
      <c r="AQ1291" s="38"/>
      <c r="AR1291" s="38"/>
      <c r="AS1291" s="38"/>
      <c r="AT1291" s="38"/>
      <c r="AU1291" s="38"/>
      <c r="AV1291" s="38"/>
      <c r="AW1291" s="38"/>
      <c r="AX1291" s="38"/>
      <c r="AY1291" s="38"/>
      <c r="AZ1291" s="38"/>
      <c r="BA1291" s="38"/>
      <c r="BB1291" s="38"/>
      <c r="BC1291" s="38"/>
      <c r="BD1291" s="38"/>
      <c r="BE1291" s="38"/>
      <c r="BF1291" s="38"/>
      <c r="BG1291" s="38"/>
      <c r="BH1291" s="38"/>
      <c r="BI1291" s="38"/>
      <c r="BJ1291" s="38"/>
      <c r="BK1291" s="38"/>
      <c r="BL1291" s="38"/>
      <c r="BM1291" s="38"/>
      <c r="BN1291" s="38"/>
      <c r="BO1291" s="38"/>
      <c r="BP1291" s="38"/>
      <c r="BQ1291" s="38"/>
      <c r="BR1291" s="38"/>
      <c r="BS1291" s="38"/>
      <c r="BT1291" s="38"/>
      <c r="BU1291" s="38"/>
      <c r="BV1291" s="38"/>
      <c r="BW1291" s="38"/>
      <c r="BX1291" s="38"/>
      <c r="BY1291" s="38"/>
      <c r="BZ1291" s="38"/>
      <c r="CA1291" s="38"/>
      <c r="CB1291" s="38"/>
      <c r="CC1291" s="38"/>
      <c r="CD1291" s="38"/>
      <c r="CE1291" s="38"/>
      <c r="CF1291" s="38"/>
      <c r="CG1291" s="38"/>
      <c r="CH1291" s="38"/>
      <c r="CI1291" s="38"/>
      <c r="CJ1291" s="38"/>
      <c r="CK1291" s="38"/>
      <c r="CL1291" s="38"/>
      <c r="CM1291" s="38"/>
      <c r="CN1291" s="38"/>
      <c r="CO1291" s="38"/>
      <c r="CP1291" s="38"/>
      <c r="CQ1291" s="38"/>
      <c r="CR1291" s="38"/>
      <c r="CS1291" s="38"/>
      <c r="CT1291" s="38"/>
      <c r="CU1291" s="38"/>
      <c r="CV1291" s="38"/>
      <c r="CW1291" s="38"/>
      <c r="CX1291" s="38"/>
      <c r="CY1291" s="38"/>
      <c r="CZ1291" s="38"/>
      <c r="DA1291" s="38"/>
      <c r="DB1291" s="38"/>
      <c r="DC1291" s="38"/>
      <c r="DD1291" s="38"/>
      <c r="DE1291" s="38"/>
      <c r="DF1291" s="38"/>
      <c r="DG1291" s="38"/>
      <c r="DH1291" s="38"/>
      <c r="DI1291" s="38"/>
      <c r="DJ1291" s="38"/>
      <c r="DK1291" s="38"/>
      <c r="DL1291" s="38"/>
      <c r="DM1291" s="38"/>
    </row>
    <row r="1292" spans="1:117" x14ac:dyDescent="0.25">
      <c r="A1292" s="5"/>
      <c r="B1292" s="5"/>
      <c r="C1292" s="48"/>
      <c r="D1292" s="76"/>
      <c r="E1292" s="77"/>
      <c r="F1292" s="77"/>
      <c r="G1292" s="77"/>
      <c r="H1292" s="77"/>
      <c r="I1292" s="77"/>
      <c r="J1292" s="77"/>
      <c r="K1292" s="77"/>
      <c r="L1292" s="77"/>
      <c r="M1292" s="77"/>
      <c r="N1292" s="77"/>
      <c r="O1292" s="77"/>
      <c r="P1292" s="77"/>
      <c r="Q1292" s="77"/>
      <c r="R1292" s="77"/>
      <c r="S1292" s="77"/>
      <c r="T1292" s="38"/>
      <c r="U1292" s="38"/>
      <c r="V1292" s="38"/>
      <c r="W1292" s="38"/>
      <c r="X1292" s="38"/>
      <c r="Y1292" s="38"/>
      <c r="Z1292" s="38"/>
      <c r="AA1292" s="38"/>
      <c r="AB1292" s="38"/>
      <c r="AC1292" s="38"/>
      <c r="AD1292" s="38"/>
      <c r="AE1292" s="38"/>
      <c r="AF1292" s="38"/>
      <c r="AG1292" s="38"/>
      <c r="AH1292" s="38"/>
      <c r="AI1292" s="38"/>
      <c r="AJ1292" s="38"/>
      <c r="AK1292" s="38"/>
      <c r="AL1292" s="38"/>
      <c r="AM1292" s="38"/>
      <c r="AN1292" s="38"/>
      <c r="AO1292" s="38"/>
      <c r="AP1292" s="38"/>
      <c r="AQ1292" s="38"/>
      <c r="AR1292" s="38"/>
      <c r="AS1292" s="38"/>
      <c r="AT1292" s="38"/>
      <c r="AU1292" s="38"/>
      <c r="AV1292" s="38"/>
      <c r="AW1292" s="38"/>
      <c r="AX1292" s="38"/>
      <c r="AY1292" s="38"/>
      <c r="AZ1292" s="38"/>
      <c r="BA1292" s="38"/>
      <c r="BB1292" s="38"/>
      <c r="BC1292" s="38"/>
      <c r="BD1292" s="38"/>
      <c r="BE1292" s="38"/>
      <c r="BF1292" s="38"/>
      <c r="BG1292" s="38"/>
      <c r="BH1292" s="38"/>
      <c r="BI1292" s="38"/>
      <c r="BJ1292" s="38"/>
      <c r="BK1292" s="38"/>
      <c r="BL1292" s="38"/>
      <c r="BM1292" s="38"/>
      <c r="BN1292" s="38"/>
      <c r="BO1292" s="38"/>
      <c r="BP1292" s="38"/>
      <c r="BQ1292" s="38"/>
      <c r="BR1292" s="38"/>
      <c r="BS1292" s="38"/>
      <c r="BT1292" s="38"/>
      <c r="BU1292" s="38"/>
      <c r="BV1292" s="38"/>
      <c r="BW1292" s="38"/>
      <c r="BX1292" s="38"/>
      <c r="BY1292" s="38"/>
      <c r="BZ1292" s="38"/>
      <c r="CA1292" s="38"/>
      <c r="CB1292" s="38"/>
      <c r="CC1292" s="38"/>
      <c r="CD1292" s="38"/>
      <c r="CE1292" s="38"/>
      <c r="CF1292" s="38"/>
      <c r="CG1292" s="38"/>
      <c r="CH1292" s="38"/>
      <c r="CI1292" s="38"/>
      <c r="CJ1292" s="38"/>
      <c r="CK1292" s="38"/>
      <c r="CL1292" s="38"/>
      <c r="CM1292" s="38"/>
      <c r="CN1292" s="38"/>
      <c r="CO1292" s="38"/>
      <c r="CP1292" s="38"/>
      <c r="CQ1292" s="38"/>
      <c r="CR1292" s="38"/>
      <c r="CS1292" s="38"/>
      <c r="CT1292" s="38"/>
      <c r="CU1292" s="38"/>
      <c r="CV1292" s="38"/>
      <c r="CW1292" s="38"/>
      <c r="CX1292" s="38"/>
      <c r="CY1292" s="38"/>
      <c r="CZ1292" s="38"/>
      <c r="DA1292" s="38"/>
      <c r="DB1292" s="38"/>
      <c r="DC1292" s="38"/>
      <c r="DD1292" s="38"/>
      <c r="DE1292" s="38"/>
      <c r="DF1292" s="38"/>
      <c r="DG1292" s="38"/>
      <c r="DH1292" s="38"/>
      <c r="DI1292" s="38"/>
      <c r="DJ1292" s="38"/>
      <c r="DK1292" s="38"/>
      <c r="DL1292" s="38"/>
      <c r="DM1292" s="38"/>
    </row>
    <row r="1293" spans="1:117" x14ac:dyDescent="0.25">
      <c r="A1293" s="5"/>
      <c r="B1293" s="5"/>
      <c r="C1293" s="48"/>
      <c r="D1293" s="76"/>
      <c r="E1293" s="77"/>
      <c r="F1293" s="77"/>
      <c r="G1293" s="77"/>
      <c r="H1293" s="77"/>
      <c r="I1293" s="77"/>
      <c r="J1293" s="77"/>
      <c r="K1293" s="77"/>
      <c r="L1293" s="77"/>
      <c r="M1293" s="77"/>
      <c r="N1293" s="77"/>
      <c r="O1293" s="77"/>
      <c r="P1293" s="77"/>
      <c r="Q1293" s="77"/>
      <c r="R1293" s="77"/>
      <c r="S1293" s="77"/>
      <c r="T1293" s="38"/>
      <c r="U1293" s="38"/>
      <c r="V1293" s="38"/>
      <c r="W1293" s="38"/>
      <c r="X1293" s="38"/>
      <c r="Y1293" s="38"/>
      <c r="Z1293" s="38"/>
      <c r="AA1293" s="38"/>
      <c r="AB1293" s="38"/>
      <c r="AC1293" s="38"/>
      <c r="AD1293" s="38"/>
      <c r="AE1293" s="38"/>
      <c r="AF1293" s="38"/>
      <c r="AG1293" s="38"/>
      <c r="AH1293" s="38"/>
      <c r="AI1293" s="38"/>
      <c r="AJ1293" s="38"/>
      <c r="AK1293" s="38"/>
      <c r="AL1293" s="38"/>
      <c r="AM1293" s="38"/>
      <c r="AN1293" s="38"/>
      <c r="AO1293" s="38"/>
      <c r="AP1293" s="38"/>
      <c r="AQ1293" s="38"/>
      <c r="AR1293" s="38"/>
      <c r="AS1293" s="38"/>
      <c r="AT1293" s="38"/>
      <c r="AU1293" s="38"/>
      <c r="AV1293" s="38"/>
      <c r="AW1293" s="38"/>
      <c r="AX1293" s="38"/>
      <c r="AY1293" s="38"/>
      <c r="AZ1293" s="38"/>
      <c r="BA1293" s="38"/>
      <c r="BB1293" s="38"/>
      <c r="BC1293" s="38"/>
      <c r="BD1293" s="38"/>
      <c r="BE1293" s="38"/>
      <c r="BF1293" s="38"/>
      <c r="BG1293" s="38"/>
      <c r="BH1293" s="38"/>
      <c r="BI1293" s="38"/>
      <c r="BJ1293" s="38"/>
      <c r="BK1293" s="38"/>
      <c r="BL1293" s="38"/>
      <c r="BM1293" s="38"/>
      <c r="BN1293" s="38"/>
      <c r="BO1293" s="38"/>
      <c r="BP1293" s="38"/>
      <c r="BQ1293" s="38"/>
      <c r="BR1293" s="38"/>
      <c r="BS1293" s="38"/>
      <c r="BT1293" s="38"/>
      <c r="BU1293" s="38"/>
      <c r="BV1293" s="38"/>
      <c r="BW1293" s="38"/>
      <c r="BX1293" s="38"/>
      <c r="BY1293" s="38"/>
      <c r="BZ1293" s="38"/>
      <c r="CA1293" s="38"/>
      <c r="CB1293" s="38"/>
      <c r="CC1293" s="38"/>
      <c r="CD1293" s="38"/>
      <c r="CE1293" s="38"/>
      <c r="CF1293" s="38"/>
      <c r="CG1293" s="38"/>
      <c r="CH1293" s="38"/>
      <c r="CI1293" s="38"/>
      <c r="CJ1293" s="38"/>
      <c r="CK1293" s="38"/>
      <c r="CL1293" s="38"/>
      <c r="CM1293" s="38"/>
      <c r="CN1293" s="38"/>
      <c r="CO1293" s="38"/>
      <c r="CP1293" s="38"/>
      <c r="CQ1293" s="38"/>
      <c r="CR1293" s="38"/>
      <c r="CS1293" s="38"/>
      <c r="CT1293" s="38"/>
      <c r="CU1293" s="38"/>
      <c r="CV1293" s="38"/>
      <c r="CW1293" s="38"/>
      <c r="CX1293" s="38"/>
      <c r="CY1293" s="38"/>
      <c r="CZ1293" s="38"/>
      <c r="DA1293" s="38"/>
      <c r="DB1293" s="38"/>
      <c r="DC1293" s="38"/>
      <c r="DD1293" s="38"/>
      <c r="DE1293" s="38"/>
      <c r="DF1293" s="38"/>
      <c r="DG1293" s="38"/>
      <c r="DH1293" s="38"/>
      <c r="DI1293" s="38"/>
      <c r="DJ1293" s="38"/>
      <c r="DK1293" s="38"/>
      <c r="DL1293" s="38"/>
      <c r="DM1293" s="38"/>
    </row>
    <row r="1294" spans="1:117" x14ac:dyDescent="0.25">
      <c r="A1294" s="5"/>
      <c r="B1294" s="5"/>
      <c r="C1294" s="48"/>
      <c r="D1294" s="76"/>
      <c r="E1294" s="77"/>
      <c r="F1294" s="77"/>
      <c r="G1294" s="77"/>
      <c r="H1294" s="77"/>
      <c r="I1294" s="77"/>
      <c r="J1294" s="77"/>
      <c r="K1294" s="77"/>
      <c r="L1294" s="77"/>
      <c r="M1294" s="77"/>
      <c r="N1294" s="77"/>
      <c r="O1294" s="77"/>
      <c r="P1294" s="77"/>
      <c r="Q1294" s="77"/>
      <c r="R1294" s="77"/>
      <c r="S1294" s="77"/>
      <c r="T1294" s="38"/>
      <c r="U1294" s="38"/>
      <c r="V1294" s="38"/>
      <c r="W1294" s="38"/>
      <c r="X1294" s="38"/>
      <c r="Y1294" s="38"/>
      <c r="Z1294" s="38"/>
      <c r="AA1294" s="38"/>
      <c r="AB1294" s="38"/>
      <c r="AC1294" s="38"/>
      <c r="AD1294" s="38"/>
      <c r="AE1294" s="38"/>
      <c r="AF1294" s="38"/>
      <c r="AG1294" s="38"/>
      <c r="AH1294" s="38"/>
      <c r="AI1294" s="38"/>
      <c r="AJ1294" s="38"/>
      <c r="AK1294" s="38"/>
      <c r="AL1294" s="38"/>
      <c r="AM1294" s="38"/>
      <c r="AN1294" s="38"/>
      <c r="AO1294" s="38"/>
      <c r="AP1294" s="38"/>
      <c r="AQ1294" s="38"/>
      <c r="AR1294" s="38"/>
      <c r="AS1294" s="38"/>
      <c r="AT1294" s="38"/>
      <c r="AU1294" s="38"/>
      <c r="AV1294" s="38"/>
      <c r="AW1294" s="38"/>
      <c r="AX1294" s="38"/>
      <c r="AY1294" s="38"/>
      <c r="AZ1294" s="38"/>
      <c r="BA1294" s="38"/>
      <c r="BB1294" s="38"/>
      <c r="BC1294" s="38"/>
      <c r="BD1294" s="38"/>
      <c r="BE1294" s="38"/>
      <c r="BF1294" s="38"/>
      <c r="BG1294" s="38"/>
      <c r="BH1294" s="38"/>
      <c r="BI1294" s="38"/>
      <c r="BJ1294" s="38"/>
      <c r="BK1294" s="38"/>
      <c r="BL1294" s="38"/>
      <c r="BM1294" s="38"/>
      <c r="BN1294" s="38"/>
      <c r="BO1294" s="38"/>
      <c r="BP1294" s="38"/>
      <c r="BQ1294" s="38"/>
      <c r="BR1294" s="38"/>
      <c r="BS1294" s="38"/>
      <c r="BT1294" s="38"/>
      <c r="BU1294" s="38"/>
      <c r="BV1294" s="38"/>
      <c r="BW1294" s="38"/>
      <c r="BX1294" s="38"/>
      <c r="BY1294" s="38"/>
      <c r="BZ1294" s="38"/>
      <c r="CA1294" s="38"/>
      <c r="CB1294" s="38"/>
      <c r="CC1294" s="38"/>
      <c r="CD1294" s="38"/>
      <c r="CE1294" s="38"/>
      <c r="CF1294" s="38"/>
      <c r="CG1294" s="38"/>
      <c r="CH1294" s="38"/>
      <c r="CI1294" s="38"/>
      <c r="CJ1294" s="38"/>
      <c r="CK1294" s="38"/>
      <c r="CL1294" s="38"/>
      <c r="CM1294" s="38"/>
      <c r="CN1294" s="38"/>
      <c r="CO1294" s="38"/>
      <c r="CP1294" s="38"/>
      <c r="CQ1294" s="38"/>
      <c r="CR1294" s="38"/>
      <c r="CS1294" s="38"/>
      <c r="CT1294" s="38"/>
      <c r="CU1294" s="38"/>
      <c r="CV1294" s="38"/>
      <c r="CW1294" s="38"/>
      <c r="CX1294" s="38"/>
      <c r="CY1294" s="38"/>
      <c r="CZ1294" s="38"/>
      <c r="DA1294" s="38"/>
      <c r="DB1294" s="38"/>
      <c r="DC1294" s="38"/>
      <c r="DD1294" s="38"/>
      <c r="DE1294" s="38"/>
      <c r="DF1294" s="38"/>
      <c r="DG1294" s="38"/>
      <c r="DH1294" s="38"/>
      <c r="DI1294" s="38"/>
      <c r="DJ1294" s="38"/>
      <c r="DK1294" s="38"/>
      <c r="DL1294" s="38"/>
      <c r="DM1294" s="38"/>
    </row>
    <row r="1295" spans="1:117" x14ac:dyDescent="0.25">
      <c r="A1295" s="5"/>
      <c r="B1295" s="5"/>
      <c r="C1295" s="48"/>
      <c r="D1295" s="76"/>
      <c r="E1295" s="77"/>
      <c r="F1295" s="77"/>
      <c r="G1295" s="77"/>
      <c r="H1295" s="77"/>
      <c r="I1295" s="77"/>
      <c r="J1295" s="77"/>
      <c r="K1295" s="77"/>
      <c r="L1295" s="77"/>
      <c r="M1295" s="77"/>
      <c r="N1295" s="77"/>
      <c r="O1295" s="77"/>
      <c r="P1295" s="77"/>
      <c r="Q1295" s="77"/>
      <c r="R1295" s="77"/>
      <c r="S1295" s="77"/>
      <c r="T1295" s="38"/>
      <c r="U1295" s="38"/>
      <c r="V1295" s="38"/>
      <c r="W1295" s="38"/>
      <c r="X1295" s="38"/>
      <c r="Y1295" s="38"/>
      <c r="Z1295" s="38"/>
      <c r="AA1295" s="38"/>
      <c r="AB1295" s="38"/>
      <c r="AC1295" s="38"/>
      <c r="AD1295" s="38"/>
      <c r="AE1295" s="38"/>
      <c r="AF1295" s="38"/>
      <c r="AG1295" s="38"/>
      <c r="AH1295" s="38"/>
      <c r="AI1295" s="38"/>
      <c r="AJ1295" s="38"/>
      <c r="AK1295" s="38"/>
      <c r="AL1295" s="38"/>
      <c r="AM1295" s="38"/>
      <c r="AN1295" s="38"/>
      <c r="AO1295" s="38"/>
      <c r="AP1295" s="38"/>
      <c r="AQ1295" s="38"/>
      <c r="AR1295" s="38"/>
      <c r="AS1295" s="38"/>
      <c r="AT1295" s="38"/>
      <c r="AU1295" s="38"/>
      <c r="AV1295" s="38"/>
      <c r="AW1295" s="38"/>
      <c r="AX1295" s="38"/>
      <c r="AY1295" s="38"/>
      <c r="AZ1295" s="38"/>
      <c r="BA1295" s="38"/>
      <c r="BB1295" s="38"/>
      <c r="BC1295" s="38"/>
      <c r="BD1295" s="38"/>
      <c r="BE1295" s="38"/>
      <c r="BF1295" s="38"/>
      <c r="BG1295" s="38"/>
      <c r="BH1295" s="38"/>
      <c r="BI1295" s="38"/>
      <c r="BJ1295" s="38"/>
      <c r="BK1295" s="38"/>
      <c r="BL1295" s="38"/>
      <c r="BM1295" s="38"/>
      <c r="BN1295" s="38"/>
      <c r="BO1295" s="38"/>
      <c r="BP1295" s="38"/>
      <c r="BQ1295" s="38"/>
      <c r="BR1295" s="38"/>
      <c r="BS1295" s="38"/>
      <c r="BT1295" s="38"/>
      <c r="BU1295" s="38"/>
      <c r="BV1295" s="38"/>
      <c r="BW1295" s="38"/>
      <c r="BX1295" s="38"/>
      <c r="BY1295" s="38"/>
      <c r="BZ1295" s="38"/>
      <c r="CA1295" s="38"/>
      <c r="CB1295" s="38"/>
      <c r="CC1295" s="38"/>
      <c r="CD1295" s="38"/>
      <c r="CE1295" s="38"/>
      <c r="CF1295" s="38"/>
      <c r="CG1295" s="38"/>
      <c r="CH1295" s="38"/>
      <c r="CI1295" s="38"/>
      <c r="CJ1295" s="38"/>
      <c r="CK1295" s="38"/>
      <c r="CL1295" s="38"/>
      <c r="CM1295" s="38"/>
      <c r="CN1295" s="38"/>
      <c r="CO1295" s="38"/>
      <c r="CP1295" s="38"/>
      <c r="CQ1295" s="38"/>
      <c r="CR1295" s="38"/>
      <c r="CS1295" s="38"/>
      <c r="CT1295" s="38"/>
      <c r="CU1295" s="38"/>
      <c r="CV1295" s="38"/>
      <c r="CW1295" s="38"/>
      <c r="CX1295" s="38"/>
      <c r="CY1295" s="38"/>
      <c r="CZ1295" s="38"/>
      <c r="DA1295" s="38"/>
      <c r="DB1295" s="38"/>
      <c r="DC1295" s="38"/>
      <c r="DD1295" s="38"/>
      <c r="DE1295" s="38"/>
      <c r="DF1295" s="38"/>
      <c r="DG1295" s="38"/>
      <c r="DH1295" s="38"/>
      <c r="DI1295" s="38"/>
      <c r="DJ1295" s="38"/>
      <c r="DK1295" s="38"/>
      <c r="DL1295" s="38"/>
      <c r="DM1295" s="38"/>
    </row>
    <row r="1296" spans="1:117" x14ac:dyDescent="0.25">
      <c r="A1296" s="5"/>
      <c r="B1296" s="5"/>
      <c r="C1296" s="48"/>
      <c r="D1296" s="76"/>
      <c r="E1296" s="77"/>
      <c r="F1296" s="77"/>
      <c r="G1296" s="77"/>
      <c r="H1296" s="77"/>
      <c r="I1296" s="77"/>
      <c r="J1296" s="77"/>
      <c r="K1296" s="77"/>
      <c r="L1296" s="77"/>
      <c r="M1296" s="77"/>
      <c r="N1296" s="77"/>
      <c r="O1296" s="77"/>
      <c r="P1296" s="77"/>
      <c r="Q1296" s="77"/>
      <c r="R1296" s="77"/>
      <c r="S1296" s="77"/>
      <c r="T1296" s="38"/>
      <c r="U1296" s="38"/>
      <c r="V1296" s="38"/>
      <c r="W1296" s="38"/>
      <c r="X1296" s="38"/>
      <c r="Y1296" s="38"/>
      <c r="Z1296" s="38"/>
      <c r="AA1296" s="38"/>
      <c r="AB1296" s="38"/>
      <c r="AC1296" s="38"/>
      <c r="AD1296" s="38"/>
      <c r="AE1296" s="38"/>
      <c r="AF1296" s="38"/>
      <c r="AG1296" s="38"/>
      <c r="AH1296" s="38"/>
      <c r="AI1296" s="38"/>
      <c r="AJ1296" s="38"/>
      <c r="AK1296" s="38"/>
      <c r="AL1296" s="38"/>
      <c r="AM1296" s="38"/>
      <c r="AN1296" s="38"/>
      <c r="AO1296" s="38"/>
      <c r="AP1296" s="38"/>
      <c r="AQ1296" s="38"/>
      <c r="AR1296" s="38"/>
      <c r="AS1296" s="38"/>
      <c r="AT1296" s="38"/>
      <c r="AU1296" s="38"/>
      <c r="AV1296" s="38"/>
      <c r="AW1296" s="38"/>
      <c r="AX1296" s="38"/>
      <c r="AY1296" s="38"/>
      <c r="AZ1296" s="38"/>
      <c r="BA1296" s="38"/>
      <c r="BB1296" s="38"/>
      <c r="BC1296" s="38"/>
      <c r="BD1296" s="38"/>
      <c r="BE1296" s="38"/>
      <c r="BF1296" s="38"/>
      <c r="BG1296" s="38"/>
      <c r="BH1296" s="38"/>
      <c r="BI1296" s="38"/>
      <c r="BJ1296" s="38"/>
      <c r="BK1296" s="38"/>
      <c r="BL1296" s="38"/>
      <c r="BM1296" s="38"/>
      <c r="BN1296" s="38"/>
      <c r="BO1296" s="38"/>
      <c r="BP1296" s="38"/>
      <c r="BQ1296" s="38"/>
      <c r="BR1296" s="38"/>
      <c r="BS1296" s="38"/>
      <c r="BT1296" s="38"/>
      <c r="BU1296" s="38"/>
      <c r="BV1296" s="38"/>
      <c r="BW1296" s="38"/>
      <c r="BX1296" s="38"/>
      <c r="BY1296" s="38"/>
      <c r="BZ1296" s="38"/>
      <c r="CA1296" s="38"/>
      <c r="CB1296" s="38"/>
      <c r="CC1296" s="38"/>
      <c r="CD1296" s="38"/>
      <c r="CE1296" s="38"/>
      <c r="CF1296" s="38"/>
      <c r="CG1296" s="38"/>
      <c r="CH1296" s="38"/>
      <c r="CI1296" s="38"/>
      <c r="CJ1296" s="38"/>
      <c r="CK1296" s="38"/>
      <c r="CL1296" s="38"/>
      <c r="CM1296" s="38"/>
      <c r="CN1296" s="38"/>
      <c r="CO1296" s="38"/>
      <c r="CP1296" s="38"/>
      <c r="CQ1296" s="38"/>
      <c r="CR1296" s="38"/>
      <c r="CS1296" s="38"/>
      <c r="CT1296" s="38"/>
      <c r="CU1296" s="38"/>
      <c r="CV1296" s="38"/>
      <c r="CW1296" s="38"/>
      <c r="CX1296" s="38"/>
      <c r="CY1296" s="38"/>
      <c r="CZ1296" s="38"/>
      <c r="DA1296" s="38"/>
      <c r="DB1296" s="38"/>
      <c r="DC1296" s="38"/>
      <c r="DD1296" s="38"/>
      <c r="DE1296" s="38"/>
      <c r="DF1296" s="38"/>
      <c r="DG1296" s="38"/>
      <c r="DH1296" s="38"/>
      <c r="DI1296" s="38"/>
      <c r="DJ1296" s="38"/>
      <c r="DK1296" s="38"/>
      <c r="DL1296" s="38"/>
      <c r="DM1296" s="38"/>
    </row>
    <row r="1297" spans="1:117" x14ac:dyDescent="0.25">
      <c r="A1297" s="5"/>
      <c r="B1297" s="5"/>
      <c r="C1297" s="48"/>
      <c r="D1297" s="76"/>
      <c r="E1297" s="77"/>
      <c r="F1297" s="77"/>
      <c r="G1297" s="77"/>
      <c r="H1297" s="77"/>
      <c r="I1297" s="77"/>
      <c r="J1297" s="77"/>
      <c r="K1297" s="77"/>
      <c r="L1297" s="77"/>
      <c r="M1297" s="77"/>
      <c r="N1297" s="77"/>
      <c r="O1297" s="77"/>
      <c r="P1297" s="77"/>
      <c r="Q1297" s="77"/>
      <c r="R1297" s="77"/>
      <c r="S1297" s="77"/>
      <c r="T1297" s="38"/>
      <c r="U1297" s="38"/>
      <c r="V1297" s="38"/>
      <c r="W1297" s="38"/>
      <c r="X1297" s="38"/>
      <c r="Y1297" s="38"/>
      <c r="Z1297" s="38"/>
      <c r="AA1297" s="38"/>
      <c r="AB1297" s="38"/>
      <c r="AC1297" s="38"/>
      <c r="AD1297" s="38"/>
      <c r="AE1297" s="38"/>
      <c r="AF1297" s="38"/>
      <c r="AG1297" s="38"/>
      <c r="AH1297" s="38"/>
      <c r="AI1297" s="38"/>
      <c r="AJ1297" s="38"/>
      <c r="AK1297" s="38"/>
      <c r="AL1297" s="38"/>
      <c r="AM1297" s="38"/>
      <c r="AN1297" s="38"/>
      <c r="AO1297" s="38"/>
      <c r="AP1297" s="38"/>
      <c r="AQ1297" s="38"/>
      <c r="AR1297" s="38"/>
      <c r="AS1297" s="38"/>
      <c r="AT1297" s="38"/>
      <c r="AU1297" s="38"/>
      <c r="AV1297" s="38"/>
      <c r="AW1297" s="38"/>
      <c r="AX1297" s="38"/>
      <c r="AY1297" s="38"/>
      <c r="AZ1297" s="38"/>
      <c r="BA1297" s="38"/>
      <c r="BB1297" s="38"/>
      <c r="BC1297" s="38"/>
      <c r="BD1297" s="38"/>
      <c r="BE1297" s="38"/>
      <c r="BF1297" s="38"/>
      <c r="BG1297" s="38"/>
      <c r="BH1297" s="38"/>
      <c r="BI1297" s="38"/>
      <c r="BJ1297" s="38"/>
      <c r="BK1297" s="38"/>
      <c r="BL1297" s="38"/>
      <c r="BM1297" s="38"/>
      <c r="BN1297" s="38"/>
      <c r="BO1297" s="38"/>
      <c r="BP1297" s="38"/>
      <c r="BQ1297" s="38"/>
      <c r="BR1297" s="38"/>
      <c r="BS1297" s="38"/>
      <c r="BT1297" s="38"/>
      <c r="BU1297" s="38"/>
      <c r="BV1297" s="38"/>
      <c r="BW1297" s="38"/>
      <c r="BX1297" s="38"/>
      <c r="BY1297" s="38"/>
      <c r="BZ1297" s="38"/>
      <c r="CA1297" s="38"/>
      <c r="CB1297" s="38"/>
      <c r="CC1297" s="38"/>
      <c r="CD1297" s="38"/>
      <c r="CE1297" s="38"/>
      <c r="CF1297" s="38"/>
      <c r="CG1297" s="38"/>
      <c r="CH1297" s="38"/>
      <c r="CI1297" s="38"/>
      <c r="CJ1297" s="38"/>
      <c r="CK1297" s="38"/>
      <c r="CL1297" s="38"/>
      <c r="CM1297" s="38"/>
      <c r="CN1297" s="38"/>
      <c r="CO1297" s="38"/>
      <c r="CP1297" s="38"/>
      <c r="CQ1297" s="38"/>
      <c r="CR1297" s="38"/>
      <c r="CS1297" s="38"/>
      <c r="CT1297" s="38"/>
      <c r="CU1297" s="38"/>
      <c r="CV1297" s="38"/>
      <c r="CW1297" s="38"/>
      <c r="CX1297" s="38"/>
      <c r="CY1297" s="38"/>
      <c r="CZ1297" s="38"/>
      <c r="DA1297" s="38"/>
      <c r="DB1297" s="38"/>
      <c r="DC1297" s="38"/>
      <c r="DD1297" s="38"/>
      <c r="DE1297" s="38"/>
      <c r="DF1297" s="38"/>
      <c r="DG1297" s="38"/>
      <c r="DH1297" s="38"/>
      <c r="DI1297" s="38"/>
      <c r="DJ1297" s="38"/>
      <c r="DK1297" s="38"/>
      <c r="DL1297" s="38"/>
      <c r="DM1297" s="38"/>
    </row>
    <row r="1298" spans="1:117" x14ac:dyDescent="0.25">
      <c r="A1298" s="5"/>
      <c r="B1298" s="5"/>
      <c r="C1298" s="48"/>
      <c r="D1298" s="76"/>
      <c r="E1298" s="77"/>
      <c r="F1298" s="77"/>
      <c r="G1298" s="77"/>
      <c r="H1298" s="77"/>
      <c r="I1298" s="77"/>
      <c r="J1298" s="77"/>
      <c r="K1298" s="77"/>
      <c r="L1298" s="77"/>
      <c r="M1298" s="77"/>
      <c r="N1298" s="77"/>
      <c r="O1298" s="77"/>
      <c r="P1298" s="77"/>
      <c r="Q1298" s="77"/>
      <c r="R1298" s="77"/>
      <c r="S1298" s="77"/>
      <c r="T1298" s="38"/>
      <c r="U1298" s="38"/>
      <c r="V1298" s="38"/>
      <c r="W1298" s="38"/>
      <c r="X1298" s="38"/>
      <c r="Y1298" s="38"/>
      <c r="Z1298" s="38"/>
      <c r="AA1298" s="38"/>
      <c r="AB1298" s="38"/>
      <c r="AC1298" s="38"/>
      <c r="AD1298" s="38"/>
      <c r="AE1298" s="38"/>
      <c r="AF1298" s="38"/>
      <c r="AG1298" s="38"/>
      <c r="AH1298" s="38"/>
      <c r="AI1298" s="38"/>
      <c r="AJ1298" s="38"/>
      <c r="AK1298" s="38"/>
      <c r="AL1298" s="38"/>
      <c r="AM1298" s="38"/>
      <c r="AN1298" s="38"/>
      <c r="AO1298" s="38"/>
      <c r="AP1298" s="38"/>
      <c r="AQ1298" s="38"/>
      <c r="AR1298" s="38"/>
      <c r="AS1298" s="38"/>
      <c r="AT1298" s="38"/>
      <c r="AU1298" s="38"/>
      <c r="AV1298" s="38"/>
      <c r="AW1298" s="38"/>
      <c r="AX1298" s="38"/>
      <c r="AY1298" s="38"/>
      <c r="AZ1298" s="38"/>
      <c r="BA1298" s="38"/>
      <c r="BB1298" s="38"/>
      <c r="BC1298" s="38"/>
      <c r="BD1298" s="38"/>
      <c r="BE1298" s="38"/>
      <c r="BF1298" s="38"/>
      <c r="BG1298" s="38"/>
      <c r="BH1298" s="38"/>
      <c r="BI1298" s="38"/>
      <c r="BJ1298" s="38"/>
      <c r="BK1298" s="38"/>
      <c r="BL1298" s="38"/>
      <c r="BM1298" s="38"/>
      <c r="BN1298" s="38"/>
      <c r="BO1298" s="38"/>
      <c r="BP1298" s="38"/>
      <c r="BQ1298" s="38"/>
      <c r="BR1298" s="38"/>
      <c r="BS1298" s="38"/>
      <c r="BT1298" s="38"/>
      <c r="BU1298" s="38"/>
      <c r="BV1298" s="38"/>
      <c r="BW1298" s="38"/>
      <c r="BX1298" s="38"/>
      <c r="BY1298" s="38"/>
      <c r="BZ1298" s="38"/>
      <c r="CA1298" s="38"/>
      <c r="CB1298" s="38"/>
      <c r="CC1298" s="38"/>
      <c r="CD1298" s="38"/>
      <c r="CE1298" s="38"/>
      <c r="CF1298" s="38"/>
      <c r="CG1298" s="38"/>
      <c r="CH1298" s="38"/>
      <c r="CI1298" s="38"/>
      <c r="CJ1298" s="38"/>
      <c r="CK1298" s="38"/>
      <c r="CL1298" s="38"/>
      <c r="CM1298" s="38"/>
      <c r="CN1298" s="38"/>
      <c r="CO1298" s="38"/>
      <c r="CP1298" s="38"/>
      <c r="CQ1298" s="38"/>
      <c r="CR1298" s="38"/>
      <c r="CS1298" s="38"/>
      <c r="CT1298" s="38"/>
      <c r="CU1298" s="38"/>
      <c r="CV1298" s="38"/>
      <c r="CW1298" s="38"/>
      <c r="CX1298" s="38"/>
      <c r="CY1298" s="38"/>
      <c r="CZ1298" s="38"/>
      <c r="DA1298" s="38"/>
      <c r="DB1298" s="38"/>
      <c r="DC1298" s="38"/>
      <c r="DD1298" s="38"/>
      <c r="DE1298" s="38"/>
      <c r="DF1298" s="38"/>
      <c r="DG1298" s="38"/>
      <c r="DH1298" s="38"/>
      <c r="DI1298" s="38"/>
      <c r="DJ1298" s="38"/>
      <c r="DK1298" s="38"/>
      <c r="DL1298" s="38"/>
      <c r="DM1298" s="38"/>
    </row>
    <row r="1299" spans="1:117" x14ac:dyDescent="0.25">
      <c r="A1299" s="5"/>
      <c r="B1299" s="5"/>
      <c r="C1299" s="48"/>
      <c r="D1299" s="76"/>
      <c r="E1299" s="77"/>
      <c r="F1299" s="77"/>
      <c r="G1299" s="77"/>
      <c r="H1299" s="77"/>
      <c r="I1299" s="77"/>
      <c r="J1299" s="77"/>
      <c r="K1299" s="77"/>
      <c r="L1299" s="77"/>
      <c r="M1299" s="77"/>
      <c r="N1299" s="77"/>
      <c r="O1299" s="77"/>
      <c r="P1299" s="77"/>
      <c r="Q1299" s="77"/>
      <c r="R1299" s="77"/>
      <c r="S1299" s="77"/>
      <c r="T1299" s="38"/>
      <c r="U1299" s="38"/>
      <c r="V1299" s="38"/>
      <c r="W1299" s="38"/>
      <c r="X1299" s="38"/>
      <c r="Y1299" s="38"/>
      <c r="Z1299" s="38"/>
      <c r="AA1299" s="38"/>
      <c r="AB1299" s="38"/>
      <c r="AC1299" s="38"/>
      <c r="AD1299" s="38"/>
      <c r="AE1299" s="38"/>
      <c r="AF1299" s="38"/>
      <c r="AG1299" s="38"/>
      <c r="AH1299" s="38"/>
      <c r="AI1299" s="38"/>
      <c r="AJ1299" s="38"/>
      <c r="AK1299" s="38"/>
      <c r="AL1299" s="38"/>
      <c r="AM1299" s="38"/>
      <c r="AN1299" s="38"/>
      <c r="AO1299" s="38"/>
      <c r="AP1299" s="38"/>
      <c r="AQ1299" s="38"/>
      <c r="AR1299" s="38"/>
      <c r="AS1299" s="38"/>
      <c r="AT1299" s="38"/>
      <c r="AU1299" s="38"/>
      <c r="AV1299" s="38"/>
      <c r="AW1299" s="38"/>
      <c r="AX1299" s="38"/>
      <c r="AY1299" s="38"/>
      <c r="AZ1299" s="38"/>
      <c r="BA1299" s="38"/>
      <c r="BB1299" s="38"/>
      <c r="BC1299" s="38"/>
      <c r="BD1299" s="38"/>
      <c r="BE1299" s="38"/>
      <c r="BF1299" s="38"/>
      <c r="BG1299" s="38"/>
      <c r="BH1299" s="38"/>
      <c r="BI1299" s="38"/>
      <c r="BJ1299" s="38"/>
      <c r="BK1299" s="38"/>
      <c r="BL1299" s="38"/>
      <c r="BM1299" s="38"/>
      <c r="BN1299" s="38"/>
      <c r="BO1299" s="38"/>
      <c r="BP1299" s="38"/>
      <c r="BQ1299" s="38"/>
      <c r="BR1299" s="38"/>
      <c r="BS1299" s="38"/>
      <c r="BT1299" s="38"/>
      <c r="BU1299" s="38"/>
      <c r="BV1299" s="38"/>
      <c r="BW1299" s="38"/>
      <c r="BX1299" s="38"/>
      <c r="BY1299" s="38"/>
      <c r="BZ1299" s="38"/>
      <c r="CA1299" s="38"/>
      <c r="CB1299" s="38"/>
      <c r="CC1299" s="38"/>
      <c r="CD1299" s="38"/>
      <c r="CE1299" s="38"/>
      <c r="CF1299" s="38"/>
      <c r="CG1299" s="38"/>
      <c r="CH1299" s="38"/>
      <c r="CI1299" s="38"/>
      <c r="CJ1299" s="38"/>
      <c r="CK1299" s="38"/>
      <c r="CL1299" s="38"/>
      <c r="CM1299" s="38"/>
      <c r="CN1299" s="38"/>
      <c r="CO1299" s="38"/>
      <c r="CP1299" s="38"/>
      <c r="CQ1299" s="38"/>
      <c r="CR1299" s="38"/>
      <c r="CS1299" s="38"/>
      <c r="CT1299" s="38"/>
      <c r="CU1299" s="38"/>
      <c r="CV1299" s="38"/>
      <c r="CW1299" s="38"/>
      <c r="CX1299" s="38"/>
      <c r="CY1299" s="38"/>
      <c r="CZ1299" s="38"/>
      <c r="DA1299" s="38"/>
      <c r="DB1299" s="38"/>
      <c r="DC1299" s="38"/>
      <c r="DD1299" s="38"/>
      <c r="DE1299" s="38"/>
      <c r="DF1299" s="38"/>
      <c r="DG1299" s="38"/>
      <c r="DH1299" s="38"/>
      <c r="DI1299" s="38"/>
      <c r="DJ1299" s="38"/>
      <c r="DK1299" s="38"/>
      <c r="DL1299" s="38"/>
      <c r="DM1299" s="38"/>
    </row>
    <row r="1300" spans="1:117" x14ac:dyDescent="0.25">
      <c r="A1300" s="5"/>
      <c r="B1300" s="5"/>
      <c r="C1300" s="48"/>
      <c r="D1300" s="76"/>
      <c r="E1300" s="77"/>
      <c r="F1300" s="77"/>
      <c r="G1300" s="77"/>
      <c r="H1300" s="77"/>
      <c r="I1300" s="77"/>
      <c r="J1300" s="77"/>
      <c r="K1300" s="77"/>
      <c r="L1300" s="77"/>
      <c r="M1300" s="77"/>
      <c r="N1300" s="77"/>
      <c r="O1300" s="77"/>
      <c r="P1300" s="77"/>
      <c r="Q1300" s="77"/>
      <c r="R1300" s="77"/>
      <c r="S1300" s="77"/>
      <c r="T1300" s="38"/>
      <c r="U1300" s="38"/>
      <c r="V1300" s="38"/>
      <c r="W1300" s="38"/>
      <c r="X1300" s="38"/>
      <c r="Y1300" s="38"/>
      <c r="Z1300" s="38"/>
      <c r="AA1300" s="38"/>
      <c r="AB1300" s="38"/>
      <c r="AC1300" s="38"/>
      <c r="AD1300" s="38"/>
      <c r="AE1300" s="38"/>
      <c r="AF1300" s="38"/>
      <c r="AG1300" s="38"/>
      <c r="AH1300" s="38"/>
      <c r="AI1300" s="38"/>
      <c r="AJ1300" s="38"/>
      <c r="AK1300" s="38"/>
      <c r="AL1300" s="38"/>
      <c r="AM1300" s="38"/>
      <c r="AN1300" s="38"/>
      <c r="AO1300" s="38"/>
      <c r="AP1300" s="38"/>
      <c r="AQ1300" s="38"/>
      <c r="AR1300" s="38"/>
      <c r="AS1300" s="38"/>
      <c r="AT1300" s="38"/>
      <c r="AU1300" s="38"/>
      <c r="AV1300" s="38"/>
      <c r="AW1300" s="38"/>
      <c r="AX1300" s="38"/>
      <c r="AY1300" s="38"/>
      <c r="AZ1300" s="38"/>
      <c r="BA1300" s="38"/>
      <c r="BB1300" s="38"/>
      <c r="BC1300" s="38"/>
      <c r="BD1300" s="38"/>
      <c r="BE1300" s="38"/>
      <c r="BF1300" s="38"/>
      <c r="BG1300" s="38"/>
      <c r="BH1300" s="38"/>
      <c r="BI1300" s="38"/>
      <c r="BJ1300" s="38"/>
      <c r="BK1300" s="38"/>
      <c r="BL1300" s="38"/>
      <c r="BM1300" s="38"/>
      <c r="BN1300" s="38"/>
      <c r="BO1300" s="38"/>
      <c r="BP1300" s="38"/>
      <c r="BQ1300" s="38"/>
      <c r="BR1300" s="38"/>
      <c r="BS1300" s="38"/>
      <c r="BT1300" s="38"/>
      <c r="BU1300" s="38"/>
      <c r="BV1300" s="38"/>
      <c r="BW1300" s="38"/>
      <c r="BX1300" s="38"/>
      <c r="BY1300" s="38"/>
      <c r="BZ1300" s="38"/>
      <c r="CA1300" s="38"/>
      <c r="CB1300" s="38"/>
      <c r="CC1300" s="38"/>
      <c r="CD1300" s="38"/>
      <c r="CE1300" s="38"/>
      <c r="CF1300" s="38"/>
      <c r="CG1300" s="38"/>
      <c r="CH1300" s="38"/>
      <c r="CI1300" s="38"/>
      <c r="CJ1300" s="38"/>
      <c r="CK1300" s="38"/>
      <c r="CL1300" s="38"/>
      <c r="CM1300" s="38"/>
      <c r="CN1300" s="38"/>
      <c r="CO1300" s="38"/>
      <c r="CP1300" s="38"/>
      <c r="CQ1300" s="38"/>
      <c r="CR1300" s="38"/>
      <c r="CS1300" s="38"/>
      <c r="CT1300" s="38"/>
      <c r="CU1300" s="38"/>
      <c r="CV1300" s="38"/>
      <c r="CW1300" s="38"/>
      <c r="CX1300" s="38"/>
      <c r="CY1300" s="38"/>
      <c r="CZ1300" s="38"/>
      <c r="DA1300" s="38"/>
      <c r="DB1300" s="38"/>
      <c r="DC1300" s="38"/>
      <c r="DD1300" s="38"/>
      <c r="DE1300" s="38"/>
      <c r="DF1300" s="38"/>
      <c r="DG1300" s="38"/>
      <c r="DH1300" s="38"/>
      <c r="DI1300" s="38"/>
      <c r="DJ1300" s="38"/>
      <c r="DK1300" s="38"/>
      <c r="DL1300" s="38"/>
      <c r="DM1300" s="38"/>
    </row>
    <row r="1301" spans="1:117" x14ac:dyDescent="0.25">
      <c r="A1301" s="5"/>
      <c r="B1301" s="5"/>
      <c r="C1301" s="48"/>
      <c r="D1301" s="76"/>
      <c r="E1301" s="77"/>
      <c r="F1301" s="77"/>
      <c r="G1301" s="77"/>
      <c r="H1301" s="77"/>
      <c r="I1301" s="77"/>
      <c r="J1301" s="77"/>
      <c r="K1301" s="77"/>
      <c r="L1301" s="77"/>
      <c r="M1301" s="77"/>
      <c r="N1301" s="77"/>
      <c r="O1301" s="77"/>
      <c r="P1301" s="77"/>
      <c r="Q1301" s="77"/>
      <c r="R1301" s="77"/>
      <c r="S1301" s="77"/>
      <c r="T1301" s="38"/>
      <c r="U1301" s="38"/>
      <c r="V1301" s="38"/>
      <c r="W1301" s="38"/>
      <c r="X1301" s="38"/>
      <c r="Y1301" s="38"/>
      <c r="Z1301" s="38"/>
      <c r="AA1301" s="38"/>
      <c r="AB1301" s="38"/>
      <c r="AC1301" s="38"/>
      <c r="AD1301" s="38"/>
      <c r="AE1301" s="38"/>
      <c r="AF1301" s="38"/>
      <c r="AG1301" s="38"/>
      <c r="AH1301" s="38"/>
      <c r="AI1301" s="38"/>
      <c r="AJ1301" s="38"/>
      <c r="AK1301" s="38"/>
      <c r="AL1301" s="38"/>
      <c r="AM1301" s="38"/>
      <c r="AN1301" s="38"/>
      <c r="AO1301" s="38"/>
      <c r="AP1301" s="38"/>
      <c r="AQ1301" s="38"/>
      <c r="AR1301" s="38"/>
      <c r="AS1301" s="38"/>
      <c r="AT1301" s="38"/>
      <c r="AU1301" s="38"/>
      <c r="AV1301" s="38"/>
      <c r="AW1301" s="38"/>
      <c r="AX1301" s="38"/>
      <c r="AY1301" s="38"/>
      <c r="AZ1301" s="38"/>
      <c r="BA1301" s="38"/>
      <c r="BB1301" s="38"/>
      <c r="BC1301" s="38"/>
      <c r="BD1301" s="38"/>
      <c r="BE1301" s="38"/>
      <c r="BF1301" s="38"/>
      <c r="BG1301" s="38"/>
      <c r="BH1301" s="38"/>
      <c r="BI1301" s="38"/>
      <c r="BJ1301" s="38"/>
      <c r="BK1301" s="38"/>
      <c r="BL1301" s="38"/>
      <c r="BM1301" s="38"/>
      <c r="BN1301" s="38"/>
      <c r="BO1301" s="38"/>
      <c r="BP1301" s="38"/>
      <c r="BQ1301" s="38"/>
      <c r="BR1301" s="38"/>
      <c r="BS1301" s="38"/>
      <c r="BT1301" s="38"/>
      <c r="BU1301" s="38"/>
      <c r="BV1301" s="38"/>
      <c r="BW1301" s="38"/>
      <c r="BX1301" s="38"/>
      <c r="BY1301" s="38"/>
      <c r="BZ1301" s="38"/>
      <c r="CA1301" s="38"/>
      <c r="CB1301" s="38"/>
      <c r="CC1301" s="38"/>
      <c r="CD1301" s="38"/>
      <c r="CE1301" s="38"/>
      <c r="CF1301" s="38"/>
      <c r="CG1301" s="38"/>
      <c r="CH1301" s="38"/>
      <c r="CI1301" s="38"/>
      <c r="CJ1301" s="38"/>
      <c r="CK1301" s="38"/>
      <c r="CL1301" s="38"/>
      <c r="CM1301" s="38"/>
      <c r="CN1301" s="38"/>
      <c r="CO1301" s="38"/>
      <c r="CP1301" s="38"/>
      <c r="CQ1301" s="38"/>
      <c r="CR1301" s="38"/>
      <c r="CS1301" s="38"/>
      <c r="CT1301" s="38"/>
      <c r="CU1301" s="38"/>
      <c r="CV1301" s="38"/>
      <c r="CW1301" s="38"/>
      <c r="CX1301" s="38"/>
      <c r="CY1301" s="38"/>
      <c r="CZ1301" s="38"/>
      <c r="DA1301" s="38"/>
      <c r="DB1301" s="38"/>
      <c r="DC1301" s="38"/>
      <c r="DD1301" s="38"/>
      <c r="DE1301" s="38"/>
      <c r="DF1301" s="38"/>
      <c r="DG1301" s="38"/>
      <c r="DH1301" s="38"/>
      <c r="DI1301" s="38"/>
      <c r="DJ1301" s="38"/>
      <c r="DK1301" s="38"/>
      <c r="DL1301" s="38"/>
      <c r="DM1301" s="38"/>
    </row>
    <row r="1302" spans="1:117" x14ac:dyDescent="0.25">
      <c r="A1302" s="5"/>
      <c r="B1302" s="5"/>
      <c r="C1302" s="48"/>
      <c r="D1302" s="76"/>
      <c r="E1302" s="77"/>
      <c r="F1302" s="77"/>
      <c r="G1302" s="77"/>
      <c r="H1302" s="77"/>
      <c r="I1302" s="77"/>
      <c r="J1302" s="77"/>
      <c r="K1302" s="77"/>
      <c r="L1302" s="77"/>
      <c r="M1302" s="77"/>
      <c r="N1302" s="77"/>
      <c r="O1302" s="77"/>
      <c r="P1302" s="77"/>
      <c r="Q1302" s="77"/>
      <c r="R1302" s="77"/>
      <c r="S1302" s="77"/>
      <c r="T1302" s="38"/>
      <c r="U1302" s="38"/>
      <c r="V1302" s="38"/>
      <c r="W1302" s="38"/>
      <c r="X1302" s="38"/>
      <c r="Y1302" s="38"/>
      <c r="Z1302" s="38"/>
      <c r="AA1302" s="38"/>
      <c r="AB1302" s="38"/>
      <c r="AC1302" s="38"/>
      <c r="AD1302" s="38"/>
      <c r="AE1302" s="38"/>
      <c r="AF1302" s="38"/>
      <c r="AG1302" s="38"/>
      <c r="AH1302" s="38"/>
      <c r="AI1302" s="38"/>
      <c r="AJ1302" s="38"/>
      <c r="AK1302" s="38"/>
      <c r="AL1302" s="38"/>
      <c r="AM1302" s="38"/>
      <c r="AN1302" s="38"/>
      <c r="AO1302" s="38"/>
      <c r="AP1302" s="38"/>
      <c r="AQ1302" s="38"/>
      <c r="AR1302" s="38"/>
      <c r="AS1302" s="38"/>
      <c r="AT1302" s="38"/>
      <c r="AU1302" s="38"/>
      <c r="AV1302" s="38"/>
      <c r="AW1302" s="38"/>
      <c r="AX1302" s="38"/>
      <c r="AY1302" s="38"/>
      <c r="AZ1302" s="38"/>
      <c r="BA1302" s="38"/>
      <c r="BB1302" s="38"/>
      <c r="BC1302" s="38"/>
      <c r="BD1302" s="38"/>
      <c r="BE1302" s="38"/>
      <c r="BF1302" s="38"/>
      <c r="BG1302" s="38"/>
      <c r="BH1302" s="38"/>
      <c r="BI1302" s="38"/>
      <c r="BJ1302" s="38"/>
      <c r="BK1302" s="38"/>
      <c r="BL1302" s="38"/>
      <c r="BM1302" s="38"/>
      <c r="BN1302" s="38"/>
      <c r="BO1302" s="38"/>
      <c r="BP1302" s="38"/>
      <c r="BQ1302" s="38"/>
      <c r="BR1302" s="38"/>
      <c r="BS1302" s="38"/>
      <c r="BT1302" s="38"/>
      <c r="BU1302" s="38"/>
      <c r="BV1302" s="38"/>
      <c r="BW1302" s="38"/>
      <c r="BX1302" s="38"/>
      <c r="BY1302" s="38"/>
      <c r="BZ1302" s="38"/>
      <c r="CA1302" s="38"/>
      <c r="CB1302" s="38"/>
      <c r="CC1302" s="38"/>
      <c r="CD1302" s="38"/>
      <c r="CE1302" s="38"/>
      <c r="CF1302" s="38"/>
      <c r="CG1302" s="38"/>
      <c r="CH1302" s="38"/>
      <c r="CI1302" s="38"/>
      <c r="CJ1302" s="38"/>
      <c r="CK1302" s="38"/>
      <c r="CL1302" s="38"/>
      <c r="CM1302" s="38"/>
      <c r="CN1302" s="38"/>
      <c r="CO1302" s="38"/>
      <c r="CP1302" s="38"/>
      <c r="CQ1302" s="38"/>
      <c r="CR1302" s="38"/>
      <c r="CS1302" s="38"/>
      <c r="CT1302" s="38"/>
      <c r="CU1302" s="38"/>
      <c r="CV1302" s="38"/>
      <c r="CW1302" s="38"/>
      <c r="CX1302" s="38"/>
      <c r="CY1302" s="38"/>
      <c r="CZ1302" s="38"/>
      <c r="DA1302" s="38"/>
      <c r="DB1302" s="38"/>
      <c r="DC1302" s="38"/>
      <c r="DD1302" s="38"/>
      <c r="DE1302" s="38"/>
      <c r="DF1302" s="38"/>
      <c r="DG1302" s="38"/>
      <c r="DH1302" s="38"/>
      <c r="DI1302" s="38"/>
      <c r="DJ1302" s="38"/>
      <c r="DK1302" s="38"/>
      <c r="DL1302" s="38"/>
      <c r="DM1302" s="38"/>
    </row>
    <row r="1303" spans="1:117" x14ac:dyDescent="0.25">
      <c r="A1303" s="5"/>
      <c r="B1303" s="5"/>
      <c r="C1303" s="48"/>
      <c r="D1303" s="76"/>
      <c r="E1303" s="77"/>
      <c r="F1303" s="77"/>
      <c r="G1303" s="77"/>
      <c r="H1303" s="77"/>
      <c r="I1303" s="77"/>
      <c r="J1303" s="77"/>
      <c r="K1303" s="77"/>
      <c r="L1303" s="77"/>
      <c r="M1303" s="77"/>
      <c r="N1303" s="77"/>
      <c r="O1303" s="77"/>
      <c r="P1303" s="77"/>
      <c r="Q1303" s="77"/>
      <c r="R1303" s="77"/>
      <c r="S1303" s="77"/>
      <c r="T1303" s="38"/>
      <c r="U1303" s="38"/>
      <c r="V1303" s="38"/>
      <c r="W1303" s="38"/>
      <c r="X1303" s="38"/>
      <c r="Y1303" s="38"/>
      <c r="Z1303" s="38"/>
      <c r="AA1303" s="38"/>
      <c r="AB1303" s="38"/>
      <c r="AC1303" s="38"/>
      <c r="AD1303" s="38"/>
      <c r="AE1303" s="38"/>
      <c r="AF1303" s="38"/>
      <c r="AG1303" s="38"/>
      <c r="AH1303" s="38"/>
      <c r="AI1303" s="38"/>
      <c r="AJ1303" s="38"/>
      <c r="AK1303" s="38"/>
      <c r="AL1303" s="38"/>
      <c r="AM1303" s="38"/>
      <c r="AN1303" s="38"/>
      <c r="AO1303" s="38"/>
      <c r="AP1303" s="38"/>
      <c r="AQ1303" s="38"/>
      <c r="AR1303" s="38"/>
      <c r="AS1303" s="38"/>
      <c r="AT1303" s="38"/>
      <c r="AU1303" s="38"/>
      <c r="AV1303" s="38"/>
      <c r="AW1303" s="38"/>
      <c r="AX1303" s="38"/>
      <c r="AY1303" s="38"/>
      <c r="AZ1303" s="38"/>
      <c r="BA1303" s="38"/>
      <c r="BB1303" s="38"/>
      <c r="BC1303" s="38"/>
      <c r="BD1303" s="38"/>
      <c r="BE1303" s="38"/>
      <c r="BF1303" s="38"/>
      <c r="BG1303" s="38"/>
      <c r="BH1303" s="38"/>
      <c r="BI1303" s="38"/>
      <c r="BJ1303" s="38"/>
      <c r="BK1303" s="38"/>
      <c r="BL1303" s="38"/>
      <c r="BM1303" s="38"/>
      <c r="BN1303" s="38"/>
      <c r="BO1303" s="38"/>
      <c r="BP1303" s="38"/>
      <c r="BQ1303" s="38"/>
      <c r="BR1303" s="38"/>
      <c r="BS1303" s="38"/>
      <c r="BT1303" s="38"/>
      <c r="BU1303" s="38"/>
      <c r="BV1303" s="38"/>
      <c r="BW1303" s="38"/>
      <c r="BX1303" s="38"/>
      <c r="BY1303" s="38"/>
      <c r="BZ1303" s="38"/>
      <c r="CA1303" s="38"/>
      <c r="CB1303" s="38"/>
      <c r="CC1303" s="38"/>
      <c r="CD1303" s="38"/>
      <c r="CE1303" s="38"/>
      <c r="CF1303" s="38"/>
      <c r="CG1303" s="38"/>
      <c r="CH1303" s="38"/>
      <c r="CI1303" s="38"/>
      <c r="CJ1303" s="38"/>
      <c r="CK1303" s="38"/>
      <c r="CL1303" s="38"/>
      <c r="CM1303" s="38"/>
      <c r="CN1303" s="38"/>
      <c r="CO1303" s="38"/>
      <c r="CP1303" s="38"/>
      <c r="CQ1303" s="38"/>
      <c r="CR1303" s="38"/>
      <c r="CS1303" s="38"/>
      <c r="CT1303" s="38"/>
      <c r="CU1303" s="38"/>
      <c r="CV1303" s="38"/>
      <c r="CW1303" s="38"/>
      <c r="CX1303" s="38"/>
      <c r="CY1303" s="38"/>
      <c r="CZ1303" s="38"/>
      <c r="DA1303" s="38"/>
      <c r="DB1303" s="38"/>
      <c r="DC1303" s="38"/>
      <c r="DD1303" s="38"/>
      <c r="DE1303" s="38"/>
      <c r="DF1303" s="38"/>
      <c r="DG1303" s="38"/>
      <c r="DH1303" s="38"/>
      <c r="DI1303" s="38"/>
      <c r="DJ1303" s="38"/>
      <c r="DK1303" s="38"/>
      <c r="DL1303" s="38"/>
      <c r="DM1303" s="38"/>
    </row>
    <row r="1304" spans="1:117" x14ac:dyDescent="0.25">
      <c r="A1304" s="5"/>
      <c r="B1304" s="5"/>
      <c r="C1304" s="48"/>
      <c r="D1304" s="76"/>
      <c r="E1304" s="77"/>
      <c r="F1304" s="77"/>
      <c r="G1304" s="77"/>
      <c r="H1304" s="77"/>
      <c r="I1304" s="77"/>
      <c r="J1304" s="77"/>
      <c r="K1304" s="77"/>
      <c r="L1304" s="77"/>
      <c r="M1304" s="77"/>
      <c r="N1304" s="77"/>
      <c r="O1304" s="77"/>
      <c r="P1304" s="77"/>
      <c r="Q1304" s="77"/>
      <c r="R1304" s="77"/>
      <c r="S1304" s="77"/>
      <c r="T1304" s="38"/>
      <c r="U1304" s="38"/>
      <c r="V1304" s="38"/>
      <c r="W1304" s="38"/>
      <c r="X1304" s="38"/>
      <c r="Y1304" s="38"/>
      <c r="Z1304" s="38"/>
      <c r="AA1304" s="38"/>
      <c r="AB1304" s="38"/>
      <c r="AC1304" s="38"/>
      <c r="AD1304" s="38"/>
      <c r="AE1304" s="38"/>
      <c r="AF1304" s="38"/>
      <c r="AG1304" s="38"/>
      <c r="AH1304" s="38"/>
      <c r="AI1304" s="38"/>
      <c r="AJ1304" s="38"/>
      <c r="AK1304" s="38"/>
      <c r="AL1304" s="38"/>
      <c r="AM1304" s="38"/>
      <c r="AN1304" s="38"/>
      <c r="AO1304" s="38"/>
      <c r="AP1304" s="38"/>
      <c r="AQ1304" s="38"/>
      <c r="AR1304" s="38"/>
      <c r="AS1304" s="38"/>
      <c r="AT1304" s="38"/>
      <c r="AU1304" s="38"/>
      <c r="AV1304" s="38"/>
      <c r="AW1304" s="38"/>
      <c r="AX1304" s="38"/>
      <c r="AY1304" s="38"/>
      <c r="AZ1304" s="38"/>
      <c r="BA1304" s="38"/>
      <c r="BB1304" s="38"/>
      <c r="BC1304" s="38"/>
      <c r="BD1304" s="38"/>
      <c r="BE1304" s="38"/>
      <c r="BF1304" s="38"/>
      <c r="BG1304" s="38"/>
      <c r="BH1304" s="38"/>
      <c r="BI1304" s="38"/>
      <c r="BJ1304" s="38"/>
      <c r="BK1304" s="38"/>
      <c r="BL1304" s="38"/>
      <c r="BM1304" s="38"/>
      <c r="BN1304" s="38"/>
      <c r="BO1304" s="38"/>
      <c r="BP1304" s="38"/>
      <c r="BQ1304" s="38"/>
      <c r="BR1304" s="38"/>
      <c r="BS1304" s="38"/>
      <c r="BT1304" s="38"/>
      <c r="BU1304" s="38"/>
      <c r="BV1304" s="38"/>
      <c r="BW1304" s="38"/>
      <c r="BX1304" s="38"/>
      <c r="BY1304" s="38"/>
      <c r="BZ1304" s="38"/>
      <c r="CA1304" s="38"/>
      <c r="CB1304" s="38"/>
      <c r="CC1304" s="38"/>
      <c r="CD1304" s="38"/>
      <c r="CE1304" s="38"/>
      <c r="CF1304" s="38"/>
      <c r="CG1304" s="38"/>
      <c r="CH1304" s="38"/>
      <c r="CI1304" s="38"/>
      <c r="CJ1304" s="38"/>
      <c r="CK1304" s="38"/>
      <c r="CL1304" s="38"/>
      <c r="CM1304" s="38"/>
      <c r="CN1304" s="38"/>
      <c r="CO1304" s="38"/>
      <c r="CP1304" s="38"/>
      <c r="CQ1304" s="38"/>
      <c r="CR1304" s="38"/>
      <c r="CS1304" s="38"/>
      <c r="CT1304" s="38"/>
      <c r="CU1304" s="38"/>
      <c r="CV1304" s="38"/>
      <c r="CW1304" s="38"/>
      <c r="CX1304" s="38"/>
      <c r="CY1304" s="38"/>
      <c r="CZ1304" s="38"/>
      <c r="DA1304" s="38"/>
      <c r="DB1304" s="38"/>
      <c r="DC1304" s="38"/>
      <c r="DD1304" s="38"/>
      <c r="DE1304" s="38"/>
      <c r="DF1304" s="38"/>
      <c r="DG1304" s="38"/>
      <c r="DH1304" s="38"/>
      <c r="DI1304" s="38"/>
      <c r="DJ1304" s="38"/>
      <c r="DK1304" s="38"/>
      <c r="DL1304" s="38"/>
      <c r="DM1304" s="38"/>
    </row>
    <row r="1305" spans="1:117" x14ac:dyDescent="0.25">
      <c r="A1305" s="5"/>
      <c r="B1305" s="5"/>
      <c r="C1305" s="48"/>
      <c r="D1305" s="76"/>
      <c r="E1305" s="77"/>
      <c r="F1305" s="77"/>
      <c r="G1305" s="77"/>
      <c r="H1305" s="77"/>
      <c r="I1305" s="77"/>
      <c r="J1305" s="77"/>
      <c r="K1305" s="77"/>
      <c r="L1305" s="77"/>
      <c r="M1305" s="77"/>
      <c r="N1305" s="77"/>
      <c r="O1305" s="77"/>
      <c r="P1305" s="77"/>
      <c r="Q1305" s="77"/>
      <c r="R1305" s="77"/>
      <c r="S1305" s="77"/>
      <c r="T1305" s="38"/>
      <c r="U1305" s="38"/>
      <c r="V1305" s="38"/>
      <c r="W1305" s="38"/>
      <c r="X1305" s="38"/>
      <c r="Y1305" s="38"/>
      <c r="Z1305" s="38"/>
      <c r="AA1305" s="38"/>
      <c r="AB1305" s="38"/>
      <c r="AC1305" s="38"/>
      <c r="AD1305" s="38"/>
      <c r="AE1305" s="38"/>
      <c r="AF1305" s="38"/>
      <c r="AG1305" s="38"/>
      <c r="AH1305" s="38"/>
      <c r="AI1305" s="38"/>
      <c r="AJ1305" s="38"/>
      <c r="AK1305" s="38"/>
      <c r="AL1305" s="38"/>
      <c r="AM1305" s="38"/>
      <c r="AN1305" s="38"/>
      <c r="AO1305" s="38"/>
      <c r="AP1305" s="38"/>
      <c r="AQ1305" s="38"/>
      <c r="AR1305" s="38"/>
      <c r="AS1305" s="38"/>
      <c r="AT1305" s="38"/>
      <c r="AU1305" s="38"/>
      <c r="AV1305" s="38"/>
      <c r="AW1305" s="38"/>
      <c r="AX1305" s="38"/>
      <c r="AY1305" s="38"/>
      <c r="AZ1305" s="38"/>
      <c r="BA1305" s="38"/>
      <c r="BB1305" s="38"/>
      <c r="BC1305" s="38"/>
      <c r="BD1305" s="38"/>
      <c r="BE1305" s="38"/>
      <c r="BF1305" s="38"/>
      <c r="BG1305" s="38"/>
      <c r="BH1305" s="38"/>
      <c r="BI1305" s="38"/>
      <c r="BJ1305" s="38"/>
      <c r="BK1305" s="38"/>
      <c r="BL1305" s="38"/>
      <c r="BM1305" s="38"/>
      <c r="BN1305" s="38"/>
      <c r="BO1305" s="38"/>
      <c r="BP1305" s="38"/>
      <c r="BQ1305" s="38"/>
      <c r="BR1305" s="38"/>
      <c r="BS1305" s="38"/>
      <c r="BT1305" s="38"/>
      <c r="BU1305" s="38"/>
      <c r="BV1305" s="38"/>
      <c r="BW1305" s="38"/>
      <c r="BX1305" s="38"/>
      <c r="BY1305" s="38"/>
      <c r="BZ1305" s="38"/>
      <c r="CA1305" s="38"/>
      <c r="CB1305" s="38"/>
      <c r="CC1305" s="38"/>
      <c r="CD1305" s="38"/>
      <c r="CE1305" s="38"/>
      <c r="CF1305" s="38"/>
      <c r="CG1305" s="38"/>
      <c r="CH1305" s="38"/>
      <c r="CI1305" s="38"/>
      <c r="CJ1305" s="38"/>
      <c r="CK1305" s="38"/>
      <c r="CL1305" s="38"/>
      <c r="CM1305" s="38"/>
      <c r="CN1305" s="38"/>
      <c r="CO1305" s="38"/>
      <c r="CP1305" s="38"/>
      <c r="CQ1305" s="38"/>
      <c r="CR1305" s="38"/>
      <c r="CS1305" s="38"/>
      <c r="CT1305" s="38"/>
      <c r="CU1305" s="38"/>
      <c r="CV1305" s="38"/>
      <c r="CW1305" s="38"/>
      <c r="CX1305" s="38"/>
      <c r="CY1305" s="38"/>
      <c r="CZ1305" s="38"/>
      <c r="DA1305" s="38"/>
      <c r="DB1305" s="38"/>
      <c r="DC1305" s="38"/>
      <c r="DD1305" s="38"/>
      <c r="DE1305" s="38"/>
      <c r="DF1305" s="38"/>
      <c r="DG1305" s="38"/>
      <c r="DH1305" s="38"/>
      <c r="DI1305" s="38"/>
      <c r="DJ1305" s="38"/>
      <c r="DK1305" s="38"/>
      <c r="DL1305" s="38"/>
      <c r="DM1305" s="38"/>
    </row>
    <row r="1306" spans="1:117" x14ac:dyDescent="0.25">
      <c r="A1306" s="5"/>
      <c r="B1306" s="5"/>
      <c r="C1306" s="48"/>
      <c r="D1306" s="76"/>
      <c r="E1306" s="77"/>
      <c r="F1306" s="77"/>
      <c r="G1306" s="77"/>
      <c r="H1306" s="77"/>
      <c r="I1306" s="77"/>
      <c r="J1306" s="77"/>
      <c r="K1306" s="77"/>
      <c r="L1306" s="77"/>
      <c r="M1306" s="77"/>
      <c r="N1306" s="77"/>
      <c r="O1306" s="77"/>
      <c r="P1306" s="77"/>
      <c r="Q1306" s="77"/>
      <c r="R1306" s="77"/>
      <c r="S1306" s="77"/>
      <c r="T1306" s="38"/>
      <c r="U1306" s="38"/>
      <c r="V1306" s="38"/>
      <c r="W1306" s="38"/>
      <c r="X1306" s="38"/>
      <c r="Y1306" s="38"/>
      <c r="Z1306" s="38"/>
      <c r="AA1306" s="38"/>
      <c r="AB1306" s="38"/>
      <c r="AC1306" s="38"/>
      <c r="AD1306" s="38"/>
      <c r="AE1306" s="38"/>
      <c r="AF1306" s="38"/>
      <c r="AG1306" s="38"/>
      <c r="AH1306" s="38"/>
      <c r="AI1306" s="38"/>
      <c r="AJ1306" s="38"/>
      <c r="AK1306" s="38"/>
      <c r="AL1306" s="38"/>
      <c r="AM1306" s="38"/>
      <c r="AN1306" s="38"/>
      <c r="AO1306" s="38"/>
      <c r="AP1306" s="38"/>
      <c r="AQ1306" s="38"/>
      <c r="AR1306" s="38"/>
      <c r="AS1306" s="38"/>
      <c r="AT1306" s="38"/>
      <c r="AU1306" s="38"/>
      <c r="AV1306" s="38"/>
      <c r="AW1306" s="38"/>
      <c r="AX1306" s="38"/>
      <c r="AY1306" s="38"/>
      <c r="AZ1306" s="38"/>
      <c r="BA1306" s="38"/>
      <c r="BB1306" s="38"/>
      <c r="BC1306" s="38"/>
      <c r="BD1306" s="38"/>
      <c r="BE1306" s="38"/>
      <c r="BF1306" s="38"/>
      <c r="BG1306" s="38"/>
      <c r="BH1306" s="38"/>
      <c r="BI1306" s="38"/>
      <c r="BJ1306" s="38"/>
      <c r="BK1306" s="38"/>
      <c r="BL1306" s="38"/>
      <c r="BM1306" s="38"/>
      <c r="BN1306" s="38"/>
      <c r="BO1306" s="38"/>
      <c r="BP1306" s="38"/>
      <c r="BQ1306" s="38"/>
      <c r="BR1306" s="38"/>
      <c r="BS1306" s="38"/>
      <c r="BT1306" s="38"/>
      <c r="BU1306" s="38"/>
      <c r="BV1306" s="38"/>
      <c r="BW1306" s="38"/>
      <c r="BX1306" s="38"/>
      <c r="BY1306" s="38"/>
      <c r="BZ1306" s="38"/>
      <c r="CA1306" s="38"/>
      <c r="CB1306" s="38"/>
      <c r="CC1306" s="38"/>
      <c r="CD1306" s="38"/>
      <c r="CE1306" s="38"/>
      <c r="CF1306" s="38"/>
      <c r="CG1306" s="38"/>
      <c r="CH1306" s="38"/>
      <c r="CI1306" s="38"/>
      <c r="CJ1306" s="38"/>
      <c r="CK1306" s="38"/>
      <c r="CL1306" s="38"/>
      <c r="CM1306" s="38"/>
      <c r="CN1306" s="38"/>
      <c r="CO1306" s="38"/>
      <c r="CP1306" s="38"/>
      <c r="CQ1306" s="38"/>
      <c r="CR1306" s="38"/>
      <c r="CS1306" s="38"/>
      <c r="CT1306" s="38"/>
      <c r="CU1306" s="38"/>
      <c r="CV1306" s="38"/>
      <c r="CW1306" s="38"/>
      <c r="CX1306" s="38"/>
      <c r="CY1306" s="38"/>
      <c r="CZ1306" s="38"/>
      <c r="DA1306" s="38"/>
      <c r="DB1306" s="38"/>
      <c r="DC1306" s="38"/>
      <c r="DD1306" s="38"/>
      <c r="DE1306" s="38"/>
      <c r="DF1306" s="38"/>
      <c r="DG1306" s="38"/>
      <c r="DH1306" s="38"/>
      <c r="DI1306" s="38"/>
      <c r="DJ1306" s="38"/>
      <c r="DK1306" s="38"/>
      <c r="DL1306" s="38"/>
      <c r="DM1306" s="38"/>
    </row>
    <row r="1307" spans="1:117" x14ac:dyDescent="0.25">
      <c r="A1307" s="5"/>
      <c r="B1307" s="5"/>
      <c r="C1307" s="48"/>
      <c r="D1307" s="76"/>
      <c r="E1307" s="77"/>
      <c r="F1307" s="77"/>
      <c r="G1307" s="77"/>
      <c r="H1307" s="77"/>
      <c r="I1307" s="77"/>
      <c r="J1307" s="77"/>
      <c r="K1307" s="77"/>
      <c r="L1307" s="77"/>
      <c r="M1307" s="77"/>
      <c r="N1307" s="77"/>
      <c r="O1307" s="77"/>
      <c r="P1307" s="77"/>
      <c r="Q1307" s="77"/>
      <c r="R1307" s="77"/>
      <c r="S1307" s="77"/>
      <c r="T1307" s="38"/>
      <c r="U1307" s="38"/>
      <c r="V1307" s="38"/>
      <c r="W1307" s="38"/>
      <c r="X1307" s="38"/>
      <c r="Y1307" s="38"/>
      <c r="Z1307" s="38"/>
      <c r="AA1307" s="38"/>
      <c r="AB1307" s="38"/>
      <c r="AC1307" s="38"/>
      <c r="AD1307" s="38"/>
      <c r="AE1307" s="38"/>
      <c r="AF1307" s="38"/>
      <c r="AG1307" s="38"/>
      <c r="AH1307" s="38"/>
      <c r="AI1307" s="38"/>
      <c r="AJ1307" s="38"/>
      <c r="AK1307" s="38"/>
      <c r="AL1307" s="38"/>
      <c r="AM1307" s="38"/>
      <c r="AN1307" s="38"/>
      <c r="AO1307" s="38"/>
      <c r="AP1307" s="38"/>
      <c r="AQ1307" s="38"/>
      <c r="AR1307" s="38"/>
      <c r="AS1307" s="38"/>
      <c r="AT1307" s="38"/>
      <c r="AU1307" s="38"/>
      <c r="AV1307" s="38"/>
      <c r="AW1307" s="38"/>
      <c r="AX1307" s="38"/>
      <c r="AY1307" s="38"/>
      <c r="AZ1307" s="38"/>
      <c r="BA1307" s="38"/>
      <c r="BB1307" s="38"/>
      <c r="BC1307" s="38"/>
      <c r="BD1307" s="38"/>
      <c r="BE1307" s="38"/>
      <c r="BF1307" s="38"/>
      <c r="BG1307" s="38"/>
      <c r="BH1307" s="38"/>
      <c r="BI1307" s="38"/>
      <c r="BJ1307" s="38"/>
      <c r="BK1307" s="38"/>
      <c r="BL1307" s="38"/>
      <c r="BM1307" s="38"/>
      <c r="BN1307" s="38"/>
      <c r="BO1307" s="38"/>
      <c r="BP1307" s="38"/>
      <c r="BQ1307" s="38"/>
      <c r="BR1307" s="38"/>
      <c r="BS1307" s="38"/>
      <c r="BT1307" s="38"/>
      <c r="BU1307" s="38"/>
      <c r="BV1307" s="38"/>
      <c r="BW1307" s="38"/>
      <c r="BX1307" s="38"/>
      <c r="BY1307" s="38"/>
      <c r="BZ1307" s="38"/>
      <c r="CA1307" s="38"/>
      <c r="CB1307" s="38"/>
      <c r="CC1307" s="38"/>
      <c r="CD1307" s="38"/>
      <c r="CE1307" s="38"/>
      <c r="CF1307" s="38"/>
      <c r="CG1307" s="38"/>
      <c r="CH1307" s="38"/>
      <c r="CI1307" s="38"/>
      <c r="CJ1307" s="38"/>
      <c r="CK1307" s="38"/>
      <c r="CL1307" s="38"/>
      <c r="CM1307" s="38"/>
      <c r="CN1307" s="38"/>
      <c r="CO1307" s="38"/>
      <c r="CP1307" s="38"/>
      <c r="CQ1307" s="38"/>
      <c r="CR1307" s="38"/>
      <c r="CS1307" s="38"/>
      <c r="CT1307" s="38"/>
      <c r="CU1307" s="38"/>
      <c r="CV1307" s="38"/>
      <c r="CW1307" s="38"/>
      <c r="CX1307" s="38"/>
      <c r="CY1307" s="38"/>
      <c r="CZ1307" s="38"/>
      <c r="DA1307" s="38"/>
      <c r="DB1307" s="38"/>
      <c r="DC1307" s="38"/>
      <c r="DD1307" s="38"/>
      <c r="DE1307" s="38"/>
      <c r="DF1307" s="38"/>
      <c r="DG1307" s="38"/>
      <c r="DH1307" s="38"/>
      <c r="DI1307" s="38"/>
      <c r="DJ1307" s="38"/>
      <c r="DK1307" s="38"/>
      <c r="DL1307" s="38"/>
      <c r="DM1307" s="38"/>
    </row>
    <row r="1308" spans="1:117" x14ac:dyDescent="0.25">
      <c r="A1308" s="5"/>
      <c r="B1308" s="5"/>
      <c r="C1308" s="48"/>
      <c r="D1308" s="76"/>
      <c r="E1308" s="77"/>
      <c r="F1308" s="77"/>
      <c r="G1308" s="77"/>
      <c r="H1308" s="77"/>
      <c r="I1308" s="77"/>
      <c r="J1308" s="77"/>
      <c r="K1308" s="77"/>
      <c r="L1308" s="77"/>
      <c r="M1308" s="77"/>
      <c r="N1308" s="77"/>
      <c r="O1308" s="77"/>
      <c r="P1308" s="77"/>
      <c r="Q1308" s="77"/>
      <c r="R1308" s="77"/>
      <c r="S1308" s="77"/>
      <c r="T1308" s="38"/>
      <c r="U1308" s="38"/>
      <c r="V1308" s="38"/>
      <c r="W1308" s="38"/>
      <c r="X1308" s="38"/>
      <c r="Y1308" s="38"/>
      <c r="Z1308" s="38"/>
      <c r="AA1308" s="38"/>
      <c r="AB1308" s="38"/>
      <c r="AC1308" s="38"/>
      <c r="AD1308" s="38"/>
      <c r="AE1308" s="38"/>
      <c r="AF1308" s="38"/>
      <c r="AG1308" s="38"/>
      <c r="AH1308" s="38"/>
      <c r="AI1308" s="38"/>
      <c r="AJ1308" s="38"/>
      <c r="AK1308" s="38"/>
      <c r="AL1308" s="38"/>
      <c r="AM1308" s="38"/>
      <c r="AN1308" s="38"/>
      <c r="AO1308" s="38"/>
      <c r="AP1308" s="38"/>
      <c r="AQ1308" s="38"/>
      <c r="AR1308" s="38"/>
      <c r="AS1308" s="38"/>
      <c r="AT1308" s="38"/>
      <c r="AU1308" s="38"/>
      <c r="AV1308" s="38"/>
      <c r="AW1308" s="38"/>
      <c r="AX1308" s="38"/>
      <c r="AY1308" s="38"/>
      <c r="AZ1308" s="38"/>
      <c r="BA1308" s="38"/>
      <c r="BB1308" s="38"/>
      <c r="BC1308" s="38"/>
      <c r="BD1308" s="38"/>
      <c r="BE1308" s="38"/>
      <c r="BF1308" s="38"/>
      <c r="BG1308" s="38"/>
      <c r="BH1308" s="38"/>
      <c r="BI1308" s="38"/>
      <c r="BJ1308" s="38"/>
      <c r="BK1308" s="38"/>
      <c r="BL1308" s="38"/>
      <c r="BM1308" s="38"/>
      <c r="BN1308" s="38"/>
      <c r="BO1308" s="38"/>
      <c r="BP1308" s="38"/>
      <c r="BQ1308" s="38"/>
      <c r="BR1308" s="38"/>
      <c r="BS1308" s="38"/>
      <c r="BT1308" s="38"/>
      <c r="BU1308" s="38"/>
      <c r="BV1308" s="38"/>
      <c r="BW1308" s="38"/>
      <c r="BX1308" s="38"/>
      <c r="BY1308" s="38"/>
      <c r="BZ1308" s="38"/>
      <c r="CA1308" s="38"/>
      <c r="CB1308" s="38"/>
      <c r="CC1308" s="38"/>
      <c r="CD1308" s="38"/>
      <c r="CE1308" s="38"/>
      <c r="CF1308" s="38"/>
      <c r="CG1308" s="38"/>
      <c r="CH1308" s="38"/>
      <c r="CI1308" s="38"/>
      <c r="CJ1308" s="38"/>
      <c r="CK1308" s="38"/>
      <c r="CL1308" s="38"/>
      <c r="CM1308" s="38"/>
      <c r="CN1308" s="38"/>
      <c r="CO1308" s="38"/>
      <c r="CP1308" s="38"/>
      <c r="CQ1308" s="38"/>
      <c r="CR1308" s="38"/>
      <c r="CS1308" s="38"/>
      <c r="CT1308" s="38"/>
      <c r="CU1308" s="38"/>
      <c r="CV1308" s="38"/>
      <c r="CW1308" s="38"/>
      <c r="CX1308" s="38"/>
      <c r="CY1308" s="38"/>
      <c r="CZ1308" s="38"/>
      <c r="DA1308" s="38"/>
      <c r="DB1308" s="38"/>
      <c r="DC1308" s="38"/>
      <c r="DD1308" s="38"/>
      <c r="DE1308" s="38"/>
      <c r="DF1308" s="38"/>
      <c r="DG1308" s="38"/>
      <c r="DH1308" s="38"/>
      <c r="DI1308" s="38"/>
      <c r="DJ1308" s="38"/>
      <c r="DK1308" s="38"/>
      <c r="DL1308" s="38"/>
      <c r="DM1308" s="38"/>
    </row>
    <row r="1309" spans="1:117" x14ac:dyDescent="0.25">
      <c r="A1309" s="5"/>
      <c r="B1309" s="5"/>
      <c r="C1309" s="48"/>
      <c r="D1309" s="76"/>
      <c r="E1309" s="77"/>
      <c r="F1309" s="77"/>
      <c r="G1309" s="77"/>
      <c r="H1309" s="77"/>
      <c r="I1309" s="77"/>
      <c r="J1309" s="77"/>
      <c r="K1309" s="77"/>
      <c r="L1309" s="77"/>
      <c r="M1309" s="77"/>
      <c r="N1309" s="77"/>
      <c r="O1309" s="77"/>
      <c r="P1309" s="77"/>
      <c r="Q1309" s="77"/>
      <c r="R1309" s="77"/>
      <c r="S1309" s="77"/>
      <c r="T1309" s="38"/>
      <c r="U1309" s="38"/>
      <c r="V1309" s="38"/>
      <c r="W1309" s="38"/>
      <c r="X1309" s="38"/>
      <c r="Y1309" s="38"/>
      <c r="Z1309" s="38"/>
      <c r="AA1309" s="38"/>
      <c r="AB1309" s="38"/>
      <c r="AC1309" s="38"/>
      <c r="AD1309" s="38"/>
      <c r="AE1309" s="38"/>
      <c r="AF1309" s="38"/>
      <c r="AG1309" s="38"/>
      <c r="AH1309" s="38"/>
      <c r="AI1309" s="38"/>
      <c r="AJ1309" s="38"/>
      <c r="AK1309" s="38"/>
      <c r="AL1309" s="38"/>
      <c r="AM1309" s="38"/>
      <c r="AN1309" s="38"/>
      <c r="AO1309" s="38"/>
      <c r="AP1309" s="38"/>
      <c r="AQ1309" s="38"/>
      <c r="AR1309" s="38"/>
      <c r="AS1309" s="38"/>
      <c r="AT1309" s="38"/>
      <c r="AU1309" s="38"/>
      <c r="AV1309" s="38"/>
      <c r="AW1309" s="38"/>
      <c r="AX1309" s="38"/>
      <c r="AY1309" s="38"/>
      <c r="AZ1309" s="38"/>
      <c r="BA1309" s="38"/>
      <c r="BB1309" s="38"/>
      <c r="BC1309" s="38"/>
      <c r="BD1309" s="38"/>
      <c r="BE1309" s="38"/>
      <c r="BF1309" s="38"/>
      <c r="BG1309" s="38"/>
      <c r="BH1309" s="38"/>
      <c r="BI1309" s="38"/>
      <c r="BJ1309" s="38"/>
      <c r="BK1309" s="38"/>
      <c r="BL1309" s="38"/>
      <c r="BM1309" s="38"/>
      <c r="BN1309" s="38"/>
      <c r="BO1309" s="38"/>
      <c r="BP1309" s="38"/>
      <c r="BQ1309" s="38"/>
      <c r="BR1309" s="38"/>
      <c r="BS1309" s="38"/>
      <c r="BT1309" s="38"/>
      <c r="BU1309" s="38"/>
      <c r="BV1309" s="38"/>
      <c r="BW1309" s="38"/>
      <c r="BX1309" s="38"/>
      <c r="BY1309" s="38"/>
      <c r="BZ1309" s="38"/>
      <c r="CA1309" s="38"/>
      <c r="CB1309" s="38"/>
      <c r="CC1309" s="38"/>
      <c r="CD1309" s="38"/>
      <c r="CE1309" s="38"/>
      <c r="CF1309" s="38"/>
      <c r="CG1309" s="38"/>
      <c r="CH1309" s="38"/>
      <c r="CI1309" s="38"/>
      <c r="CJ1309" s="38"/>
      <c r="CK1309" s="38"/>
      <c r="CL1309" s="38"/>
      <c r="CM1309" s="38"/>
      <c r="CN1309" s="38"/>
      <c r="CO1309" s="38"/>
      <c r="CP1309" s="38"/>
      <c r="CQ1309" s="38"/>
      <c r="CR1309" s="38"/>
      <c r="CS1309" s="38"/>
      <c r="CT1309" s="38"/>
      <c r="CU1309" s="38"/>
      <c r="CV1309" s="38"/>
      <c r="CW1309" s="38"/>
      <c r="CX1309" s="38"/>
      <c r="CY1309" s="38"/>
      <c r="CZ1309" s="38"/>
      <c r="DA1309" s="38"/>
      <c r="DB1309" s="38"/>
      <c r="DC1309" s="38"/>
      <c r="DD1309" s="38"/>
      <c r="DE1309" s="38"/>
      <c r="DF1309" s="38"/>
      <c r="DG1309" s="38"/>
      <c r="DH1309" s="38"/>
      <c r="DI1309" s="38"/>
      <c r="DJ1309" s="38"/>
      <c r="DK1309" s="38"/>
      <c r="DL1309" s="38"/>
      <c r="DM1309" s="38"/>
    </row>
    <row r="1310" spans="1:117" x14ac:dyDescent="0.25">
      <c r="A1310" s="5"/>
      <c r="B1310" s="5"/>
      <c r="C1310" s="48"/>
      <c r="D1310" s="76"/>
      <c r="E1310" s="77"/>
      <c r="F1310" s="77"/>
      <c r="G1310" s="77"/>
      <c r="H1310" s="77"/>
      <c r="I1310" s="77"/>
      <c r="J1310" s="77"/>
      <c r="K1310" s="77"/>
      <c r="L1310" s="77"/>
      <c r="M1310" s="77"/>
      <c r="N1310" s="77"/>
      <c r="O1310" s="77"/>
      <c r="P1310" s="77"/>
      <c r="Q1310" s="77"/>
      <c r="R1310" s="77"/>
      <c r="S1310" s="77"/>
      <c r="T1310" s="38"/>
      <c r="U1310" s="38"/>
      <c r="V1310" s="38"/>
      <c r="W1310" s="38"/>
      <c r="X1310" s="38"/>
      <c r="Y1310" s="38"/>
      <c r="Z1310" s="38"/>
      <c r="AA1310" s="38"/>
      <c r="AB1310" s="38"/>
      <c r="AC1310" s="38"/>
      <c r="AD1310" s="38"/>
      <c r="AE1310" s="38"/>
      <c r="AF1310" s="38"/>
      <c r="AG1310" s="38"/>
      <c r="AH1310" s="38"/>
      <c r="AI1310" s="38"/>
      <c r="AJ1310" s="38"/>
      <c r="AK1310" s="38"/>
      <c r="AL1310" s="38"/>
      <c r="AM1310" s="38"/>
      <c r="AN1310" s="38"/>
      <c r="AO1310" s="38"/>
      <c r="AP1310" s="38"/>
      <c r="AQ1310" s="38"/>
      <c r="AR1310" s="38"/>
      <c r="AS1310" s="38"/>
      <c r="AT1310" s="38"/>
      <c r="AU1310" s="38"/>
      <c r="AV1310" s="38"/>
      <c r="AW1310" s="38"/>
      <c r="AX1310" s="38"/>
      <c r="AY1310" s="38"/>
      <c r="AZ1310" s="38"/>
      <c r="BA1310" s="38"/>
      <c r="BB1310" s="38"/>
      <c r="BC1310" s="38"/>
      <c r="BD1310" s="38"/>
      <c r="BE1310" s="38"/>
      <c r="BF1310" s="38"/>
      <c r="BG1310" s="38"/>
      <c r="BH1310" s="38"/>
      <c r="BI1310" s="38"/>
      <c r="BJ1310" s="38"/>
      <c r="BK1310" s="38"/>
      <c r="BL1310" s="38"/>
      <c r="BM1310" s="38"/>
      <c r="BN1310" s="38"/>
      <c r="BO1310" s="38"/>
      <c r="BP1310" s="38"/>
      <c r="BQ1310" s="38"/>
      <c r="BR1310" s="38"/>
      <c r="BS1310" s="38"/>
      <c r="BT1310" s="38"/>
      <c r="BU1310" s="38"/>
      <c r="BV1310" s="38"/>
      <c r="BW1310" s="38"/>
      <c r="BX1310" s="38"/>
      <c r="BY1310" s="38"/>
      <c r="BZ1310" s="38"/>
      <c r="CA1310" s="38"/>
      <c r="CB1310" s="38"/>
      <c r="CC1310" s="38"/>
      <c r="CD1310" s="38"/>
      <c r="CE1310" s="38"/>
      <c r="CF1310" s="38"/>
      <c r="CG1310" s="38"/>
      <c r="CH1310" s="38"/>
      <c r="CI1310" s="38"/>
      <c r="CJ1310" s="38"/>
      <c r="CK1310" s="38"/>
      <c r="CL1310" s="38"/>
      <c r="CM1310" s="38"/>
      <c r="CN1310" s="38"/>
      <c r="CO1310" s="38"/>
      <c r="CP1310" s="38"/>
      <c r="CQ1310" s="38"/>
      <c r="CR1310" s="38"/>
      <c r="CS1310" s="38"/>
      <c r="CT1310" s="38"/>
      <c r="CU1310" s="38"/>
      <c r="CV1310" s="38"/>
      <c r="CW1310" s="38"/>
      <c r="CX1310" s="38"/>
      <c r="CY1310" s="38"/>
      <c r="CZ1310" s="38"/>
      <c r="DA1310" s="38"/>
      <c r="DB1310" s="38"/>
      <c r="DC1310" s="38"/>
      <c r="DD1310" s="38"/>
      <c r="DE1310" s="38"/>
      <c r="DF1310" s="38"/>
      <c r="DG1310" s="38"/>
      <c r="DH1310" s="38"/>
      <c r="DI1310" s="38"/>
      <c r="DJ1310" s="38"/>
      <c r="DK1310" s="38"/>
      <c r="DL1310" s="38"/>
      <c r="DM1310" s="38"/>
    </row>
    <row r="1311" spans="1:117" x14ac:dyDescent="0.25">
      <c r="A1311" s="5"/>
      <c r="B1311" s="5"/>
      <c r="C1311" s="48"/>
      <c r="D1311" s="76"/>
      <c r="E1311" s="77"/>
      <c r="F1311" s="77"/>
      <c r="G1311" s="77"/>
      <c r="H1311" s="77"/>
      <c r="I1311" s="77"/>
      <c r="J1311" s="77"/>
      <c r="K1311" s="77"/>
      <c r="L1311" s="77"/>
      <c r="M1311" s="77"/>
      <c r="N1311" s="77"/>
      <c r="O1311" s="77"/>
      <c r="P1311" s="77"/>
      <c r="Q1311" s="77"/>
      <c r="R1311" s="77"/>
      <c r="S1311" s="77"/>
      <c r="T1311" s="38"/>
      <c r="U1311" s="38"/>
      <c r="V1311" s="38"/>
      <c r="W1311" s="38"/>
      <c r="X1311" s="38"/>
      <c r="Y1311" s="38"/>
      <c r="Z1311" s="38"/>
      <c r="AA1311" s="38"/>
      <c r="AB1311" s="38"/>
      <c r="AC1311" s="38"/>
      <c r="AD1311" s="38"/>
      <c r="AE1311" s="38"/>
      <c r="AF1311" s="38"/>
      <c r="AG1311" s="38"/>
      <c r="AH1311" s="38"/>
      <c r="AI1311" s="38"/>
      <c r="AJ1311" s="38"/>
      <c r="AK1311" s="38"/>
      <c r="AL1311" s="38"/>
      <c r="AM1311" s="38"/>
      <c r="AN1311" s="38"/>
      <c r="AO1311" s="38"/>
      <c r="AP1311" s="38"/>
      <c r="AQ1311" s="38"/>
      <c r="AR1311" s="38"/>
      <c r="AS1311" s="38"/>
      <c r="AT1311" s="38"/>
      <c r="AU1311" s="38"/>
      <c r="AV1311" s="38"/>
      <c r="AW1311" s="38"/>
      <c r="AX1311" s="38"/>
      <c r="AY1311" s="38"/>
      <c r="AZ1311" s="38"/>
      <c r="BA1311" s="38"/>
      <c r="BB1311" s="38"/>
      <c r="BC1311" s="38"/>
      <c r="BD1311" s="38"/>
      <c r="BE1311" s="38"/>
      <c r="BF1311" s="38"/>
      <c r="BG1311" s="38"/>
      <c r="BH1311" s="38"/>
      <c r="BI1311" s="38"/>
      <c r="BJ1311" s="38"/>
      <c r="BK1311" s="38"/>
      <c r="BL1311" s="38"/>
      <c r="BM1311" s="38"/>
      <c r="BN1311" s="38"/>
      <c r="BO1311" s="38"/>
      <c r="BP1311" s="38"/>
      <c r="BQ1311" s="38"/>
      <c r="BR1311" s="38"/>
      <c r="BS1311" s="38"/>
      <c r="BT1311" s="38"/>
      <c r="BU1311" s="38"/>
      <c r="BV1311" s="38"/>
      <c r="BW1311" s="38"/>
      <c r="BX1311" s="38"/>
      <c r="BY1311" s="38"/>
      <c r="BZ1311" s="38"/>
      <c r="CA1311" s="38"/>
      <c r="CB1311" s="38"/>
      <c r="CC1311" s="38"/>
      <c r="CD1311" s="38"/>
      <c r="CE1311" s="38"/>
      <c r="CF1311" s="38"/>
      <c r="CG1311" s="38"/>
      <c r="CH1311" s="38"/>
      <c r="CI1311" s="38"/>
      <c r="CJ1311" s="38"/>
      <c r="CK1311" s="38"/>
      <c r="CL1311" s="38"/>
      <c r="CM1311" s="38"/>
      <c r="CN1311" s="38"/>
      <c r="CO1311" s="38"/>
      <c r="CP1311" s="38"/>
      <c r="CQ1311" s="38"/>
      <c r="CR1311" s="38"/>
      <c r="CS1311" s="38"/>
      <c r="CT1311" s="38"/>
      <c r="CU1311" s="38"/>
      <c r="CV1311" s="38"/>
      <c r="CW1311" s="38"/>
      <c r="CX1311" s="38"/>
      <c r="CY1311" s="38"/>
      <c r="CZ1311" s="38"/>
      <c r="DA1311" s="38"/>
      <c r="DB1311" s="38"/>
      <c r="DC1311" s="38"/>
      <c r="DD1311" s="38"/>
      <c r="DE1311" s="38"/>
      <c r="DF1311" s="38"/>
      <c r="DG1311" s="38"/>
      <c r="DH1311" s="38"/>
      <c r="DI1311" s="38"/>
      <c r="DJ1311" s="38"/>
      <c r="DK1311" s="38"/>
      <c r="DL1311" s="38"/>
      <c r="DM1311" s="38"/>
    </row>
    <row r="1312" spans="1:117" x14ac:dyDescent="0.25">
      <c r="A1312" s="5"/>
      <c r="B1312" s="5"/>
      <c r="C1312" s="48"/>
      <c r="D1312" s="76"/>
      <c r="E1312" s="77"/>
      <c r="F1312" s="77"/>
      <c r="G1312" s="77"/>
      <c r="H1312" s="77"/>
      <c r="I1312" s="77"/>
      <c r="J1312" s="77"/>
      <c r="K1312" s="77"/>
      <c r="L1312" s="77"/>
      <c r="M1312" s="77"/>
      <c r="N1312" s="77"/>
      <c r="O1312" s="77"/>
      <c r="P1312" s="77"/>
      <c r="Q1312" s="77"/>
      <c r="R1312" s="77"/>
      <c r="S1312" s="77"/>
      <c r="T1312" s="38"/>
      <c r="U1312" s="38"/>
      <c r="V1312" s="38"/>
      <c r="W1312" s="38"/>
      <c r="X1312" s="38"/>
      <c r="Y1312" s="38"/>
      <c r="Z1312" s="38"/>
      <c r="AA1312" s="38"/>
      <c r="AB1312" s="38"/>
      <c r="AC1312" s="38"/>
      <c r="AD1312" s="38"/>
      <c r="AE1312" s="38"/>
      <c r="AF1312" s="38"/>
      <c r="AG1312" s="38"/>
      <c r="AH1312" s="38"/>
      <c r="AI1312" s="38"/>
      <c r="AJ1312" s="38"/>
      <c r="AK1312" s="38"/>
      <c r="AL1312" s="38"/>
      <c r="AM1312" s="38"/>
      <c r="AN1312" s="38"/>
      <c r="AO1312" s="38"/>
      <c r="AP1312" s="38"/>
      <c r="AQ1312" s="38"/>
      <c r="AR1312" s="38"/>
      <c r="AS1312" s="38"/>
      <c r="AT1312" s="38"/>
      <c r="AU1312" s="38"/>
      <c r="AV1312" s="38"/>
      <c r="AW1312" s="38"/>
      <c r="AX1312" s="38"/>
      <c r="AY1312" s="38"/>
      <c r="AZ1312" s="38"/>
      <c r="BA1312" s="38"/>
      <c r="BB1312" s="38"/>
      <c r="BC1312" s="38"/>
      <c r="BD1312" s="38"/>
      <c r="BE1312" s="38"/>
      <c r="BF1312" s="38"/>
      <c r="BG1312" s="38"/>
      <c r="BH1312" s="38"/>
      <c r="BI1312" s="38"/>
      <c r="BJ1312" s="38"/>
      <c r="BK1312" s="38"/>
      <c r="BL1312" s="38"/>
      <c r="BM1312" s="38"/>
      <c r="BN1312" s="38"/>
      <c r="BO1312" s="38"/>
      <c r="BP1312" s="38"/>
      <c r="BQ1312" s="38"/>
      <c r="BR1312" s="38"/>
      <c r="BS1312" s="38"/>
      <c r="BT1312" s="38"/>
      <c r="BU1312" s="38"/>
      <c r="BV1312" s="38"/>
      <c r="BW1312" s="38"/>
      <c r="BX1312" s="38"/>
      <c r="BY1312" s="38"/>
      <c r="BZ1312" s="38"/>
      <c r="CA1312" s="38"/>
      <c r="CB1312" s="38"/>
      <c r="CC1312" s="38"/>
      <c r="CD1312" s="38"/>
      <c r="CE1312" s="38"/>
      <c r="CF1312" s="38"/>
      <c r="CG1312" s="38"/>
      <c r="CH1312" s="38"/>
      <c r="CI1312" s="38"/>
      <c r="CJ1312" s="38"/>
      <c r="CK1312" s="38"/>
      <c r="CL1312" s="38"/>
      <c r="CM1312" s="38"/>
      <c r="CN1312" s="38"/>
      <c r="CO1312" s="38"/>
      <c r="CP1312" s="38"/>
      <c r="CQ1312" s="38"/>
      <c r="CR1312" s="38"/>
      <c r="CS1312" s="38"/>
      <c r="CT1312" s="38"/>
      <c r="CU1312" s="38"/>
      <c r="CV1312" s="38"/>
      <c r="CW1312" s="38"/>
      <c r="CX1312" s="38"/>
      <c r="CY1312" s="38"/>
      <c r="CZ1312" s="38"/>
      <c r="DA1312" s="38"/>
      <c r="DB1312" s="38"/>
      <c r="DC1312" s="38"/>
      <c r="DD1312" s="38"/>
      <c r="DE1312" s="38"/>
      <c r="DF1312" s="38"/>
      <c r="DG1312" s="38"/>
      <c r="DH1312" s="38"/>
      <c r="DI1312" s="38"/>
      <c r="DJ1312" s="38"/>
      <c r="DK1312" s="38"/>
      <c r="DL1312" s="38"/>
      <c r="DM1312" s="38"/>
    </row>
    <row r="1313" spans="1:117" x14ac:dyDescent="0.25">
      <c r="A1313" s="5"/>
      <c r="B1313" s="5"/>
      <c r="C1313" s="48"/>
      <c r="D1313" s="76"/>
      <c r="E1313" s="77"/>
      <c r="F1313" s="77"/>
      <c r="G1313" s="77"/>
      <c r="H1313" s="77"/>
      <c r="I1313" s="77"/>
      <c r="J1313" s="77"/>
      <c r="K1313" s="77"/>
      <c r="L1313" s="77"/>
      <c r="M1313" s="77"/>
      <c r="N1313" s="77"/>
      <c r="O1313" s="77"/>
      <c r="P1313" s="77"/>
      <c r="Q1313" s="77"/>
      <c r="R1313" s="77"/>
      <c r="S1313" s="77"/>
      <c r="T1313" s="38"/>
      <c r="U1313" s="38"/>
      <c r="V1313" s="38"/>
      <c r="W1313" s="38"/>
      <c r="X1313" s="38"/>
      <c r="Y1313" s="38"/>
      <c r="Z1313" s="38"/>
      <c r="AA1313" s="38"/>
      <c r="AB1313" s="38"/>
      <c r="AC1313" s="38"/>
      <c r="AD1313" s="38"/>
      <c r="AE1313" s="38"/>
      <c r="AF1313" s="38"/>
      <c r="AG1313" s="38"/>
      <c r="AH1313" s="38"/>
      <c r="AI1313" s="38"/>
      <c r="AJ1313" s="38"/>
      <c r="AK1313" s="38"/>
      <c r="AL1313" s="38"/>
      <c r="AM1313" s="38"/>
      <c r="AN1313" s="38"/>
      <c r="AO1313" s="38"/>
      <c r="AP1313" s="38"/>
      <c r="AQ1313" s="38"/>
      <c r="AR1313" s="38"/>
      <c r="AS1313" s="38"/>
      <c r="AT1313" s="38"/>
      <c r="AU1313" s="38"/>
      <c r="AV1313" s="38"/>
      <c r="AW1313" s="38"/>
      <c r="AX1313" s="38"/>
      <c r="AY1313" s="38"/>
      <c r="AZ1313" s="38"/>
      <c r="BA1313" s="38"/>
      <c r="BB1313" s="38"/>
      <c r="BC1313" s="38"/>
      <c r="BD1313" s="38"/>
      <c r="BE1313" s="38"/>
      <c r="BF1313" s="38"/>
      <c r="BG1313" s="38"/>
      <c r="BH1313" s="38"/>
      <c r="BI1313" s="38"/>
      <c r="BJ1313" s="38"/>
      <c r="BK1313" s="38"/>
      <c r="BL1313" s="38"/>
      <c r="BM1313" s="38"/>
      <c r="BN1313" s="38"/>
      <c r="BO1313" s="38"/>
      <c r="BP1313" s="38"/>
      <c r="BQ1313" s="38"/>
      <c r="BR1313" s="38"/>
      <c r="BS1313" s="38"/>
      <c r="BT1313" s="38"/>
      <c r="BU1313" s="38"/>
      <c r="BV1313" s="38"/>
      <c r="BW1313" s="38"/>
      <c r="BX1313" s="38"/>
      <c r="BY1313" s="38"/>
      <c r="BZ1313" s="38"/>
      <c r="CA1313" s="38"/>
      <c r="CB1313" s="38"/>
      <c r="CC1313" s="38"/>
      <c r="CD1313" s="38"/>
      <c r="CE1313" s="38"/>
      <c r="CF1313" s="38"/>
      <c r="CG1313" s="38"/>
      <c r="CH1313" s="38"/>
      <c r="CI1313" s="38"/>
      <c r="CJ1313" s="38"/>
      <c r="CK1313" s="38"/>
      <c r="CL1313" s="38"/>
      <c r="CM1313" s="38"/>
      <c r="CN1313" s="38"/>
      <c r="CO1313" s="38"/>
      <c r="CP1313" s="38"/>
      <c r="CQ1313" s="38"/>
      <c r="CR1313" s="38"/>
      <c r="CS1313" s="38"/>
      <c r="CT1313" s="38"/>
      <c r="CU1313" s="38"/>
      <c r="CV1313" s="38"/>
      <c r="CW1313" s="38"/>
      <c r="CX1313" s="38"/>
      <c r="CY1313" s="38"/>
      <c r="CZ1313" s="38"/>
      <c r="DA1313" s="38"/>
      <c r="DB1313" s="38"/>
      <c r="DC1313" s="38"/>
      <c r="DD1313" s="38"/>
      <c r="DE1313" s="38"/>
      <c r="DF1313" s="38"/>
      <c r="DG1313" s="38"/>
      <c r="DH1313" s="38"/>
      <c r="DI1313" s="38"/>
      <c r="DJ1313" s="38"/>
      <c r="DK1313" s="38"/>
      <c r="DL1313" s="38"/>
      <c r="DM1313" s="38"/>
    </row>
    <row r="1314" spans="1:117" x14ac:dyDescent="0.25">
      <c r="A1314" s="5"/>
      <c r="B1314" s="5"/>
      <c r="C1314" s="48"/>
      <c r="D1314" s="76"/>
      <c r="E1314" s="77"/>
      <c r="F1314" s="77"/>
      <c r="G1314" s="77"/>
      <c r="H1314" s="77"/>
      <c r="I1314" s="77"/>
      <c r="J1314" s="77"/>
      <c r="K1314" s="77"/>
      <c r="L1314" s="77"/>
      <c r="M1314" s="77"/>
      <c r="N1314" s="77"/>
      <c r="O1314" s="77"/>
      <c r="P1314" s="77"/>
      <c r="Q1314" s="77"/>
      <c r="R1314" s="77"/>
      <c r="S1314" s="77"/>
      <c r="T1314" s="38"/>
      <c r="U1314" s="38"/>
      <c r="V1314" s="38"/>
      <c r="W1314" s="38"/>
      <c r="X1314" s="38"/>
      <c r="Y1314" s="38"/>
      <c r="Z1314" s="38"/>
      <c r="AA1314" s="38"/>
      <c r="AB1314" s="38"/>
      <c r="AC1314" s="38"/>
      <c r="AD1314" s="38"/>
      <c r="AE1314" s="38"/>
      <c r="AF1314" s="38"/>
      <c r="AG1314" s="38"/>
      <c r="AH1314" s="38"/>
      <c r="AI1314" s="38"/>
      <c r="AJ1314" s="38"/>
      <c r="AK1314" s="38"/>
      <c r="AL1314" s="38"/>
      <c r="AM1314" s="38"/>
      <c r="AN1314" s="38"/>
      <c r="AO1314" s="38"/>
      <c r="AP1314" s="38"/>
      <c r="AQ1314" s="38"/>
      <c r="AR1314" s="38"/>
      <c r="AS1314" s="38"/>
      <c r="AT1314" s="38"/>
      <c r="AU1314" s="38"/>
      <c r="AV1314" s="38"/>
      <c r="AW1314" s="38"/>
      <c r="AX1314" s="38"/>
      <c r="AY1314" s="38"/>
      <c r="AZ1314" s="38"/>
      <c r="BA1314" s="38"/>
      <c r="BB1314" s="38"/>
      <c r="BC1314" s="38"/>
      <c r="BD1314" s="38"/>
      <c r="BE1314" s="38"/>
      <c r="BF1314" s="38"/>
      <c r="BG1314" s="38"/>
      <c r="BH1314" s="38"/>
      <c r="BI1314" s="38"/>
      <c r="BJ1314" s="38"/>
      <c r="BK1314" s="38"/>
      <c r="BL1314" s="38"/>
      <c r="BM1314" s="38"/>
      <c r="BN1314" s="38"/>
      <c r="BO1314" s="38"/>
      <c r="BP1314" s="38"/>
      <c r="BQ1314" s="38"/>
      <c r="BR1314" s="38"/>
      <c r="BS1314" s="38"/>
      <c r="BT1314" s="38"/>
      <c r="BU1314" s="38"/>
      <c r="BV1314" s="38"/>
      <c r="BW1314" s="38"/>
      <c r="BX1314" s="38"/>
      <c r="BY1314" s="38"/>
      <c r="BZ1314" s="38"/>
      <c r="CA1314" s="38"/>
      <c r="CB1314" s="38"/>
      <c r="CC1314" s="38"/>
      <c r="CD1314" s="38"/>
      <c r="CE1314" s="38"/>
      <c r="CF1314" s="38"/>
      <c r="CG1314" s="38"/>
      <c r="CH1314" s="38"/>
      <c r="CI1314" s="38"/>
      <c r="CJ1314" s="38"/>
      <c r="CK1314" s="38"/>
      <c r="CL1314" s="38"/>
      <c r="CM1314" s="38"/>
      <c r="CN1314" s="38"/>
      <c r="CO1314" s="38"/>
      <c r="CP1314" s="38"/>
      <c r="CQ1314" s="38"/>
      <c r="CR1314" s="38"/>
      <c r="CS1314" s="38"/>
      <c r="CT1314" s="38"/>
      <c r="CU1314" s="38"/>
      <c r="CV1314" s="38"/>
      <c r="CW1314" s="38"/>
      <c r="CX1314" s="38"/>
      <c r="CY1314" s="38"/>
      <c r="CZ1314" s="38"/>
      <c r="DA1314" s="38"/>
      <c r="DB1314" s="38"/>
      <c r="DC1314" s="38"/>
      <c r="DD1314" s="38"/>
      <c r="DE1314" s="38"/>
      <c r="DF1314" s="38"/>
      <c r="DG1314" s="38"/>
      <c r="DH1314" s="38"/>
      <c r="DI1314" s="38"/>
      <c r="DJ1314" s="38"/>
      <c r="DK1314" s="38"/>
      <c r="DL1314" s="38"/>
      <c r="DM1314" s="38"/>
    </row>
    <row r="1315" spans="1:117" x14ac:dyDescent="0.25">
      <c r="A1315" s="5"/>
      <c r="B1315" s="5"/>
      <c r="C1315" s="48"/>
      <c r="D1315" s="76"/>
      <c r="E1315" s="77"/>
      <c r="F1315" s="77"/>
      <c r="G1315" s="77"/>
      <c r="H1315" s="77"/>
      <c r="I1315" s="77"/>
      <c r="J1315" s="77"/>
      <c r="K1315" s="77"/>
      <c r="L1315" s="77"/>
      <c r="M1315" s="77"/>
      <c r="N1315" s="77"/>
      <c r="O1315" s="77"/>
      <c r="P1315" s="77"/>
      <c r="Q1315" s="77"/>
      <c r="R1315" s="77"/>
      <c r="S1315" s="77"/>
      <c r="T1315" s="38"/>
      <c r="U1315" s="38"/>
      <c r="V1315" s="38"/>
      <c r="W1315" s="38"/>
      <c r="X1315" s="38"/>
      <c r="Y1315" s="38"/>
      <c r="Z1315" s="38"/>
      <c r="AA1315" s="38"/>
      <c r="AB1315" s="38"/>
      <c r="AC1315" s="38"/>
      <c r="AD1315" s="38"/>
      <c r="AE1315" s="38"/>
      <c r="AF1315" s="38"/>
      <c r="AG1315" s="38"/>
      <c r="AH1315" s="38"/>
      <c r="AI1315" s="38"/>
      <c r="AJ1315" s="38"/>
      <c r="AK1315" s="38"/>
      <c r="AL1315" s="38"/>
      <c r="AM1315" s="38"/>
      <c r="AN1315" s="38"/>
      <c r="AO1315" s="38"/>
      <c r="AP1315" s="38"/>
      <c r="AQ1315" s="38"/>
      <c r="AR1315" s="38"/>
      <c r="AS1315" s="38"/>
      <c r="AT1315" s="38"/>
      <c r="AU1315" s="38"/>
      <c r="AV1315" s="38"/>
      <c r="AW1315" s="38"/>
      <c r="AX1315" s="38"/>
      <c r="AY1315" s="38"/>
      <c r="AZ1315" s="38"/>
      <c r="BA1315" s="38"/>
      <c r="BB1315" s="38"/>
      <c r="BC1315" s="38"/>
      <c r="BD1315" s="38"/>
      <c r="BE1315" s="38"/>
      <c r="BF1315" s="38"/>
      <c r="BG1315" s="38"/>
      <c r="BH1315" s="38"/>
      <c r="BI1315" s="38"/>
      <c r="BJ1315" s="38"/>
      <c r="BK1315" s="38"/>
      <c r="BL1315" s="38"/>
      <c r="BM1315" s="38"/>
      <c r="BN1315" s="38"/>
      <c r="BO1315" s="38"/>
      <c r="BP1315" s="38"/>
      <c r="BQ1315" s="38"/>
      <c r="BR1315" s="38"/>
      <c r="BS1315" s="38"/>
      <c r="BT1315" s="38"/>
      <c r="BU1315" s="38"/>
      <c r="BV1315" s="38"/>
      <c r="BW1315" s="38"/>
      <c r="BX1315" s="38"/>
      <c r="BY1315" s="38"/>
      <c r="BZ1315" s="38"/>
      <c r="CA1315" s="38"/>
      <c r="CB1315" s="38"/>
      <c r="CC1315" s="38"/>
      <c r="CD1315" s="38"/>
      <c r="CE1315" s="38"/>
      <c r="CF1315" s="38"/>
      <c r="CG1315" s="38"/>
      <c r="CH1315" s="38"/>
      <c r="CI1315" s="38"/>
      <c r="CJ1315" s="38"/>
      <c r="CK1315" s="38"/>
      <c r="CL1315" s="38"/>
      <c r="CM1315" s="38"/>
      <c r="CN1315" s="38"/>
      <c r="CO1315" s="38"/>
      <c r="CP1315" s="38"/>
      <c r="CQ1315" s="38"/>
      <c r="CR1315" s="38"/>
      <c r="CS1315" s="38"/>
      <c r="CT1315" s="38"/>
      <c r="CU1315" s="38"/>
      <c r="CV1315" s="38"/>
      <c r="CW1315" s="38"/>
      <c r="CX1315" s="38"/>
      <c r="CY1315" s="38"/>
      <c r="CZ1315" s="38"/>
      <c r="DA1315" s="38"/>
      <c r="DB1315" s="38"/>
      <c r="DC1315" s="38"/>
      <c r="DD1315" s="38"/>
      <c r="DE1315" s="38"/>
      <c r="DF1315" s="38"/>
      <c r="DG1315" s="38"/>
      <c r="DH1315" s="38"/>
      <c r="DI1315" s="38"/>
      <c r="DJ1315" s="38"/>
      <c r="DK1315" s="38"/>
      <c r="DL1315" s="38"/>
      <c r="DM1315" s="38"/>
    </row>
    <row r="1316" spans="1:117" x14ac:dyDescent="0.25">
      <c r="A1316" s="5"/>
      <c r="B1316" s="5"/>
      <c r="C1316" s="48"/>
      <c r="D1316" s="76"/>
      <c r="E1316" s="77"/>
      <c r="F1316" s="77"/>
      <c r="G1316" s="77"/>
      <c r="H1316" s="77"/>
      <c r="I1316" s="77"/>
      <c r="J1316" s="77"/>
      <c r="K1316" s="77"/>
      <c r="L1316" s="77"/>
      <c r="M1316" s="77"/>
      <c r="N1316" s="77"/>
      <c r="O1316" s="77"/>
      <c r="P1316" s="77"/>
      <c r="Q1316" s="77"/>
      <c r="R1316" s="77"/>
      <c r="S1316" s="77"/>
      <c r="T1316" s="38"/>
      <c r="U1316" s="38"/>
      <c r="V1316" s="38"/>
      <c r="W1316" s="38"/>
      <c r="X1316" s="38"/>
      <c r="Y1316" s="38"/>
      <c r="Z1316" s="38"/>
      <c r="AA1316" s="38"/>
      <c r="AB1316" s="38"/>
      <c r="AC1316" s="38"/>
      <c r="AD1316" s="38"/>
      <c r="AE1316" s="38"/>
      <c r="AF1316" s="38"/>
      <c r="AG1316" s="38"/>
      <c r="AH1316" s="38"/>
      <c r="AI1316" s="38"/>
      <c r="AJ1316" s="38"/>
      <c r="AK1316" s="38"/>
      <c r="AL1316" s="38"/>
      <c r="AM1316" s="38"/>
      <c r="AN1316" s="38"/>
      <c r="AO1316" s="38"/>
      <c r="AP1316" s="38"/>
      <c r="AQ1316" s="38"/>
      <c r="AR1316" s="38"/>
      <c r="AS1316" s="38"/>
      <c r="AT1316" s="38"/>
      <c r="AU1316" s="38"/>
      <c r="AV1316" s="38"/>
      <c r="AW1316" s="38"/>
      <c r="AX1316" s="38"/>
      <c r="AY1316" s="38"/>
      <c r="AZ1316" s="38"/>
      <c r="BA1316" s="38"/>
      <c r="BB1316" s="38"/>
      <c r="BC1316" s="38"/>
      <c r="BD1316" s="38"/>
      <c r="BE1316" s="38"/>
      <c r="BF1316" s="38"/>
      <c r="BG1316" s="38"/>
      <c r="BH1316" s="38"/>
      <c r="BI1316" s="38"/>
      <c r="BJ1316" s="38"/>
      <c r="BK1316" s="38"/>
      <c r="BL1316" s="38"/>
      <c r="BM1316" s="38"/>
      <c r="BN1316" s="38"/>
      <c r="BO1316" s="38"/>
      <c r="BP1316" s="38"/>
      <c r="BQ1316" s="38"/>
      <c r="BR1316" s="38"/>
      <c r="BS1316" s="38"/>
      <c r="BT1316" s="38"/>
      <c r="BU1316" s="38"/>
      <c r="BV1316" s="38"/>
      <c r="BW1316" s="38"/>
      <c r="BX1316" s="38"/>
      <c r="BY1316" s="38"/>
      <c r="BZ1316" s="38"/>
      <c r="CA1316" s="38"/>
      <c r="CB1316" s="38"/>
      <c r="CC1316" s="38"/>
      <c r="CD1316" s="38"/>
      <c r="CE1316" s="38"/>
      <c r="CF1316" s="38"/>
      <c r="CG1316" s="38"/>
      <c r="CH1316" s="38"/>
      <c r="CI1316" s="38"/>
      <c r="CJ1316" s="38"/>
      <c r="CK1316" s="38"/>
      <c r="CL1316" s="38"/>
      <c r="CM1316" s="38"/>
      <c r="CN1316" s="38"/>
      <c r="CO1316" s="38"/>
      <c r="CP1316" s="38"/>
      <c r="CQ1316" s="38"/>
      <c r="CR1316" s="38"/>
      <c r="CS1316" s="38"/>
      <c r="CT1316" s="38"/>
      <c r="CU1316" s="38"/>
      <c r="CV1316" s="38"/>
      <c r="CW1316" s="38"/>
      <c r="CX1316" s="38"/>
      <c r="CY1316" s="38"/>
      <c r="CZ1316" s="38"/>
      <c r="DA1316" s="38"/>
      <c r="DB1316" s="38"/>
      <c r="DC1316" s="38"/>
      <c r="DD1316" s="38"/>
      <c r="DE1316" s="38"/>
      <c r="DF1316" s="38"/>
      <c r="DG1316" s="38"/>
      <c r="DH1316" s="38"/>
      <c r="DI1316" s="38"/>
      <c r="DJ1316" s="38"/>
      <c r="DK1316" s="38"/>
      <c r="DL1316" s="38"/>
      <c r="DM1316" s="38"/>
    </row>
    <row r="1317" spans="1:117" x14ac:dyDescent="0.25">
      <c r="A1317" s="5"/>
      <c r="B1317" s="5"/>
      <c r="C1317" s="48"/>
      <c r="D1317" s="76"/>
      <c r="E1317" s="77"/>
      <c r="F1317" s="77"/>
      <c r="G1317" s="77"/>
      <c r="H1317" s="77"/>
      <c r="I1317" s="77"/>
      <c r="J1317" s="77"/>
      <c r="K1317" s="77"/>
      <c r="L1317" s="77"/>
      <c r="M1317" s="77"/>
      <c r="N1317" s="77"/>
      <c r="O1317" s="77"/>
      <c r="P1317" s="77"/>
      <c r="Q1317" s="77"/>
      <c r="R1317" s="77"/>
      <c r="S1317" s="77"/>
      <c r="T1317" s="38"/>
      <c r="U1317" s="38"/>
      <c r="V1317" s="38"/>
      <c r="W1317" s="38"/>
      <c r="X1317" s="38"/>
      <c r="Y1317" s="38"/>
      <c r="Z1317" s="38"/>
      <c r="AA1317" s="38"/>
      <c r="AB1317" s="38"/>
      <c r="AC1317" s="38"/>
      <c r="AD1317" s="38"/>
      <c r="AE1317" s="38"/>
      <c r="AF1317" s="38"/>
      <c r="AG1317" s="38"/>
      <c r="AH1317" s="38"/>
      <c r="AI1317" s="38"/>
      <c r="AJ1317" s="38"/>
      <c r="AK1317" s="38"/>
      <c r="AL1317" s="38"/>
      <c r="AM1317" s="38"/>
      <c r="AN1317" s="38"/>
      <c r="AO1317" s="38"/>
      <c r="AP1317" s="38"/>
      <c r="AQ1317" s="38"/>
      <c r="AR1317" s="38"/>
      <c r="AS1317" s="38"/>
      <c r="AT1317" s="38"/>
      <c r="AU1317" s="38"/>
      <c r="AV1317" s="38"/>
      <c r="AW1317" s="38"/>
      <c r="AX1317" s="38"/>
      <c r="AY1317" s="38"/>
      <c r="AZ1317" s="38"/>
      <c r="BA1317" s="38"/>
      <c r="BB1317" s="38"/>
      <c r="BC1317" s="38"/>
      <c r="BD1317" s="38"/>
      <c r="BE1317" s="38"/>
      <c r="BF1317" s="38"/>
      <c r="BG1317" s="38"/>
      <c r="BH1317" s="38"/>
      <c r="BI1317" s="38"/>
      <c r="BJ1317" s="38"/>
      <c r="BK1317" s="38"/>
      <c r="BL1317" s="38"/>
      <c r="BM1317" s="38"/>
      <c r="BN1317" s="38"/>
      <c r="BO1317" s="38"/>
      <c r="BP1317" s="38"/>
      <c r="BQ1317" s="38"/>
      <c r="BR1317" s="38"/>
      <c r="BS1317" s="38"/>
      <c r="BT1317" s="38"/>
      <c r="BU1317" s="38"/>
      <c r="BV1317" s="38"/>
      <c r="BW1317" s="38"/>
      <c r="BX1317" s="38"/>
      <c r="BY1317" s="38"/>
      <c r="BZ1317" s="38"/>
      <c r="CA1317" s="38"/>
      <c r="CB1317" s="38"/>
      <c r="CC1317" s="38"/>
      <c r="CD1317" s="38"/>
      <c r="CE1317" s="38"/>
      <c r="CF1317" s="38"/>
      <c r="CG1317" s="38"/>
      <c r="CH1317" s="38"/>
      <c r="CI1317" s="38"/>
      <c r="CJ1317" s="38"/>
      <c r="CK1317" s="38"/>
      <c r="CL1317" s="38"/>
      <c r="CM1317" s="38"/>
      <c r="CN1317" s="38"/>
      <c r="CO1317" s="38"/>
      <c r="CP1317" s="38"/>
      <c r="CQ1317" s="38"/>
      <c r="CR1317" s="38"/>
      <c r="CS1317" s="38"/>
      <c r="CT1317" s="38"/>
      <c r="CU1317" s="38"/>
      <c r="CV1317" s="38"/>
      <c r="CW1317" s="38"/>
      <c r="CX1317" s="38"/>
      <c r="CY1317" s="38"/>
      <c r="CZ1317" s="38"/>
      <c r="DA1317" s="38"/>
      <c r="DB1317" s="38"/>
      <c r="DC1317" s="38"/>
      <c r="DD1317" s="38"/>
      <c r="DE1317" s="38"/>
      <c r="DF1317" s="38"/>
      <c r="DG1317" s="38"/>
      <c r="DH1317" s="38"/>
      <c r="DI1317" s="38"/>
      <c r="DJ1317" s="38"/>
      <c r="DK1317" s="38"/>
      <c r="DL1317" s="38"/>
      <c r="DM1317" s="38"/>
    </row>
    <row r="1318" spans="1:117" x14ac:dyDescent="0.25">
      <c r="A1318" s="5"/>
      <c r="B1318" s="5"/>
      <c r="C1318" s="48"/>
      <c r="D1318" s="76"/>
      <c r="E1318" s="77"/>
      <c r="F1318" s="77"/>
      <c r="G1318" s="77"/>
      <c r="H1318" s="77"/>
      <c r="I1318" s="77"/>
      <c r="J1318" s="77"/>
      <c r="K1318" s="77"/>
      <c r="L1318" s="77"/>
      <c r="M1318" s="77"/>
      <c r="N1318" s="77"/>
      <c r="O1318" s="77"/>
      <c r="P1318" s="77"/>
      <c r="Q1318" s="77"/>
      <c r="R1318" s="77"/>
      <c r="S1318" s="77"/>
      <c r="T1318" s="38"/>
      <c r="U1318" s="38"/>
      <c r="V1318" s="38"/>
      <c r="W1318" s="38"/>
      <c r="X1318" s="38"/>
      <c r="Y1318" s="38"/>
      <c r="Z1318" s="38"/>
      <c r="AA1318" s="38"/>
      <c r="AB1318" s="38"/>
      <c r="AC1318" s="38"/>
      <c r="AD1318" s="38"/>
      <c r="AE1318" s="38"/>
      <c r="AF1318" s="38"/>
      <c r="AG1318" s="38"/>
      <c r="AH1318" s="38"/>
      <c r="AI1318" s="38"/>
      <c r="AJ1318" s="38"/>
      <c r="AK1318" s="38"/>
      <c r="AL1318" s="38"/>
      <c r="AM1318" s="38"/>
      <c r="AN1318" s="38"/>
      <c r="AO1318" s="38"/>
      <c r="AP1318" s="38"/>
      <c r="AQ1318" s="38"/>
      <c r="AR1318" s="38"/>
      <c r="AS1318" s="38"/>
      <c r="AT1318" s="38"/>
      <c r="AU1318" s="38"/>
      <c r="AV1318" s="38"/>
      <c r="AW1318" s="38"/>
      <c r="AX1318" s="38"/>
      <c r="AY1318" s="38"/>
      <c r="AZ1318" s="38"/>
      <c r="BA1318" s="38"/>
      <c r="BB1318" s="38"/>
      <c r="BC1318" s="38"/>
      <c r="BD1318" s="38"/>
      <c r="BE1318" s="38"/>
      <c r="BF1318" s="38"/>
      <c r="BG1318" s="38"/>
      <c r="BH1318" s="38"/>
      <c r="BI1318" s="38"/>
      <c r="BJ1318" s="38"/>
      <c r="BK1318" s="38"/>
      <c r="BL1318" s="38"/>
      <c r="BM1318" s="38"/>
      <c r="BN1318" s="38"/>
      <c r="BO1318" s="38"/>
      <c r="BP1318" s="38"/>
      <c r="BQ1318" s="38"/>
      <c r="BR1318" s="38"/>
      <c r="BS1318" s="38"/>
      <c r="BT1318" s="38"/>
      <c r="BU1318" s="38"/>
      <c r="BV1318" s="38"/>
      <c r="BW1318" s="38"/>
      <c r="BX1318" s="38"/>
      <c r="BY1318" s="38"/>
      <c r="BZ1318" s="38"/>
      <c r="CA1318" s="38"/>
      <c r="CB1318" s="38"/>
      <c r="CC1318" s="38"/>
      <c r="CD1318" s="38"/>
      <c r="CE1318" s="38"/>
      <c r="CF1318" s="38"/>
      <c r="CG1318" s="38"/>
      <c r="CH1318" s="38"/>
      <c r="CI1318" s="38"/>
      <c r="CJ1318" s="38"/>
      <c r="CK1318" s="38"/>
      <c r="CL1318" s="38"/>
      <c r="CM1318" s="38"/>
      <c r="CN1318" s="38"/>
      <c r="CO1318" s="38"/>
      <c r="CP1318" s="38"/>
      <c r="CQ1318" s="38"/>
      <c r="CR1318" s="38"/>
      <c r="CS1318" s="38"/>
      <c r="CT1318" s="38"/>
      <c r="CU1318" s="38"/>
      <c r="CV1318" s="38"/>
      <c r="CW1318" s="38"/>
      <c r="CX1318" s="38"/>
      <c r="CY1318" s="38"/>
      <c r="CZ1318" s="38"/>
      <c r="DA1318" s="38"/>
      <c r="DB1318" s="38"/>
      <c r="DC1318" s="38"/>
      <c r="DD1318" s="38"/>
      <c r="DE1318" s="38"/>
      <c r="DF1318" s="38"/>
      <c r="DG1318" s="38"/>
      <c r="DH1318" s="38"/>
      <c r="DI1318" s="38"/>
      <c r="DJ1318" s="38"/>
      <c r="DK1318" s="38"/>
      <c r="DL1318" s="38"/>
      <c r="DM1318" s="38"/>
    </row>
    <row r="1319" spans="1:117" x14ac:dyDescent="0.25">
      <c r="A1319" s="5"/>
      <c r="B1319" s="5"/>
      <c r="C1319" s="48"/>
      <c r="D1319" s="76"/>
      <c r="E1319" s="77"/>
      <c r="F1319" s="77"/>
      <c r="G1319" s="77"/>
      <c r="H1319" s="77"/>
      <c r="I1319" s="77"/>
      <c r="J1319" s="77"/>
      <c r="K1319" s="77"/>
      <c r="L1319" s="77"/>
      <c r="M1319" s="77"/>
      <c r="N1319" s="77"/>
      <c r="O1319" s="77"/>
      <c r="P1319" s="77"/>
      <c r="Q1319" s="77"/>
      <c r="R1319" s="77"/>
      <c r="S1319" s="77"/>
      <c r="T1319" s="38"/>
      <c r="U1319" s="38"/>
      <c r="V1319" s="38"/>
      <c r="W1319" s="38"/>
      <c r="X1319" s="38"/>
      <c r="Y1319" s="38"/>
      <c r="Z1319" s="38"/>
      <c r="AA1319" s="38"/>
      <c r="AB1319" s="38"/>
      <c r="AC1319" s="38"/>
      <c r="AD1319" s="38"/>
      <c r="AE1319" s="38"/>
      <c r="AF1319" s="38"/>
      <c r="AG1319" s="38"/>
      <c r="AH1319" s="38"/>
      <c r="AI1319" s="38"/>
      <c r="AJ1319" s="38"/>
      <c r="AK1319" s="38"/>
      <c r="AL1319" s="38"/>
      <c r="AM1319" s="38"/>
      <c r="AN1319" s="38"/>
      <c r="AO1319" s="38"/>
      <c r="AP1319" s="38"/>
      <c r="AQ1319" s="38"/>
      <c r="AR1319" s="38"/>
      <c r="AS1319" s="38"/>
      <c r="AT1319" s="38"/>
      <c r="AU1319" s="38"/>
      <c r="AV1319" s="38"/>
      <c r="AW1319" s="38"/>
      <c r="AX1319" s="38"/>
      <c r="AY1319" s="38"/>
      <c r="AZ1319" s="38"/>
      <c r="BA1319" s="38"/>
      <c r="BB1319" s="38"/>
      <c r="BC1319" s="38"/>
      <c r="BD1319" s="38"/>
      <c r="BE1319" s="38"/>
      <c r="BF1319" s="38"/>
      <c r="BG1319" s="38"/>
      <c r="BH1319" s="38"/>
      <c r="BI1319" s="38"/>
      <c r="BJ1319" s="38"/>
      <c r="BK1319" s="38"/>
      <c r="BL1319" s="38"/>
      <c r="BM1319" s="38"/>
      <c r="BN1319" s="38"/>
      <c r="BO1319" s="38"/>
      <c r="BP1319" s="38"/>
      <c r="BQ1319" s="38"/>
      <c r="BR1319" s="38"/>
      <c r="BS1319" s="38"/>
      <c r="BT1319" s="38"/>
      <c r="BU1319" s="38"/>
      <c r="BV1319" s="38"/>
      <c r="BW1319" s="38"/>
      <c r="BX1319" s="38"/>
      <c r="BY1319" s="38"/>
      <c r="BZ1319" s="38"/>
      <c r="CA1319" s="38"/>
      <c r="CB1319" s="38"/>
      <c r="CC1319" s="38"/>
      <c r="CD1319" s="38"/>
      <c r="CE1319" s="38"/>
      <c r="CF1319" s="38"/>
      <c r="CG1319" s="38"/>
      <c r="CH1319" s="38"/>
      <c r="CI1319" s="38"/>
      <c r="CJ1319" s="38"/>
      <c r="CK1319" s="38"/>
      <c r="CL1319" s="38"/>
      <c r="CM1319" s="38"/>
      <c r="CN1319" s="38"/>
      <c r="CO1319" s="38"/>
      <c r="CP1319" s="38"/>
      <c r="CQ1319" s="38"/>
      <c r="CR1319" s="38"/>
      <c r="CS1319" s="38"/>
      <c r="CT1319" s="38"/>
      <c r="CU1319" s="38"/>
      <c r="CV1319" s="38"/>
      <c r="CW1319" s="38"/>
      <c r="CX1319" s="38"/>
      <c r="CY1319" s="38"/>
      <c r="CZ1319" s="38"/>
      <c r="DA1319" s="38"/>
      <c r="DB1319" s="38"/>
      <c r="DC1319" s="38"/>
      <c r="DD1319" s="38"/>
      <c r="DE1319" s="38"/>
      <c r="DF1319" s="38"/>
      <c r="DG1319" s="38"/>
      <c r="DH1319" s="38"/>
      <c r="DI1319" s="38"/>
      <c r="DJ1319" s="38"/>
      <c r="DK1319" s="38"/>
      <c r="DL1319" s="38"/>
      <c r="DM1319" s="38"/>
    </row>
    <row r="1320" spans="1:117" x14ac:dyDescent="0.25">
      <c r="A1320" s="5"/>
      <c r="B1320" s="5"/>
      <c r="C1320" s="48"/>
      <c r="D1320" s="76"/>
      <c r="E1320" s="77"/>
      <c r="F1320" s="77"/>
      <c r="G1320" s="77"/>
      <c r="H1320" s="77"/>
      <c r="I1320" s="77"/>
      <c r="J1320" s="77"/>
      <c r="K1320" s="77"/>
      <c r="L1320" s="77"/>
      <c r="M1320" s="77"/>
      <c r="N1320" s="77"/>
      <c r="O1320" s="77"/>
      <c r="P1320" s="77"/>
      <c r="Q1320" s="77"/>
      <c r="R1320" s="77"/>
      <c r="S1320" s="77"/>
      <c r="T1320" s="38"/>
      <c r="U1320" s="38"/>
      <c r="V1320" s="38"/>
      <c r="W1320" s="38"/>
      <c r="X1320" s="38"/>
      <c r="Y1320" s="38"/>
      <c r="Z1320" s="38"/>
      <c r="AA1320" s="38"/>
      <c r="AB1320" s="38"/>
      <c r="AC1320" s="38"/>
      <c r="AD1320" s="38"/>
      <c r="AE1320" s="38"/>
      <c r="AF1320" s="38"/>
      <c r="AG1320" s="38"/>
      <c r="AH1320" s="38"/>
      <c r="AI1320" s="38"/>
      <c r="AJ1320" s="38"/>
      <c r="AK1320" s="38"/>
      <c r="AL1320" s="38"/>
      <c r="AM1320" s="38"/>
      <c r="AN1320" s="38"/>
      <c r="AO1320" s="38"/>
      <c r="AP1320" s="38"/>
      <c r="AQ1320" s="38"/>
      <c r="AR1320" s="38"/>
      <c r="AS1320" s="38"/>
      <c r="AT1320" s="38"/>
      <c r="AU1320" s="38"/>
      <c r="AV1320" s="38"/>
      <c r="AW1320" s="38"/>
      <c r="AX1320" s="38"/>
      <c r="AY1320" s="38"/>
      <c r="AZ1320" s="38"/>
      <c r="BA1320" s="38"/>
      <c r="BB1320" s="38"/>
      <c r="BC1320" s="38"/>
      <c r="BD1320" s="38"/>
      <c r="BE1320" s="38"/>
      <c r="BF1320" s="38"/>
      <c r="BG1320" s="38"/>
      <c r="BH1320" s="38"/>
      <c r="BI1320" s="38"/>
      <c r="BJ1320" s="38"/>
      <c r="BK1320" s="38"/>
      <c r="BL1320" s="38"/>
      <c r="BM1320" s="38"/>
      <c r="BN1320" s="38"/>
      <c r="BO1320" s="38"/>
      <c r="BP1320" s="38"/>
      <c r="BQ1320" s="38"/>
      <c r="BR1320" s="38"/>
      <c r="BS1320" s="38"/>
      <c r="BT1320" s="38"/>
      <c r="BU1320" s="38"/>
      <c r="BV1320" s="38"/>
      <c r="BW1320" s="38"/>
      <c r="BX1320" s="38"/>
      <c r="BY1320" s="38"/>
      <c r="BZ1320" s="38"/>
      <c r="CA1320" s="38"/>
      <c r="CB1320" s="38"/>
      <c r="CC1320" s="38"/>
      <c r="CD1320" s="38"/>
      <c r="CE1320" s="38"/>
      <c r="CF1320" s="38"/>
      <c r="CG1320" s="38"/>
      <c r="CH1320" s="38"/>
      <c r="CI1320" s="38"/>
      <c r="CJ1320" s="38"/>
      <c r="CK1320" s="38"/>
      <c r="CL1320" s="38"/>
      <c r="CM1320" s="38"/>
      <c r="CN1320" s="38"/>
      <c r="CO1320" s="38"/>
      <c r="CP1320" s="38"/>
      <c r="CQ1320" s="38"/>
      <c r="CR1320" s="38"/>
      <c r="CS1320" s="38"/>
      <c r="CT1320" s="38"/>
      <c r="CU1320" s="38"/>
      <c r="CV1320" s="38"/>
      <c r="CW1320" s="38"/>
      <c r="CX1320" s="38"/>
      <c r="CY1320" s="38"/>
      <c r="CZ1320" s="38"/>
      <c r="DA1320" s="38"/>
      <c r="DB1320" s="38"/>
      <c r="DC1320" s="38"/>
      <c r="DD1320" s="38"/>
      <c r="DE1320" s="38"/>
      <c r="DF1320" s="38"/>
      <c r="DG1320" s="38"/>
      <c r="DH1320" s="38"/>
      <c r="DI1320" s="38"/>
      <c r="DJ1320" s="38"/>
      <c r="DK1320" s="38"/>
      <c r="DL1320" s="38"/>
      <c r="DM1320" s="38"/>
    </row>
    <row r="1321" spans="1:117" x14ac:dyDescent="0.25">
      <c r="A1321" s="5"/>
      <c r="B1321" s="5"/>
      <c r="C1321" s="48"/>
      <c r="D1321" s="76"/>
      <c r="E1321" s="77"/>
      <c r="F1321" s="77"/>
      <c r="G1321" s="77"/>
      <c r="H1321" s="77"/>
      <c r="I1321" s="77"/>
      <c r="J1321" s="77"/>
      <c r="K1321" s="77"/>
      <c r="L1321" s="77"/>
      <c r="M1321" s="77"/>
      <c r="N1321" s="77"/>
      <c r="O1321" s="77"/>
      <c r="P1321" s="77"/>
      <c r="Q1321" s="77"/>
      <c r="R1321" s="77"/>
      <c r="S1321" s="77"/>
      <c r="T1321" s="38"/>
      <c r="U1321" s="38"/>
      <c r="V1321" s="38"/>
      <c r="W1321" s="38"/>
      <c r="X1321" s="38"/>
      <c r="Y1321" s="38"/>
      <c r="Z1321" s="38"/>
      <c r="AA1321" s="38"/>
      <c r="AB1321" s="38"/>
      <c r="AC1321" s="38"/>
      <c r="AD1321" s="38"/>
      <c r="AE1321" s="38"/>
      <c r="AF1321" s="38"/>
      <c r="AG1321" s="38"/>
      <c r="AH1321" s="38"/>
      <c r="AI1321" s="38"/>
      <c r="AJ1321" s="38"/>
      <c r="AK1321" s="38"/>
      <c r="AL1321" s="38"/>
      <c r="AM1321" s="38"/>
      <c r="AN1321" s="38"/>
      <c r="AO1321" s="38"/>
      <c r="AP1321" s="38"/>
      <c r="AQ1321" s="38"/>
      <c r="AR1321" s="38"/>
      <c r="AS1321" s="38"/>
      <c r="AT1321" s="38"/>
      <c r="AU1321" s="38"/>
      <c r="AV1321" s="38"/>
      <c r="AW1321" s="38"/>
      <c r="AX1321" s="38"/>
      <c r="AY1321" s="38"/>
      <c r="AZ1321" s="38"/>
      <c r="BA1321" s="38"/>
      <c r="BB1321" s="38"/>
      <c r="BC1321" s="38"/>
      <c r="BD1321" s="38"/>
      <c r="BE1321" s="38"/>
      <c r="BF1321" s="38"/>
      <c r="BG1321" s="38"/>
      <c r="BH1321" s="38"/>
      <c r="BI1321" s="38"/>
      <c r="BJ1321" s="38"/>
      <c r="BK1321" s="38"/>
      <c r="BL1321" s="38"/>
      <c r="BM1321" s="38"/>
      <c r="BN1321" s="38"/>
      <c r="BO1321" s="38"/>
      <c r="BP1321" s="38"/>
      <c r="BQ1321" s="38"/>
      <c r="BR1321" s="38"/>
      <c r="BS1321" s="38"/>
      <c r="BT1321" s="38"/>
      <c r="BU1321" s="38"/>
      <c r="BV1321" s="38"/>
      <c r="BW1321" s="38"/>
      <c r="BX1321" s="38"/>
      <c r="BY1321" s="38"/>
      <c r="BZ1321" s="38"/>
      <c r="CA1321" s="38"/>
      <c r="CB1321" s="38"/>
      <c r="CC1321" s="38"/>
      <c r="CD1321" s="38"/>
      <c r="CE1321" s="38"/>
      <c r="CF1321" s="38"/>
      <c r="CG1321" s="38"/>
      <c r="CH1321" s="38"/>
      <c r="CI1321" s="38"/>
      <c r="CJ1321" s="38"/>
      <c r="CK1321" s="38"/>
      <c r="CL1321" s="38"/>
      <c r="CM1321" s="38"/>
      <c r="CN1321" s="38"/>
      <c r="CO1321" s="38"/>
      <c r="CP1321" s="38"/>
      <c r="CQ1321" s="38"/>
      <c r="CR1321" s="38"/>
      <c r="CS1321" s="38"/>
      <c r="CT1321" s="38"/>
      <c r="CU1321" s="38"/>
      <c r="CV1321" s="38"/>
      <c r="CW1321" s="38"/>
      <c r="CX1321" s="38"/>
      <c r="CY1321" s="38"/>
      <c r="CZ1321" s="38"/>
      <c r="DA1321" s="38"/>
      <c r="DB1321" s="38"/>
      <c r="DC1321" s="38"/>
      <c r="DD1321" s="38"/>
      <c r="DE1321" s="38"/>
      <c r="DF1321" s="38"/>
      <c r="DG1321" s="38"/>
      <c r="DH1321" s="38"/>
      <c r="DI1321" s="38"/>
      <c r="DJ1321" s="38"/>
      <c r="DK1321" s="38"/>
      <c r="DL1321" s="38"/>
      <c r="DM1321" s="38"/>
    </row>
    <row r="1322" spans="1:117" x14ac:dyDescent="0.25">
      <c r="A1322" s="5"/>
      <c r="B1322" s="5"/>
      <c r="C1322" s="48"/>
      <c r="D1322" s="76"/>
      <c r="E1322" s="77"/>
      <c r="F1322" s="77"/>
      <c r="G1322" s="77"/>
      <c r="H1322" s="77"/>
      <c r="I1322" s="77"/>
      <c r="J1322" s="77"/>
      <c r="K1322" s="77"/>
      <c r="L1322" s="77"/>
      <c r="M1322" s="77"/>
      <c r="N1322" s="77"/>
      <c r="O1322" s="77"/>
      <c r="P1322" s="77"/>
      <c r="Q1322" s="77"/>
      <c r="R1322" s="77"/>
      <c r="S1322" s="77"/>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8"/>
      <c r="CZ1322" s="38"/>
      <c r="DA1322" s="38"/>
      <c r="DB1322" s="38"/>
      <c r="DC1322" s="38"/>
      <c r="DD1322" s="38"/>
      <c r="DE1322" s="38"/>
      <c r="DF1322" s="38"/>
      <c r="DG1322" s="38"/>
      <c r="DH1322" s="38"/>
      <c r="DI1322" s="38"/>
      <c r="DJ1322" s="38"/>
      <c r="DK1322" s="38"/>
      <c r="DL1322" s="38"/>
      <c r="DM1322" s="38"/>
    </row>
    <row r="1323" spans="1:117" x14ac:dyDescent="0.25">
      <c r="A1323" s="5"/>
      <c r="B1323" s="5"/>
      <c r="C1323" s="48"/>
      <c r="D1323" s="76"/>
      <c r="E1323" s="77"/>
      <c r="F1323" s="77"/>
      <c r="G1323" s="77"/>
      <c r="H1323" s="77"/>
      <c r="I1323" s="77"/>
      <c r="J1323" s="77"/>
      <c r="K1323" s="77"/>
      <c r="L1323" s="77"/>
      <c r="M1323" s="77"/>
      <c r="N1323" s="77"/>
      <c r="O1323" s="77"/>
      <c r="P1323" s="77"/>
      <c r="Q1323" s="77"/>
      <c r="R1323" s="77"/>
      <c r="S1323" s="77"/>
      <c r="T1323" s="38"/>
      <c r="U1323" s="38"/>
      <c r="V1323" s="38"/>
      <c r="W1323" s="38"/>
      <c r="X1323" s="38"/>
      <c r="Y1323" s="38"/>
      <c r="Z1323" s="38"/>
      <c r="AA1323" s="38"/>
      <c r="AB1323" s="38"/>
      <c r="AC1323" s="38"/>
      <c r="AD1323" s="38"/>
      <c r="AE1323" s="38"/>
      <c r="AF1323" s="38"/>
      <c r="AG1323" s="38"/>
      <c r="AH1323" s="38"/>
      <c r="AI1323" s="38"/>
      <c r="AJ1323" s="38"/>
      <c r="AK1323" s="38"/>
      <c r="AL1323" s="38"/>
      <c r="AM1323" s="38"/>
      <c r="AN1323" s="38"/>
      <c r="AO1323" s="38"/>
      <c r="AP1323" s="38"/>
      <c r="AQ1323" s="38"/>
      <c r="AR1323" s="38"/>
      <c r="AS1323" s="38"/>
      <c r="AT1323" s="38"/>
      <c r="AU1323" s="38"/>
      <c r="AV1323" s="38"/>
      <c r="AW1323" s="38"/>
      <c r="AX1323" s="38"/>
      <c r="AY1323" s="38"/>
      <c r="AZ1323" s="38"/>
      <c r="BA1323" s="38"/>
      <c r="BB1323" s="38"/>
      <c r="BC1323" s="38"/>
      <c r="BD1323" s="38"/>
      <c r="BE1323" s="38"/>
      <c r="BF1323" s="38"/>
      <c r="BG1323" s="38"/>
      <c r="BH1323" s="38"/>
      <c r="BI1323" s="38"/>
      <c r="BJ1323" s="38"/>
      <c r="BK1323" s="38"/>
      <c r="BL1323" s="38"/>
      <c r="BM1323" s="38"/>
      <c r="BN1323" s="38"/>
      <c r="BO1323" s="38"/>
      <c r="BP1323" s="38"/>
      <c r="BQ1323" s="38"/>
      <c r="BR1323" s="38"/>
      <c r="BS1323" s="38"/>
      <c r="BT1323" s="38"/>
      <c r="BU1323" s="38"/>
      <c r="BV1323" s="38"/>
      <c r="BW1323" s="38"/>
      <c r="BX1323" s="38"/>
      <c r="BY1323" s="38"/>
      <c r="BZ1323" s="38"/>
      <c r="CA1323" s="38"/>
      <c r="CB1323" s="38"/>
      <c r="CC1323" s="38"/>
      <c r="CD1323" s="38"/>
      <c r="CE1323" s="38"/>
      <c r="CF1323" s="38"/>
      <c r="CG1323" s="38"/>
      <c r="CH1323" s="38"/>
      <c r="CI1323" s="38"/>
      <c r="CJ1323" s="38"/>
      <c r="CK1323" s="38"/>
      <c r="CL1323" s="38"/>
      <c r="CM1323" s="38"/>
      <c r="CN1323" s="38"/>
      <c r="CO1323" s="38"/>
      <c r="CP1323" s="38"/>
      <c r="CQ1323" s="38"/>
      <c r="CR1323" s="38"/>
      <c r="CS1323" s="38"/>
      <c r="CT1323" s="38"/>
      <c r="CU1323" s="38"/>
      <c r="CV1323" s="38"/>
      <c r="CW1323" s="38"/>
      <c r="CX1323" s="38"/>
      <c r="CY1323" s="38"/>
      <c r="CZ1323" s="38"/>
      <c r="DA1323" s="38"/>
      <c r="DB1323" s="38"/>
      <c r="DC1323" s="38"/>
      <c r="DD1323" s="38"/>
      <c r="DE1323" s="38"/>
      <c r="DF1323" s="38"/>
      <c r="DG1323" s="38"/>
      <c r="DH1323" s="38"/>
      <c r="DI1323" s="38"/>
      <c r="DJ1323" s="38"/>
      <c r="DK1323" s="38"/>
      <c r="DL1323" s="38"/>
      <c r="DM1323" s="38"/>
    </row>
    <row r="1324" spans="1:117" x14ac:dyDescent="0.25">
      <c r="A1324" s="5"/>
      <c r="B1324" s="5"/>
      <c r="C1324" s="48"/>
      <c r="D1324" s="76"/>
      <c r="E1324" s="77"/>
      <c r="F1324" s="77"/>
      <c r="G1324" s="77"/>
      <c r="H1324" s="77"/>
      <c r="I1324" s="77"/>
      <c r="J1324" s="77"/>
      <c r="K1324" s="77"/>
      <c r="L1324" s="77"/>
      <c r="M1324" s="77"/>
      <c r="N1324" s="77"/>
      <c r="O1324" s="77"/>
      <c r="P1324" s="77"/>
      <c r="Q1324" s="77"/>
      <c r="R1324" s="77"/>
      <c r="S1324" s="77"/>
      <c r="T1324" s="38"/>
      <c r="U1324" s="38"/>
      <c r="V1324" s="38"/>
      <c r="W1324" s="38"/>
      <c r="X1324" s="38"/>
      <c r="Y1324" s="38"/>
      <c r="Z1324" s="38"/>
      <c r="AA1324" s="38"/>
      <c r="AB1324" s="38"/>
      <c r="AC1324" s="38"/>
      <c r="AD1324" s="38"/>
      <c r="AE1324" s="38"/>
      <c r="AF1324" s="38"/>
      <c r="AG1324" s="38"/>
      <c r="AH1324" s="38"/>
      <c r="AI1324" s="38"/>
      <c r="AJ1324" s="38"/>
      <c r="AK1324" s="38"/>
      <c r="AL1324" s="38"/>
      <c r="AM1324" s="38"/>
      <c r="AN1324" s="38"/>
      <c r="AO1324" s="38"/>
      <c r="AP1324" s="38"/>
      <c r="AQ1324" s="38"/>
      <c r="AR1324" s="38"/>
      <c r="AS1324" s="38"/>
      <c r="AT1324" s="38"/>
      <c r="AU1324" s="38"/>
      <c r="AV1324" s="38"/>
      <c r="AW1324" s="38"/>
      <c r="AX1324" s="38"/>
      <c r="AY1324" s="38"/>
      <c r="AZ1324" s="38"/>
      <c r="BA1324" s="38"/>
      <c r="BB1324" s="38"/>
      <c r="BC1324" s="38"/>
      <c r="BD1324" s="38"/>
      <c r="BE1324" s="38"/>
      <c r="BF1324" s="38"/>
      <c r="BG1324" s="38"/>
      <c r="BH1324" s="38"/>
      <c r="BI1324" s="38"/>
      <c r="BJ1324" s="38"/>
      <c r="BK1324" s="38"/>
      <c r="BL1324" s="38"/>
      <c r="BM1324" s="38"/>
      <c r="BN1324" s="38"/>
      <c r="BO1324" s="38"/>
      <c r="BP1324" s="38"/>
      <c r="BQ1324" s="38"/>
      <c r="BR1324" s="38"/>
      <c r="BS1324" s="38"/>
      <c r="BT1324" s="38"/>
      <c r="BU1324" s="38"/>
      <c r="BV1324" s="38"/>
      <c r="BW1324" s="38"/>
      <c r="BX1324" s="38"/>
      <c r="BY1324" s="38"/>
      <c r="BZ1324" s="38"/>
      <c r="CA1324" s="38"/>
      <c r="CB1324" s="38"/>
      <c r="CC1324" s="38"/>
      <c r="CD1324" s="38"/>
      <c r="CE1324" s="38"/>
      <c r="CF1324" s="38"/>
      <c r="CG1324" s="38"/>
      <c r="CH1324" s="38"/>
      <c r="CI1324" s="38"/>
      <c r="CJ1324" s="38"/>
      <c r="CK1324" s="38"/>
      <c r="CL1324" s="38"/>
      <c r="CM1324" s="38"/>
      <c r="CN1324" s="38"/>
      <c r="CO1324" s="38"/>
      <c r="CP1324" s="38"/>
      <c r="CQ1324" s="38"/>
      <c r="CR1324" s="38"/>
      <c r="CS1324" s="38"/>
      <c r="CT1324" s="38"/>
      <c r="CU1324" s="38"/>
      <c r="CV1324" s="38"/>
      <c r="CW1324" s="38"/>
      <c r="CX1324" s="38"/>
      <c r="CY1324" s="38"/>
      <c r="CZ1324" s="38"/>
      <c r="DA1324" s="38"/>
      <c r="DB1324" s="38"/>
      <c r="DC1324" s="38"/>
      <c r="DD1324" s="38"/>
      <c r="DE1324" s="38"/>
      <c r="DF1324" s="38"/>
      <c r="DG1324" s="38"/>
      <c r="DH1324" s="38"/>
      <c r="DI1324" s="38"/>
      <c r="DJ1324" s="38"/>
      <c r="DK1324" s="38"/>
      <c r="DL1324" s="38"/>
      <c r="DM1324" s="38"/>
    </row>
    <row r="1325" spans="1:117" x14ac:dyDescent="0.25">
      <c r="A1325" s="5"/>
      <c r="B1325" s="5"/>
      <c r="C1325" s="48"/>
      <c r="D1325" s="76"/>
      <c r="E1325" s="77"/>
      <c r="F1325" s="77"/>
      <c r="G1325" s="77"/>
      <c r="H1325" s="77"/>
      <c r="I1325" s="77"/>
      <c r="J1325" s="77"/>
      <c r="K1325" s="77"/>
      <c r="L1325" s="77"/>
      <c r="M1325" s="77"/>
      <c r="N1325" s="77"/>
      <c r="O1325" s="77"/>
      <c r="P1325" s="77"/>
      <c r="Q1325" s="77"/>
      <c r="R1325" s="77"/>
      <c r="S1325" s="77"/>
      <c r="T1325" s="38"/>
      <c r="U1325" s="38"/>
      <c r="V1325" s="38"/>
      <c r="W1325" s="38"/>
      <c r="X1325" s="38"/>
      <c r="Y1325" s="38"/>
      <c r="Z1325" s="38"/>
      <c r="AA1325" s="38"/>
      <c r="AB1325" s="38"/>
      <c r="AC1325" s="38"/>
      <c r="AD1325" s="38"/>
      <c r="AE1325" s="38"/>
      <c r="AF1325" s="38"/>
      <c r="AG1325" s="38"/>
      <c r="AH1325" s="38"/>
      <c r="AI1325" s="38"/>
      <c r="AJ1325" s="38"/>
      <c r="AK1325" s="38"/>
      <c r="AL1325" s="38"/>
      <c r="AM1325" s="38"/>
      <c r="AN1325" s="38"/>
      <c r="AO1325" s="38"/>
      <c r="AP1325" s="38"/>
      <c r="AQ1325" s="38"/>
      <c r="AR1325" s="38"/>
      <c r="AS1325" s="38"/>
      <c r="AT1325" s="38"/>
      <c r="AU1325" s="38"/>
      <c r="AV1325" s="38"/>
      <c r="AW1325" s="38"/>
      <c r="AX1325" s="38"/>
      <c r="AY1325" s="38"/>
      <c r="AZ1325" s="38"/>
      <c r="BA1325" s="38"/>
      <c r="BB1325" s="38"/>
      <c r="BC1325" s="38"/>
      <c r="BD1325" s="38"/>
      <c r="BE1325" s="38"/>
      <c r="BF1325" s="38"/>
      <c r="BG1325" s="38"/>
      <c r="BH1325" s="38"/>
      <c r="BI1325" s="38"/>
      <c r="BJ1325" s="38"/>
      <c r="BK1325" s="38"/>
      <c r="BL1325" s="38"/>
      <c r="BM1325" s="38"/>
      <c r="BN1325" s="38"/>
      <c r="BO1325" s="38"/>
      <c r="BP1325" s="38"/>
      <c r="BQ1325" s="38"/>
      <c r="BR1325" s="38"/>
      <c r="BS1325" s="38"/>
      <c r="BT1325" s="38"/>
      <c r="BU1325" s="38"/>
      <c r="BV1325" s="38"/>
      <c r="BW1325" s="38"/>
      <c r="BX1325" s="38"/>
      <c r="BY1325" s="38"/>
      <c r="BZ1325" s="38"/>
      <c r="CA1325" s="38"/>
      <c r="CB1325" s="38"/>
      <c r="CC1325" s="38"/>
      <c r="CD1325" s="38"/>
      <c r="CE1325" s="38"/>
      <c r="CF1325" s="38"/>
      <c r="CG1325" s="38"/>
      <c r="CH1325" s="38"/>
      <c r="CI1325" s="38"/>
      <c r="CJ1325" s="38"/>
      <c r="CK1325" s="38"/>
      <c r="CL1325" s="38"/>
      <c r="CM1325" s="38"/>
      <c r="CN1325" s="38"/>
      <c r="CO1325" s="38"/>
      <c r="CP1325" s="38"/>
      <c r="CQ1325" s="38"/>
      <c r="CR1325" s="38"/>
      <c r="CS1325" s="38"/>
      <c r="CT1325" s="38"/>
      <c r="CU1325" s="38"/>
      <c r="CV1325" s="38"/>
      <c r="CW1325" s="38"/>
      <c r="CX1325" s="38"/>
      <c r="CY1325" s="38"/>
      <c r="CZ1325" s="38"/>
      <c r="DA1325" s="38"/>
      <c r="DB1325" s="38"/>
      <c r="DC1325" s="38"/>
      <c r="DD1325" s="38"/>
      <c r="DE1325" s="38"/>
      <c r="DF1325" s="38"/>
      <c r="DG1325" s="38"/>
      <c r="DH1325" s="38"/>
      <c r="DI1325" s="38"/>
      <c r="DJ1325" s="38"/>
      <c r="DK1325" s="38"/>
      <c r="DL1325" s="38"/>
      <c r="DM1325" s="38"/>
    </row>
    <row r="1326" spans="1:117" x14ac:dyDescent="0.25">
      <c r="A1326" s="5"/>
      <c r="B1326" s="5"/>
      <c r="C1326" s="48"/>
      <c r="D1326" s="76"/>
      <c r="E1326" s="77"/>
      <c r="F1326" s="77"/>
      <c r="G1326" s="77"/>
      <c r="H1326" s="77"/>
      <c r="I1326" s="77"/>
      <c r="J1326" s="77"/>
      <c r="K1326" s="77"/>
      <c r="L1326" s="77"/>
      <c r="M1326" s="77"/>
      <c r="N1326" s="77"/>
      <c r="O1326" s="77"/>
      <c r="P1326" s="77"/>
      <c r="Q1326" s="77"/>
      <c r="R1326" s="77"/>
      <c r="S1326" s="77"/>
      <c r="T1326" s="38"/>
      <c r="U1326" s="38"/>
      <c r="V1326" s="38"/>
      <c r="W1326" s="38"/>
      <c r="X1326" s="38"/>
      <c r="Y1326" s="38"/>
      <c r="Z1326" s="38"/>
      <c r="AA1326" s="38"/>
      <c r="AB1326" s="38"/>
      <c r="AC1326" s="38"/>
      <c r="AD1326" s="38"/>
      <c r="AE1326" s="38"/>
      <c r="AF1326" s="38"/>
      <c r="AG1326" s="38"/>
      <c r="AH1326" s="38"/>
      <c r="AI1326" s="38"/>
      <c r="AJ1326" s="38"/>
      <c r="AK1326" s="38"/>
      <c r="AL1326" s="38"/>
      <c r="AM1326" s="38"/>
      <c r="AN1326" s="38"/>
      <c r="AO1326" s="38"/>
      <c r="AP1326" s="38"/>
      <c r="AQ1326" s="38"/>
      <c r="AR1326" s="38"/>
      <c r="AS1326" s="38"/>
      <c r="AT1326" s="38"/>
      <c r="AU1326" s="38"/>
      <c r="AV1326" s="38"/>
      <c r="AW1326" s="38"/>
      <c r="AX1326" s="38"/>
      <c r="AY1326" s="38"/>
      <c r="AZ1326" s="38"/>
      <c r="BA1326" s="38"/>
      <c r="BB1326" s="38"/>
      <c r="BC1326" s="38"/>
      <c r="BD1326" s="38"/>
      <c r="BE1326" s="38"/>
      <c r="BF1326" s="38"/>
      <c r="BG1326" s="38"/>
      <c r="BH1326" s="38"/>
      <c r="BI1326" s="38"/>
      <c r="BJ1326" s="38"/>
      <c r="BK1326" s="38"/>
      <c r="BL1326" s="38"/>
      <c r="BM1326" s="38"/>
      <c r="BN1326" s="38"/>
      <c r="BO1326" s="38"/>
      <c r="BP1326" s="38"/>
      <c r="BQ1326" s="38"/>
      <c r="BR1326" s="38"/>
      <c r="BS1326" s="38"/>
      <c r="BT1326" s="38"/>
      <c r="BU1326" s="38"/>
      <c r="BV1326" s="38"/>
      <c r="BW1326" s="38"/>
      <c r="BX1326" s="38"/>
      <c r="BY1326" s="38"/>
      <c r="BZ1326" s="38"/>
      <c r="CA1326" s="38"/>
      <c r="CB1326" s="38"/>
      <c r="CC1326" s="38"/>
      <c r="CD1326" s="38"/>
      <c r="CE1326" s="38"/>
      <c r="CF1326" s="38"/>
      <c r="CG1326" s="38"/>
      <c r="CH1326" s="38"/>
      <c r="CI1326" s="38"/>
      <c r="CJ1326" s="38"/>
      <c r="CK1326" s="38"/>
      <c r="CL1326" s="38"/>
      <c r="CM1326" s="38"/>
      <c r="CN1326" s="38"/>
      <c r="CO1326" s="38"/>
      <c r="CP1326" s="38"/>
      <c r="CQ1326" s="38"/>
      <c r="CR1326" s="38"/>
      <c r="CS1326" s="38"/>
      <c r="CT1326" s="38"/>
      <c r="CU1326" s="38"/>
      <c r="CV1326" s="38"/>
      <c r="CW1326" s="38"/>
      <c r="CX1326" s="38"/>
      <c r="CY1326" s="38"/>
      <c r="CZ1326" s="38"/>
      <c r="DA1326" s="38"/>
      <c r="DB1326" s="38"/>
      <c r="DC1326" s="38"/>
      <c r="DD1326" s="38"/>
      <c r="DE1326" s="38"/>
      <c r="DF1326" s="38"/>
      <c r="DG1326" s="38"/>
      <c r="DH1326" s="38"/>
      <c r="DI1326" s="38"/>
      <c r="DJ1326" s="38"/>
      <c r="DK1326" s="38"/>
      <c r="DL1326" s="38"/>
      <c r="DM1326" s="38"/>
    </row>
    <row r="1327" spans="1:117" x14ac:dyDescent="0.25">
      <c r="A1327" s="5"/>
      <c r="B1327" s="5"/>
      <c r="C1327" s="48"/>
      <c r="D1327" s="76"/>
      <c r="E1327" s="77"/>
      <c r="F1327" s="77"/>
      <c r="G1327" s="77"/>
      <c r="H1327" s="77"/>
      <c r="I1327" s="77"/>
      <c r="J1327" s="77"/>
      <c r="K1327" s="77"/>
      <c r="L1327" s="77"/>
      <c r="M1327" s="77"/>
      <c r="N1327" s="77"/>
      <c r="O1327" s="77"/>
      <c r="P1327" s="77"/>
      <c r="Q1327" s="77"/>
      <c r="R1327" s="77"/>
      <c r="S1327" s="77"/>
      <c r="T1327" s="38"/>
      <c r="U1327" s="38"/>
      <c r="V1327" s="38"/>
      <c r="W1327" s="38"/>
      <c r="X1327" s="38"/>
      <c r="Y1327" s="38"/>
      <c r="Z1327" s="38"/>
      <c r="AA1327" s="38"/>
      <c r="AB1327" s="38"/>
      <c r="AC1327" s="38"/>
      <c r="AD1327" s="38"/>
      <c r="AE1327" s="38"/>
      <c r="AF1327" s="38"/>
      <c r="AG1327" s="38"/>
      <c r="AH1327" s="38"/>
      <c r="AI1327" s="38"/>
      <c r="AJ1327" s="38"/>
      <c r="AK1327" s="38"/>
      <c r="AL1327" s="38"/>
      <c r="AM1327" s="38"/>
      <c r="AN1327" s="38"/>
      <c r="AO1327" s="38"/>
      <c r="AP1327" s="38"/>
      <c r="AQ1327" s="38"/>
      <c r="AR1327" s="38"/>
      <c r="AS1327" s="38"/>
      <c r="AT1327" s="38"/>
      <c r="AU1327" s="38"/>
      <c r="AV1327" s="38"/>
      <c r="AW1327" s="38"/>
      <c r="AX1327" s="38"/>
      <c r="AY1327" s="38"/>
      <c r="AZ1327" s="38"/>
      <c r="BA1327" s="38"/>
      <c r="BB1327" s="38"/>
      <c r="BC1327" s="38"/>
      <c r="BD1327" s="38"/>
      <c r="BE1327" s="38"/>
      <c r="BF1327" s="38"/>
      <c r="BG1327" s="38"/>
      <c r="BH1327" s="38"/>
      <c r="BI1327" s="38"/>
      <c r="BJ1327" s="38"/>
      <c r="BK1327" s="38"/>
      <c r="BL1327" s="38"/>
      <c r="BM1327" s="38"/>
      <c r="BN1327" s="38"/>
      <c r="BO1327" s="38"/>
      <c r="BP1327" s="38"/>
      <c r="BQ1327" s="38"/>
      <c r="BR1327" s="38"/>
      <c r="BS1327" s="38"/>
      <c r="BT1327" s="38"/>
      <c r="BU1327" s="38"/>
      <c r="BV1327" s="38"/>
      <c r="BW1327" s="38"/>
      <c r="BX1327" s="38"/>
      <c r="BY1327" s="38"/>
      <c r="BZ1327" s="38"/>
      <c r="CA1327" s="38"/>
      <c r="CB1327" s="38"/>
      <c r="CC1327" s="38"/>
      <c r="CD1327" s="38"/>
      <c r="CE1327" s="38"/>
      <c r="CF1327" s="38"/>
      <c r="CG1327" s="38"/>
      <c r="CH1327" s="38"/>
      <c r="CI1327" s="38"/>
      <c r="CJ1327" s="38"/>
      <c r="CK1327" s="38"/>
      <c r="CL1327" s="38"/>
      <c r="CM1327" s="38"/>
      <c r="CN1327" s="38"/>
      <c r="CO1327" s="38"/>
      <c r="CP1327" s="38"/>
      <c r="CQ1327" s="38"/>
      <c r="CR1327" s="38"/>
      <c r="CS1327" s="38"/>
      <c r="CT1327" s="38"/>
      <c r="CU1327" s="38"/>
      <c r="CV1327" s="38"/>
      <c r="CW1327" s="38"/>
      <c r="CX1327" s="38"/>
      <c r="CY1327" s="38"/>
      <c r="CZ1327" s="38"/>
      <c r="DA1327" s="38"/>
      <c r="DB1327" s="38"/>
      <c r="DC1327" s="38"/>
      <c r="DD1327" s="38"/>
      <c r="DE1327" s="38"/>
      <c r="DF1327" s="38"/>
      <c r="DG1327" s="38"/>
      <c r="DH1327" s="38"/>
      <c r="DI1327" s="38"/>
      <c r="DJ1327" s="38"/>
      <c r="DK1327" s="38"/>
      <c r="DL1327" s="38"/>
      <c r="DM1327" s="38"/>
    </row>
    <row r="1328" spans="1:117" x14ac:dyDescent="0.25">
      <c r="A1328" s="5"/>
      <c r="B1328" s="5"/>
      <c r="C1328" s="48"/>
      <c r="D1328" s="76"/>
      <c r="E1328" s="77"/>
      <c r="F1328" s="77"/>
      <c r="G1328" s="77"/>
      <c r="H1328" s="77"/>
      <c r="I1328" s="77"/>
      <c r="J1328" s="77"/>
      <c r="K1328" s="77"/>
      <c r="L1328" s="77"/>
      <c r="M1328" s="77"/>
      <c r="N1328" s="77"/>
      <c r="O1328" s="77"/>
      <c r="P1328" s="77"/>
      <c r="Q1328" s="77"/>
      <c r="R1328" s="77"/>
      <c r="S1328" s="77"/>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8"/>
      <c r="CZ1328" s="38"/>
      <c r="DA1328" s="38"/>
      <c r="DB1328" s="38"/>
      <c r="DC1328" s="38"/>
      <c r="DD1328" s="38"/>
      <c r="DE1328" s="38"/>
      <c r="DF1328" s="38"/>
      <c r="DG1328" s="38"/>
      <c r="DH1328" s="38"/>
      <c r="DI1328" s="38"/>
      <c r="DJ1328" s="38"/>
      <c r="DK1328" s="38"/>
      <c r="DL1328" s="38"/>
      <c r="DM1328" s="38"/>
    </row>
    <row r="1329" spans="1:117" x14ac:dyDescent="0.25">
      <c r="A1329" s="5"/>
      <c r="B1329" s="5"/>
      <c r="C1329" s="48"/>
      <c r="D1329" s="76"/>
      <c r="E1329" s="77"/>
      <c r="F1329" s="77"/>
      <c r="G1329" s="77"/>
      <c r="H1329" s="77"/>
      <c r="I1329" s="77"/>
      <c r="J1329" s="77"/>
      <c r="K1329" s="77"/>
      <c r="L1329" s="77"/>
      <c r="M1329" s="77"/>
      <c r="N1329" s="77"/>
      <c r="O1329" s="77"/>
      <c r="P1329" s="77"/>
      <c r="Q1329" s="77"/>
      <c r="R1329" s="77"/>
      <c r="S1329" s="77"/>
      <c r="T1329" s="38"/>
      <c r="U1329" s="38"/>
      <c r="V1329" s="38"/>
      <c r="W1329" s="38"/>
      <c r="X1329" s="38"/>
      <c r="Y1329" s="38"/>
      <c r="Z1329" s="38"/>
      <c r="AA1329" s="38"/>
      <c r="AB1329" s="38"/>
      <c r="AC1329" s="38"/>
      <c r="AD1329" s="38"/>
      <c r="AE1329" s="38"/>
      <c r="AF1329" s="38"/>
      <c r="AG1329" s="38"/>
      <c r="AH1329" s="38"/>
      <c r="AI1329" s="38"/>
      <c r="AJ1329" s="38"/>
      <c r="AK1329" s="38"/>
      <c r="AL1329" s="38"/>
      <c r="AM1329" s="38"/>
      <c r="AN1329" s="38"/>
      <c r="AO1329" s="38"/>
      <c r="AP1329" s="38"/>
      <c r="AQ1329" s="38"/>
      <c r="AR1329" s="38"/>
      <c r="AS1329" s="38"/>
      <c r="AT1329" s="38"/>
      <c r="AU1329" s="38"/>
      <c r="AV1329" s="38"/>
      <c r="AW1329" s="38"/>
      <c r="AX1329" s="38"/>
      <c r="AY1329" s="38"/>
      <c r="AZ1329" s="38"/>
      <c r="BA1329" s="38"/>
      <c r="BB1329" s="38"/>
      <c r="BC1329" s="38"/>
      <c r="BD1329" s="38"/>
      <c r="BE1329" s="38"/>
      <c r="BF1329" s="38"/>
      <c r="BG1329" s="38"/>
      <c r="BH1329" s="38"/>
      <c r="BI1329" s="38"/>
      <c r="BJ1329" s="38"/>
      <c r="BK1329" s="38"/>
      <c r="BL1329" s="38"/>
      <c r="BM1329" s="38"/>
      <c r="BN1329" s="38"/>
      <c r="BO1329" s="38"/>
      <c r="BP1329" s="38"/>
      <c r="BQ1329" s="38"/>
      <c r="BR1329" s="38"/>
      <c r="BS1329" s="38"/>
      <c r="BT1329" s="38"/>
      <c r="BU1329" s="38"/>
      <c r="BV1329" s="38"/>
      <c r="BW1329" s="38"/>
      <c r="BX1329" s="38"/>
      <c r="BY1329" s="38"/>
      <c r="BZ1329" s="38"/>
      <c r="CA1329" s="38"/>
      <c r="CB1329" s="38"/>
      <c r="CC1329" s="38"/>
      <c r="CD1329" s="38"/>
      <c r="CE1329" s="38"/>
      <c r="CF1329" s="38"/>
      <c r="CG1329" s="38"/>
      <c r="CH1329" s="38"/>
      <c r="CI1329" s="38"/>
      <c r="CJ1329" s="38"/>
      <c r="CK1329" s="38"/>
      <c r="CL1329" s="38"/>
      <c r="CM1329" s="38"/>
      <c r="CN1329" s="38"/>
      <c r="CO1329" s="38"/>
      <c r="CP1329" s="38"/>
      <c r="CQ1329" s="38"/>
      <c r="CR1329" s="38"/>
      <c r="CS1329" s="38"/>
      <c r="CT1329" s="38"/>
      <c r="CU1329" s="38"/>
      <c r="CV1329" s="38"/>
      <c r="CW1329" s="38"/>
      <c r="CX1329" s="38"/>
      <c r="CY1329" s="38"/>
      <c r="CZ1329" s="38"/>
      <c r="DA1329" s="38"/>
      <c r="DB1329" s="38"/>
      <c r="DC1329" s="38"/>
      <c r="DD1329" s="38"/>
      <c r="DE1329" s="38"/>
      <c r="DF1329" s="38"/>
      <c r="DG1329" s="38"/>
      <c r="DH1329" s="38"/>
      <c r="DI1329" s="38"/>
      <c r="DJ1329" s="38"/>
      <c r="DK1329" s="38"/>
      <c r="DL1329" s="38"/>
      <c r="DM1329" s="38"/>
    </row>
    <row r="1330" spans="1:117" x14ac:dyDescent="0.25">
      <c r="A1330" s="5"/>
      <c r="B1330" s="5"/>
      <c r="C1330" s="48"/>
      <c r="D1330" s="76"/>
      <c r="E1330" s="77"/>
      <c r="F1330" s="77"/>
      <c r="G1330" s="77"/>
      <c r="H1330" s="77"/>
      <c r="I1330" s="77"/>
      <c r="J1330" s="77"/>
      <c r="K1330" s="77"/>
      <c r="L1330" s="77"/>
      <c r="M1330" s="77"/>
      <c r="N1330" s="77"/>
      <c r="O1330" s="77"/>
      <c r="P1330" s="77"/>
      <c r="Q1330" s="77"/>
      <c r="R1330" s="77"/>
      <c r="S1330" s="77"/>
      <c r="T1330" s="38"/>
      <c r="U1330" s="38"/>
      <c r="V1330" s="38"/>
      <c r="W1330" s="38"/>
      <c r="X1330" s="38"/>
      <c r="Y1330" s="38"/>
      <c r="Z1330" s="38"/>
      <c r="AA1330" s="38"/>
      <c r="AB1330" s="38"/>
      <c r="AC1330" s="38"/>
      <c r="AD1330" s="38"/>
      <c r="AE1330" s="38"/>
      <c r="AF1330" s="38"/>
      <c r="AG1330" s="38"/>
      <c r="AH1330" s="38"/>
      <c r="AI1330" s="38"/>
      <c r="AJ1330" s="38"/>
      <c r="AK1330" s="38"/>
      <c r="AL1330" s="38"/>
      <c r="AM1330" s="38"/>
      <c r="AN1330" s="38"/>
      <c r="AO1330" s="38"/>
      <c r="AP1330" s="38"/>
      <c r="AQ1330" s="38"/>
      <c r="AR1330" s="38"/>
      <c r="AS1330" s="38"/>
      <c r="AT1330" s="38"/>
      <c r="AU1330" s="38"/>
      <c r="AV1330" s="38"/>
      <c r="AW1330" s="38"/>
      <c r="AX1330" s="38"/>
      <c r="AY1330" s="38"/>
      <c r="AZ1330" s="38"/>
      <c r="BA1330" s="38"/>
      <c r="BB1330" s="38"/>
      <c r="BC1330" s="38"/>
      <c r="BD1330" s="38"/>
      <c r="BE1330" s="38"/>
      <c r="BF1330" s="38"/>
      <c r="BG1330" s="38"/>
      <c r="BH1330" s="38"/>
      <c r="BI1330" s="38"/>
      <c r="BJ1330" s="38"/>
      <c r="BK1330" s="38"/>
      <c r="BL1330" s="38"/>
      <c r="BM1330" s="38"/>
      <c r="BN1330" s="38"/>
      <c r="BO1330" s="38"/>
      <c r="BP1330" s="38"/>
      <c r="BQ1330" s="38"/>
      <c r="BR1330" s="38"/>
      <c r="BS1330" s="38"/>
      <c r="BT1330" s="38"/>
      <c r="BU1330" s="38"/>
      <c r="BV1330" s="38"/>
      <c r="BW1330" s="38"/>
      <c r="BX1330" s="38"/>
      <c r="BY1330" s="38"/>
      <c r="BZ1330" s="38"/>
      <c r="CA1330" s="38"/>
      <c r="CB1330" s="38"/>
      <c r="CC1330" s="38"/>
      <c r="CD1330" s="38"/>
      <c r="CE1330" s="38"/>
      <c r="CF1330" s="38"/>
      <c r="CG1330" s="38"/>
      <c r="CH1330" s="38"/>
      <c r="CI1330" s="38"/>
      <c r="CJ1330" s="38"/>
      <c r="CK1330" s="38"/>
      <c r="CL1330" s="38"/>
      <c r="CM1330" s="38"/>
      <c r="CN1330" s="38"/>
      <c r="CO1330" s="38"/>
      <c r="CP1330" s="38"/>
      <c r="CQ1330" s="38"/>
      <c r="CR1330" s="38"/>
      <c r="CS1330" s="38"/>
      <c r="CT1330" s="38"/>
      <c r="CU1330" s="38"/>
      <c r="CV1330" s="38"/>
      <c r="CW1330" s="38"/>
      <c r="CX1330" s="38"/>
      <c r="CY1330" s="38"/>
      <c r="CZ1330" s="38"/>
      <c r="DA1330" s="38"/>
      <c r="DB1330" s="38"/>
      <c r="DC1330" s="38"/>
      <c r="DD1330" s="38"/>
      <c r="DE1330" s="38"/>
      <c r="DF1330" s="38"/>
      <c r="DG1330" s="38"/>
      <c r="DH1330" s="38"/>
      <c r="DI1330" s="38"/>
      <c r="DJ1330" s="38"/>
      <c r="DK1330" s="38"/>
      <c r="DL1330" s="38"/>
      <c r="DM1330" s="38"/>
    </row>
    <row r="1331" spans="1:117" x14ac:dyDescent="0.25">
      <c r="A1331" s="5"/>
      <c r="B1331" s="5"/>
      <c r="C1331" s="48"/>
      <c r="D1331" s="76"/>
      <c r="E1331" s="77"/>
      <c r="F1331" s="77"/>
      <c r="G1331" s="77"/>
      <c r="H1331" s="77"/>
      <c r="I1331" s="77"/>
      <c r="J1331" s="77"/>
      <c r="K1331" s="77"/>
      <c r="L1331" s="77"/>
      <c r="M1331" s="77"/>
      <c r="N1331" s="77"/>
      <c r="O1331" s="77"/>
      <c r="P1331" s="77"/>
      <c r="Q1331" s="77"/>
      <c r="R1331" s="77"/>
      <c r="S1331" s="77"/>
      <c r="T1331" s="38"/>
      <c r="U1331" s="38"/>
      <c r="V1331" s="38"/>
      <c r="W1331" s="38"/>
      <c r="X1331" s="38"/>
      <c r="Y1331" s="38"/>
      <c r="Z1331" s="38"/>
      <c r="AA1331" s="38"/>
      <c r="AB1331" s="38"/>
      <c r="AC1331" s="38"/>
      <c r="AD1331" s="38"/>
      <c r="AE1331" s="38"/>
      <c r="AF1331" s="38"/>
      <c r="AG1331" s="38"/>
      <c r="AH1331" s="38"/>
      <c r="AI1331" s="38"/>
      <c r="AJ1331" s="38"/>
      <c r="AK1331" s="38"/>
      <c r="AL1331" s="38"/>
      <c r="AM1331" s="38"/>
      <c r="AN1331" s="38"/>
      <c r="AO1331" s="38"/>
      <c r="AP1331" s="38"/>
      <c r="AQ1331" s="38"/>
      <c r="AR1331" s="38"/>
      <c r="AS1331" s="38"/>
      <c r="AT1331" s="38"/>
      <c r="AU1331" s="38"/>
      <c r="AV1331" s="38"/>
      <c r="AW1331" s="38"/>
      <c r="AX1331" s="38"/>
      <c r="AY1331" s="38"/>
      <c r="AZ1331" s="38"/>
      <c r="BA1331" s="38"/>
      <c r="BB1331" s="38"/>
      <c r="BC1331" s="38"/>
      <c r="BD1331" s="38"/>
      <c r="BE1331" s="38"/>
      <c r="BF1331" s="38"/>
      <c r="BG1331" s="38"/>
      <c r="BH1331" s="38"/>
      <c r="BI1331" s="38"/>
      <c r="BJ1331" s="38"/>
      <c r="BK1331" s="38"/>
      <c r="BL1331" s="38"/>
      <c r="BM1331" s="38"/>
      <c r="BN1331" s="38"/>
      <c r="BO1331" s="38"/>
      <c r="BP1331" s="38"/>
      <c r="BQ1331" s="38"/>
      <c r="BR1331" s="38"/>
      <c r="BS1331" s="38"/>
      <c r="BT1331" s="38"/>
      <c r="BU1331" s="38"/>
      <c r="BV1331" s="38"/>
      <c r="BW1331" s="38"/>
      <c r="BX1331" s="38"/>
      <c r="BY1331" s="38"/>
      <c r="BZ1331" s="38"/>
      <c r="CA1331" s="38"/>
      <c r="CB1331" s="38"/>
      <c r="CC1331" s="38"/>
      <c r="CD1331" s="38"/>
      <c r="CE1331" s="38"/>
      <c r="CF1331" s="38"/>
      <c r="CG1331" s="38"/>
      <c r="CH1331" s="38"/>
      <c r="CI1331" s="38"/>
      <c r="CJ1331" s="38"/>
      <c r="CK1331" s="38"/>
      <c r="CL1331" s="38"/>
      <c r="CM1331" s="38"/>
      <c r="CN1331" s="38"/>
      <c r="CO1331" s="38"/>
      <c r="CP1331" s="38"/>
      <c r="CQ1331" s="38"/>
      <c r="CR1331" s="38"/>
      <c r="CS1331" s="38"/>
      <c r="CT1331" s="38"/>
      <c r="CU1331" s="38"/>
      <c r="CV1331" s="38"/>
      <c r="CW1331" s="38"/>
      <c r="CX1331" s="38"/>
      <c r="CY1331" s="38"/>
      <c r="CZ1331" s="38"/>
      <c r="DA1331" s="38"/>
      <c r="DB1331" s="38"/>
      <c r="DC1331" s="38"/>
      <c r="DD1331" s="38"/>
      <c r="DE1331" s="38"/>
      <c r="DF1331" s="38"/>
      <c r="DG1331" s="38"/>
      <c r="DH1331" s="38"/>
      <c r="DI1331" s="38"/>
      <c r="DJ1331" s="38"/>
      <c r="DK1331" s="38"/>
      <c r="DL1331" s="38"/>
      <c r="DM1331" s="38"/>
    </row>
    <row r="1332" spans="1:117" x14ac:dyDescent="0.25">
      <c r="A1332" s="5"/>
      <c r="B1332" s="5"/>
      <c r="C1332" s="48"/>
      <c r="D1332" s="76"/>
      <c r="E1332" s="77"/>
      <c r="F1332" s="77"/>
      <c r="G1332" s="77"/>
      <c r="H1332" s="77"/>
      <c r="I1332" s="77"/>
      <c r="J1332" s="77"/>
      <c r="K1332" s="77"/>
      <c r="L1332" s="77"/>
      <c r="M1332" s="77"/>
      <c r="N1332" s="77"/>
      <c r="O1332" s="77"/>
      <c r="P1332" s="77"/>
      <c r="Q1332" s="77"/>
      <c r="R1332" s="77"/>
      <c r="S1332" s="77"/>
      <c r="T1332" s="38"/>
      <c r="U1332" s="38"/>
      <c r="V1332" s="38"/>
      <c r="W1332" s="38"/>
      <c r="X1332" s="38"/>
      <c r="Y1332" s="38"/>
      <c r="Z1332" s="38"/>
      <c r="AA1332" s="38"/>
      <c r="AB1332" s="38"/>
      <c r="AC1332" s="38"/>
      <c r="AD1332" s="38"/>
      <c r="AE1332" s="38"/>
      <c r="AF1332" s="38"/>
      <c r="AG1332" s="38"/>
      <c r="AH1332" s="38"/>
      <c r="AI1332" s="38"/>
      <c r="AJ1332" s="38"/>
      <c r="AK1332" s="38"/>
      <c r="AL1332" s="38"/>
      <c r="AM1332" s="38"/>
      <c r="AN1332" s="38"/>
      <c r="AO1332" s="38"/>
      <c r="AP1332" s="38"/>
      <c r="AQ1332" s="38"/>
      <c r="AR1332" s="38"/>
      <c r="AS1332" s="38"/>
      <c r="AT1332" s="38"/>
      <c r="AU1332" s="38"/>
      <c r="AV1332" s="38"/>
      <c r="AW1332" s="38"/>
      <c r="AX1332" s="38"/>
      <c r="AY1332" s="38"/>
      <c r="AZ1332" s="38"/>
      <c r="BA1332" s="38"/>
      <c r="BB1332" s="38"/>
      <c r="BC1332" s="38"/>
      <c r="BD1332" s="38"/>
      <c r="BE1332" s="38"/>
      <c r="BF1332" s="38"/>
      <c r="BG1332" s="38"/>
      <c r="BH1332" s="38"/>
      <c r="BI1332" s="38"/>
      <c r="BJ1332" s="38"/>
      <c r="BK1332" s="38"/>
      <c r="BL1332" s="38"/>
      <c r="BM1332" s="38"/>
      <c r="BN1332" s="38"/>
      <c r="BO1332" s="38"/>
      <c r="BP1332" s="38"/>
      <c r="BQ1332" s="38"/>
      <c r="BR1332" s="38"/>
      <c r="BS1332" s="38"/>
      <c r="BT1332" s="38"/>
      <c r="BU1332" s="38"/>
      <c r="BV1332" s="38"/>
      <c r="BW1332" s="38"/>
      <c r="BX1332" s="38"/>
      <c r="BY1332" s="38"/>
      <c r="BZ1332" s="38"/>
      <c r="CA1332" s="38"/>
      <c r="CB1332" s="38"/>
      <c r="CC1332" s="38"/>
      <c r="CD1332" s="38"/>
      <c r="CE1332" s="38"/>
      <c r="CF1332" s="38"/>
      <c r="CG1332" s="38"/>
      <c r="CH1332" s="38"/>
      <c r="CI1332" s="38"/>
      <c r="CJ1332" s="38"/>
      <c r="CK1332" s="38"/>
      <c r="CL1332" s="38"/>
      <c r="CM1332" s="38"/>
      <c r="CN1332" s="38"/>
      <c r="CO1332" s="38"/>
      <c r="CP1332" s="38"/>
      <c r="CQ1332" s="38"/>
      <c r="CR1332" s="38"/>
      <c r="CS1332" s="38"/>
      <c r="CT1332" s="38"/>
      <c r="CU1332" s="38"/>
      <c r="CV1332" s="38"/>
      <c r="CW1332" s="38"/>
      <c r="CX1332" s="38"/>
      <c r="CY1332" s="38"/>
      <c r="CZ1332" s="38"/>
      <c r="DA1332" s="38"/>
      <c r="DB1332" s="38"/>
      <c r="DC1332" s="38"/>
      <c r="DD1332" s="38"/>
      <c r="DE1332" s="38"/>
      <c r="DF1332" s="38"/>
      <c r="DG1332" s="38"/>
      <c r="DH1332" s="38"/>
      <c r="DI1332" s="38"/>
      <c r="DJ1332" s="38"/>
      <c r="DK1332" s="38"/>
      <c r="DL1332" s="38"/>
      <c r="DM1332" s="38"/>
    </row>
    <row r="1333" spans="1:117" x14ac:dyDescent="0.25">
      <c r="A1333" s="5"/>
      <c r="B1333" s="5"/>
      <c r="C1333" s="48"/>
      <c r="D1333" s="76"/>
      <c r="E1333" s="77"/>
      <c r="F1333" s="77"/>
      <c r="G1333" s="77"/>
      <c r="H1333" s="77"/>
      <c r="I1333" s="77"/>
      <c r="J1333" s="77"/>
      <c r="K1333" s="77"/>
      <c r="L1333" s="77"/>
      <c r="M1333" s="77"/>
      <c r="N1333" s="77"/>
      <c r="O1333" s="77"/>
      <c r="P1333" s="77"/>
      <c r="Q1333" s="77"/>
      <c r="R1333" s="77"/>
      <c r="S1333" s="77"/>
      <c r="T1333" s="38"/>
      <c r="U1333" s="38"/>
      <c r="V1333" s="38"/>
      <c r="W1333" s="38"/>
      <c r="X1333" s="38"/>
      <c r="Y1333" s="38"/>
      <c r="Z1333" s="38"/>
      <c r="AA1333" s="38"/>
      <c r="AB1333" s="38"/>
      <c r="AC1333" s="38"/>
      <c r="AD1333" s="38"/>
      <c r="AE1333" s="38"/>
      <c r="AF1333" s="38"/>
      <c r="AG1333" s="38"/>
      <c r="AH1333" s="38"/>
      <c r="AI1333" s="38"/>
      <c r="AJ1333" s="38"/>
      <c r="AK1333" s="38"/>
      <c r="AL1333" s="38"/>
      <c r="AM1333" s="38"/>
      <c r="AN1333" s="38"/>
      <c r="AO1333" s="38"/>
      <c r="AP1333" s="38"/>
      <c r="AQ1333" s="38"/>
      <c r="AR1333" s="38"/>
      <c r="AS1333" s="38"/>
      <c r="AT1333" s="38"/>
      <c r="AU1333" s="38"/>
      <c r="AV1333" s="38"/>
      <c r="AW1333" s="38"/>
      <c r="AX1333" s="38"/>
      <c r="AY1333" s="38"/>
      <c r="AZ1333" s="38"/>
      <c r="BA1333" s="38"/>
      <c r="BB1333" s="38"/>
      <c r="BC1333" s="38"/>
      <c r="BD1333" s="38"/>
      <c r="BE1333" s="38"/>
      <c r="BF1333" s="38"/>
      <c r="BG1333" s="38"/>
      <c r="BH1333" s="38"/>
      <c r="BI1333" s="38"/>
      <c r="BJ1333" s="38"/>
      <c r="BK1333" s="38"/>
      <c r="BL1333" s="38"/>
      <c r="BM1333" s="38"/>
      <c r="BN1333" s="38"/>
      <c r="BO1333" s="38"/>
      <c r="BP1333" s="38"/>
      <c r="BQ1333" s="38"/>
      <c r="BR1333" s="38"/>
      <c r="BS1333" s="38"/>
      <c r="BT1333" s="38"/>
      <c r="BU1333" s="38"/>
      <c r="BV1333" s="38"/>
      <c r="BW1333" s="38"/>
      <c r="BX1333" s="38"/>
      <c r="BY1333" s="38"/>
      <c r="BZ1333" s="38"/>
      <c r="CA1333" s="38"/>
      <c r="CB1333" s="38"/>
      <c r="CC1333" s="38"/>
      <c r="CD1333" s="38"/>
      <c r="CE1333" s="38"/>
      <c r="CF1333" s="38"/>
      <c r="CG1333" s="38"/>
      <c r="CH1333" s="38"/>
      <c r="CI1333" s="38"/>
      <c r="CJ1333" s="38"/>
      <c r="CK1333" s="38"/>
      <c r="CL1333" s="38"/>
      <c r="CM1333" s="38"/>
      <c r="CN1333" s="38"/>
      <c r="CO1333" s="38"/>
      <c r="CP1333" s="38"/>
      <c r="CQ1333" s="38"/>
      <c r="CR1333" s="38"/>
      <c r="CS1333" s="38"/>
      <c r="CT1333" s="38"/>
      <c r="CU1333" s="38"/>
      <c r="CV1333" s="38"/>
      <c r="CW1333" s="38"/>
      <c r="CX1333" s="38"/>
      <c r="CY1333" s="38"/>
      <c r="CZ1333" s="38"/>
      <c r="DA1333" s="38"/>
      <c r="DB1333" s="38"/>
      <c r="DC1333" s="38"/>
      <c r="DD1333" s="38"/>
      <c r="DE1333" s="38"/>
      <c r="DF1333" s="38"/>
      <c r="DG1333" s="38"/>
      <c r="DH1333" s="38"/>
      <c r="DI1333" s="38"/>
      <c r="DJ1333" s="38"/>
      <c r="DK1333" s="38"/>
      <c r="DL1333" s="38"/>
      <c r="DM1333" s="38"/>
    </row>
    <row r="1334" spans="1:117" x14ac:dyDescent="0.25">
      <c r="A1334" s="5"/>
      <c r="B1334" s="5"/>
      <c r="C1334" s="48"/>
      <c r="D1334" s="76"/>
      <c r="E1334" s="77"/>
      <c r="F1334" s="77"/>
      <c r="G1334" s="77"/>
      <c r="H1334" s="77"/>
      <c r="I1334" s="77"/>
      <c r="J1334" s="77"/>
      <c r="K1334" s="77"/>
      <c r="L1334" s="77"/>
      <c r="M1334" s="77"/>
      <c r="N1334" s="77"/>
      <c r="O1334" s="77"/>
      <c r="P1334" s="77"/>
      <c r="Q1334" s="77"/>
      <c r="R1334" s="77"/>
      <c r="S1334" s="77"/>
      <c r="T1334" s="38"/>
      <c r="U1334" s="38"/>
      <c r="V1334" s="38"/>
      <c r="W1334" s="38"/>
      <c r="X1334" s="38"/>
      <c r="Y1334" s="38"/>
      <c r="Z1334" s="38"/>
      <c r="AA1334" s="38"/>
      <c r="AB1334" s="38"/>
      <c r="AC1334" s="38"/>
      <c r="AD1334" s="38"/>
      <c r="AE1334" s="38"/>
      <c r="AF1334" s="38"/>
      <c r="AG1334" s="38"/>
      <c r="AH1334" s="38"/>
      <c r="AI1334" s="38"/>
      <c r="AJ1334" s="38"/>
      <c r="AK1334" s="38"/>
      <c r="AL1334" s="38"/>
      <c r="AM1334" s="38"/>
      <c r="AN1334" s="38"/>
      <c r="AO1334" s="38"/>
      <c r="AP1334" s="38"/>
      <c r="AQ1334" s="38"/>
      <c r="AR1334" s="38"/>
      <c r="AS1334" s="38"/>
      <c r="AT1334" s="38"/>
      <c r="AU1334" s="38"/>
      <c r="AV1334" s="38"/>
      <c r="AW1334" s="38"/>
      <c r="AX1334" s="38"/>
      <c r="AY1334" s="38"/>
      <c r="AZ1334" s="38"/>
      <c r="BA1334" s="38"/>
      <c r="BB1334" s="38"/>
      <c r="BC1334" s="38"/>
      <c r="BD1334" s="38"/>
      <c r="BE1334" s="38"/>
      <c r="BF1334" s="38"/>
      <c r="BG1334" s="38"/>
      <c r="BH1334" s="38"/>
      <c r="BI1334" s="38"/>
      <c r="BJ1334" s="38"/>
      <c r="BK1334" s="38"/>
      <c r="BL1334" s="38"/>
      <c r="BM1334" s="38"/>
      <c r="BN1334" s="38"/>
      <c r="BO1334" s="38"/>
      <c r="BP1334" s="38"/>
      <c r="BQ1334" s="38"/>
      <c r="BR1334" s="38"/>
      <c r="BS1334" s="38"/>
      <c r="BT1334" s="38"/>
      <c r="BU1334" s="38"/>
      <c r="BV1334" s="38"/>
      <c r="BW1334" s="38"/>
      <c r="BX1334" s="38"/>
      <c r="BY1334" s="38"/>
      <c r="BZ1334" s="38"/>
      <c r="CA1334" s="38"/>
      <c r="CB1334" s="38"/>
      <c r="CC1334" s="38"/>
      <c r="CD1334" s="38"/>
      <c r="CE1334" s="38"/>
      <c r="CF1334" s="38"/>
      <c r="CG1334" s="38"/>
      <c r="CH1334" s="38"/>
      <c r="CI1334" s="38"/>
      <c r="CJ1334" s="38"/>
      <c r="CK1334" s="38"/>
      <c r="CL1334" s="38"/>
      <c r="CM1334" s="38"/>
      <c r="CN1334" s="38"/>
      <c r="CO1334" s="38"/>
      <c r="CP1334" s="38"/>
      <c r="CQ1334" s="38"/>
      <c r="CR1334" s="38"/>
      <c r="CS1334" s="38"/>
      <c r="CT1334" s="38"/>
      <c r="CU1334" s="38"/>
      <c r="CV1334" s="38"/>
      <c r="CW1334" s="38"/>
      <c r="CX1334" s="38"/>
      <c r="CY1334" s="38"/>
      <c r="CZ1334" s="38"/>
      <c r="DA1334" s="38"/>
      <c r="DB1334" s="38"/>
      <c r="DC1334" s="38"/>
      <c r="DD1334" s="38"/>
      <c r="DE1334" s="38"/>
      <c r="DF1334" s="38"/>
      <c r="DG1334" s="38"/>
      <c r="DH1334" s="38"/>
      <c r="DI1334" s="38"/>
      <c r="DJ1334" s="38"/>
      <c r="DK1334" s="38"/>
      <c r="DL1334" s="38"/>
      <c r="DM1334" s="38"/>
    </row>
    <row r="1335" spans="1:117" x14ac:dyDescent="0.25">
      <c r="A1335" s="5"/>
      <c r="B1335" s="5"/>
      <c r="C1335" s="48"/>
      <c r="D1335" s="76"/>
      <c r="E1335" s="77"/>
      <c r="F1335" s="77"/>
      <c r="G1335" s="77"/>
      <c r="H1335" s="77"/>
      <c r="I1335" s="77"/>
      <c r="J1335" s="77"/>
      <c r="K1335" s="77"/>
      <c r="L1335" s="77"/>
      <c r="M1335" s="77"/>
      <c r="N1335" s="77"/>
      <c r="O1335" s="77"/>
      <c r="P1335" s="77"/>
      <c r="Q1335" s="77"/>
      <c r="R1335" s="77"/>
      <c r="S1335" s="77"/>
      <c r="T1335" s="38"/>
      <c r="U1335" s="38"/>
      <c r="V1335" s="38"/>
      <c r="W1335" s="38"/>
      <c r="X1335" s="38"/>
      <c r="Y1335" s="38"/>
      <c r="Z1335" s="38"/>
      <c r="AA1335" s="38"/>
      <c r="AB1335" s="38"/>
      <c r="AC1335" s="38"/>
      <c r="AD1335" s="38"/>
      <c r="AE1335" s="38"/>
      <c r="AF1335" s="38"/>
      <c r="AG1335" s="38"/>
      <c r="AH1335" s="38"/>
      <c r="AI1335" s="38"/>
      <c r="AJ1335" s="38"/>
      <c r="AK1335" s="38"/>
      <c r="AL1335" s="38"/>
      <c r="AM1335" s="38"/>
      <c r="AN1335" s="38"/>
      <c r="AO1335" s="38"/>
      <c r="AP1335" s="38"/>
      <c r="AQ1335" s="38"/>
      <c r="AR1335" s="38"/>
      <c r="AS1335" s="38"/>
      <c r="AT1335" s="38"/>
      <c r="AU1335" s="38"/>
      <c r="AV1335" s="38"/>
      <c r="AW1335" s="38"/>
      <c r="AX1335" s="38"/>
      <c r="AY1335" s="38"/>
      <c r="AZ1335" s="38"/>
      <c r="BA1335" s="38"/>
      <c r="BB1335" s="38"/>
      <c r="BC1335" s="38"/>
      <c r="BD1335" s="38"/>
      <c r="BE1335" s="38"/>
      <c r="BF1335" s="38"/>
      <c r="BG1335" s="38"/>
      <c r="BH1335" s="38"/>
      <c r="BI1335" s="38"/>
      <c r="BJ1335" s="38"/>
      <c r="BK1335" s="38"/>
      <c r="BL1335" s="38"/>
      <c r="BM1335" s="38"/>
      <c r="BN1335" s="38"/>
      <c r="BO1335" s="38"/>
      <c r="BP1335" s="38"/>
      <c r="BQ1335" s="38"/>
      <c r="BR1335" s="38"/>
      <c r="BS1335" s="38"/>
      <c r="BT1335" s="38"/>
      <c r="BU1335" s="38"/>
      <c r="BV1335" s="38"/>
      <c r="BW1335" s="38"/>
      <c r="BX1335" s="38"/>
      <c r="BY1335" s="38"/>
      <c r="BZ1335" s="38"/>
      <c r="CA1335" s="38"/>
      <c r="CB1335" s="38"/>
      <c r="CC1335" s="38"/>
      <c r="CD1335" s="38"/>
      <c r="CE1335" s="38"/>
      <c r="CF1335" s="38"/>
      <c r="CG1335" s="38"/>
      <c r="CH1335" s="38"/>
      <c r="CI1335" s="38"/>
      <c r="CJ1335" s="38"/>
      <c r="CK1335" s="38"/>
      <c r="CL1335" s="38"/>
      <c r="CM1335" s="38"/>
      <c r="CN1335" s="38"/>
      <c r="CO1335" s="38"/>
      <c r="CP1335" s="38"/>
      <c r="CQ1335" s="38"/>
      <c r="CR1335" s="38"/>
      <c r="CS1335" s="38"/>
      <c r="CT1335" s="38"/>
      <c r="CU1335" s="38"/>
      <c r="CV1335" s="38"/>
      <c r="CW1335" s="38"/>
      <c r="CX1335" s="38"/>
      <c r="CY1335" s="38"/>
      <c r="CZ1335" s="38"/>
      <c r="DA1335" s="38"/>
      <c r="DB1335" s="38"/>
      <c r="DC1335" s="38"/>
      <c r="DD1335" s="38"/>
      <c r="DE1335" s="38"/>
      <c r="DF1335" s="38"/>
      <c r="DG1335" s="38"/>
      <c r="DH1335" s="38"/>
      <c r="DI1335" s="38"/>
      <c r="DJ1335" s="38"/>
      <c r="DK1335" s="38"/>
      <c r="DL1335" s="38"/>
      <c r="DM1335" s="38"/>
    </row>
    <row r="1336" spans="1:117" x14ac:dyDescent="0.25">
      <c r="A1336" s="5"/>
      <c r="B1336" s="5"/>
      <c r="C1336" s="48"/>
      <c r="D1336" s="76"/>
      <c r="E1336" s="77"/>
      <c r="F1336" s="77"/>
      <c r="G1336" s="77"/>
      <c r="H1336" s="77"/>
      <c r="I1336" s="77"/>
      <c r="J1336" s="77"/>
      <c r="K1336" s="77"/>
      <c r="L1336" s="77"/>
      <c r="M1336" s="77"/>
      <c r="N1336" s="77"/>
      <c r="O1336" s="77"/>
      <c r="P1336" s="77"/>
      <c r="Q1336" s="77"/>
      <c r="R1336" s="77"/>
      <c r="S1336" s="77"/>
      <c r="T1336" s="38"/>
      <c r="U1336" s="38"/>
      <c r="V1336" s="38"/>
      <c r="W1336" s="38"/>
      <c r="X1336" s="38"/>
      <c r="Y1336" s="38"/>
      <c r="Z1336" s="38"/>
      <c r="AA1336" s="38"/>
      <c r="AB1336" s="38"/>
      <c r="AC1336" s="38"/>
      <c r="AD1336" s="38"/>
      <c r="AE1336" s="38"/>
      <c r="AF1336" s="38"/>
      <c r="AG1336" s="38"/>
      <c r="AH1336" s="38"/>
      <c r="AI1336" s="38"/>
      <c r="AJ1336" s="38"/>
      <c r="AK1336" s="38"/>
      <c r="AL1336" s="38"/>
      <c r="AM1336" s="38"/>
      <c r="AN1336" s="38"/>
      <c r="AO1336" s="38"/>
      <c r="AP1336" s="38"/>
      <c r="AQ1336" s="38"/>
      <c r="AR1336" s="38"/>
      <c r="AS1336" s="38"/>
      <c r="AT1336" s="38"/>
      <c r="AU1336" s="38"/>
      <c r="AV1336" s="38"/>
      <c r="AW1336" s="38"/>
      <c r="AX1336" s="38"/>
      <c r="AY1336" s="38"/>
      <c r="AZ1336" s="38"/>
      <c r="BA1336" s="38"/>
      <c r="BB1336" s="38"/>
      <c r="BC1336" s="38"/>
      <c r="BD1336" s="38"/>
      <c r="BE1336" s="38"/>
      <c r="BF1336" s="38"/>
      <c r="BG1336" s="38"/>
      <c r="BH1336" s="38"/>
      <c r="BI1336" s="38"/>
      <c r="BJ1336" s="38"/>
      <c r="BK1336" s="38"/>
      <c r="BL1336" s="38"/>
      <c r="BM1336" s="38"/>
      <c r="BN1336" s="38"/>
      <c r="BO1336" s="38"/>
      <c r="BP1336" s="38"/>
      <c r="BQ1336" s="38"/>
      <c r="BR1336" s="38"/>
      <c r="BS1336" s="38"/>
      <c r="BT1336" s="38"/>
      <c r="BU1336" s="38"/>
      <c r="BV1336" s="38"/>
      <c r="BW1336" s="38"/>
      <c r="BX1336" s="38"/>
      <c r="BY1336" s="38"/>
      <c r="BZ1336" s="38"/>
      <c r="CA1336" s="38"/>
      <c r="CB1336" s="38"/>
      <c r="CC1336" s="38"/>
      <c r="CD1336" s="38"/>
      <c r="CE1336" s="38"/>
      <c r="CF1336" s="38"/>
      <c r="CG1336" s="38"/>
      <c r="CH1336" s="38"/>
      <c r="CI1336" s="38"/>
      <c r="CJ1336" s="38"/>
      <c r="CK1336" s="38"/>
      <c r="CL1336" s="38"/>
      <c r="CM1336" s="38"/>
      <c r="CN1336" s="38"/>
      <c r="CO1336" s="38"/>
      <c r="CP1336" s="38"/>
      <c r="CQ1336" s="38"/>
      <c r="CR1336" s="38"/>
      <c r="CS1336" s="38"/>
      <c r="CT1336" s="38"/>
      <c r="CU1336" s="38"/>
      <c r="CV1336" s="38"/>
      <c r="CW1336" s="38"/>
      <c r="CX1336" s="38"/>
      <c r="CY1336" s="38"/>
      <c r="CZ1336" s="38"/>
      <c r="DA1336" s="38"/>
      <c r="DB1336" s="38"/>
      <c r="DC1336" s="38"/>
      <c r="DD1336" s="38"/>
      <c r="DE1336" s="38"/>
      <c r="DF1336" s="38"/>
      <c r="DG1336" s="38"/>
      <c r="DH1336" s="38"/>
      <c r="DI1336" s="38"/>
      <c r="DJ1336" s="38"/>
      <c r="DK1336" s="38"/>
      <c r="DL1336" s="38"/>
      <c r="DM1336" s="38"/>
    </row>
    <row r="1337" spans="1:117" x14ac:dyDescent="0.25">
      <c r="A1337" s="5"/>
      <c r="B1337" s="5"/>
      <c r="C1337" s="48"/>
      <c r="D1337" s="76"/>
      <c r="E1337" s="77"/>
      <c r="F1337" s="77"/>
      <c r="G1337" s="77"/>
      <c r="H1337" s="77"/>
      <c r="I1337" s="77"/>
      <c r="J1337" s="77"/>
      <c r="K1337" s="77"/>
      <c r="L1337" s="77"/>
      <c r="M1337" s="77"/>
      <c r="N1337" s="77"/>
      <c r="O1337" s="77"/>
      <c r="P1337" s="77"/>
      <c r="Q1337" s="77"/>
      <c r="R1337" s="77"/>
      <c r="S1337" s="77"/>
      <c r="T1337" s="38"/>
      <c r="U1337" s="38"/>
      <c r="V1337" s="38"/>
      <c r="W1337" s="38"/>
      <c r="X1337" s="38"/>
      <c r="Y1337" s="38"/>
      <c r="Z1337" s="38"/>
      <c r="AA1337" s="38"/>
      <c r="AB1337" s="38"/>
      <c r="AC1337" s="38"/>
      <c r="AD1337" s="38"/>
      <c r="AE1337" s="38"/>
      <c r="AF1337" s="38"/>
      <c r="AG1337" s="38"/>
      <c r="AH1337" s="38"/>
      <c r="AI1337" s="38"/>
      <c r="AJ1337" s="38"/>
      <c r="AK1337" s="38"/>
      <c r="AL1337" s="38"/>
      <c r="AM1337" s="38"/>
      <c r="AN1337" s="38"/>
      <c r="AO1337" s="38"/>
      <c r="AP1337" s="38"/>
      <c r="AQ1337" s="38"/>
      <c r="AR1337" s="38"/>
      <c r="AS1337" s="38"/>
      <c r="AT1337" s="38"/>
      <c r="AU1337" s="38"/>
      <c r="AV1337" s="38"/>
      <c r="AW1337" s="38"/>
      <c r="AX1337" s="38"/>
      <c r="AY1337" s="38"/>
      <c r="AZ1337" s="38"/>
      <c r="BA1337" s="38"/>
      <c r="BB1337" s="38"/>
      <c r="BC1337" s="38"/>
      <c r="BD1337" s="38"/>
      <c r="BE1337" s="38"/>
      <c r="BF1337" s="38"/>
      <c r="BG1337" s="38"/>
      <c r="BH1337" s="38"/>
      <c r="BI1337" s="38"/>
      <c r="BJ1337" s="38"/>
      <c r="BK1337" s="38"/>
      <c r="BL1337" s="38"/>
      <c r="BM1337" s="38"/>
      <c r="BN1337" s="38"/>
      <c r="BO1337" s="38"/>
      <c r="BP1337" s="38"/>
      <c r="BQ1337" s="38"/>
      <c r="BR1337" s="38"/>
      <c r="BS1337" s="38"/>
      <c r="BT1337" s="38"/>
      <c r="BU1337" s="38"/>
      <c r="BV1337" s="38"/>
      <c r="BW1337" s="38"/>
      <c r="BX1337" s="38"/>
      <c r="BY1337" s="38"/>
      <c r="BZ1337" s="38"/>
      <c r="CA1337" s="38"/>
      <c r="CB1337" s="38"/>
      <c r="CC1337" s="38"/>
      <c r="CD1337" s="38"/>
      <c r="CE1337" s="38"/>
      <c r="CF1337" s="38"/>
      <c r="CG1337" s="38"/>
      <c r="CH1337" s="38"/>
      <c r="CI1337" s="38"/>
      <c r="CJ1337" s="38"/>
      <c r="CK1337" s="38"/>
      <c r="CL1337" s="38"/>
      <c r="CM1337" s="38"/>
      <c r="CN1337" s="38"/>
      <c r="CO1337" s="38"/>
      <c r="CP1337" s="38"/>
      <c r="CQ1337" s="38"/>
      <c r="CR1337" s="38"/>
      <c r="CS1337" s="38"/>
      <c r="CT1337" s="38"/>
      <c r="CU1337" s="38"/>
      <c r="CV1337" s="38"/>
      <c r="CW1337" s="38"/>
      <c r="CX1337" s="38"/>
      <c r="CY1337" s="38"/>
      <c r="CZ1337" s="38"/>
      <c r="DA1337" s="38"/>
      <c r="DB1337" s="38"/>
      <c r="DC1337" s="38"/>
      <c r="DD1337" s="38"/>
      <c r="DE1337" s="38"/>
      <c r="DF1337" s="38"/>
      <c r="DG1337" s="38"/>
      <c r="DH1337" s="38"/>
      <c r="DI1337" s="38"/>
      <c r="DJ1337" s="38"/>
      <c r="DK1337" s="38"/>
      <c r="DL1337" s="38"/>
      <c r="DM1337" s="38"/>
    </row>
    <row r="1338" spans="1:117" x14ac:dyDescent="0.25">
      <c r="A1338" s="5"/>
      <c r="B1338" s="5"/>
      <c r="C1338" s="48"/>
      <c r="D1338" s="76"/>
      <c r="E1338" s="77"/>
      <c r="F1338" s="77"/>
      <c r="G1338" s="77"/>
      <c r="H1338" s="77"/>
      <c r="I1338" s="77"/>
      <c r="J1338" s="77"/>
      <c r="K1338" s="77"/>
      <c r="L1338" s="77"/>
      <c r="M1338" s="77"/>
      <c r="N1338" s="77"/>
      <c r="O1338" s="77"/>
      <c r="P1338" s="77"/>
      <c r="Q1338" s="77"/>
      <c r="R1338" s="77"/>
      <c r="S1338" s="77"/>
      <c r="T1338" s="38"/>
      <c r="U1338" s="38"/>
      <c r="V1338" s="38"/>
      <c r="W1338" s="38"/>
      <c r="X1338" s="38"/>
      <c r="Y1338" s="38"/>
      <c r="Z1338" s="38"/>
      <c r="AA1338" s="38"/>
      <c r="AB1338" s="38"/>
      <c r="AC1338" s="38"/>
      <c r="AD1338" s="38"/>
      <c r="AE1338" s="38"/>
      <c r="AF1338" s="38"/>
      <c r="AG1338" s="38"/>
      <c r="AH1338" s="38"/>
      <c r="AI1338" s="38"/>
      <c r="AJ1338" s="38"/>
      <c r="AK1338" s="38"/>
      <c r="AL1338" s="38"/>
      <c r="AM1338" s="38"/>
      <c r="AN1338" s="38"/>
      <c r="AO1338" s="38"/>
      <c r="AP1338" s="38"/>
      <c r="AQ1338" s="38"/>
      <c r="AR1338" s="38"/>
      <c r="AS1338" s="38"/>
      <c r="AT1338" s="38"/>
      <c r="AU1338" s="38"/>
      <c r="AV1338" s="38"/>
      <c r="AW1338" s="38"/>
      <c r="AX1338" s="38"/>
      <c r="AY1338" s="38"/>
      <c r="AZ1338" s="38"/>
      <c r="BA1338" s="38"/>
      <c r="BB1338" s="38"/>
      <c r="BC1338" s="38"/>
      <c r="BD1338" s="38"/>
      <c r="BE1338" s="38"/>
      <c r="BF1338" s="38"/>
      <c r="BG1338" s="38"/>
      <c r="BH1338" s="38"/>
      <c r="BI1338" s="38"/>
      <c r="BJ1338" s="38"/>
      <c r="BK1338" s="38"/>
      <c r="BL1338" s="38"/>
      <c r="BM1338" s="38"/>
      <c r="BN1338" s="38"/>
      <c r="BO1338" s="38"/>
      <c r="BP1338" s="38"/>
      <c r="BQ1338" s="38"/>
      <c r="BR1338" s="38"/>
      <c r="BS1338" s="38"/>
      <c r="BT1338" s="38"/>
      <c r="BU1338" s="38"/>
      <c r="BV1338" s="38"/>
      <c r="BW1338" s="38"/>
      <c r="BX1338" s="38"/>
      <c r="BY1338" s="38"/>
      <c r="BZ1338" s="38"/>
      <c r="CA1338" s="38"/>
      <c r="CB1338" s="38"/>
      <c r="CC1338" s="38"/>
      <c r="CD1338" s="38"/>
      <c r="CE1338" s="38"/>
      <c r="CF1338" s="38"/>
      <c r="CG1338" s="38"/>
      <c r="CH1338" s="38"/>
      <c r="CI1338" s="38"/>
      <c r="CJ1338" s="38"/>
      <c r="CK1338" s="38"/>
      <c r="CL1338" s="38"/>
      <c r="CM1338" s="38"/>
      <c r="CN1338" s="38"/>
      <c r="CO1338" s="38"/>
      <c r="CP1338" s="38"/>
      <c r="CQ1338" s="38"/>
      <c r="CR1338" s="38"/>
      <c r="CS1338" s="38"/>
      <c r="CT1338" s="38"/>
      <c r="CU1338" s="38"/>
      <c r="CV1338" s="38"/>
      <c r="CW1338" s="38"/>
      <c r="CX1338" s="38"/>
      <c r="CY1338" s="38"/>
      <c r="CZ1338" s="38"/>
      <c r="DA1338" s="38"/>
      <c r="DB1338" s="38"/>
      <c r="DC1338" s="38"/>
      <c r="DD1338" s="38"/>
      <c r="DE1338" s="38"/>
      <c r="DF1338" s="38"/>
      <c r="DG1338" s="38"/>
      <c r="DH1338" s="38"/>
      <c r="DI1338" s="38"/>
      <c r="DJ1338" s="38"/>
      <c r="DK1338" s="38"/>
      <c r="DL1338" s="38"/>
      <c r="DM1338" s="38"/>
    </row>
    <row r="1339" spans="1:117" x14ac:dyDescent="0.25">
      <c r="A1339" s="5"/>
      <c r="B1339" s="5"/>
      <c r="C1339" s="48"/>
      <c r="D1339" s="76"/>
      <c r="E1339" s="77"/>
      <c r="F1339" s="77"/>
      <c r="G1339" s="77"/>
      <c r="H1339" s="77"/>
      <c r="I1339" s="77"/>
      <c r="J1339" s="77"/>
      <c r="K1339" s="77"/>
      <c r="L1339" s="77"/>
      <c r="M1339" s="77"/>
      <c r="N1339" s="77"/>
      <c r="O1339" s="77"/>
      <c r="P1339" s="77"/>
      <c r="Q1339" s="77"/>
      <c r="R1339" s="77"/>
      <c r="S1339" s="77"/>
      <c r="T1339" s="38"/>
      <c r="U1339" s="38"/>
      <c r="V1339" s="38"/>
      <c r="W1339" s="38"/>
      <c r="X1339" s="38"/>
      <c r="Y1339" s="38"/>
      <c r="Z1339" s="38"/>
      <c r="AA1339" s="38"/>
      <c r="AB1339" s="38"/>
      <c r="AC1339" s="38"/>
      <c r="AD1339" s="38"/>
      <c r="AE1339" s="38"/>
      <c r="AF1339" s="38"/>
      <c r="AG1339" s="38"/>
      <c r="AH1339" s="38"/>
      <c r="AI1339" s="38"/>
      <c r="AJ1339" s="38"/>
      <c r="AK1339" s="38"/>
      <c r="AL1339" s="38"/>
      <c r="AM1339" s="38"/>
      <c r="AN1339" s="38"/>
      <c r="AO1339" s="38"/>
      <c r="AP1339" s="38"/>
      <c r="AQ1339" s="38"/>
      <c r="AR1339" s="38"/>
      <c r="AS1339" s="38"/>
      <c r="AT1339" s="38"/>
      <c r="AU1339" s="38"/>
      <c r="AV1339" s="38"/>
      <c r="AW1339" s="38"/>
      <c r="AX1339" s="38"/>
      <c r="AY1339" s="38"/>
      <c r="AZ1339" s="38"/>
      <c r="BA1339" s="38"/>
      <c r="BB1339" s="38"/>
      <c r="BC1339" s="38"/>
      <c r="BD1339" s="38"/>
      <c r="BE1339" s="38"/>
      <c r="BF1339" s="38"/>
      <c r="BG1339" s="38"/>
      <c r="BH1339" s="38"/>
      <c r="BI1339" s="38"/>
      <c r="BJ1339" s="38"/>
      <c r="BK1339" s="38"/>
      <c r="BL1339" s="38"/>
      <c r="BM1339" s="38"/>
      <c r="BN1339" s="38"/>
      <c r="BO1339" s="38"/>
      <c r="BP1339" s="38"/>
      <c r="BQ1339" s="38"/>
      <c r="BR1339" s="38"/>
      <c r="BS1339" s="38"/>
      <c r="BT1339" s="38"/>
      <c r="BU1339" s="38"/>
      <c r="BV1339" s="38"/>
      <c r="BW1339" s="38"/>
      <c r="BX1339" s="38"/>
      <c r="BY1339" s="38"/>
      <c r="BZ1339" s="38"/>
      <c r="CA1339" s="38"/>
      <c r="CB1339" s="38"/>
      <c r="CC1339" s="38"/>
      <c r="CD1339" s="38"/>
      <c r="CE1339" s="38"/>
      <c r="CF1339" s="38"/>
      <c r="CG1339" s="38"/>
      <c r="CH1339" s="38"/>
      <c r="CI1339" s="38"/>
      <c r="CJ1339" s="38"/>
      <c r="CK1339" s="38"/>
      <c r="CL1339" s="38"/>
      <c r="CM1339" s="38"/>
      <c r="CN1339" s="38"/>
      <c r="CO1339" s="38"/>
      <c r="CP1339" s="38"/>
      <c r="CQ1339" s="38"/>
      <c r="CR1339" s="38"/>
      <c r="CS1339" s="38"/>
      <c r="CT1339" s="38"/>
      <c r="CU1339" s="38"/>
      <c r="CV1339" s="38"/>
      <c r="CW1339" s="38"/>
      <c r="CX1339" s="38"/>
      <c r="CY1339" s="38"/>
      <c r="CZ1339" s="38"/>
      <c r="DA1339" s="38"/>
      <c r="DB1339" s="38"/>
      <c r="DC1339" s="38"/>
      <c r="DD1339" s="38"/>
      <c r="DE1339" s="38"/>
      <c r="DF1339" s="38"/>
      <c r="DG1339" s="38"/>
      <c r="DH1339" s="38"/>
      <c r="DI1339" s="38"/>
      <c r="DJ1339" s="38"/>
      <c r="DK1339" s="38"/>
      <c r="DL1339" s="38"/>
      <c r="DM1339" s="38"/>
    </row>
    <row r="1340" spans="1:117" x14ac:dyDescent="0.25">
      <c r="A1340" s="5"/>
      <c r="B1340" s="5"/>
      <c r="C1340" s="48"/>
      <c r="D1340" s="76"/>
      <c r="E1340" s="77"/>
      <c r="F1340" s="77"/>
      <c r="G1340" s="77"/>
      <c r="H1340" s="77"/>
      <c r="I1340" s="77"/>
      <c r="J1340" s="77"/>
      <c r="K1340" s="77"/>
      <c r="L1340" s="77"/>
      <c r="M1340" s="77"/>
      <c r="N1340" s="77"/>
      <c r="O1340" s="77"/>
      <c r="P1340" s="77"/>
      <c r="Q1340" s="77"/>
      <c r="R1340" s="77"/>
      <c r="S1340" s="77"/>
      <c r="T1340" s="38"/>
      <c r="U1340" s="38"/>
      <c r="V1340" s="38"/>
      <c r="W1340" s="38"/>
      <c r="X1340" s="38"/>
      <c r="Y1340" s="38"/>
      <c r="Z1340" s="38"/>
      <c r="AA1340" s="38"/>
      <c r="AB1340" s="38"/>
      <c r="AC1340" s="38"/>
      <c r="AD1340" s="38"/>
      <c r="AE1340" s="38"/>
      <c r="AF1340" s="38"/>
      <c r="AG1340" s="38"/>
      <c r="AH1340" s="38"/>
      <c r="AI1340" s="38"/>
      <c r="AJ1340" s="38"/>
      <c r="AK1340" s="38"/>
      <c r="AL1340" s="38"/>
      <c r="AM1340" s="38"/>
      <c r="AN1340" s="38"/>
      <c r="AO1340" s="38"/>
      <c r="AP1340" s="38"/>
      <c r="AQ1340" s="38"/>
      <c r="AR1340" s="38"/>
      <c r="AS1340" s="38"/>
      <c r="AT1340" s="38"/>
      <c r="AU1340" s="38"/>
      <c r="AV1340" s="38"/>
      <c r="AW1340" s="38"/>
      <c r="AX1340" s="38"/>
      <c r="AY1340" s="38"/>
      <c r="AZ1340" s="38"/>
      <c r="BA1340" s="38"/>
      <c r="BB1340" s="38"/>
      <c r="BC1340" s="38"/>
      <c r="BD1340" s="38"/>
      <c r="BE1340" s="38"/>
      <c r="BF1340" s="38"/>
      <c r="BG1340" s="38"/>
      <c r="BH1340" s="38"/>
      <c r="BI1340" s="38"/>
      <c r="BJ1340" s="38"/>
      <c r="BK1340" s="38"/>
      <c r="BL1340" s="38"/>
      <c r="BM1340" s="38"/>
      <c r="BN1340" s="38"/>
      <c r="BO1340" s="38"/>
      <c r="BP1340" s="38"/>
      <c r="BQ1340" s="38"/>
      <c r="BR1340" s="38"/>
      <c r="BS1340" s="38"/>
      <c r="BT1340" s="38"/>
      <c r="BU1340" s="38"/>
      <c r="BV1340" s="38"/>
      <c r="BW1340" s="38"/>
      <c r="BX1340" s="38"/>
      <c r="BY1340" s="38"/>
      <c r="BZ1340" s="38"/>
      <c r="CA1340" s="38"/>
      <c r="CB1340" s="38"/>
      <c r="CC1340" s="38"/>
      <c r="CD1340" s="38"/>
      <c r="CE1340" s="38"/>
      <c r="CF1340" s="38"/>
      <c r="CG1340" s="38"/>
      <c r="CH1340" s="38"/>
      <c r="CI1340" s="38"/>
      <c r="CJ1340" s="38"/>
      <c r="CK1340" s="38"/>
      <c r="CL1340" s="38"/>
      <c r="CM1340" s="38"/>
      <c r="CN1340" s="38"/>
      <c r="CO1340" s="38"/>
      <c r="CP1340" s="38"/>
      <c r="CQ1340" s="38"/>
      <c r="CR1340" s="38"/>
      <c r="CS1340" s="38"/>
      <c r="CT1340" s="38"/>
      <c r="CU1340" s="38"/>
      <c r="CV1340" s="38"/>
      <c r="CW1340" s="38"/>
      <c r="CX1340" s="38"/>
      <c r="CY1340" s="38"/>
      <c r="CZ1340" s="38"/>
      <c r="DA1340" s="38"/>
      <c r="DB1340" s="38"/>
      <c r="DC1340" s="38"/>
      <c r="DD1340" s="38"/>
      <c r="DE1340" s="38"/>
      <c r="DF1340" s="38"/>
      <c r="DG1340" s="38"/>
      <c r="DH1340" s="38"/>
      <c r="DI1340" s="38"/>
      <c r="DJ1340" s="38"/>
      <c r="DK1340" s="38"/>
      <c r="DL1340" s="38"/>
      <c r="DM1340" s="38"/>
    </row>
    <row r="1341" spans="1:117" x14ac:dyDescent="0.25">
      <c r="A1341" s="5"/>
      <c r="B1341" s="5"/>
      <c r="C1341" s="48"/>
      <c r="D1341" s="76"/>
      <c r="E1341" s="77"/>
      <c r="F1341" s="77"/>
      <c r="G1341" s="77"/>
      <c r="H1341" s="77"/>
      <c r="I1341" s="77"/>
      <c r="J1341" s="77"/>
      <c r="K1341" s="77"/>
      <c r="L1341" s="77"/>
      <c r="M1341" s="77"/>
      <c r="N1341" s="77"/>
      <c r="O1341" s="77"/>
      <c r="P1341" s="77"/>
      <c r="Q1341" s="77"/>
      <c r="R1341" s="77"/>
      <c r="S1341" s="77"/>
      <c r="T1341" s="38"/>
      <c r="U1341" s="38"/>
      <c r="V1341" s="38"/>
      <c r="W1341" s="38"/>
      <c r="X1341" s="38"/>
      <c r="Y1341" s="38"/>
      <c r="Z1341" s="38"/>
      <c r="AA1341" s="38"/>
      <c r="AB1341" s="38"/>
      <c r="AC1341" s="38"/>
      <c r="AD1341" s="38"/>
      <c r="AE1341" s="38"/>
      <c r="AF1341" s="38"/>
      <c r="AG1341" s="38"/>
      <c r="AH1341" s="38"/>
      <c r="AI1341" s="38"/>
      <c r="AJ1341" s="38"/>
      <c r="AK1341" s="38"/>
      <c r="AL1341" s="38"/>
      <c r="AM1341" s="38"/>
      <c r="AN1341" s="38"/>
      <c r="AO1341" s="38"/>
      <c r="AP1341" s="38"/>
      <c r="AQ1341" s="38"/>
      <c r="AR1341" s="38"/>
      <c r="AS1341" s="38"/>
      <c r="AT1341" s="38"/>
      <c r="AU1341" s="38"/>
      <c r="AV1341" s="38"/>
      <c r="AW1341" s="38"/>
      <c r="AX1341" s="38"/>
      <c r="AY1341" s="38"/>
      <c r="AZ1341" s="38"/>
      <c r="BA1341" s="38"/>
      <c r="BB1341" s="38"/>
      <c r="BC1341" s="38"/>
      <c r="BD1341" s="38"/>
      <c r="BE1341" s="38"/>
      <c r="BF1341" s="38"/>
      <c r="BG1341" s="38"/>
      <c r="BH1341" s="38"/>
      <c r="BI1341" s="38"/>
      <c r="BJ1341" s="38"/>
      <c r="BK1341" s="38"/>
      <c r="BL1341" s="38"/>
      <c r="BM1341" s="38"/>
      <c r="BN1341" s="38"/>
      <c r="BO1341" s="38"/>
      <c r="BP1341" s="38"/>
      <c r="BQ1341" s="38"/>
      <c r="BR1341" s="38"/>
      <c r="BS1341" s="38"/>
      <c r="BT1341" s="38"/>
      <c r="BU1341" s="38"/>
      <c r="BV1341" s="38"/>
      <c r="BW1341" s="38"/>
      <c r="BX1341" s="38"/>
      <c r="BY1341" s="38"/>
      <c r="BZ1341" s="38"/>
      <c r="CA1341" s="38"/>
      <c r="CB1341" s="38"/>
      <c r="CC1341" s="38"/>
      <c r="CD1341" s="38"/>
      <c r="CE1341" s="38"/>
      <c r="CF1341" s="38"/>
      <c r="CG1341" s="38"/>
      <c r="CH1341" s="38"/>
      <c r="CI1341" s="38"/>
      <c r="CJ1341" s="38"/>
      <c r="CK1341" s="38"/>
      <c r="CL1341" s="38"/>
      <c r="CM1341" s="38"/>
      <c r="CN1341" s="38"/>
      <c r="CO1341" s="38"/>
      <c r="CP1341" s="38"/>
      <c r="CQ1341" s="38"/>
      <c r="CR1341" s="38"/>
      <c r="CS1341" s="38"/>
      <c r="CT1341" s="38"/>
      <c r="CU1341" s="38"/>
      <c r="CV1341" s="38"/>
      <c r="CW1341" s="38"/>
      <c r="CX1341" s="38"/>
      <c r="CY1341" s="38"/>
      <c r="CZ1341" s="38"/>
      <c r="DA1341" s="38"/>
      <c r="DB1341" s="38"/>
      <c r="DC1341" s="38"/>
      <c r="DD1341" s="38"/>
      <c r="DE1341" s="38"/>
      <c r="DF1341" s="38"/>
      <c r="DG1341" s="38"/>
      <c r="DH1341" s="38"/>
      <c r="DI1341" s="38"/>
      <c r="DJ1341" s="38"/>
      <c r="DK1341" s="38"/>
      <c r="DL1341" s="38"/>
      <c r="DM1341" s="38"/>
    </row>
    <row r="1342" spans="1:117" x14ac:dyDescent="0.25">
      <c r="A1342" s="5"/>
      <c r="B1342" s="5"/>
      <c r="C1342" s="48"/>
      <c r="D1342" s="76"/>
      <c r="E1342" s="77"/>
      <c r="F1342" s="77"/>
      <c r="G1342" s="77"/>
      <c r="H1342" s="77"/>
      <c r="I1342" s="77"/>
      <c r="J1342" s="77"/>
      <c r="K1342" s="77"/>
      <c r="L1342" s="77"/>
      <c r="M1342" s="77"/>
      <c r="N1342" s="77"/>
      <c r="O1342" s="77"/>
      <c r="P1342" s="77"/>
      <c r="Q1342" s="77"/>
      <c r="R1342" s="77"/>
      <c r="S1342" s="77"/>
      <c r="T1342" s="38"/>
      <c r="U1342" s="38"/>
      <c r="V1342" s="38"/>
      <c r="W1342" s="38"/>
      <c r="X1342" s="38"/>
      <c r="Y1342" s="38"/>
      <c r="Z1342" s="38"/>
      <c r="AA1342" s="38"/>
      <c r="AB1342" s="38"/>
      <c r="AC1342" s="38"/>
      <c r="AD1342" s="38"/>
      <c r="AE1342" s="38"/>
      <c r="AF1342" s="38"/>
      <c r="AG1342" s="38"/>
      <c r="AH1342" s="38"/>
      <c r="AI1342" s="38"/>
      <c r="AJ1342" s="38"/>
      <c r="AK1342" s="38"/>
      <c r="AL1342" s="38"/>
      <c r="AM1342" s="38"/>
      <c r="AN1342" s="38"/>
      <c r="AO1342" s="38"/>
      <c r="AP1342" s="38"/>
      <c r="AQ1342" s="38"/>
      <c r="AR1342" s="38"/>
      <c r="AS1342" s="38"/>
      <c r="AT1342" s="38"/>
      <c r="AU1342" s="38"/>
      <c r="AV1342" s="38"/>
      <c r="AW1342" s="38"/>
      <c r="AX1342" s="38"/>
      <c r="AY1342" s="38"/>
      <c r="AZ1342" s="38"/>
      <c r="BA1342" s="38"/>
      <c r="BB1342" s="38"/>
      <c r="BC1342" s="38"/>
      <c r="BD1342" s="38"/>
      <c r="BE1342" s="38"/>
      <c r="BF1342" s="38"/>
      <c r="BG1342" s="38"/>
      <c r="BH1342" s="38"/>
      <c r="BI1342" s="38"/>
      <c r="BJ1342" s="38"/>
      <c r="BK1342" s="38"/>
      <c r="BL1342" s="38"/>
      <c r="BM1342" s="38"/>
      <c r="BN1342" s="38"/>
      <c r="BO1342" s="38"/>
      <c r="BP1342" s="38"/>
      <c r="BQ1342" s="38"/>
      <c r="BR1342" s="38"/>
      <c r="BS1342" s="38"/>
      <c r="BT1342" s="38"/>
      <c r="BU1342" s="38"/>
      <c r="BV1342" s="38"/>
      <c r="BW1342" s="38"/>
      <c r="BX1342" s="38"/>
      <c r="BY1342" s="38"/>
      <c r="BZ1342" s="38"/>
      <c r="CA1342" s="38"/>
      <c r="CB1342" s="38"/>
      <c r="CC1342" s="38"/>
      <c r="CD1342" s="38"/>
      <c r="CE1342" s="38"/>
      <c r="CF1342" s="38"/>
      <c r="CG1342" s="38"/>
      <c r="CH1342" s="38"/>
      <c r="CI1342" s="38"/>
      <c r="CJ1342" s="38"/>
      <c r="CK1342" s="38"/>
      <c r="CL1342" s="38"/>
      <c r="CM1342" s="38"/>
      <c r="CN1342" s="38"/>
      <c r="CO1342" s="38"/>
      <c r="CP1342" s="38"/>
      <c r="CQ1342" s="38"/>
      <c r="CR1342" s="38"/>
      <c r="CS1342" s="38"/>
      <c r="CT1342" s="38"/>
      <c r="CU1342" s="38"/>
      <c r="CV1342" s="38"/>
      <c r="CW1342" s="38"/>
      <c r="CX1342" s="38"/>
      <c r="CY1342" s="38"/>
      <c r="CZ1342" s="38"/>
      <c r="DA1342" s="38"/>
      <c r="DB1342" s="38"/>
      <c r="DC1342" s="38"/>
      <c r="DD1342" s="38"/>
      <c r="DE1342" s="38"/>
      <c r="DF1342" s="38"/>
      <c r="DG1342" s="38"/>
      <c r="DH1342" s="38"/>
      <c r="DI1342" s="38"/>
      <c r="DJ1342" s="38"/>
      <c r="DK1342" s="38"/>
      <c r="DL1342" s="38"/>
      <c r="DM1342" s="38"/>
    </row>
    <row r="1343" spans="1:117" x14ac:dyDescent="0.25">
      <c r="A1343" s="5"/>
      <c r="B1343" s="5"/>
      <c r="C1343" s="48"/>
      <c r="D1343" s="76"/>
      <c r="E1343" s="77"/>
      <c r="F1343" s="77"/>
      <c r="G1343" s="77"/>
      <c r="H1343" s="77"/>
      <c r="I1343" s="77"/>
      <c r="J1343" s="77"/>
      <c r="K1343" s="77"/>
      <c r="L1343" s="77"/>
      <c r="M1343" s="77"/>
      <c r="N1343" s="77"/>
      <c r="O1343" s="77"/>
      <c r="P1343" s="77"/>
      <c r="Q1343" s="77"/>
      <c r="R1343" s="77"/>
      <c r="S1343" s="77"/>
      <c r="T1343" s="38"/>
      <c r="U1343" s="38"/>
      <c r="V1343" s="38"/>
      <c r="W1343" s="38"/>
      <c r="X1343" s="38"/>
      <c r="Y1343" s="38"/>
      <c r="Z1343" s="38"/>
      <c r="AA1343" s="38"/>
      <c r="AB1343" s="38"/>
      <c r="AC1343" s="38"/>
      <c r="AD1343" s="38"/>
      <c r="AE1343" s="38"/>
      <c r="AF1343" s="38"/>
      <c r="AG1343" s="38"/>
      <c r="AH1343" s="38"/>
      <c r="AI1343" s="38"/>
      <c r="AJ1343" s="38"/>
      <c r="AK1343" s="38"/>
      <c r="AL1343" s="38"/>
      <c r="AM1343" s="38"/>
      <c r="AN1343" s="38"/>
      <c r="AO1343" s="38"/>
      <c r="AP1343" s="38"/>
      <c r="AQ1343" s="38"/>
      <c r="AR1343" s="38"/>
      <c r="AS1343" s="38"/>
      <c r="AT1343" s="38"/>
      <c r="AU1343" s="38"/>
      <c r="AV1343" s="38"/>
      <c r="AW1343" s="38"/>
      <c r="AX1343" s="38"/>
      <c r="AY1343" s="38"/>
      <c r="AZ1343" s="38"/>
      <c r="BA1343" s="38"/>
      <c r="BB1343" s="38"/>
      <c r="BC1343" s="38"/>
      <c r="BD1343" s="38"/>
      <c r="BE1343" s="38"/>
      <c r="BF1343" s="38"/>
      <c r="BG1343" s="38"/>
      <c r="BH1343" s="38"/>
      <c r="BI1343" s="38"/>
      <c r="BJ1343" s="38"/>
      <c r="BK1343" s="38"/>
      <c r="BL1343" s="38"/>
      <c r="BM1343" s="38"/>
      <c r="BN1343" s="38"/>
      <c r="BO1343" s="38"/>
      <c r="BP1343" s="38"/>
      <c r="BQ1343" s="38"/>
      <c r="BR1343" s="38"/>
      <c r="BS1343" s="38"/>
      <c r="BT1343" s="38"/>
      <c r="BU1343" s="38"/>
      <c r="BV1343" s="38"/>
      <c r="BW1343" s="38"/>
      <c r="BX1343" s="38"/>
      <c r="BY1343" s="38"/>
      <c r="BZ1343" s="38"/>
      <c r="CA1343" s="38"/>
      <c r="CB1343" s="38"/>
      <c r="CC1343" s="38"/>
      <c r="CD1343" s="38"/>
      <c r="CE1343" s="38"/>
      <c r="CF1343" s="38"/>
      <c r="CG1343" s="38"/>
      <c r="CH1343" s="38"/>
      <c r="CI1343" s="38"/>
      <c r="CJ1343" s="38"/>
      <c r="CK1343" s="38"/>
      <c r="CL1343" s="38"/>
      <c r="CM1343" s="38"/>
      <c r="CN1343" s="38"/>
      <c r="CO1343" s="38"/>
      <c r="CP1343" s="38"/>
      <c r="CQ1343" s="38"/>
      <c r="CR1343" s="38"/>
      <c r="CS1343" s="38"/>
      <c r="CT1343" s="38"/>
      <c r="CU1343" s="38"/>
      <c r="CV1343" s="38"/>
      <c r="CW1343" s="38"/>
      <c r="CX1343" s="38"/>
      <c r="CY1343" s="38"/>
      <c r="CZ1343" s="38"/>
      <c r="DA1343" s="38"/>
      <c r="DB1343" s="38"/>
      <c r="DC1343" s="38"/>
      <c r="DD1343" s="38"/>
      <c r="DE1343" s="38"/>
      <c r="DF1343" s="38"/>
      <c r="DG1343" s="38"/>
      <c r="DH1343" s="38"/>
      <c r="DI1343" s="38"/>
      <c r="DJ1343" s="38"/>
      <c r="DK1343" s="38"/>
      <c r="DL1343" s="38"/>
      <c r="DM1343" s="38"/>
    </row>
    <row r="1344" spans="1:117" x14ac:dyDescent="0.25">
      <c r="A1344" s="5"/>
      <c r="B1344" s="5"/>
      <c r="C1344" s="48"/>
      <c r="D1344" s="76"/>
      <c r="E1344" s="77"/>
      <c r="F1344" s="77"/>
      <c r="G1344" s="77"/>
      <c r="H1344" s="77"/>
      <c r="I1344" s="77"/>
      <c r="J1344" s="77"/>
      <c r="K1344" s="77"/>
      <c r="L1344" s="77"/>
      <c r="M1344" s="77"/>
      <c r="N1344" s="77"/>
      <c r="O1344" s="77"/>
      <c r="P1344" s="77"/>
      <c r="Q1344" s="77"/>
      <c r="R1344" s="77"/>
      <c r="S1344" s="77"/>
      <c r="T1344" s="38"/>
      <c r="U1344" s="38"/>
      <c r="V1344" s="38"/>
      <c r="W1344" s="38"/>
      <c r="X1344" s="38"/>
      <c r="Y1344" s="38"/>
      <c r="Z1344" s="38"/>
      <c r="AA1344" s="38"/>
      <c r="AB1344" s="38"/>
      <c r="AC1344" s="38"/>
      <c r="AD1344" s="38"/>
      <c r="AE1344" s="38"/>
      <c r="AF1344" s="38"/>
      <c r="AG1344" s="38"/>
      <c r="AH1344" s="38"/>
      <c r="AI1344" s="38"/>
      <c r="AJ1344" s="38"/>
      <c r="AK1344" s="38"/>
      <c r="AL1344" s="38"/>
      <c r="AM1344" s="38"/>
      <c r="AN1344" s="38"/>
      <c r="AO1344" s="38"/>
      <c r="AP1344" s="38"/>
      <c r="AQ1344" s="38"/>
      <c r="AR1344" s="38"/>
      <c r="AS1344" s="38"/>
      <c r="AT1344" s="38"/>
      <c r="AU1344" s="38"/>
      <c r="AV1344" s="38"/>
      <c r="AW1344" s="38"/>
      <c r="AX1344" s="38"/>
      <c r="AY1344" s="38"/>
      <c r="AZ1344" s="38"/>
      <c r="BA1344" s="38"/>
      <c r="BB1344" s="38"/>
      <c r="BC1344" s="38"/>
      <c r="BD1344" s="38"/>
      <c r="BE1344" s="38"/>
      <c r="BF1344" s="38"/>
      <c r="BG1344" s="38"/>
      <c r="BH1344" s="38"/>
      <c r="BI1344" s="38"/>
      <c r="BJ1344" s="38"/>
      <c r="BK1344" s="38"/>
      <c r="BL1344" s="38"/>
      <c r="BM1344" s="38"/>
      <c r="BN1344" s="38"/>
      <c r="BO1344" s="38"/>
      <c r="BP1344" s="38"/>
      <c r="BQ1344" s="38"/>
      <c r="BR1344" s="38"/>
      <c r="BS1344" s="38"/>
      <c r="BT1344" s="38"/>
      <c r="BU1344" s="38"/>
      <c r="BV1344" s="38"/>
      <c r="BW1344" s="38"/>
      <c r="BX1344" s="38"/>
      <c r="BY1344" s="38"/>
      <c r="BZ1344" s="38"/>
      <c r="CA1344" s="38"/>
      <c r="CB1344" s="38"/>
      <c r="CC1344" s="38"/>
      <c r="CD1344" s="38"/>
      <c r="CE1344" s="38"/>
      <c r="CF1344" s="38"/>
      <c r="CG1344" s="38"/>
      <c r="CH1344" s="38"/>
      <c r="CI1344" s="38"/>
      <c r="CJ1344" s="38"/>
      <c r="CK1344" s="38"/>
      <c r="CL1344" s="38"/>
      <c r="CM1344" s="38"/>
      <c r="CN1344" s="38"/>
      <c r="CO1344" s="38"/>
      <c r="CP1344" s="38"/>
      <c r="CQ1344" s="38"/>
      <c r="CR1344" s="38"/>
      <c r="CS1344" s="38"/>
      <c r="CT1344" s="38"/>
      <c r="CU1344" s="38"/>
      <c r="CV1344" s="38"/>
      <c r="CW1344" s="38"/>
      <c r="CX1344" s="38"/>
      <c r="CY1344" s="38"/>
      <c r="CZ1344" s="38"/>
      <c r="DA1344" s="38"/>
      <c r="DB1344" s="38"/>
      <c r="DC1344" s="38"/>
      <c r="DD1344" s="38"/>
      <c r="DE1344" s="38"/>
      <c r="DF1344" s="38"/>
      <c r="DG1344" s="38"/>
      <c r="DH1344" s="38"/>
      <c r="DI1344" s="38"/>
      <c r="DJ1344" s="38"/>
      <c r="DK1344" s="38"/>
      <c r="DL1344" s="38"/>
      <c r="DM1344" s="38"/>
    </row>
    <row r="1345" spans="1:117" x14ac:dyDescent="0.25">
      <c r="A1345" s="5"/>
      <c r="B1345" s="5"/>
      <c r="C1345" s="48"/>
      <c r="D1345" s="76"/>
      <c r="E1345" s="77"/>
      <c r="F1345" s="77"/>
      <c r="G1345" s="77"/>
      <c r="H1345" s="77"/>
      <c r="I1345" s="77"/>
      <c r="J1345" s="77"/>
      <c r="K1345" s="77"/>
      <c r="L1345" s="77"/>
      <c r="M1345" s="77"/>
      <c r="N1345" s="77"/>
      <c r="O1345" s="77"/>
      <c r="P1345" s="77"/>
      <c r="Q1345" s="77"/>
      <c r="R1345" s="77"/>
      <c r="S1345" s="77"/>
      <c r="T1345" s="38"/>
      <c r="U1345" s="38"/>
      <c r="V1345" s="38"/>
      <c r="W1345" s="38"/>
      <c r="X1345" s="38"/>
      <c r="Y1345" s="38"/>
      <c r="Z1345" s="38"/>
      <c r="AA1345" s="38"/>
      <c r="AB1345" s="38"/>
      <c r="AC1345" s="38"/>
      <c r="AD1345" s="38"/>
      <c r="AE1345" s="38"/>
      <c r="AF1345" s="38"/>
      <c r="AG1345" s="38"/>
      <c r="AH1345" s="38"/>
      <c r="AI1345" s="38"/>
      <c r="AJ1345" s="38"/>
      <c r="AK1345" s="38"/>
      <c r="AL1345" s="38"/>
      <c r="AM1345" s="38"/>
      <c r="AN1345" s="38"/>
      <c r="AO1345" s="38"/>
      <c r="AP1345" s="38"/>
      <c r="AQ1345" s="38"/>
      <c r="AR1345" s="38"/>
      <c r="AS1345" s="38"/>
      <c r="AT1345" s="38"/>
      <c r="AU1345" s="38"/>
      <c r="AV1345" s="38"/>
      <c r="AW1345" s="38"/>
      <c r="AX1345" s="38"/>
      <c r="AY1345" s="38"/>
      <c r="AZ1345" s="38"/>
      <c r="BA1345" s="38"/>
      <c r="BB1345" s="38"/>
      <c r="BC1345" s="38"/>
      <c r="BD1345" s="38"/>
      <c r="BE1345" s="38"/>
      <c r="BF1345" s="38"/>
      <c r="BG1345" s="38"/>
      <c r="BH1345" s="38"/>
      <c r="BI1345" s="38"/>
      <c r="BJ1345" s="38"/>
      <c r="BK1345" s="38"/>
      <c r="BL1345" s="38"/>
      <c r="BM1345" s="38"/>
      <c r="BN1345" s="38"/>
      <c r="BO1345" s="38"/>
      <c r="BP1345" s="38"/>
      <c r="BQ1345" s="38"/>
      <c r="BR1345" s="38"/>
      <c r="BS1345" s="38"/>
      <c r="BT1345" s="38"/>
      <c r="BU1345" s="38"/>
      <c r="BV1345" s="38"/>
      <c r="BW1345" s="38"/>
      <c r="BX1345" s="38"/>
      <c r="BY1345" s="38"/>
      <c r="BZ1345" s="38"/>
      <c r="CA1345" s="38"/>
      <c r="CB1345" s="38"/>
      <c r="CC1345" s="38"/>
      <c r="CD1345" s="38"/>
      <c r="CE1345" s="38"/>
      <c r="CF1345" s="38"/>
      <c r="CG1345" s="38"/>
      <c r="CH1345" s="38"/>
      <c r="CI1345" s="38"/>
      <c r="CJ1345" s="38"/>
      <c r="CK1345" s="38"/>
      <c r="CL1345" s="38"/>
      <c r="CM1345" s="38"/>
      <c r="CN1345" s="38"/>
      <c r="CO1345" s="38"/>
      <c r="CP1345" s="38"/>
      <c r="CQ1345" s="38"/>
      <c r="CR1345" s="38"/>
      <c r="CS1345" s="38"/>
      <c r="CT1345" s="38"/>
      <c r="CU1345" s="38"/>
      <c r="CV1345" s="38"/>
      <c r="CW1345" s="38"/>
      <c r="CX1345" s="38"/>
      <c r="CY1345" s="38"/>
      <c r="CZ1345" s="38"/>
      <c r="DA1345" s="38"/>
      <c r="DB1345" s="38"/>
      <c r="DC1345" s="38"/>
      <c r="DD1345" s="38"/>
      <c r="DE1345" s="38"/>
      <c r="DF1345" s="38"/>
      <c r="DG1345" s="38"/>
      <c r="DH1345" s="38"/>
      <c r="DI1345" s="38"/>
      <c r="DJ1345" s="38"/>
      <c r="DK1345" s="38"/>
      <c r="DL1345" s="38"/>
      <c r="DM1345" s="38"/>
    </row>
    <row r="1346" spans="1:117" x14ac:dyDescent="0.25">
      <c r="A1346" s="5"/>
      <c r="B1346" s="5"/>
      <c r="C1346" s="48"/>
      <c r="D1346" s="76"/>
      <c r="E1346" s="77"/>
      <c r="F1346" s="77"/>
      <c r="G1346" s="77"/>
      <c r="H1346" s="77"/>
      <c r="I1346" s="77"/>
      <c r="J1346" s="77"/>
      <c r="K1346" s="77"/>
      <c r="L1346" s="77"/>
      <c r="M1346" s="77"/>
      <c r="N1346" s="77"/>
      <c r="O1346" s="77"/>
      <c r="P1346" s="77"/>
      <c r="Q1346" s="77"/>
      <c r="R1346" s="77"/>
      <c r="S1346" s="77"/>
      <c r="T1346" s="38"/>
      <c r="U1346" s="38"/>
      <c r="V1346" s="38"/>
      <c r="W1346" s="38"/>
      <c r="X1346" s="38"/>
      <c r="Y1346" s="38"/>
      <c r="Z1346" s="38"/>
      <c r="AA1346" s="38"/>
      <c r="AB1346" s="38"/>
      <c r="AC1346" s="38"/>
      <c r="AD1346" s="38"/>
      <c r="AE1346" s="38"/>
      <c r="AF1346" s="38"/>
      <c r="AG1346" s="38"/>
      <c r="AH1346" s="38"/>
      <c r="AI1346" s="38"/>
      <c r="AJ1346" s="38"/>
      <c r="AK1346" s="38"/>
      <c r="AL1346" s="38"/>
      <c r="AM1346" s="38"/>
      <c r="AN1346" s="38"/>
      <c r="AO1346" s="38"/>
      <c r="AP1346" s="38"/>
      <c r="AQ1346" s="38"/>
      <c r="AR1346" s="38"/>
      <c r="AS1346" s="38"/>
      <c r="AT1346" s="38"/>
      <c r="AU1346" s="38"/>
      <c r="AV1346" s="38"/>
      <c r="AW1346" s="38"/>
      <c r="AX1346" s="38"/>
      <c r="AY1346" s="38"/>
      <c r="AZ1346" s="38"/>
      <c r="BA1346" s="38"/>
      <c r="BB1346" s="38"/>
      <c r="BC1346" s="38"/>
      <c r="BD1346" s="38"/>
      <c r="BE1346" s="38"/>
      <c r="BF1346" s="38"/>
      <c r="BG1346" s="38"/>
      <c r="BH1346" s="38"/>
      <c r="BI1346" s="38"/>
      <c r="BJ1346" s="38"/>
      <c r="BK1346" s="38"/>
      <c r="BL1346" s="38"/>
      <c r="BM1346" s="38"/>
      <c r="BN1346" s="38"/>
      <c r="BO1346" s="38"/>
      <c r="BP1346" s="38"/>
      <c r="BQ1346" s="38"/>
      <c r="BR1346" s="38"/>
      <c r="BS1346" s="38"/>
      <c r="BT1346" s="38"/>
      <c r="BU1346" s="38"/>
      <c r="BV1346" s="38"/>
      <c r="BW1346" s="38"/>
      <c r="BX1346" s="38"/>
      <c r="BY1346" s="38"/>
      <c r="BZ1346" s="38"/>
      <c r="CA1346" s="38"/>
      <c r="CB1346" s="38"/>
      <c r="CC1346" s="38"/>
      <c r="CD1346" s="38"/>
      <c r="CE1346" s="38"/>
      <c r="CF1346" s="38"/>
      <c r="CG1346" s="38"/>
      <c r="CH1346" s="38"/>
      <c r="CI1346" s="38"/>
      <c r="CJ1346" s="38"/>
      <c r="CK1346" s="38"/>
      <c r="CL1346" s="38"/>
      <c r="CM1346" s="38"/>
      <c r="CN1346" s="38"/>
      <c r="CO1346" s="38"/>
      <c r="CP1346" s="38"/>
      <c r="CQ1346" s="38"/>
      <c r="CR1346" s="38"/>
      <c r="CS1346" s="38"/>
      <c r="CT1346" s="38"/>
      <c r="CU1346" s="38"/>
      <c r="CV1346" s="38"/>
      <c r="CW1346" s="38"/>
      <c r="CX1346" s="38"/>
      <c r="CY1346" s="38"/>
      <c r="CZ1346" s="38"/>
      <c r="DA1346" s="38"/>
      <c r="DB1346" s="38"/>
      <c r="DC1346" s="38"/>
      <c r="DD1346" s="38"/>
      <c r="DE1346" s="38"/>
      <c r="DF1346" s="38"/>
      <c r="DG1346" s="38"/>
      <c r="DH1346" s="38"/>
      <c r="DI1346" s="38"/>
      <c r="DJ1346" s="38"/>
      <c r="DK1346" s="38"/>
      <c r="DL1346" s="38"/>
      <c r="DM1346" s="38"/>
    </row>
    <row r="1347" spans="1:117" x14ac:dyDescent="0.25">
      <c r="A1347" s="5"/>
      <c r="B1347" s="5"/>
      <c r="C1347" s="48"/>
      <c r="D1347" s="76"/>
      <c r="E1347" s="77"/>
      <c r="F1347" s="77"/>
      <c r="G1347" s="77"/>
      <c r="H1347" s="77"/>
      <c r="I1347" s="77"/>
      <c r="J1347" s="77"/>
      <c r="K1347" s="77"/>
      <c r="L1347" s="77"/>
      <c r="M1347" s="77"/>
      <c r="N1347" s="77"/>
      <c r="O1347" s="77"/>
      <c r="P1347" s="77"/>
      <c r="Q1347" s="77"/>
      <c r="R1347" s="77"/>
      <c r="S1347" s="77"/>
      <c r="T1347" s="38"/>
      <c r="U1347" s="38"/>
      <c r="V1347" s="38"/>
      <c r="W1347" s="38"/>
      <c r="X1347" s="38"/>
      <c r="Y1347" s="38"/>
      <c r="Z1347" s="38"/>
      <c r="AA1347" s="38"/>
      <c r="AB1347" s="38"/>
      <c r="AC1347" s="38"/>
      <c r="AD1347" s="38"/>
      <c r="AE1347" s="38"/>
      <c r="AF1347" s="38"/>
      <c r="AG1347" s="38"/>
      <c r="AH1347" s="38"/>
      <c r="AI1347" s="38"/>
      <c r="AJ1347" s="38"/>
      <c r="AK1347" s="38"/>
      <c r="AL1347" s="38"/>
      <c r="AM1347" s="38"/>
      <c r="AN1347" s="38"/>
      <c r="AO1347" s="38"/>
      <c r="AP1347" s="38"/>
      <c r="AQ1347" s="38"/>
      <c r="AR1347" s="38"/>
      <c r="AS1347" s="38"/>
      <c r="AT1347" s="38"/>
      <c r="AU1347" s="38"/>
      <c r="AV1347" s="38"/>
      <c r="AW1347" s="38"/>
      <c r="AX1347" s="38"/>
      <c r="AY1347" s="38"/>
      <c r="AZ1347" s="38"/>
      <c r="BA1347" s="38"/>
      <c r="BB1347" s="38"/>
      <c r="BC1347" s="38"/>
      <c r="BD1347" s="38"/>
      <c r="BE1347" s="38"/>
      <c r="BF1347" s="38"/>
      <c r="BG1347" s="38"/>
      <c r="BH1347" s="38"/>
      <c r="BI1347" s="38"/>
      <c r="BJ1347" s="38"/>
      <c r="BK1347" s="38"/>
      <c r="BL1347" s="38"/>
      <c r="BM1347" s="38"/>
      <c r="BN1347" s="38"/>
      <c r="BO1347" s="38"/>
      <c r="BP1347" s="38"/>
      <c r="BQ1347" s="38"/>
      <c r="BR1347" s="38"/>
      <c r="BS1347" s="38"/>
      <c r="BT1347" s="38"/>
      <c r="BU1347" s="38"/>
      <c r="BV1347" s="38"/>
      <c r="BW1347" s="38"/>
      <c r="BX1347" s="38"/>
      <c r="BY1347" s="38"/>
      <c r="BZ1347" s="38"/>
      <c r="CA1347" s="38"/>
      <c r="CB1347" s="38"/>
      <c r="CC1347" s="38"/>
      <c r="CD1347" s="38"/>
      <c r="CE1347" s="38"/>
      <c r="CF1347" s="38"/>
      <c r="CG1347" s="38"/>
      <c r="CH1347" s="38"/>
      <c r="CI1347" s="38"/>
      <c r="CJ1347" s="38"/>
      <c r="CK1347" s="38"/>
      <c r="CL1347" s="38"/>
      <c r="CM1347" s="38"/>
      <c r="CN1347" s="38"/>
      <c r="CO1347" s="38"/>
      <c r="CP1347" s="38"/>
      <c r="CQ1347" s="38"/>
      <c r="CR1347" s="38"/>
      <c r="CS1347" s="38"/>
      <c r="CT1347" s="38"/>
      <c r="CU1347" s="38"/>
      <c r="CV1347" s="38"/>
      <c r="CW1347" s="38"/>
      <c r="CX1347" s="38"/>
      <c r="CY1347" s="38"/>
      <c r="CZ1347" s="38"/>
      <c r="DA1347" s="38"/>
      <c r="DB1347" s="38"/>
      <c r="DC1347" s="38"/>
      <c r="DD1347" s="38"/>
      <c r="DE1347" s="38"/>
      <c r="DF1347" s="38"/>
      <c r="DG1347" s="38"/>
      <c r="DH1347" s="38"/>
      <c r="DI1347" s="38"/>
      <c r="DJ1347" s="38"/>
      <c r="DK1347" s="38"/>
      <c r="DL1347" s="38"/>
      <c r="DM1347" s="38"/>
    </row>
    <row r="1348" spans="1:117" x14ac:dyDescent="0.25">
      <c r="A1348" s="5"/>
      <c r="B1348" s="5"/>
      <c r="C1348" s="48"/>
      <c r="D1348" s="76"/>
      <c r="E1348" s="77"/>
      <c r="F1348" s="77"/>
      <c r="G1348" s="77"/>
      <c r="H1348" s="77"/>
      <c r="I1348" s="77"/>
      <c r="J1348" s="77"/>
      <c r="K1348" s="77"/>
      <c r="L1348" s="77"/>
      <c r="M1348" s="77"/>
      <c r="N1348" s="77"/>
      <c r="O1348" s="77"/>
      <c r="P1348" s="77"/>
      <c r="Q1348" s="77"/>
      <c r="R1348" s="77"/>
      <c r="S1348" s="77"/>
      <c r="T1348" s="38"/>
      <c r="U1348" s="38"/>
      <c r="V1348" s="38"/>
      <c r="W1348" s="38"/>
      <c r="X1348" s="38"/>
      <c r="Y1348" s="38"/>
      <c r="Z1348" s="38"/>
      <c r="AA1348" s="38"/>
      <c r="AB1348" s="38"/>
      <c r="AC1348" s="38"/>
      <c r="AD1348" s="38"/>
      <c r="AE1348" s="38"/>
      <c r="AF1348" s="38"/>
      <c r="AG1348" s="38"/>
      <c r="AH1348" s="38"/>
      <c r="AI1348" s="38"/>
      <c r="AJ1348" s="38"/>
      <c r="AK1348" s="38"/>
      <c r="AL1348" s="38"/>
      <c r="AM1348" s="38"/>
      <c r="AN1348" s="38"/>
      <c r="AO1348" s="38"/>
      <c r="AP1348" s="38"/>
      <c r="AQ1348" s="38"/>
      <c r="AR1348" s="38"/>
      <c r="AS1348" s="38"/>
      <c r="AT1348" s="38"/>
      <c r="AU1348" s="38"/>
      <c r="AV1348" s="38"/>
      <c r="AW1348" s="38"/>
      <c r="AX1348" s="38"/>
      <c r="AY1348" s="38"/>
      <c r="AZ1348" s="38"/>
      <c r="BA1348" s="38"/>
      <c r="BB1348" s="38"/>
      <c r="BC1348" s="38"/>
      <c r="BD1348" s="38"/>
      <c r="BE1348" s="38"/>
      <c r="BF1348" s="38"/>
      <c r="BG1348" s="38"/>
      <c r="BH1348" s="38"/>
      <c r="BI1348" s="38"/>
      <c r="BJ1348" s="38"/>
      <c r="BK1348" s="38"/>
      <c r="BL1348" s="38"/>
      <c r="BM1348" s="38"/>
      <c r="BN1348" s="38"/>
      <c r="BO1348" s="38"/>
      <c r="BP1348" s="38"/>
      <c r="BQ1348" s="38"/>
      <c r="BR1348" s="38"/>
      <c r="BS1348" s="38"/>
      <c r="BT1348" s="38"/>
      <c r="BU1348" s="38"/>
      <c r="BV1348" s="38"/>
      <c r="BW1348" s="38"/>
      <c r="BX1348" s="38"/>
      <c r="BY1348" s="38"/>
      <c r="BZ1348" s="38"/>
      <c r="CA1348" s="38"/>
      <c r="CB1348" s="38"/>
      <c r="CC1348" s="38"/>
      <c r="CD1348" s="38"/>
      <c r="CE1348" s="38"/>
      <c r="CF1348" s="38"/>
      <c r="CG1348" s="38"/>
      <c r="CH1348" s="38"/>
      <c r="CI1348" s="38"/>
      <c r="CJ1348" s="38"/>
      <c r="CK1348" s="38"/>
      <c r="CL1348" s="38"/>
      <c r="CM1348" s="38"/>
      <c r="CN1348" s="38"/>
      <c r="CO1348" s="38"/>
      <c r="CP1348" s="38"/>
      <c r="CQ1348" s="38"/>
      <c r="CR1348" s="38"/>
      <c r="CS1348" s="38"/>
      <c r="CT1348" s="38"/>
      <c r="CU1348" s="38"/>
      <c r="CV1348" s="38"/>
      <c r="CW1348" s="38"/>
      <c r="CX1348" s="38"/>
      <c r="CY1348" s="38"/>
      <c r="CZ1348" s="38"/>
      <c r="DA1348" s="38"/>
      <c r="DB1348" s="38"/>
      <c r="DC1348" s="38"/>
      <c r="DD1348" s="38"/>
      <c r="DE1348" s="38"/>
      <c r="DF1348" s="38"/>
      <c r="DG1348" s="38"/>
      <c r="DH1348" s="38"/>
      <c r="DI1348" s="38"/>
      <c r="DJ1348" s="38"/>
      <c r="DK1348" s="38"/>
      <c r="DL1348" s="38"/>
      <c r="DM1348" s="38"/>
    </row>
    <row r="1349" spans="1:117" x14ac:dyDescent="0.25">
      <c r="A1349" s="5"/>
      <c r="B1349" s="5"/>
      <c r="C1349" s="48"/>
      <c r="D1349" s="76"/>
      <c r="E1349" s="77"/>
      <c r="F1349" s="77"/>
      <c r="G1349" s="77"/>
      <c r="H1349" s="77"/>
      <c r="I1349" s="77"/>
      <c r="J1349" s="77"/>
      <c r="K1349" s="77"/>
      <c r="L1349" s="77"/>
      <c r="M1349" s="77"/>
      <c r="N1349" s="77"/>
      <c r="O1349" s="77"/>
      <c r="P1349" s="77"/>
      <c r="Q1349" s="77"/>
      <c r="R1349" s="77"/>
      <c r="S1349" s="77"/>
      <c r="T1349" s="38"/>
      <c r="U1349" s="38"/>
      <c r="V1349" s="38"/>
      <c r="W1349" s="38"/>
      <c r="X1349" s="38"/>
      <c r="Y1349" s="38"/>
      <c r="Z1349" s="38"/>
      <c r="AA1349" s="38"/>
      <c r="AB1349" s="38"/>
      <c r="AC1349" s="38"/>
      <c r="AD1349" s="38"/>
      <c r="AE1349" s="38"/>
      <c r="AF1349" s="38"/>
      <c r="AG1349" s="38"/>
      <c r="AH1349" s="38"/>
      <c r="AI1349" s="38"/>
      <c r="AJ1349" s="38"/>
      <c r="AK1349" s="38"/>
      <c r="AL1349" s="38"/>
      <c r="AM1349" s="38"/>
      <c r="AN1349" s="38"/>
      <c r="AO1349" s="38"/>
      <c r="AP1349" s="38"/>
      <c r="AQ1349" s="38"/>
      <c r="AR1349" s="38"/>
      <c r="AS1349" s="38"/>
      <c r="AT1349" s="38"/>
      <c r="AU1349" s="38"/>
      <c r="AV1349" s="38"/>
      <c r="AW1349" s="38"/>
      <c r="AX1349" s="38"/>
      <c r="AY1349" s="38"/>
      <c r="AZ1349" s="38"/>
      <c r="BA1349" s="38"/>
      <c r="BB1349" s="38"/>
      <c r="BC1349" s="38"/>
      <c r="BD1349" s="38"/>
      <c r="BE1349" s="38"/>
      <c r="BF1349" s="38"/>
      <c r="BG1349" s="38"/>
      <c r="BH1349" s="38"/>
      <c r="BI1349" s="38"/>
      <c r="BJ1349" s="38"/>
      <c r="BK1349" s="38"/>
      <c r="BL1349" s="38"/>
      <c r="BM1349" s="38"/>
      <c r="BN1349" s="38"/>
      <c r="BO1349" s="38"/>
      <c r="BP1349" s="38"/>
      <c r="BQ1349" s="38"/>
      <c r="BR1349" s="38"/>
      <c r="BS1349" s="38"/>
      <c r="BT1349" s="38"/>
      <c r="BU1349" s="38"/>
      <c r="BV1349" s="38"/>
      <c r="BW1349" s="38"/>
      <c r="BX1349" s="38"/>
      <c r="BY1349" s="38"/>
      <c r="BZ1349" s="38"/>
      <c r="CA1349" s="38"/>
      <c r="CB1349" s="38"/>
      <c r="CC1349" s="38"/>
      <c r="CD1349" s="38"/>
      <c r="CE1349" s="38"/>
      <c r="CF1349" s="38"/>
      <c r="CG1349" s="38"/>
      <c r="CH1349" s="38"/>
      <c r="CI1349" s="38"/>
      <c r="CJ1349" s="38"/>
      <c r="CK1349" s="38"/>
      <c r="CL1349" s="38"/>
      <c r="CM1349" s="38"/>
      <c r="CN1349" s="38"/>
      <c r="CO1349" s="38"/>
      <c r="CP1349" s="38"/>
      <c r="CQ1349" s="38"/>
      <c r="CR1349" s="38"/>
      <c r="CS1349" s="38"/>
      <c r="CT1349" s="38"/>
      <c r="CU1349" s="38"/>
      <c r="CV1349" s="38"/>
      <c r="CW1349" s="38"/>
      <c r="CX1349" s="38"/>
      <c r="CY1349" s="38"/>
      <c r="CZ1349" s="38"/>
      <c r="DA1349" s="38"/>
      <c r="DB1349" s="38"/>
      <c r="DC1349" s="38"/>
      <c r="DD1349" s="38"/>
      <c r="DE1349" s="38"/>
      <c r="DF1349" s="38"/>
      <c r="DG1349" s="38"/>
      <c r="DH1349" s="38"/>
      <c r="DI1349" s="38"/>
      <c r="DJ1349" s="38"/>
      <c r="DK1349" s="38"/>
      <c r="DL1349" s="38"/>
      <c r="DM1349" s="38"/>
    </row>
    <row r="1350" spans="1:117" x14ac:dyDescent="0.25">
      <c r="A1350" s="5"/>
      <c r="B1350" s="5"/>
      <c r="C1350" s="48"/>
      <c r="D1350" s="76"/>
      <c r="E1350" s="77"/>
      <c r="F1350" s="77"/>
      <c r="G1350" s="77"/>
      <c r="H1350" s="77"/>
      <c r="I1350" s="77"/>
      <c r="J1350" s="77"/>
      <c r="K1350" s="77"/>
      <c r="L1350" s="77"/>
      <c r="M1350" s="77"/>
      <c r="N1350" s="77"/>
      <c r="O1350" s="77"/>
      <c r="P1350" s="77"/>
      <c r="Q1350" s="77"/>
      <c r="R1350" s="77"/>
      <c r="S1350" s="77"/>
      <c r="T1350" s="38"/>
      <c r="U1350" s="38"/>
      <c r="V1350" s="38"/>
      <c r="W1350" s="38"/>
      <c r="X1350" s="38"/>
      <c r="Y1350" s="38"/>
      <c r="Z1350" s="38"/>
      <c r="AA1350" s="38"/>
      <c r="AB1350" s="38"/>
      <c r="AC1350" s="38"/>
      <c r="AD1350" s="38"/>
      <c r="AE1350" s="38"/>
      <c r="AF1350" s="38"/>
      <c r="AG1350" s="38"/>
      <c r="AH1350" s="38"/>
      <c r="AI1350" s="38"/>
      <c r="AJ1350" s="38"/>
      <c r="AK1350" s="38"/>
      <c r="AL1350" s="38"/>
      <c r="AM1350" s="38"/>
      <c r="AN1350" s="38"/>
      <c r="AO1350" s="38"/>
      <c r="AP1350" s="38"/>
      <c r="AQ1350" s="38"/>
      <c r="AR1350" s="38"/>
      <c r="AS1350" s="38"/>
      <c r="AT1350" s="38"/>
      <c r="AU1350" s="38"/>
      <c r="AV1350" s="38"/>
      <c r="AW1350" s="38"/>
      <c r="AX1350" s="38"/>
      <c r="AY1350" s="38"/>
      <c r="AZ1350" s="38"/>
      <c r="BA1350" s="38"/>
      <c r="BB1350" s="38"/>
      <c r="BC1350" s="38"/>
      <c r="BD1350" s="38"/>
      <c r="BE1350" s="38"/>
      <c r="BF1350" s="38"/>
      <c r="BG1350" s="38"/>
      <c r="BH1350" s="38"/>
      <c r="BI1350" s="38"/>
      <c r="BJ1350" s="38"/>
      <c r="BK1350" s="38"/>
      <c r="BL1350" s="38"/>
      <c r="BM1350" s="38"/>
      <c r="BN1350" s="38"/>
      <c r="BO1350" s="38"/>
      <c r="BP1350" s="38"/>
      <c r="BQ1350" s="38"/>
      <c r="BR1350" s="38"/>
      <c r="BS1350" s="38"/>
      <c r="BT1350" s="38"/>
      <c r="BU1350" s="38"/>
      <c r="BV1350" s="38"/>
      <c r="BW1350" s="38"/>
      <c r="BX1350" s="38"/>
      <c r="BY1350" s="38"/>
      <c r="BZ1350" s="38"/>
      <c r="CA1350" s="38"/>
      <c r="CB1350" s="38"/>
      <c r="CC1350" s="38"/>
      <c r="CD1350" s="38"/>
      <c r="CE1350" s="38"/>
      <c r="CF1350" s="38"/>
      <c r="CG1350" s="38"/>
      <c r="CH1350" s="38"/>
      <c r="CI1350" s="38"/>
      <c r="CJ1350" s="38"/>
      <c r="CK1350" s="38"/>
      <c r="CL1350" s="38"/>
      <c r="CM1350" s="38"/>
      <c r="CN1350" s="38"/>
      <c r="CO1350" s="38"/>
      <c r="CP1350" s="38"/>
      <c r="CQ1350" s="38"/>
      <c r="CR1350" s="38"/>
      <c r="CS1350" s="38"/>
      <c r="CT1350" s="38"/>
      <c r="CU1350" s="38"/>
      <c r="CV1350" s="38"/>
      <c r="CW1350" s="38"/>
      <c r="CX1350" s="38"/>
      <c r="CY1350" s="38"/>
      <c r="CZ1350" s="38"/>
      <c r="DA1350" s="38"/>
      <c r="DB1350" s="38"/>
      <c r="DC1350" s="38"/>
      <c r="DD1350" s="38"/>
      <c r="DE1350" s="38"/>
      <c r="DF1350" s="38"/>
      <c r="DG1350" s="38"/>
      <c r="DH1350" s="38"/>
      <c r="DI1350" s="38"/>
      <c r="DJ1350" s="38"/>
      <c r="DK1350" s="38"/>
      <c r="DL1350" s="38"/>
      <c r="DM1350" s="38"/>
    </row>
    <row r="1351" spans="1:117" x14ac:dyDescent="0.25">
      <c r="A1351" s="5"/>
      <c r="B1351" s="5"/>
      <c r="C1351" s="48"/>
      <c r="D1351" s="76"/>
      <c r="E1351" s="77"/>
      <c r="F1351" s="77"/>
      <c r="G1351" s="77"/>
      <c r="H1351" s="77"/>
      <c r="I1351" s="77"/>
      <c r="J1351" s="77"/>
      <c r="K1351" s="77"/>
      <c r="L1351" s="77"/>
      <c r="M1351" s="77"/>
      <c r="N1351" s="77"/>
      <c r="O1351" s="77"/>
      <c r="P1351" s="77"/>
      <c r="Q1351" s="77"/>
      <c r="R1351" s="77"/>
      <c r="S1351" s="77"/>
      <c r="T1351" s="38"/>
      <c r="U1351" s="38"/>
      <c r="V1351" s="38"/>
      <c r="W1351" s="38"/>
      <c r="X1351" s="38"/>
      <c r="Y1351" s="38"/>
      <c r="Z1351" s="38"/>
      <c r="AA1351" s="38"/>
      <c r="AB1351" s="38"/>
      <c r="AC1351" s="38"/>
      <c r="AD1351" s="38"/>
      <c r="AE1351" s="38"/>
      <c r="AF1351" s="38"/>
      <c r="AG1351" s="38"/>
      <c r="AH1351" s="38"/>
      <c r="AI1351" s="38"/>
      <c r="AJ1351" s="38"/>
      <c r="AK1351" s="38"/>
      <c r="AL1351" s="38"/>
      <c r="AM1351" s="38"/>
      <c r="AN1351" s="38"/>
      <c r="AO1351" s="38"/>
      <c r="AP1351" s="38"/>
      <c r="AQ1351" s="38"/>
      <c r="AR1351" s="38"/>
      <c r="AS1351" s="38"/>
      <c r="AT1351" s="38"/>
      <c r="AU1351" s="38"/>
      <c r="AV1351" s="38"/>
      <c r="AW1351" s="38"/>
      <c r="AX1351" s="38"/>
      <c r="AY1351" s="38"/>
      <c r="AZ1351" s="38"/>
      <c r="BA1351" s="38"/>
      <c r="BB1351" s="38"/>
      <c r="BC1351" s="38"/>
      <c r="BD1351" s="38"/>
      <c r="BE1351" s="38"/>
      <c r="BF1351" s="38"/>
      <c r="BG1351" s="38"/>
      <c r="BH1351" s="38"/>
      <c r="BI1351" s="38"/>
      <c r="BJ1351" s="38"/>
      <c r="BK1351" s="38"/>
      <c r="BL1351" s="38"/>
      <c r="BM1351" s="38"/>
      <c r="BN1351" s="38"/>
      <c r="BO1351" s="38"/>
      <c r="BP1351" s="38"/>
      <c r="BQ1351" s="38"/>
      <c r="BR1351" s="38"/>
      <c r="BS1351" s="38"/>
      <c r="BT1351" s="38"/>
      <c r="BU1351" s="38"/>
      <c r="BV1351" s="38"/>
      <c r="BW1351" s="38"/>
      <c r="BX1351" s="38"/>
      <c r="BY1351" s="38"/>
      <c r="BZ1351" s="38"/>
      <c r="CA1351" s="38"/>
      <c r="CB1351" s="38"/>
      <c r="CC1351" s="38"/>
      <c r="CD1351" s="38"/>
      <c r="CE1351" s="38"/>
      <c r="CF1351" s="38"/>
      <c r="CG1351" s="38"/>
      <c r="CH1351" s="38"/>
      <c r="CI1351" s="38"/>
      <c r="CJ1351" s="38"/>
      <c r="CK1351" s="38"/>
      <c r="CL1351" s="38"/>
      <c r="CM1351" s="38"/>
      <c r="CN1351" s="38"/>
      <c r="CO1351" s="38"/>
      <c r="CP1351" s="38"/>
      <c r="CQ1351" s="38"/>
      <c r="CR1351" s="38"/>
      <c r="CS1351" s="38"/>
      <c r="CT1351" s="38"/>
      <c r="CU1351" s="38"/>
      <c r="CV1351" s="38"/>
      <c r="CW1351" s="38"/>
      <c r="CX1351" s="38"/>
      <c r="CY1351" s="38"/>
      <c r="CZ1351" s="38"/>
      <c r="DA1351" s="38"/>
      <c r="DB1351" s="38"/>
      <c r="DC1351" s="38"/>
      <c r="DD1351" s="38"/>
      <c r="DE1351" s="38"/>
      <c r="DF1351" s="38"/>
      <c r="DG1351" s="38"/>
      <c r="DH1351" s="38"/>
      <c r="DI1351" s="38"/>
      <c r="DJ1351" s="38"/>
      <c r="DK1351" s="38"/>
      <c r="DL1351" s="38"/>
      <c r="DM1351" s="38"/>
    </row>
    <row r="1352" spans="1:117" x14ac:dyDescent="0.25">
      <c r="A1352" s="5"/>
      <c r="B1352" s="5"/>
      <c r="C1352" s="48"/>
      <c r="D1352" s="76"/>
      <c r="E1352" s="77"/>
      <c r="F1352" s="77"/>
      <c r="G1352" s="77"/>
      <c r="H1352" s="77"/>
      <c r="I1352" s="77"/>
      <c r="J1352" s="77"/>
      <c r="K1352" s="77"/>
      <c r="L1352" s="77"/>
      <c r="M1352" s="77"/>
      <c r="N1352" s="77"/>
      <c r="O1352" s="77"/>
      <c r="P1352" s="77"/>
      <c r="Q1352" s="77"/>
      <c r="R1352" s="77"/>
      <c r="S1352" s="77"/>
      <c r="T1352" s="38"/>
      <c r="U1352" s="38"/>
      <c r="V1352" s="38"/>
      <c r="W1352" s="38"/>
      <c r="X1352" s="38"/>
      <c r="Y1352" s="38"/>
      <c r="Z1352" s="38"/>
      <c r="AA1352" s="38"/>
      <c r="AB1352" s="38"/>
      <c r="AC1352" s="38"/>
      <c r="AD1352" s="38"/>
      <c r="AE1352" s="38"/>
      <c r="AF1352" s="38"/>
      <c r="AG1352" s="38"/>
      <c r="AH1352" s="38"/>
      <c r="AI1352" s="38"/>
      <c r="AJ1352" s="38"/>
      <c r="AK1352" s="38"/>
      <c r="AL1352" s="38"/>
      <c r="AM1352" s="38"/>
      <c r="AN1352" s="38"/>
      <c r="AO1352" s="38"/>
      <c r="AP1352" s="38"/>
      <c r="AQ1352" s="38"/>
      <c r="AR1352" s="38"/>
      <c r="AS1352" s="38"/>
      <c r="AT1352" s="38"/>
      <c r="AU1352" s="38"/>
      <c r="AV1352" s="38"/>
      <c r="AW1352" s="38"/>
      <c r="AX1352" s="38"/>
      <c r="AY1352" s="38"/>
      <c r="AZ1352" s="38"/>
      <c r="BA1352" s="38"/>
      <c r="BB1352" s="38"/>
      <c r="BC1352" s="38"/>
      <c r="BD1352" s="38"/>
      <c r="BE1352" s="38"/>
      <c r="BF1352" s="38"/>
      <c r="BG1352" s="38"/>
      <c r="BH1352" s="38"/>
      <c r="BI1352" s="38"/>
      <c r="BJ1352" s="38"/>
      <c r="BK1352" s="38"/>
      <c r="BL1352" s="38"/>
      <c r="BM1352" s="38"/>
      <c r="BN1352" s="38"/>
      <c r="BO1352" s="38"/>
      <c r="BP1352" s="38"/>
      <c r="BQ1352" s="38"/>
      <c r="BR1352" s="38"/>
      <c r="BS1352" s="38"/>
      <c r="BT1352" s="38"/>
      <c r="BU1352" s="38"/>
      <c r="BV1352" s="38"/>
      <c r="BW1352" s="38"/>
      <c r="BX1352" s="38"/>
      <c r="BY1352" s="38"/>
      <c r="BZ1352" s="38"/>
      <c r="CA1352" s="38"/>
      <c r="CB1352" s="38"/>
      <c r="CC1352" s="38"/>
      <c r="CD1352" s="38"/>
      <c r="CE1352" s="38"/>
      <c r="CF1352" s="38"/>
      <c r="CG1352" s="38"/>
      <c r="CH1352" s="38"/>
      <c r="CI1352" s="38"/>
      <c r="CJ1352" s="38"/>
      <c r="CK1352" s="38"/>
      <c r="CL1352" s="38"/>
      <c r="CM1352" s="38"/>
      <c r="CN1352" s="38"/>
      <c r="CO1352" s="38"/>
      <c r="CP1352" s="38"/>
      <c r="CQ1352" s="38"/>
      <c r="CR1352" s="38"/>
      <c r="CS1352" s="38"/>
      <c r="CT1352" s="38"/>
      <c r="CU1352" s="38"/>
      <c r="CV1352" s="38"/>
      <c r="CW1352" s="38"/>
      <c r="CX1352" s="38"/>
      <c r="CY1352" s="38"/>
      <c r="CZ1352" s="38"/>
      <c r="DA1352" s="38"/>
      <c r="DB1352" s="38"/>
      <c r="DC1352" s="38"/>
      <c r="DD1352" s="38"/>
      <c r="DE1352" s="38"/>
      <c r="DF1352" s="38"/>
      <c r="DG1352" s="38"/>
      <c r="DH1352" s="38"/>
      <c r="DI1352" s="38"/>
      <c r="DJ1352" s="38"/>
      <c r="DK1352" s="38"/>
      <c r="DL1352" s="38"/>
      <c r="DM1352" s="38"/>
    </row>
    <row r="1353" spans="1:117" x14ac:dyDescent="0.25">
      <c r="A1353" s="5"/>
      <c r="B1353" s="5"/>
      <c r="C1353" s="48"/>
      <c r="D1353" s="76"/>
      <c r="E1353" s="77"/>
      <c r="F1353" s="77"/>
      <c r="G1353" s="77"/>
      <c r="H1353" s="77"/>
      <c r="I1353" s="77"/>
      <c r="J1353" s="77"/>
      <c r="K1353" s="77"/>
      <c r="L1353" s="77"/>
      <c r="M1353" s="77"/>
      <c r="N1353" s="77"/>
      <c r="O1353" s="77"/>
      <c r="P1353" s="77"/>
      <c r="Q1353" s="77"/>
      <c r="R1353" s="77"/>
      <c r="S1353" s="77"/>
      <c r="T1353" s="38"/>
      <c r="U1353" s="38"/>
      <c r="V1353" s="38"/>
      <c r="W1353" s="38"/>
      <c r="X1353" s="38"/>
      <c r="Y1353" s="38"/>
      <c r="Z1353" s="38"/>
      <c r="AA1353" s="38"/>
      <c r="AB1353" s="38"/>
      <c r="AC1353" s="38"/>
      <c r="AD1353" s="38"/>
      <c r="AE1353" s="38"/>
      <c r="AF1353" s="38"/>
      <c r="AG1353" s="38"/>
      <c r="AH1353" s="38"/>
      <c r="AI1353" s="38"/>
      <c r="AJ1353" s="38"/>
      <c r="AK1353" s="38"/>
      <c r="AL1353" s="38"/>
      <c r="AM1353" s="38"/>
      <c r="AN1353" s="38"/>
      <c r="AO1353" s="38"/>
      <c r="AP1353" s="38"/>
      <c r="AQ1353" s="38"/>
      <c r="AR1353" s="38"/>
      <c r="AS1353" s="38"/>
      <c r="AT1353" s="38"/>
      <c r="AU1353" s="38"/>
      <c r="AV1353" s="38"/>
      <c r="AW1353" s="38"/>
      <c r="AX1353" s="38"/>
      <c r="AY1353" s="38"/>
      <c r="AZ1353" s="38"/>
      <c r="BA1353" s="38"/>
      <c r="BB1353" s="38"/>
      <c r="BC1353" s="38"/>
      <c r="BD1353" s="38"/>
      <c r="BE1353" s="38"/>
      <c r="BF1353" s="38"/>
      <c r="BG1353" s="38"/>
      <c r="BH1353" s="38"/>
      <c r="BI1353" s="38"/>
      <c r="BJ1353" s="38"/>
      <c r="BK1353" s="38"/>
      <c r="BL1353" s="38"/>
      <c r="BM1353" s="38"/>
      <c r="BN1353" s="38"/>
      <c r="BO1353" s="38"/>
      <c r="BP1353" s="38"/>
      <c r="BQ1353" s="38"/>
      <c r="BR1353" s="38"/>
      <c r="BS1353" s="38"/>
      <c r="BT1353" s="38"/>
      <c r="BU1353" s="38"/>
      <c r="BV1353" s="38"/>
      <c r="BW1353" s="38"/>
      <c r="BX1353" s="38"/>
      <c r="BY1353" s="38"/>
      <c r="BZ1353" s="38"/>
      <c r="CA1353" s="38"/>
      <c r="CB1353" s="38"/>
      <c r="CC1353" s="38"/>
      <c r="CD1353" s="38"/>
      <c r="CE1353" s="38"/>
      <c r="CF1353" s="38"/>
      <c r="CG1353" s="38"/>
      <c r="CH1353" s="38"/>
      <c r="CI1353" s="38"/>
      <c r="CJ1353" s="38"/>
      <c r="CK1353" s="38"/>
      <c r="CL1353" s="38"/>
      <c r="CM1353" s="38"/>
      <c r="CN1353" s="38"/>
      <c r="CO1353" s="38"/>
      <c r="CP1353" s="38"/>
      <c r="CQ1353" s="38"/>
      <c r="CR1353" s="38"/>
      <c r="CS1353" s="38"/>
      <c r="CT1353" s="38"/>
      <c r="CU1353" s="38"/>
      <c r="CV1353" s="38"/>
      <c r="CW1353" s="38"/>
      <c r="CX1353" s="38"/>
      <c r="CY1353" s="38"/>
      <c r="CZ1353" s="38"/>
      <c r="DA1353" s="38"/>
      <c r="DB1353" s="38"/>
      <c r="DC1353" s="38"/>
      <c r="DD1353" s="38"/>
      <c r="DE1353" s="38"/>
      <c r="DF1353" s="38"/>
      <c r="DG1353" s="38"/>
      <c r="DH1353" s="38"/>
      <c r="DI1353" s="38"/>
      <c r="DJ1353" s="38"/>
      <c r="DK1353" s="38"/>
      <c r="DL1353" s="38"/>
      <c r="DM1353" s="38"/>
    </row>
    <row r="1354" spans="1:117" x14ac:dyDescent="0.25">
      <c r="A1354" s="5"/>
      <c r="B1354" s="5"/>
      <c r="C1354" s="48"/>
      <c r="D1354" s="76"/>
      <c r="E1354" s="77"/>
      <c r="F1354" s="77"/>
      <c r="G1354" s="77"/>
      <c r="H1354" s="77"/>
      <c r="I1354" s="77"/>
      <c r="J1354" s="77"/>
      <c r="K1354" s="77"/>
      <c r="L1354" s="77"/>
      <c r="M1354" s="77"/>
      <c r="N1354" s="77"/>
      <c r="O1354" s="77"/>
      <c r="P1354" s="77"/>
      <c r="Q1354" s="77"/>
      <c r="R1354" s="77"/>
      <c r="S1354" s="77"/>
      <c r="T1354" s="38"/>
      <c r="U1354" s="38"/>
      <c r="V1354" s="38"/>
      <c r="W1354" s="38"/>
      <c r="X1354" s="38"/>
      <c r="Y1354" s="38"/>
      <c r="Z1354" s="38"/>
      <c r="AA1354" s="38"/>
      <c r="AB1354" s="38"/>
      <c r="AC1354" s="38"/>
      <c r="AD1354" s="38"/>
      <c r="AE1354" s="38"/>
      <c r="AF1354" s="38"/>
      <c r="AG1354" s="38"/>
      <c r="AH1354" s="38"/>
      <c r="AI1354" s="38"/>
      <c r="AJ1354" s="38"/>
      <c r="AK1354" s="38"/>
      <c r="AL1354" s="38"/>
      <c r="AM1354" s="38"/>
      <c r="AN1354" s="38"/>
      <c r="AO1354" s="38"/>
      <c r="AP1354" s="38"/>
      <c r="AQ1354" s="38"/>
      <c r="AR1354" s="38"/>
      <c r="AS1354" s="38"/>
      <c r="AT1354" s="38"/>
      <c r="AU1354" s="38"/>
      <c r="AV1354" s="38"/>
      <c r="AW1354" s="38"/>
      <c r="AX1354" s="38"/>
      <c r="AY1354" s="38"/>
      <c r="AZ1354" s="38"/>
      <c r="BA1354" s="38"/>
      <c r="BB1354" s="38"/>
      <c r="BC1354" s="38"/>
      <c r="BD1354" s="38"/>
      <c r="BE1354" s="38"/>
      <c r="BF1354" s="38"/>
      <c r="BG1354" s="38"/>
      <c r="BH1354" s="38"/>
      <c r="BI1354" s="38"/>
      <c r="BJ1354" s="38"/>
      <c r="BK1354" s="38"/>
      <c r="BL1354" s="38"/>
      <c r="BM1354" s="38"/>
      <c r="BN1354" s="38"/>
      <c r="BO1354" s="38"/>
      <c r="BP1354" s="38"/>
      <c r="BQ1354" s="38"/>
      <c r="BR1354" s="38"/>
      <c r="BS1354" s="38"/>
      <c r="BT1354" s="38"/>
      <c r="BU1354" s="38"/>
      <c r="BV1354" s="38"/>
      <c r="BW1354" s="38"/>
      <c r="BX1354" s="38"/>
      <c r="BY1354" s="38"/>
      <c r="BZ1354" s="38"/>
      <c r="CA1354" s="38"/>
      <c r="CB1354" s="38"/>
      <c r="CC1354" s="38"/>
      <c r="CD1354" s="38"/>
      <c r="CE1354" s="38"/>
      <c r="CF1354" s="38"/>
      <c r="CG1354" s="38"/>
      <c r="CH1354" s="38"/>
      <c r="CI1354" s="38"/>
      <c r="CJ1354" s="38"/>
      <c r="CK1354" s="38"/>
      <c r="CL1354" s="38"/>
      <c r="CM1354" s="38"/>
      <c r="CN1354" s="38"/>
      <c r="CO1354" s="38"/>
      <c r="CP1354" s="38"/>
      <c r="CQ1354" s="38"/>
      <c r="CR1354" s="38"/>
      <c r="CS1354" s="38"/>
      <c r="CT1354" s="38"/>
      <c r="CU1354" s="38"/>
      <c r="CV1354" s="38"/>
      <c r="CW1354" s="38"/>
      <c r="CX1354" s="38"/>
      <c r="CY1354" s="38"/>
      <c r="CZ1354" s="38"/>
      <c r="DA1354" s="38"/>
      <c r="DB1354" s="38"/>
      <c r="DC1354" s="38"/>
      <c r="DD1354" s="38"/>
      <c r="DE1354" s="38"/>
      <c r="DF1354" s="38"/>
      <c r="DG1354" s="38"/>
      <c r="DH1354" s="38"/>
      <c r="DI1354" s="38"/>
      <c r="DJ1354" s="38"/>
      <c r="DK1354" s="38"/>
      <c r="DL1354" s="38"/>
      <c r="DM1354" s="38"/>
    </row>
    <row r="1355" spans="1:117" x14ac:dyDescent="0.25">
      <c r="A1355" s="5"/>
      <c r="B1355" s="5"/>
      <c r="C1355" s="48"/>
      <c r="D1355" s="76"/>
      <c r="E1355" s="77"/>
      <c r="F1355" s="77"/>
      <c r="G1355" s="77"/>
      <c r="H1355" s="77"/>
      <c r="I1355" s="77"/>
      <c r="J1355" s="77"/>
      <c r="K1355" s="77"/>
      <c r="L1355" s="77"/>
      <c r="M1355" s="77"/>
      <c r="N1355" s="77"/>
      <c r="O1355" s="77"/>
      <c r="P1355" s="77"/>
      <c r="Q1355" s="77"/>
      <c r="R1355" s="77"/>
      <c r="S1355" s="77"/>
      <c r="T1355" s="38"/>
      <c r="U1355" s="38"/>
      <c r="V1355" s="38"/>
      <c r="W1355" s="38"/>
      <c r="X1355" s="38"/>
      <c r="Y1355" s="38"/>
      <c r="Z1355" s="38"/>
      <c r="AA1355" s="38"/>
      <c r="AB1355" s="38"/>
      <c r="AC1355" s="38"/>
      <c r="AD1355" s="38"/>
      <c r="AE1355" s="38"/>
      <c r="AF1355" s="38"/>
      <c r="AG1355" s="38"/>
      <c r="AH1355" s="38"/>
      <c r="AI1355" s="38"/>
      <c r="AJ1355" s="38"/>
      <c r="AK1355" s="38"/>
      <c r="AL1355" s="38"/>
      <c r="AM1355" s="38"/>
      <c r="AN1355" s="38"/>
      <c r="AO1355" s="38"/>
      <c r="AP1355" s="38"/>
      <c r="AQ1355" s="38"/>
      <c r="AR1355" s="38"/>
      <c r="AS1355" s="38"/>
      <c r="AT1355" s="38"/>
      <c r="AU1355" s="38"/>
      <c r="AV1355" s="38"/>
      <c r="AW1355" s="38"/>
      <c r="AX1355" s="38"/>
      <c r="AY1355" s="38"/>
      <c r="AZ1355" s="38"/>
      <c r="BA1355" s="38"/>
      <c r="BB1355" s="38"/>
      <c r="BC1355" s="38"/>
      <c r="BD1355" s="38"/>
      <c r="BE1355" s="38"/>
      <c r="BF1355" s="38"/>
      <c r="BG1355" s="38"/>
      <c r="BH1355" s="38"/>
      <c r="BI1355" s="38"/>
      <c r="BJ1355" s="38"/>
      <c r="BK1355" s="38"/>
      <c r="BL1355" s="38"/>
      <c r="BM1355" s="38"/>
      <c r="BN1355" s="38"/>
      <c r="BO1355" s="38"/>
      <c r="BP1355" s="38"/>
      <c r="BQ1355" s="38"/>
      <c r="BR1355" s="38"/>
      <c r="BS1355" s="38"/>
      <c r="BT1355" s="38"/>
      <c r="BU1355" s="38"/>
      <c r="BV1355" s="38"/>
      <c r="BW1355" s="38"/>
      <c r="BX1355" s="38"/>
      <c r="BY1355" s="38"/>
      <c r="BZ1355" s="38"/>
      <c r="CA1355" s="38"/>
      <c r="CB1355" s="38"/>
      <c r="CC1355" s="38"/>
      <c r="CD1355" s="38"/>
      <c r="CE1355" s="38"/>
      <c r="CF1355" s="38"/>
      <c r="CG1355" s="38"/>
      <c r="CH1355" s="38"/>
      <c r="CI1355" s="38"/>
      <c r="CJ1355" s="38"/>
      <c r="CK1355" s="38"/>
      <c r="CL1355" s="38"/>
      <c r="CM1355" s="38"/>
      <c r="CN1355" s="38"/>
      <c r="CO1355" s="38"/>
      <c r="CP1355" s="38"/>
      <c r="CQ1355" s="38"/>
      <c r="CR1355" s="38"/>
      <c r="CS1355" s="38"/>
      <c r="CT1355" s="38"/>
      <c r="CU1355" s="38"/>
      <c r="CV1355" s="38"/>
      <c r="CW1355" s="38"/>
      <c r="CX1355" s="38"/>
      <c r="CY1355" s="38"/>
      <c r="CZ1355" s="38"/>
      <c r="DA1355" s="38"/>
      <c r="DB1355" s="38"/>
      <c r="DC1355" s="38"/>
      <c r="DD1355" s="38"/>
      <c r="DE1355" s="38"/>
      <c r="DF1355" s="38"/>
      <c r="DG1355" s="38"/>
      <c r="DH1355" s="38"/>
      <c r="DI1355" s="38"/>
      <c r="DJ1355" s="38"/>
      <c r="DK1355" s="38"/>
      <c r="DL1355" s="38"/>
      <c r="DM1355" s="38"/>
    </row>
    <row r="1356" spans="1:117" x14ac:dyDescent="0.25">
      <c r="A1356" s="5"/>
      <c r="B1356" s="5"/>
      <c r="C1356" s="48"/>
      <c r="D1356" s="76"/>
      <c r="E1356" s="77"/>
      <c r="F1356" s="77"/>
      <c r="G1356" s="77"/>
      <c r="H1356" s="77"/>
      <c r="I1356" s="77"/>
      <c r="J1356" s="77"/>
      <c r="K1356" s="77"/>
      <c r="L1356" s="77"/>
      <c r="M1356" s="77"/>
      <c r="N1356" s="77"/>
      <c r="O1356" s="77"/>
      <c r="P1356" s="77"/>
      <c r="Q1356" s="77"/>
      <c r="R1356" s="77"/>
      <c r="S1356" s="77"/>
      <c r="T1356" s="38"/>
      <c r="U1356" s="38"/>
      <c r="V1356" s="38"/>
      <c r="W1356" s="38"/>
      <c r="X1356" s="38"/>
      <c r="Y1356" s="38"/>
      <c r="Z1356" s="38"/>
      <c r="AA1356" s="38"/>
      <c r="AB1356" s="38"/>
      <c r="AC1356" s="38"/>
      <c r="AD1356" s="38"/>
      <c r="AE1356" s="38"/>
      <c r="AF1356" s="38"/>
      <c r="AG1356" s="38"/>
      <c r="AH1356" s="38"/>
      <c r="AI1356" s="38"/>
      <c r="AJ1356" s="38"/>
      <c r="AK1356" s="38"/>
      <c r="AL1356" s="38"/>
      <c r="AM1356" s="38"/>
      <c r="AN1356" s="38"/>
      <c r="AO1356" s="38"/>
      <c r="AP1356" s="38"/>
      <c r="AQ1356" s="38"/>
      <c r="AR1356" s="38"/>
      <c r="AS1356" s="38"/>
      <c r="AT1356" s="38"/>
      <c r="AU1356" s="38"/>
      <c r="AV1356" s="38"/>
      <c r="AW1356" s="38"/>
      <c r="AX1356" s="38"/>
      <c r="AY1356" s="38"/>
      <c r="AZ1356" s="38"/>
      <c r="BA1356" s="38"/>
      <c r="BB1356" s="38"/>
      <c r="BC1356" s="38"/>
      <c r="BD1356" s="38"/>
      <c r="BE1356" s="38"/>
      <c r="BF1356" s="38"/>
      <c r="BG1356" s="38"/>
      <c r="BH1356" s="38"/>
      <c r="BI1356" s="38"/>
      <c r="BJ1356" s="38"/>
      <c r="BK1356" s="38"/>
      <c r="BL1356" s="38"/>
      <c r="BM1356" s="38"/>
      <c r="BN1356" s="38"/>
      <c r="BO1356" s="38"/>
      <c r="BP1356" s="38"/>
      <c r="BQ1356" s="38"/>
      <c r="BR1356" s="38"/>
      <c r="BS1356" s="38"/>
      <c r="BT1356" s="38"/>
      <c r="BU1356" s="38"/>
      <c r="BV1356" s="38"/>
      <c r="BW1356" s="38"/>
      <c r="BX1356" s="38"/>
      <c r="BY1356" s="38"/>
      <c r="BZ1356" s="38"/>
      <c r="CA1356" s="38"/>
      <c r="CB1356" s="38"/>
      <c r="CC1356" s="38"/>
      <c r="CD1356" s="38"/>
      <c r="CE1356" s="38"/>
      <c r="CF1356" s="38"/>
      <c r="CG1356" s="38"/>
      <c r="CH1356" s="38"/>
      <c r="CI1356" s="38"/>
      <c r="CJ1356" s="38"/>
      <c r="CK1356" s="38"/>
      <c r="CL1356" s="38"/>
      <c r="CM1356" s="38"/>
      <c r="CN1356" s="38"/>
      <c r="CO1356" s="38"/>
      <c r="CP1356" s="38"/>
      <c r="CQ1356" s="38"/>
      <c r="CR1356" s="38"/>
      <c r="CS1356" s="38"/>
      <c r="CT1356" s="38"/>
      <c r="CU1356" s="38"/>
      <c r="CV1356" s="38"/>
      <c r="CW1356" s="38"/>
      <c r="CX1356" s="38"/>
      <c r="CY1356" s="38"/>
      <c r="CZ1356" s="38"/>
      <c r="DA1356" s="38"/>
      <c r="DB1356" s="38"/>
      <c r="DC1356" s="38"/>
      <c r="DD1356" s="38"/>
      <c r="DE1356" s="38"/>
      <c r="DF1356" s="38"/>
      <c r="DG1356" s="38"/>
      <c r="DH1356" s="38"/>
      <c r="DI1356" s="38"/>
      <c r="DJ1356" s="38"/>
      <c r="DK1356" s="38"/>
      <c r="DL1356" s="38"/>
      <c r="DM1356" s="38"/>
    </row>
    <row r="1357" spans="1:117" x14ac:dyDescent="0.25">
      <c r="A1357" s="5"/>
      <c r="B1357" s="5"/>
      <c r="C1357" s="48"/>
      <c r="D1357" s="76"/>
      <c r="E1357" s="77"/>
      <c r="F1357" s="77"/>
      <c r="G1357" s="77"/>
      <c r="H1357" s="77"/>
      <c r="I1357" s="77"/>
      <c r="J1357" s="77"/>
      <c r="K1357" s="77"/>
      <c r="L1357" s="77"/>
      <c r="M1357" s="77"/>
      <c r="N1357" s="77"/>
      <c r="O1357" s="77"/>
      <c r="P1357" s="77"/>
      <c r="Q1357" s="77"/>
      <c r="R1357" s="77"/>
      <c r="S1357" s="77"/>
      <c r="T1357" s="38"/>
      <c r="U1357" s="38"/>
      <c r="V1357" s="38"/>
      <c r="W1357" s="38"/>
      <c r="X1357" s="38"/>
      <c r="Y1357" s="38"/>
      <c r="Z1357" s="38"/>
      <c r="AA1357" s="38"/>
      <c r="AB1357" s="38"/>
      <c r="AC1357" s="38"/>
      <c r="AD1357" s="38"/>
      <c r="AE1357" s="38"/>
      <c r="AF1357" s="38"/>
      <c r="AG1357" s="38"/>
      <c r="AH1357" s="38"/>
      <c r="AI1357" s="38"/>
      <c r="AJ1357" s="38"/>
      <c r="AK1357" s="38"/>
      <c r="AL1357" s="38"/>
      <c r="AM1357" s="38"/>
      <c r="AN1357" s="38"/>
      <c r="AO1357" s="38"/>
      <c r="AP1357" s="38"/>
      <c r="AQ1357" s="38"/>
      <c r="AR1357" s="38"/>
      <c r="AS1357" s="38"/>
      <c r="AT1357" s="38"/>
      <c r="AU1357" s="38"/>
      <c r="AV1357" s="38"/>
      <c r="AW1357" s="38"/>
      <c r="AX1357" s="38"/>
      <c r="AY1357" s="38"/>
      <c r="AZ1357" s="38"/>
      <c r="BA1357" s="38"/>
      <c r="BB1357" s="38"/>
      <c r="BC1357" s="38"/>
      <c r="BD1357" s="38"/>
      <c r="BE1357" s="38"/>
      <c r="BF1357" s="38"/>
      <c r="BG1357" s="38"/>
      <c r="BH1357" s="38"/>
      <c r="BI1357" s="38"/>
      <c r="BJ1357" s="38"/>
      <c r="BK1357" s="38"/>
      <c r="BL1357" s="38"/>
      <c r="BM1357" s="38"/>
      <c r="BN1357" s="38"/>
      <c r="BO1357" s="38"/>
      <c r="BP1357" s="38"/>
      <c r="BQ1357" s="38"/>
      <c r="BR1357" s="38"/>
      <c r="BS1357" s="38"/>
      <c r="BT1357" s="38"/>
      <c r="BU1357" s="38"/>
      <c r="BV1357" s="38"/>
      <c r="BW1357" s="38"/>
      <c r="BX1357" s="38"/>
      <c r="BY1357" s="38"/>
      <c r="BZ1357" s="38"/>
      <c r="CA1357" s="38"/>
      <c r="CB1357" s="38"/>
      <c r="CC1357" s="38"/>
      <c r="CD1357" s="38"/>
      <c r="CE1357" s="38"/>
      <c r="CF1357" s="38"/>
      <c r="CG1357" s="38"/>
      <c r="CH1357" s="38"/>
      <c r="CI1357" s="38"/>
      <c r="CJ1357" s="38"/>
      <c r="CK1357" s="38"/>
      <c r="CL1357" s="38"/>
      <c r="CM1357" s="38"/>
      <c r="CN1357" s="38"/>
      <c r="CO1357" s="38"/>
      <c r="CP1357" s="38"/>
      <c r="CQ1357" s="38"/>
      <c r="CR1357" s="38"/>
      <c r="CS1357" s="38"/>
      <c r="CT1357" s="38"/>
      <c r="CU1357" s="38"/>
      <c r="CV1357" s="38"/>
      <c r="CW1357" s="38"/>
      <c r="CX1357" s="38"/>
      <c r="CY1357" s="38"/>
      <c r="CZ1357" s="38"/>
      <c r="DA1357" s="38"/>
      <c r="DB1357" s="38"/>
      <c r="DC1357" s="38"/>
      <c r="DD1357" s="38"/>
      <c r="DE1357" s="38"/>
      <c r="DF1357" s="38"/>
      <c r="DG1357" s="38"/>
      <c r="DH1357" s="38"/>
      <c r="DI1357" s="38"/>
      <c r="DJ1357" s="38"/>
      <c r="DK1357" s="38"/>
      <c r="DL1357" s="38"/>
      <c r="DM1357" s="38"/>
    </row>
    <row r="1358" spans="1:117" x14ac:dyDescent="0.25">
      <c r="A1358" s="5"/>
      <c r="B1358" s="5"/>
      <c r="C1358" s="48"/>
      <c r="D1358" s="76"/>
      <c r="E1358" s="77"/>
      <c r="F1358" s="77"/>
      <c r="G1358" s="77"/>
      <c r="H1358" s="77"/>
      <c r="I1358" s="77"/>
      <c r="J1358" s="77"/>
      <c r="K1358" s="77"/>
      <c r="L1358" s="77"/>
      <c r="M1358" s="77"/>
      <c r="N1358" s="77"/>
      <c r="O1358" s="77"/>
      <c r="P1358" s="77"/>
      <c r="Q1358" s="77"/>
      <c r="R1358" s="77"/>
      <c r="S1358" s="77"/>
      <c r="T1358" s="38"/>
      <c r="U1358" s="38"/>
      <c r="V1358" s="38"/>
      <c r="W1358" s="38"/>
      <c r="X1358" s="38"/>
      <c r="Y1358" s="38"/>
      <c r="Z1358" s="38"/>
      <c r="AA1358" s="38"/>
      <c r="AB1358" s="38"/>
      <c r="AC1358" s="38"/>
      <c r="AD1358" s="38"/>
      <c r="AE1358" s="38"/>
      <c r="AF1358" s="38"/>
      <c r="AG1358" s="38"/>
      <c r="AH1358" s="38"/>
      <c r="AI1358" s="38"/>
      <c r="AJ1358" s="38"/>
      <c r="AK1358" s="38"/>
      <c r="AL1358" s="38"/>
      <c r="AM1358" s="38"/>
      <c r="AN1358" s="38"/>
      <c r="AO1358" s="38"/>
      <c r="AP1358" s="38"/>
      <c r="AQ1358" s="38"/>
      <c r="AR1358" s="38"/>
      <c r="AS1358" s="38"/>
      <c r="AT1358" s="38"/>
      <c r="AU1358" s="38"/>
      <c r="AV1358" s="38"/>
      <c r="AW1358" s="38"/>
      <c r="AX1358" s="38"/>
      <c r="AY1358" s="38"/>
      <c r="AZ1358" s="38"/>
      <c r="BA1358" s="38"/>
      <c r="BB1358" s="38"/>
      <c r="BC1358" s="38"/>
      <c r="BD1358" s="38"/>
      <c r="BE1358" s="38"/>
      <c r="BF1358" s="38"/>
      <c r="BG1358" s="38"/>
      <c r="BH1358" s="38"/>
      <c r="BI1358" s="38"/>
      <c r="BJ1358" s="38"/>
      <c r="BK1358" s="38"/>
      <c r="BL1358" s="38"/>
      <c r="BM1358" s="38"/>
      <c r="BN1358" s="38"/>
      <c r="BO1358" s="38"/>
      <c r="BP1358" s="38"/>
      <c r="BQ1358" s="38"/>
      <c r="BR1358" s="38"/>
      <c r="BS1358" s="38"/>
      <c r="BT1358" s="38"/>
      <c r="BU1358" s="38"/>
      <c r="BV1358" s="38"/>
      <c r="BW1358" s="38"/>
      <c r="BX1358" s="38"/>
      <c r="BY1358" s="38"/>
      <c r="BZ1358" s="38"/>
      <c r="CA1358" s="38"/>
      <c r="CB1358" s="38"/>
      <c r="CC1358" s="38"/>
      <c r="CD1358" s="38"/>
      <c r="CE1358" s="38"/>
      <c r="CF1358" s="38"/>
      <c r="CG1358" s="38"/>
      <c r="CH1358" s="38"/>
      <c r="CI1358" s="38"/>
      <c r="CJ1358" s="38"/>
      <c r="CK1358" s="38"/>
      <c r="CL1358" s="38"/>
      <c r="CM1358" s="38"/>
      <c r="CN1358" s="38"/>
      <c r="CO1358" s="38"/>
      <c r="CP1358" s="38"/>
      <c r="CQ1358" s="38"/>
      <c r="CR1358" s="38"/>
      <c r="CS1358" s="38"/>
      <c r="CT1358" s="38"/>
      <c r="CU1358" s="38"/>
      <c r="CV1358" s="38"/>
      <c r="CW1358" s="38"/>
      <c r="CX1358" s="38"/>
      <c r="CY1358" s="38"/>
      <c r="CZ1358" s="38"/>
      <c r="DA1358" s="38"/>
      <c r="DB1358" s="38"/>
      <c r="DC1358" s="38"/>
      <c r="DD1358" s="38"/>
      <c r="DE1358" s="38"/>
      <c r="DF1358" s="38"/>
      <c r="DG1358" s="38"/>
      <c r="DH1358" s="38"/>
      <c r="DI1358" s="38"/>
      <c r="DJ1358" s="38"/>
      <c r="DK1358" s="38"/>
      <c r="DL1358" s="38"/>
      <c r="DM1358" s="38"/>
    </row>
    <row r="1359" spans="1:117" x14ac:dyDescent="0.25">
      <c r="A1359" s="5"/>
      <c r="B1359" s="5"/>
      <c r="C1359" s="48"/>
      <c r="D1359" s="76"/>
      <c r="E1359" s="77"/>
      <c r="F1359" s="77"/>
      <c r="G1359" s="77"/>
      <c r="H1359" s="77"/>
      <c r="I1359" s="77"/>
      <c r="J1359" s="77"/>
      <c r="K1359" s="77"/>
      <c r="L1359" s="77"/>
      <c r="M1359" s="77"/>
      <c r="N1359" s="77"/>
      <c r="O1359" s="77"/>
      <c r="P1359" s="77"/>
      <c r="Q1359" s="77"/>
      <c r="R1359" s="77"/>
      <c r="S1359" s="77"/>
      <c r="T1359" s="38"/>
      <c r="U1359" s="38"/>
      <c r="V1359" s="38"/>
      <c r="W1359" s="38"/>
      <c r="X1359" s="38"/>
      <c r="Y1359" s="38"/>
      <c r="Z1359" s="38"/>
      <c r="AA1359" s="38"/>
      <c r="AB1359" s="38"/>
      <c r="AC1359" s="38"/>
      <c r="AD1359" s="38"/>
      <c r="AE1359" s="38"/>
      <c r="AF1359" s="38"/>
      <c r="AG1359" s="38"/>
      <c r="AH1359" s="38"/>
      <c r="AI1359" s="38"/>
      <c r="AJ1359" s="38"/>
      <c r="AK1359" s="38"/>
      <c r="AL1359" s="38"/>
      <c r="AM1359" s="38"/>
      <c r="AN1359" s="38"/>
      <c r="AO1359" s="38"/>
      <c r="AP1359" s="38"/>
      <c r="AQ1359" s="38"/>
      <c r="AR1359" s="38"/>
      <c r="AS1359" s="38"/>
      <c r="AT1359" s="38"/>
      <c r="AU1359" s="38"/>
      <c r="AV1359" s="38"/>
      <c r="AW1359" s="38"/>
      <c r="AX1359" s="38"/>
      <c r="AY1359" s="38"/>
      <c r="AZ1359" s="38"/>
      <c r="BA1359" s="38"/>
      <c r="BB1359" s="38"/>
      <c r="BC1359" s="38"/>
      <c r="BD1359" s="38"/>
      <c r="BE1359" s="38"/>
      <c r="BF1359" s="38"/>
      <c r="BG1359" s="38"/>
      <c r="BH1359" s="38"/>
      <c r="BI1359" s="38"/>
      <c r="BJ1359" s="38"/>
      <c r="BK1359" s="38"/>
      <c r="BL1359" s="38"/>
      <c r="BM1359" s="38"/>
      <c r="BN1359" s="38"/>
      <c r="BO1359" s="38"/>
      <c r="BP1359" s="38"/>
      <c r="BQ1359" s="38"/>
      <c r="BR1359" s="38"/>
      <c r="BS1359" s="38"/>
      <c r="BT1359" s="38"/>
      <c r="BU1359" s="38"/>
      <c r="BV1359" s="38"/>
      <c r="BW1359" s="38"/>
      <c r="BX1359" s="38"/>
      <c r="BY1359" s="38"/>
      <c r="BZ1359" s="38"/>
      <c r="CA1359" s="38"/>
      <c r="CB1359" s="38"/>
      <c r="CC1359" s="38"/>
      <c r="CD1359" s="38"/>
      <c r="CE1359" s="38"/>
      <c r="CF1359" s="38"/>
      <c r="CG1359" s="38"/>
      <c r="CH1359" s="38"/>
      <c r="CI1359" s="38"/>
      <c r="CJ1359" s="38"/>
      <c r="CK1359" s="38"/>
      <c r="CL1359" s="38"/>
      <c r="CM1359" s="38"/>
      <c r="CN1359" s="38"/>
      <c r="CO1359" s="38"/>
      <c r="CP1359" s="38"/>
      <c r="CQ1359" s="38"/>
      <c r="CR1359" s="38"/>
      <c r="CS1359" s="38"/>
      <c r="CT1359" s="38"/>
      <c r="CU1359" s="38"/>
      <c r="CV1359" s="38"/>
      <c r="CW1359" s="38"/>
      <c r="CX1359" s="38"/>
      <c r="CY1359" s="38"/>
      <c r="CZ1359" s="38"/>
      <c r="DA1359" s="38"/>
      <c r="DB1359" s="38"/>
      <c r="DC1359" s="38"/>
      <c r="DD1359" s="38"/>
      <c r="DE1359" s="38"/>
      <c r="DF1359" s="38"/>
      <c r="DG1359" s="38"/>
      <c r="DH1359" s="38"/>
      <c r="DI1359" s="38"/>
      <c r="DJ1359" s="38"/>
      <c r="DK1359" s="38"/>
      <c r="DL1359" s="38"/>
      <c r="DM1359" s="38"/>
    </row>
    <row r="1360" spans="1:117" x14ac:dyDescent="0.25">
      <c r="A1360" s="5"/>
      <c r="B1360" s="5"/>
      <c r="C1360" s="48"/>
      <c r="D1360" s="76"/>
      <c r="E1360" s="77"/>
      <c r="F1360" s="77"/>
      <c r="G1360" s="77"/>
      <c r="H1360" s="77"/>
      <c r="I1360" s="77"/>
      <c r="J1360" s="77"/>
      <c r="K1360" s="77"/>
      <c r="L1360" s="77"/>
      <c r="M1360" s="77"/>
      <c r="N1360" s="77"/>
      <c r="O1360" s="77"/>
      <c r="P1360" s="77"/>
      <c r="Q1360" s="77"/>
      <c r="R1360" s="77"/>
      <c r="S1360" s="77"/>
      <c r="T1360" s="38"/>
      <c r="U1360" s="38"/>
      <c r="V1360" s="38"/>
      <c r="W1360" s="38"/>
      <c r="X1360" s="38"/>
      <c r="Y1360" s="38"/>
      <c r="Z1360" s="38"/>
      <c r="AA1360" s="38"/>
      <c r="AB1360" s="38"/>
      <c r="AC1360" s="38"/>
      <c r="AD1360" s="38"/>
      <c r="AE1360" s="38"/>
      <c r="AF1360" s="38"/>
      <c r="AG1360" s="38"/>
      <c r="AH1360" s="38"/>
      <c r="AI1360" s="38"/>
      <c r="AJ1360" s="38"/>
      <c r="AK1360" s="38"/>
      <c r="AL1360" s="38"/>
      <c r="AM1360" s="38"/>
      <c r="AN1360" s="38"/>
      <c r="AO1360" s="38"/>
      <c r="AP1360" s="38"/>
      <c r="AQ1360" s="38"/>
      <c r="AR1360" s="38"/>
      <c r="AS1360" s="38"/>
      <c r="AT1360" s="38"/>
      <c r="AU1360" s="38"/>
      <c r="AV1360" s="38"/>
      <c r="AW1360" s="38"/>
      <c r="AX1360" s="38"/>
      <c r="AY1360" s="38"/>
      <c r="AZ1360" s="38"/>
      <c r="BA1360" s="38"/>
      <c r="BB1360" s="38"/>
      <c r="BC1360" s="38"/>
      <c r="BD1360" s="38"/>
      <c r="BE1360" s="38"/>
      <c r="BF1360" s="38"/>
      <c r="BG1360" s="38"/>
      <c r="BH1360" s="38"/>
      <c r="BI1360" s="38"/>
      <c r="BJ1360" s="38"/>
      <c r="BK1360" s="38"/>
      <c r="BL1360" s="38"/>
      <c r="BM1360" s="38"/>
      <c r="BN1360" s="38"/>
      <c r="BO1360" s="38"/>
      <c r="BP1360" s="38"/>
      <c r="BQ1360" s="38"/>
      <c r="BR1360" s="38"/>
      <c r="BS1360" s="38"/>
      <c r="BT1360" s="38"/>
      <c r="BU1360" s="38"/>
      <c r="BV1360" s="38"/>
      <c r="BW1360" s="38"/>
      <c r="BX1360" s="38"/>
      <c r="BY1360" s="38"/>
      <c r="BZ1360" s="38"/>
      <c r="CA1360" s="38"/>
      <c r="CB1360" s="38"/>
      <c r="CC1360" s="38"/>
      <c r="CD1360" s="38"/>
      <c r="CE1360" s="38"/>
      <c r="CF1360" s="38"/>
      <c r="CG1360" s="38"/>
      <c r="CH1360" s="38"/>
      <c r="CI1360" s="38"/>
      <c r="CJ1360" s="38"/>
      <c r="CK1360" s="38"/>
      <c r="CL1360" s="38"/>
      <c r="CM1360" s="38"/>
      <c r="CN1360" s="38"/>
      <c r="CO1360" s="38"/>
      <c r="CP1360" s="38"/>
      <c r="CQ1360" s="38"/>
      <c r="CR1360" s="38"/>
      <c r="CS1360" s="38"/>
      <c r="CT1360" s="38"/>
      <c r="CU1360" s="38"/>
      <c r="CV1360" s="38"/>
      <c r="CW1360" s="38"/>
      <c r="CX1360" s="38"/>
      <c r="CY1360" s="38"/>
      <c r="CZ1360" s="38"/>
      <c r="DA1360" s="38"/>
      <c r="DB1360" s="38"/>
      <c r="DC1360" s="38"/>
      <c r="DD1360" s="38"/>
      <c r="DE1360" s="38"/>
      <c r="DF1360" s="38"/>
      <c r="DG1360" s="38"/>
      <c r="DH1360" s="38"/>
      <c r="DI1360" s="38"/>
      <c r="DJ1360" s="38"/>
      <c r="DK1360" s="38"/>
      <c r="DL1360" s="38"/>
      <c r="DM1360" s="38"/>
    </row>
    <row r="1361" spans="1:117" x14ac:dyDescent="0.25">
      <c r="A1361" s="5"/>
      <c r="B1361" s="5"/>
      <c r="C1361" s="48"/>
      <c r="D1361" s="76"/>
      <c r="E1361" s="77"/>
      <c r="F1361" s="77"/>
      <c r="G1361" s="77"/>
      <c r="H1361" s="77"/>
      <c r="I1361" s="77"/>
      <c r="J1361" s="77"/>
      <c r="K1361" s="77"/>
      <c r="L1361" s="77"/>
      <c r="M1361" s="77"/>
      <c r="N1361" s="77"/>
      <c r="O1361" s="77"/>
      <c r="P1361" s="77"/>
      <c r="Q1361" s="77"/>
      <c r="R1361" s="77"/>
      <c r="S1361" s="77"/>
      <c r="T1361" s="38"/>
      <c r="U1361" s="38"/>
      <c r="V1361" s="38"/>
      <c r="W1361" s="38"/>
      <c r="X1361" s="38"/>
      <c r="Y1361" s="38"/>
      <c r="Z1361" s="38"/>
      <c r="AA1361" s="38"/>
      <c r="AB1361" s="38"/>
      <c r="AC1361" s="38"/>
      <c r="AD1361" s="38"/>
      <c r="AE1361" s="38"/>
      <c r="AF1361" s="38"/>
      <c r="AG1361" s="38"/>
      <c r="AH1361" s="38"/>
      <c r="AI1361" s="38"/>
      <c r="AJ1361" s="38"/>
      <c r="AK1361" s="38"/>
      <c r="AL1361" s="38"/>
      <c r="AM1361" s="38"/>
      <c r="AN1361" s="38"/>
      <c r="AO1361" s="38"/>
      <c r="AP1361" s="38"/>
      <c r="AQ1361" s="38"/>
      <c r="AR1361" s="38"/>
      <c r="AS1361" s="38"/>
      <c r="AT1361" s="38"/>
      <c r="AU1361" s="38"/>
      <c r="AV1361" s="38"/>
      <c r="AW1361" s="38"/>
      <c r="AX1361" s="38"/>
      <c r="AY1361" s="38"/>
      <c r="AZ1361" s="38"/>
      <c r="BA1361" s="38"/>
      <c r="BB1361" s="38"/>
      <c r="BC1361" s="38"/>
      <c r="BD1361" s="38"/>
      <c r="BE1361" s="38"/>
      <c r="BF1361" s="38"/>
      <c r="BG1361" s="38"/>
      <c r="BH1361" s="38"/>
      <c r="BI1361" s="38"/>
      <c r="BJ1361" s="38"/>
      <c r="BK1361" s="38"/>
      <c r="BL1361" s="38"/>
      <c r="BM1361" s="38"/>
      <c r="BN1361" s="38"/>
      <c r="BO1361" s="38"/>
      <c r="BP1361" s="38"/>
      <c r="BQ1361" s="38"/>
      <c r="BR1361" s="38"/>
      <c r="BS1361" s="38"/>
      <c r="BT1361" s="38"/>
      <c r="BU1361" s="38"/>
      <c r="BV1361" s="38"/>
      <c r="BW1361" s="38"/>
      <c r="BX1361" s="38"/>
      <c r="BY1361" s="38"/>
      <c r="BZ1361" s="38"/>
      <c r="CA1361" s="38"/>
      <c r="CB1361" s="38"/>
      <c r="CC1361" s="38"/>
      <c r="CD1361" s="38"/>
      <c r="CE1361" s="38"/>
      <c r="CF1361" s="38"/>
      <c r="CG1361" s="38"/>
      <c r="CH1361" s="38"/>
      <c r="CI1361" s="38"/>
      <c r="CJ1361" s="38"/>
      <c r="CK1361" s="38"/>
      <c r="CL1361" s="38"/>
      <c r="CM1361" s="38"/>
      <c r="CN1361" s="38"/>
      <c r="CO1361" s="38"/>
      <c r="CP1361" s="38"/>
      <c r="CQ1361" s="38"/>
      <c r="CR1361" s="38"/>
      <c r="CS1361" s="38"/>
      <c r="CT1361" s="38"/>
      <c r="CU1361" s="38"/>
      <c r="CV1361" s="38"/>
      <c r="CW1361" s="38"/>
      <c r="CX1361" s="38"/>
      <c r="CY1361" s="38"/>
      <c r="CZ1361" s="38"/>
      <c r="DA1361" s="38"/>
      <c r="DB1361" s="38"/>
      <c r="DC1361" s="38"/>
      <c r="DD1361" s="38"/>
      <c r="DE1361" s="38"/>
      <c r="DF1361" s="38"/>
      <c r="DG1361" s="38"/>
      <c r="DH1361" s="38"/>
      <c r="DI1361" s="38"/>
      <c r="DJ1361" s="38"/>
      <c r="DK1361" s="38"/>
      <c r="DL1361" s="38"/>
      <c r="DM1361" s="38"/>
    </row>
    <row r="1362" spans="1:117" x14ac:dyDescent="0.25">
      <c r="A1362" s="5"/>
      <c r="B1362" s="5"/>
      <c r="C1362" s="48"/>
      <c r="D1362" s="76"/>
      <c r="E1362" s="77"/>
      <c r="F1362" s="77"/>
      <c r="G1362" s="77"/>
      <c r="H1362" s="77"/>
      <c r="I1362" s="77"/>
      <c r="J1362" s="77"/>
      <c r="K1362" s="77"/>
      <c r="L1362" s="77"/>
      <c r="M1362" s="77"/>
      <c r="N1362" s="77"/>
      <c r="O1362" s="77"/>
      <c r="P1362" s="77"/>
      <c r="Q1362" s="77"/>
      <c r="R1362" s="77"/>
      <c r="S1362" s="77"/>
      <c r="T1362" s="38"/>
      <c r="U1362" s="38"/>
      <c r="V1362" s="38"/>
      <c r="W1362" s="38"/>
      <c r="X1362" s="38"/>
      <c r="Y1362" s="38"/>
      <c r="Z1362" s="38"/>
      <c r="AA1362" s="38"/>
      <c r="AB1362" s="38"/>
      <c r="AC1362" s="38"/>
      <c r="AD1362" s="38"/>
      <c r="AE1362" s="38"/>
      <c r="AF1362" s="38"/>
      <c r="AG1362" s="38"/>
      <c r="AH1362" s="38"/>
      <c r="AI1362" s="38"/>
      <c r="AJ1362" s="38"/>
      <c r="AK1362" s="38"/>
      <c r="AL1362" s="38"/>
      <c r="AM1362" s="38"/>
      <c r="AN1362" s="38"/>
      <c r="AO1362" s="38"/>
      <c r="AP1362" s="38"/>
      <c r="AQ1362" s="38"/>
      <c r="AR1362" s="38"/>
      <c r="AS1362" s="38"/>
      <c r="AT1362" s="38"/>
      <c r="AU1362" s="38"/>
      <c r="AV1362" s="38"/>
      <c r="AW1362" s="38"/>
      <c r="AX1362" s="38"/>
      <c r="AY1362" s="38"/>
      <c r="AZ1362" s="38"/>
      <c r="BA1362" s="38"/>
      <c r="BB1362" s="38"/>
      <c r="BC1362" s="38"/>
      <c r="BD1362" s="38"/>
      <c r="BE1362" s="38"/>
      <c r="BF1362" s="38"/>
      <c r="BG1362" s="38"/>
      <c r="BH1362" s="38"/>
      <c r="BI1362" s="38"/>
      <c r="BJ1362" s="38"/>
      <c r="BK1362" s="38"/>
      <c r="BL1362" s="38"/>
      <c r="BM1362" s="38"/>
      <c r="BN1362" s="38"/>
      <c r="BO1362" s="38"/>
      <c r="BP1362" s="38"/>
      <c r="BQ1362" s="38"/>
      <c r="BR1362" s="38"/>
      <c r="BS1362" s="38"/>
      <c r="BT1362" s="38"/>
      <c r="BU1362" s="38"/>
      <c r="BV1362" s="38"/>
      <c r="BW1362" s="38"/>
      <c r="BX1362" s="38"/>
      <c r="BY1362" s="38"/>
      <c r="BZ1362" s="38"/>
      <c r="CA1362" s="38"/>
      <c r="CB1362" s="38"/>
      <c r="CC1362" s="38"/>
      <c r="CD1362" s="38"/>
      <c r="CE1362" s="38"/>
      <c r="CF1362" s="38"/>
      <c r="CG1362" s="38"/>
      <c r="CH1362" s="38"/>
      <c r="CI1362" s="38"/>
      <c r="CJ1362" s="38"/>
      <c r="CK1362" s="38"/>
      <c r="CL1362" s="38"/>
      <c r="CM1362" s="38"/>
      <c r="CN1362" s="38"/>
      <c r="CO1362" s="38"/>
      <c r="CP1362" s="38"/>
      <c r="CQ1362" s="38"/>
      <c r="CR1362" s="38"/>
      <c r="CS1362" s="38"/>
      <c r="CT1362" s="38"/>
      <c r="CU1362" s="38"/>
      <c r="CV1362" s="38"/>
      <c r="CW1362" s="38"/>
      <c r="CX1362" s="38"/>
      <c r="CY1362" s="38"/>
      <c r="CZ1362" s="38"/>
      <c r="DA1362" s="38"/>
      <c r="DB1362" s="38"/>
      <c r="DC1362" s="38"/>
      <c r="DD1362" s="38"/>
      <c r="DE1362" s="38"/>
      <c r="DF1362" s="38"/>
      <c r="DG1362" s="38"/>
      <c r="DH1362" s="38"/>
      <c r="DI1362" s="38"/>
      <c r="DJ1362" s="38"/>
      <c r="DK1362" s="38"/>
      <c r="DL1362" s="38"/>
      <c r="DM1362" s="38"/>
    </row>
    <row r="1363" spans="1:117" x14ac:dyDescent="0.25">
      <c r="A1363" s="5"/>
      <c r="B1363" s="5"/>
      <c r="C1363" s="48"/>
      <c r="D1363" s="76"/>
      <c r="E1363" s="77"/>
      <c r="F1363" s="77"/>
      <c r="G1363" s="77"/>
      <c r="H1363" s="77"/>
      <c r="I1363" s="77"/>
      <c r="J1363" s="77"/>
      <c r="K1363" s="77"/>
      <c r="L1363" s="77"/>
      <c r="M1363" s="77"/>
      <c r="N1363" s="77"/>
      <c r="O1363" s="77"/>
      <c r="P1363" s="77"/>
      <c r="Q1363" s="77"/>
      <c r="R1363" s="77"/>
      <c r="S1363" s="77"/>
      <c r="T1363" s="38"/>
      <c r="U1363" s="38"/>
      <c r="V1363" s="38"/>
      <c r="W1363" s="38"/>
      <c r="X1363" s="38"/>
      <c r="Y1363" s="38"/>
      <c r="Z1363" s="38"/>
      <c r="AA1363" s="38"/>
      <c r="AB1363" s="38"/>
      <c r="AC1363" s="38"/>
      <c r="AD1363" s="38"/>
      <c r="AE1363" s="38"/>
      <c r="AF1363" s="38"/>
      <c r="AG1363" s="38"/>
      <c r="AH1363" s="38"/>
      <c r="AI1363" s="38"/>
      <c r="AJ1363" s="38"/>
      <c r="AK1363" s="38"/>
      <c r="AL1363" s="38"/>
      <c r="AM1363" s="38"/>
      <c r="AN1363" s="38"/>
      <c r="AO1363" s="38"/>
      <c r="AP1363" s="38"/>
      <c r="AQ1363" s="38"/>
      <c r="AR1363" s="38"/>
      <c r="AS1363" s="38"/>
      <c r="AT1363" s="38"/>
      <c r="AU1363" s="38"/>
      <c r="AV1363" s="38"/>
      <c r="AW1363" s="38"/>
      <c r="AX1363" s="38"/>
      <c r="AY1363" s="38"/>
      <c r="AZ1363" s="38"/>
      <c r="BA1363" s="38"/>
      <c r="BB1363" s="38"/>
      <c r="BC1363" s="38"/>
      <c r="BD1363" s="38"/>
      <c r="BE1363" s="38"/>
      <c r="BF1363" s="38"/>
      <c r="BG1363" s="38"/>
      <c r="BH1363" s="38"/>
      <c r="BI1363" s="38"/>
      <c r="BJ1363" s="38"/>
      <c r="BK1363" s="38"/>
      <c r="BL1363" s="38"/>
      <c r="BM1363" s="38"/>
      <c r="BN1363" s="38"/>
      <c r="BO1363" s="38"/>
      <c r="BP1363" s="38"/>
      <c r="BQ1363" s="38"/>
      <c r="BR1363" s="38"/>
      <c r="BS1363" s="38"/>
      <c r="BT1363" s="38"/>
      <c r="BU1363" s="38"/>
      <c r="BV1363" s="38"/>
      <c r="BW1363" s="38"/>
      <c r="BX1363" s="38"/>
      <c r="BY1363" s="38"/>
      <c r="BZ1363" s="38"/>
      <c r="CA1363" s="38"/>
      <c r="CB1363" s="38"/>
      <c r="CC1363" s="38"/>
      <c r="CD1363" s="38"/>
      <c r="CE1363" s="38"/>
      <c r="CF1363" s="38"/>
      <c r="CG1363" s="38"/>
      <c r="CH1363" s="38"/>
      <c r="CI1363" s="38"/>
      <c r="CJ1363" s="38"/>
      <c r="CK1363" s="38"/>
      <c r="CL1363" s="38"/>
      <c r="CM1363" s="38"/>
      <c r="CN1363" s="38"/>
      <c r="CO1363" s="38"/>
      <c r="CP1363" s="38"/>
      <c r="CQ1363" s="38"/>
      <c r="CR1363" s="38"/>
      <c r="CS1363" s="38"/>
      <c r="CT1363" s="38"/>
      <c r="CU1363" s="38"/>
      <c r="CV1363" s="38"/>
      <c r="CW1363" s="38"/>
      <c r="CX1363" s="38"/>
      <c r="CY1363" s="38"/>
      <c r="CZ1363" s="38"/>
      <c r="DA1363" s="38"/>
      <c r="DB1363" s="38"/>
      <c r="DC1363" s="38"/>
      <c r="DD1363" s="38"/>
      <c r="DE1363" s="38"/>
      <c r="DF1363" s="38"/>
      <c r="DG1363" s="38"/>
      <c r="DH1363" s="38"/>
      <c r="DI1363" s="38"/>
      <c r="DJ1363" s="38"/>
      <c r="DK1363" s="38"/>
      <c r="DL1363" s="38"/>
      <c r="DM1363" s="38"/>
    </row>
    <row r="1364" spans="1:117" x14ac:dyDescent="0.25">
      <c r="A1364" s="5"/>
      <c r="B1364" s="5"/>
      <c r="C1364" s="48"/>
      <c r="D1364" s="76"/>
      <c r="E1364" s="77"/>
      <c r="F1364" s="77"/>
      <c r="G1364" s="77"/>
      <c r="H1364" s="77"/>
      <c r="I1364" s="77"/>
      <c r="J1364" s="77"/>
      <c r="K1364" s="77"/>
      <c r="L1364" s="77"/>
      <c r="M1364" s="77"/>
      <c r="N1364" s="77"/>
      <c r="O1364" s="77"/>
      <c r="P1364" s="77"/>
      <c r="Q1364" s="77"/>
      <c r="R1364" s="77"/>
      <c r="S1364" s="77"/>
      <c r="T1364" s="38"/>
      <c r="U1364" s="38"/>
      <c r="V1364" s="38"/>
      <c r="W1364" s="38"/>
      <c r="X1364" s="38"/>
      <c r="Y1364" s="38"/>
      <c r="Z1364" s="38"/>
      <c r="AA1364" s="38"/>
      <c r="AB1364" s="38"/>
      <c r="AC1364" s="38"/>
      <c r="AD1364" s="38"/>
      <c r="AE1364" s="38"/>
      <c r="AF1364" s="38"/>
      <c r="AG1364" s="38"/>
      <c r="AH1364" s="38"/>
      <c r="AI1364" s="38"/>
      <c r="AJ1364" s="38"/>
      <c r="AK1364" s="38"/>
      <c r="AL1364" s="38"/>
      <c r="AM1364" s="38"/>
      <c r="AN1364" s="38"/>
      <c r="AO1364" s="38"/>
      <c r="AP1364" s="38"/>
      <c r="AQ1364" s="38"/>
      <c r="AR1364" s="38"/>
      <c r="AS1364" s="38"/>
      <c r="AT1364" s="38"/>
      <c r="AU1364" s="38"/>
      <c r="AV1364" s="38"/>
      <c r="AW1364" s="38"/>
      <c r="AX1364" s="38"/>
      <c r="AY1364" s="38"/>
      <c r="AZ1364" s="38"/>
      <c r="BA1364" s="38"/>
      <c r="BB1364" s="38"/>
      <c r="BC1364" s="38"/>
      <c r="BD1364" s="38"/>
      <c r="BE1364" s="38"/>
      <c r="BF1364" s="38"/>
      <c r="BG1364" s="38"/>
      <c r="BH1364" s="38"/>
      <c r="BI1364" s="38"/>
      <c r="BJ1364" s="38"/>
      <c r="BK1364" s="38"/>
      <c r="BL1364" s="38"/>
      <c r="BM1364" s="38"/>
      <c r="BN1364" s="38"/>
      <c r="BO1364" s="38"/>
      <c r="BP1364" s="38"/>
      <c r="BQ1364" s="38"/>
      <c r="BR1364" s="38"/>
      <c r="BS1364" s="38"/>
      <c r="BT1364" s="38"/>
      <c r="BU1364" s="38"/>
      <c r="BV1364" s="38"/>
      <c r="BW1364" s="38"/>
      <c r="BX1364" s="38"/>
      <c r="BY1364" s="38"/>
      <c r="BZ1364" s="38"/>
      <c r="CA1364" s="38"/>
      <c r="CB1364" s="38"/>
      <c r="CC1364" s="38"/>
      <c r="CD1364" s="38"/>
      <c r="CE1364" s="38"/>
      <c r="CF1364" s="38"/>
      <c r="CG1364" s="38"/>
      <c r="CH1364" s="38"/>
      <c r="CI1364" s="38"/>
      <c r="CJ1364" s="38"/>
      <c r="CK1364" s="38"/>
      <c r="CL1364" s="38"/>
      <c r="CM1364" s="38"/>
      <c r="CN1364" s="38"/>
      <c r="CO1364" s="38"/>
      <c r="CP1364" s="38"/>
      <c r="CQ1364" s="38"/>
      <c r="CR1364" s="38"/>
      <c r="CS1364" s="38"/>
      <c r="CT1364" s="38"/>
      <c r="CU1364" s="38"/>
      <c r="CV1364" s="38"/>
      <c r="CW1364" s="38"/>
      <c r="CX1364" s="38"/>
      <c r="CY1364" s="38"/>
      <c r="CZ1364" s="38"/>
      <c r="DA1364" s="38"/>
      <c r="DB1364" s="38"/>
      <c r="DC1364" s="38"/>
      <c r="DD1364" s="38"/>
      <c r="DE1364" s="38"/>
      <c r="DF1364" s="38"/>
      <c r="DG1364" s="38"/>
      <c r="DH1364" s="38"/>
      <c r="DI1364" s="38"/>
      <c r="DJ1364" s="38"/>
      <c r="DK1364" s="38"/>
      <c r="DL1364" s="38"/>
      <c r="DM1364" s="38"/>
    </row>
    <row r="1365" spans="1:117" x14ac:dyDescent="0.25">
      <c r="A1365" s="5"/>
      <c r="B1365" s="5"/>
      <c r="C1365" s="48"/>
      <c r="D1365" s="76"/>
      <c r="E1365" s="77"/>
      <c r="F1365" s="77"/>
      <c r="G1365" s="77"/>
      <c r="H1365" s="77"/>
      <c r="I1365" s="77"/>
      <c r="J1365" s="77"/>
      <c r="K1365" s="77"/>
      <c r="L1365" s="77"/>
      <c r="M1365" s="77"/>
      <c r="N1365" s="77"/>
      <c r="O1365" s="77"/>
      <c r="P1365" s="77"/>
      <c r="Q1365" s="77"/>
      <c r="R1365" s="77"/>
      <c r="S1365" s="77"/>
      <c r="T1365" s="38"/>
      <c r="U1365" s="38"/>
      <c r="V1365" s="38"/>
      <c r="W1365" s="38"/>
      <c r="X1365" s="38"/>
      <c r="Y1365" s="38"/>
      <c r="Z1365" s="38"/>
      <c r="AA1365" s="38"/>
      <c r="AB1365" s="38"/>
      <c r="AC1365" s="38"/>
      <c r="AD1365" s="38"/>
      <c r="AE1365" s="38"/>
      <c r="AF1365" s="38"/>
      <c r="AG1365" s="38"/>
      <c r="AH1365" s="38"/>
      <c r="AI1365" s="38"/>
      <c r="AJ1365" s="38"/>
      <c r="AK1365" s="38"/>
      <c r="AL1365" s="38"/>
      <c r="AM1365" s="38"/>
      <c r="AN1365" s="38"/>
      <c r="AO1365" s="38"/>
      <c r="AP1365" s="38"/>
      <c r="AQ1365" s="38"/>
      <c r="AR1365" s="38"/>
      <c r="AS1365" s="38"/>
      <c r="AT1365" s="38"/>
      <c r="AU1365" s="38"/>
      <c r="AV1365" s="38"/>
      <c r="AW1365" s="38"/>
      <c r="AX1365" s="38"/>
      <c r="AY1365" s="38"/>
      <c r="AZ1365" s="38"/>
      <c r="BA1365" s="38"/>
      <c r="BB1365" s="38"/>
      <c r="BC1365" s="38"/>
      <c r="BD1365" s="38"/>
      <c r="BE1365" s="38"/>
      <c r="BF1365" s="38"/>
      <c r="BG1365" s="38"/>
      <c r="BH1365" s="38"/>
      <c r="BI1365" s="38"/>
      <c r="BJ1365" s="38"/>
      <c r="BK1365" s="38"/>
      <c r="BL1365" s="38"/>
      <c r="BM1365" s="38"/>
      <c r="BN1365" s="38"/>
      <c r="BO1365" s="38"/>
      <c r="BP1365" s="38"/>
      <c r="BQ1365" s="38"/>
      <c r="BR1365" s="38"/>
      <c r="BS1365" s="38"/>
      <c r="BT1365" s="38"/>
      <c r="BU1365" s="38"/>
      <c r="BV1365" s="38"/>
      <c r="BW1365" s="38"/>
      <c r="BX1365" s="38"/>
      <c r="BY1365" s="38"/>
      <c r="BZ1365" s="38"/>
      <c r="CA1365" s="38"/>
      <c r="CB1365" s="38"/>
      <c r="CC1365" s="38"/>
      <c r="CD1365" s="38"/>
      <c r="CE1365" s="38"/>
      <c r="CF1365" s="38"/>
      <c r="CG1365" s="38"/>
      <c r="CH1365" s="38"/>
      <c r="CI1365" s="38"/>
      <c r="CJ1365" s="38"/>
      <c r="CK1365" s="38"/>
      <c r="CL1365" s="38"/>
      <c r="CM1365" s="38"/>
      <c r="CN1365" s="38"/>
      <c r="CO1365" s="38"/>
      <c r="CP1365" s="38"/>
      <c r="CQ1365" s="38"/>
      <c r="CR1365" s="38"/>
      <c r="CS1365" s="38"/>
      <c r="CT1365" s="38"/>
      <c r="CU1365" s="38"/>
      <c r="CV1365" s="38"/>
      <c r="CW1365" s="38"/>
      <c r="CX1365" s="38"/>
      <c r="CY1365" s="38"/>
      <c r="CZ1365" s="38"/>
      <c r="DA1365" s="38"/>
      <c r="DB1365" s="38"/>
      <c r="DC1365" s="38"/>
      <c r="DD1365" s="38"/>
      <c r="DE1365" s="38"/>
      <c r="DF1365" s="38"/>
      <c r="DG1365" s="38"/>
      <c r="DH1365" s="38"/>
      <c r="DI1365" s="38"/>
      <c r="DJ1365" s="38"/>
      <c r="DK1365" s="38"/>
      <c r="DL1365" s="38"/>
      <c r="DM1365" s="38"/>
    </row>
    <row r="1366" spans="1:117" x14ac:dyDescent="0.25">
      <c r="A1366" s="5"/>
      <c r="B1366" s="5"/>
      <c r="C1366" s="48"/>
      <c r="D1366" s="76"/>
      <c r="E1366" s="77"/>
      <c r="F1366" s="77"/>
      <c r="G1366" s="77"/>
      <c r="H1366" s="77"/>
      <c r="I1366" s="77"/>
      <c r="J1366" s="77"/>
      <c r="K1366" s="77"/>
      <c r="L1366" s="77"/>
      <c r="M1366" s="77"/>
      <c r="N1366" s="77"/>
      <c r="O1366" s="77"/>
      <c r="P1366" s="77"/>
      <c r="Q1366" s="77"/>
      <c r="R1366" s="77"/>
      <c r="S1366" s="77"/>
      <c r="T1366" s="38"/>
      <c r="U1366" s="38"/>
      <c r="V1366" s="38"/>
      <c r="W1366" s="38"/>
      <c r="X1366" s="38"/>
      <c r="Y1366" s="38"/>
      <c r="Z1366" s="38"/>
      <c r="AA1366" s="38"/>
      <c r="AB1366" s="38"/>
      <c r="AC1366" s="38"/>
      <c r="AD1366" s="38"/>
      <c r="AE1366" s="38"/>
      <c r="AF1366" s="38"/>
      <c r="AG1366" s="38"/>
      <c r="AH1366" s="38"/>
      <c r="AI1366" s="38"/>
      <c r="AJ1366" s="38"/>
      <c r="AK1366" s="38"/>
      <c r="AL1366" s="38"/>
      <c r="AM1366" s="38"/>
      <c r="AN1366" s="38"/>
      <c r="AO1366" s="38"/>
      <c r="AP1366" s="38"/>
      <c r="AQ1366" s="38"/>
      <c r="AR1366" s="38"/>
      <c r="AS1366" s="38"/>
      <c r="AT1366" s="38"/>
      <c r="AU1366" s="38"/>
      <c r="AV1366" s="38"/>
      <c r="AW1366" s="38"/>
      <c r="AX1366" s="38"/>
      <c r="AY1366" s="38"/>
      <c r="AZ1366" s="38"/>
      <c r="BA1366" s="38"/>
      <c r="BB1366" s="38"/>
      <c r="BC1366" s="38"/>
      <c r="BD1366" s="38"/>
      <c r="BE1366" s="38"/>
      <c r="BF1366" s="38"/>
      <c r="BG1366" s="38"/>
      <c r="BH1366" s="38"/>
      <c r="BI1366" s="38"/>
      <c r="BJ1366" s="38"/>
      <c r="BK1366" s="38"/>
      <c r="BL1366" s="38"/>
      <c r="BM1366" s="38"/>
      <c r="BN1366" s="38"/>
      <c r="BO1366" s="38"/>
      <c r="BP1366" s="38"/>
      <c r="BQ1366" s="38"/>
      <c r="BR1366" s="38"/>
      <c r="BS1366" s="38"/>
      <c r="BT1366" s="38"/>
      <c r="BU1366" s="38"/>
      <c r="BV1366" s="38"/>
      <c r="BW1366" s="38"/>
      <c r="BX1366" s="38"/>
      <c r="BY1366" s="38"/>
      <c r="BZ1366" s="38"/>
      <c r="CA1366" s="38"/>
      <c r="CB1366" s="38"/>
      <c r="CC1366" s="38"/>
      <c r="CD1366" s="38"/>
      <c r="CE1366" s="38"/>
      <c r="CF1366" s="38"/>
      <c r="CG1366" s="38"/>
      <c r="CH1366" s="38"/>
      <c r="CI1366" s="38"/>
      <c r="CJ1366" s="38"/>
      <c r="CK1366" s="38"/>
      <c r="CL1366" s="38"/>
      <c r="CM1366" s="38"/>
      <c r="CN1366" s="38"/>
      <c r="CO1366" s="38"/>
      <c r="CP1366" s="38"/>
      <c r="CQ1366" s="38"/>
      <c r="CR1366" s="38"/>
      <c r="CS1366" s="38"/>
      <c r="CT1366" s="38"/>
      <c r="CU1366" s="38"/>
      <c r="CV1366" s="38"/>
      <c r="CW1366" s="38"/>
      <c r="CX1366" s="38"/>
      <c r="CY1366" s="38"/>
      <c r="CZ1366" s="38"/>
      <c r="DA1366" s="38"/>
      <c r="DB1366" s="38"/>
      <c r="DC1366" s="38"/>
      <c r="DD1366" s="38"/>
      <c r="DE1366" s="38"/>
      <c r="DF1366" s="38"/>
      <c r="DG1366" s="38"/>
      <c r="DH1366" s="38"/>
      <c r="DI1366" s="38"/>
      <c r="DJ1366" s="38"/>
      <c r="DK1366" s="38"/>
      <c r="DL1366" s="38"/>
      <c r="DM1366" s="38"/>
    </row>
    <row r="1367" spans="1:117" x14ac:dyDescent="0.25">
      <c r="A1367" s="5"/>
      <c r="B1367" s="5"/>
      <c r="C1367" s="48"/>
      <c r="D1367" s="76"/>
      <c r="E1367" s="77"/>
      <c r="F1367" s="77"/>
      <c r="G1367" s="77"/>
      <c r="H1367" s="77"/>
      <c r="I1367" s="77"/>
      <c r="J1367" s="77"/>
      <c r="K1367" s="77"/>
      <c r="L1367" s="77"/>
      <c r="M1367" s="77"/>
      <c r="N1367" s="77"/>
      <c r="O1367" s="77"/>
      <c r="P1367" s="77"/>
      <c r="Q1367" s="77"/>
      <c r="R1367" s="77"/>
      <c r="S1367" s="77"/>
      <c r="T1367" s="38"/>
      <c r="U1367" s="38"/>
      <c r="V1367" s="38"/>
      <c r="W1367" s="38"/>
      <c r="X1367" s="38"/>
      <c r="Y1367" s="38"/>
      <c r="Z1367" s="38"/>
      <c r="AA1367" s="38"/>
      <c r="AB1367" s="38"/>
      <c r="AC1367" s="38"/>
      <c r="AD1367" s="38"/>
      <c r="AE1367" s="38"/>
      <c r="AF1367" s="38"/>
      <c r="AG1367" s="38"/>
      <c r="AH1367" s="38"/>
      <c r="AI1367" s="38"/>
      <c r="AJ1367" s="38"/>
      <c r="AK1367" s="38"/>
      <c r="AL1367" s="38"/>
      <c r="AM1367" s="38"/>
      <c r="AN1367" s="38"/>
      <c r="AO1367" s="38"/>
      <c r="AP1367" s="38"/>
      <c r="AQ1367" s="38"/>
      <c r="AR1367" s="38"/>
      <c r="AS1367" s="38"/>
      <c r="AT1367" s="38"/>
      <c r="AU1367" s="38"/>
      <c r="AV1367" s="38"/>
      <c r="AW1367" s="38"/>
      <c r="AX1367" s="38"/>
      <c r="AY1367" s="38"/>
      <c r="AZ1367" s="38"/>
      <c r="BA1367" s="38"/>
      <c r="BB1367" s="38"/>
      <c r="BC1367" s="38"/>
      <c r="BD1367" s="38"/>
      <c r="BE1367" s="38"/>
      <c r="BF1367" s="38"/>
      <c r="BG1367" s="38"/>
      <c r="BH1367" s="38"/>
      <c r="BI1367" s="38"/>
      <c r="BJ1367" s="38"/>
      <c r="BK1367" s="38"/>
      <c r="BL1367" s="38"/>
      <c r="BM1367" s="38"/>
      <c r="BN1367" s="38"/>
      <c r="BO1367" s="38"/>
      <c r="BP1367" s="38"/>
      <c r="BQ1367" s="38"/>
      <c r="BR1367" s="38"/>
      <c r="BS1367" s="38"/>
      <c r="BT1367" s="38"/>
      <c r="BU1367" s="38"/>
      <c r="BV1367" s="38"/>
      <c r="BW1367" s="38"/>
      <c r="BX1367" s="38"/>
      <c r="BY1367" s="38"/>
      <c r="BZ1367" s="38"/>
      <c r="CA1367" s="38"/>
      <c r="CB1367" s="38"/>
      <c r="CC1367" s="38"/>
      <c r="CD1367" s="38"/>
      <c r="CE1367" s="38"/>
      <c r="CF1367" s="38"/>
      <c r="CG1367" s="38"/>
      <c r="CH1367" s="38"/>
      <c r="CI1367" s="38"/>
      <c r="CJ1367" s="38"/>
      <c r="CK1367" s="38"/>
      <c r="CL1367" s="38"/>
      <c r="CM1367" s="38"/>
      <c r="CN1367" s="38"/>
      <c r="CO1367" s="38"/>
      <c r="CP1367" s="38"/>
      <c r="CQ1367" s="38"/>
      <c r="CR1367" s="38"/>
      <c r="CS1367" s="38"/>
      <c r="CT1367" s="38"/>
      <c r="CU1367" s="38"/>
      <c r="CV1367" s="38"/>
      <c r="CW1367" s="38"/>
      <c r="CX1367" s="38"/>
      <c r="CY1367" s="38"/>
      <c r="CZ1367" s="38"/>
      <c r="DA1367" s="38"/>
      <c r="DB1367" s="38"/>
      <c r="DC1367" s="38"/>
      <c r="DD1367" s="38"/>
      <c r="DE1367" s="38"/>
      <c r="DF1367" s="38"/>
      <c r="DG1367" s="38"/>
      <c r="DH1367" s="38"/>
      <c r="DI1367" s="38"/>
      <c r="DJ1367" s="38"/>
      <c r="DK1367" s="38"/>
      <c r="DL1367" s="38"/>
      <c r="DM1367" s="38"/>
    </row>
    <row r="1368" spans="1:117" x14ac:dyDescent="0.25">
      <c r="A1368" s="5"/>
      <c r="B1368" s="5"/>
      <c r="C1368" s="48"/>
      <c r="D1368" s="76"/>
      <c r="E1368" s="77"/>
      <c r="F1368" s="77"/>
      <c r="G1368" s="77"/>
      <c r="H1368" s="77"/>
      <c r="I1368" s="77"/>
      <c r="J1368" s="77"/>
      <c r="K1368" s="77"/>
      <c r="L1368" s="77"/>
      <c r="M1368" s="77"/>
      <c r="N1368" s="77"/>
      <c r="O1368" s="77"/>
      <c r="P1368" s="77"/>
      <c r="Q1368" s="77"/>
      <c r="R1368" s="77"/>
      <c r="S1368" s="77"/>
      <c r="T1368" s="38"/>
      <c r="U1368" s="38"/>
      <c r="V1368" s="38"/>
      <c r="W1368" s="38"/>
      <c r="X1368" s="38"/>
      <c r="Y1368" s="38"/>
      <c r="Z1368" s="38"/>
      <c r="AA1368" s="38"/>
      <c r="AB1368" s="38"/>
      <c r="AC1368" s="38"/>
      <c r="AD1368" s="38"/>
      <c r="AE1368" s="38"/>
      <c r="AF1368" s="38"/>
      <c r="AG1368" s="38"/>
      <c r="AH1368" s="38"/>
      <c r="AI1368" s="38"/>
      <c r="AJ1368" s="38"/>
      <c r="AK1368" s="38"/>
      <c r="AL1368" s="38"/>
      <c r="AM1368" s="38"/>
      <c r="AN1368" s="38"/>
      <c r="AO1368" s="38"/>
      <c r="AP1368" s="38"/>
      <c r="AQ1368" s="38"/>
      <c r="AR1368" s="38"/>
      <c r="AS1368" s="38"/>
      <c r="AT1368" s="38"/>
      <c r="AU1368" s="38"/>
      <c r="AV1368" s="38"/>
      <c r="AW1368" s="38"/>
      <c r="AX1368" s="38"/>
      <c r="AY1368" s="38"/>
      <c r="AZ1368" s="38"/>
      <c r="BA1368" s="38"/>
      <c r="BB1368" s="38"/>
      <c r="BC1368" s="38"/>
      <c r="BD1368" s="38"/>
      <c r="BE1368" s="38"/>
      <c r="BF1368" s="38"/>
      <c r="BG1368" s="38"/>
      <c r="BH1368" s="38"/>
      <c r="BI1368" s="38"/>
      <c r="BJ1368" s="38"/>
      <c r="BK1368" s="38"/>
      <c r="BL1368" s="38"/>
      <c r="BM1368" s="38"/>
      <c r="BN1368" s="38"/>
      <c r="BO1368" s="38"/>
      <c r="BP1368" s="38"/>
      <c r="BQ1368" s="38"/>
      <c r="BR1368" s="38"/>
      <c r="BS1368" s="38"/>
      <c r="BT1368" s="38"/>
      <c r="BU1368" s="38"/>
      <c r="BV1368" s="38"/>
      <c r="BW1368" s="38"/>
      <c r="BX1368" s="38"/>
      <c r="BY1368" s="38"/>
      <c r="BZ1368" s="38"/>
      <c r="CA1368" s="38"/>
      <c r="CB1368" s="38"/>
      <c r="CC1368" s="38"/>
      <c r="CD1368" s="38"/>
      <c r="CE1368" s="38"/>
      <c r="CF1368" s="38"/>
      <c r="CG1368" s="38"/>
      <c r="CH1368" s="38"/>
      <c r="CI1368" s="38"/>
      <c r="CJ1368" s="38"/>
      <c r="CK1368" s="38"/>
      <c r="CL1368" s="38"/>
      <c r="CM1368" s="38"/>
      <c r="CN1368" s="38"/>
      <c r="CO1368" s="38"/>
      <c r="CP1368" s="38"/>
      <c r="CQ1368" s="38"/>
      <c r="CR1368" s="38"/>
      <c r="CS1368" s="38"/>
      <c r="CT1368" s="38"/>
      <c r="CU1368" s="38"/>
      <c r="CV1368" s="38"/>
      <c r="CW1368" s="38"/>
      <c r="CX1368" s="38"/>
      <c r="CY1368" s="38"/>
      <c r="CZ1368" s="38"/>
      <c r="DA1368" s="38"/>
      <c r="DB1368" s="38"/>
      <c r="DC1368" s="38"/>
      <c r="DD1368" s="38"/>
      <c r="DE1368" s="38"/>
      <c r="DF1368" s="38"/>
      <c r="DG1368" s="38"/>
      <c r="DH1368" s="38"/>
      <c r="DI1368" s="38"/>
      <c r="DJ1368" s="38"/>
      <c r="DK1368" s="38"/>
      <c r="DL1368" s="38"/>
      <c r="DM1368" s="38"/>
    </row>
    <row r="1369" spans="1:117" x14ac:dyDescent="0.25">
      <c r="A1369" s="5"/>
      <c r="B1369" s="5"/>
      <c r="C1369" s="48"/>
      <c r="D1369" s="76"/>
      <c r="E1369" s="77"/>
      <c r="F1369" s="77"/>
      <c r="G1369" s="77"/>
      <c r="H1369" s="77"/>
      <c r="I1369" s="77"/>
      <c r="J1369" s="77"/>
      <c r="K1369" s="77"/>
      <c r="L1369" s="77"/>
      <c r="M1369" s="77"/>
      <c r="N1369" s="77"/>
      <c r="O1369" s="77"/>
      <c r="P1369" s="77"/>
      <c r="Q1369" s="77"/>
      <c r="R1369" s="77"/>
      <c r="S1369" s="77"/>
      <c r="T1369" s="38"/>
      <c r="U1369" s="38"/>
      <c r="V1369" s="38"/>
      <c r="W1369" s="38"/>
      <c r="X1369" s="38"/>
      <c r="Y1369" s="38"/>
      <c r="Z1369" s="38"/>
      <c r="AA1369" s="38"/>
      <c r="AB1369" s="38"/>
      <c r="AC1369" s="38"/>
      <c r="AD1369" s="38"/>
      <c r="AE1369" s="38"/>
      <c r="AF1369" s="38"/>
      <c r="AG1369" s="38"/>
      <c r="AH1369" s="38"/>
      <c r="AI1369" s="38"/>
      <c r="AJ1369" s="38"/>
      <c r="AK1369" s="38"/>
      <c r="AL1369" s="38"/>
      <c r="AM1369" s="38"/>
      <c r="AN1369" s="38"/>
      <c r="AO1369" s="38"/>
      <c r="AP1369" s="38"/>
      <c r="AQ1369" s="38"/>
      <c r="AR1369" s="38"/>
      <c r="AS1369" s="38"/>
      <c r="AT1369" s="38"/>
      <c r="AU1369" s="38"/>
      <c r="AV1369" s="38"/>
      <c r="AW1369" s="38"/>
      <c r="AX1369" s="38"/>
      <c r="AY1369" s="38"/>
      <c r="AZ1369" s="38"/>
      <c r="BA1369" s="38"/>
      <c r="BB1369" s="38"/>
      <c r="BC1369" s="38"/>
      <c r="BD1369" s="38"/>
      <c r="BE1369" s="38"/>
      <c r="BF1369" s="38"/>
      <c r="BG1369" s="38"/>
      <c r="BH1369" s="38"/>
      <c r="BI1369" s="38"/>
      <c r="BJ1369" s="38"/>
      <c r="BK1369" s="38"/>
      <c r="BL1369" s="38"/>
      <c r="BM1369" s="38"/>
      <c r="BN1369" s="38"/>
      <c r="BO1369" s="38"/>
      <c r="BP1369" s="38"/>
      <c r="BQ1369" s="38"/>
      <c r="BR1369" s="38"/>
      <c r="BS1369" s="38"/>
      <c r="BT1369" s="38"/>
      <c r="BU1369" s="38"/>
      <c r="BV1369" s="38"/>
      <c r="BW1369" s="38"/>
      <c r="BX1369" s="38"/>
      <c r="BY1369" s="38"/>
      <c r="BZ1369" s="38"/>
      <c r="CA1369" s="38"/>
      <c r="CB1369" s="38"/>
      <c r="CC1369" s="38"/>
      <c r="CD1369" s="38"/>
      <c r="CE1369" s="38"/>
      <c r="CF1369" s="38"/>
      <c r="CG1369" s="38"/>
      <c r="CH1369" s="38"/>
      <c r="CI1369" s="38"/>
      <c r="CJ1369" s="38"/>
      <c r="CK1369" s="38"/>
      <c r="CL1369" s="38"/>
      <c r="CM1369" s="38"/>
      <c r="CN1369" s="38"/>
      <c r="CO1369" s="38"/>
      <c r="CP1369" s="38"/>
      <c r="CQ1369" s="38"/>
      <c r="CR1369" s="38"/>
      <c r="CS1369" s="38"/>
      <c r="CT1369" s="38"/>
      <c r="CU1369" s="38"/>
      <c r="CV1369" s="38"/>
      <c r="CW1369" s="38"/>
      <c r="CX1369" s="38"/>
      <c r="CY1369" s="38"/>
      <c r="CZ1369" s="38"/>
      <c r="DA1369" s="38"/>
      <c r="DB1369" s="38"/>
      <c r="DC1369" s="38"/>
      <c r="DD1369" s="38"/>
      <c r="DE1369" s="38"/>
      <c r="DF1369" s="38"/>
      <c r="DG1369" s="38"/>
      <c r="DH1369" s="38"/>
      <c r="DI1369" s="38"/>
      <c r="DJ1369" s="38"/>
      <c r="DK1369" s="38"/>
      <c r="DL1369" s="38"/>
      <c r="DM1369" s="38"/>
    </row>
    <row r="1370" spans="1:117" x14ac:dyDescent="0.25">
      <c r="A1370" s="5"/>
      <c r="B1370" s="5"/>
      <c r="C1370" s="48"/>
      <c r="D1370" s="76"/>
      <c r="E1370" s="77"/>
      <c r="F1370" s="77"/>
      <c r="G1370" s="77"/>
      <c r="H1370" s="77"/>
      <c r="I1370" s="77"/>
      <c r="J1370" s="77"/>
      <c r="K1370" s="77"/>
      <c r="L1370" s="77"/>
      <c r="M1370" s="77"/>
      <c r="N1370" s="77"/>
      <c r="O1370" s="77"/>
      <c r="P1370" s="77"/>
      <c r="Q1370" s="77"/>
      <c r="R1370" s="77"/>
      <c r="S1370" s="77"/>
      <c r="T1370" s="38"/>
      <c r="U1370" s="38"/>
      <c r="V1370" s="38"/>
      <c r="W1370" s="38"/>
      <c r="X1370" s="38"/>
      <c r="Y1370" s="38"/>
      <c r="Z1370" s="38"/>
      <c r="AA1370" s="38"/>
      <c r="AB1370" s="38"/>
      <c r="AC1370" s="38"/>
      <c r="AD1370" s="38"/>
      <c r="AE1370" s="38"/>
      <c r="AF1370" s="38"/>
      <c r="AG1370" s="38"/>
      <c r="AH1370" s="38"/>
      <c r="AI1370" s="38"/>
      <c r="AJ1370" s="38"/>
      <c r="AK1370" s="38"/>
      <c r="AL1370" s="38"/>
      <c r="AM1370" s="38"/>
      <c r="AN1370" s="38"/>
      <c r="AO1370" s="38"/>
      <c r="AP1370" s="38"/>
      <c r="AQ1370" s="38"/>
      <c r="AR1370" s="38"/>
      <c r="AS1370" s="38"/>
      <c r="AT1370" s="38"/>
      <c r="AU1370" s="38"/>
      <c r="AV1370" s="38"/>
      <c r="AW1370" s="38"/>
      <c r="AX1370" s="38"/>
      <c r="AY1370" s="38"/>
      <c r="AZ1370" s="38"/>
      <c r="BA1370" s="38"/>
      <c r="BB1370" s="38"/>
      <c r="BC1370" s="38"/>
      <c r="BD1370" s="38"/>
      <c r="BE1370" s="38"/>
      <c r="BF1370" s="38"/>
      <c r="BG1370" s="38"/>
      <c r="BH1370" s="38"/>
      <c r="BI1370" s="38"/>
      <c r="BJ1370" s="38"/>
      <c r="BK1370" s="38"/>
      <c r="BL1370" s="38"/>
      <c r="BM1370" s="38"/>
      <c r="BN1370" s="38"/>
      <c r="BO1370" s="38"/>
      <c r="BP1370" s="38"/>
      <c r="BQ1370" s="38"/>
      <c r="BR1370" s="38"/>
      <c r="BS1370" s="38"/>
      <c r="BT1370" s="38"/>
      <c r="BU1370" s="38"/>
      <c r="BV1370" s="38"/>
      <c r="BW1370" s="38"/>
      <c r="BX1370" s="38"/>
      <c r="BY1370" s="38"/>
      <c r="BZ1370" s="38"/>
      <c r="CA1370" s="38"/>
      <c r="CB1370" s="38"/>
      <c r="CC1370" s="38"/>
      <c r="CD1370" s="38"/>
      <c r="CE1370" s="38"/>
      <c r="CF1370" s="38"/>
      <c r="CG1370" s="38"/>
      <c r="CH1370" s="38"/>
      <c r="CI1370" s="38"/>
      <c r="CJ1370" s="38"/>
      <c r="CK1370" s="38"/>
      <c r="CL1370" s="38"/>
      <c r="CM1370" s="38"/>
      <c r="CN1370" s="38"/>
      <c r="CO1370" s="38"/>
      <c r="CP1370" s="38"/>
      <c r="CQ1370" s="38"/>
      <c r="CR1370" s="38"/>
      <c r="CS1370" s="38"/>
      <c r="CT1370" s="38"/>
      <c r="CU1370" s="38"/>
      <c r="CV1370" s="38"/>
      <c r="CW1370" s="38"/>
      <c r="CX1370" s="38"/>
      <c r="CY1370" s="38"/>
      <c r="CZ1370" s="38"/>
      <c r="DA1370" s="38"/>
      <c r="DB1370" s="38"/>
      <c r="DC1370" s="38"/>
      <c r="DD1370" s="38"/>
      <c r="DE1370" s="38"/>
      <c r="DF1370" s="38"/>
      <c r="DG1370" s="38"/>
      <c r="DH1370" s="38"/>
      <c r="DI1370" s="38"/>
      <c r="DJ1370" s="38"/>
      <c r="DK1370" s="38"/>
      <c r="DL1370" s="38"/>
      <c r="DM1370" s="38"/>
    </row>
    <row r="1371" spans="1:117" x14ac:dyDescent="0.25">
      <c r="A1371" s="5"/>
      <c r="B1371" s="5"/>
      <c r="C1371" s="48"/>
      <c r="D1371" s="76"/>
      <c r="E1371" s="77"/>
      <c r="F1371" s="77"/>
      <c r="G1371" s="77"/>
      <c r="H1371" s="77"/>
      <c r="I1371" s="77"/>
      <c r="J1371" s="77"/>
      <c r="K1371" s="77"/>
      <c r="L1371" s="77"/>
      <c r="M1371" s="77"/>
      <c r="N1371" s="77"/>
      <c r="O1371" s="77"/>
      <c r="P1371" s="77"/>
      <c r="Q1371" s="77"/>
      <c r="R1371" s="77"/>
      <c r="S1371" s="77"/>
      <c r="T1371" s="38"/>
      <c r="U1371" s="38"/>
      <c r="V1371" s="38"/>
      <c r="W1371" s="38"/>
      <c r="X1371" s="38"/>
      <c r="Y1371" s="38"/>
      <c r="Z1371" s="38"/>
      <c r="AA1371" s="38"/>
      <c r="AB1371" s="38"/>
      <c r="AC1371" s="38"/>
      <c r="AD1371" s="38"/>
      <c r="AE1371" s="38"/>
      <c r="AF1371" s="38"/>
      <c r="AG1371" s="38"/>
      <c r="AH1371" s="38"/>
      <c r="AI1371" s="38"/>
      <c r="AJ1371" s="38"/>
      <c r="AK1371" s="38"/>
      <c r="AL1371" s="38"/>
      <c r="AM1371" s="38"/>
      <c r="AN1371" s="38"/>
      <c r="AO1371" s="38"/>
      <c r="AP1371" s="38"/>
      <c r="AQ1371" s="38"/>
      <c r="AR1371" s="38"/>
      <c r="AS1371" s="38"/>
      <c r="AT1371" s="38"/>
      <c r="AU1371" s="38"/>
      <c r="AV1371" s="38"/>
      <c r="AW1371" s="38"/>
      <c r="AX1371" s="38"/>
      <c r="AY1371" s="38"/>
      <c r="AZ1371" s="38"/>
      <c r="BA1371" s="38"/>
      <c r="BB1371" s="38"/>
      <c r="BC1371" s="38"/>
      <c r="BD1371" s="38"/>
      <c r="BE1371" s="38"/>
      <c r="BF1371" s="38"/>
      <c r="BG1371" s="38"/>
      <c r="BH1371" s="38"/>
      <c r="BI1371" s="38"/>
      <c r="BJ1371" s="38"/>
      <c r="BK1371" s="38"/>
      <c r="BL1371" s="38"/>
      <c r="BM1371" s="38"/>
      <c r="BN1371" s="38"/>
      <c r="BO1371" s="38"/>
      <c r="BP1371" s="38"/>
      <c r="BQ1371" s="38"/>
      <c r="BR1371" s="38"/>
      <c r="BS1371" s="38"/>
      <c r="BT1371" s="38"/>
      <c r="BU1371" s="38"/>
      <c r="BV1371" s="38"/>
      <c r="BW1371" s="38"/>
      <c r="BX1371" s="38"/>
      <c r="BY1371" s="38"/>
      <c r="BZ1371" s="38"/>
      <c r="CA1371" s="38"/>
      <c r="CB1371" s="38"/>
      <c r="CC1371" s="38"/>
      <c r="CD1371" s="38"/>
      <c r="CE1371" s="38"/>
      <c r="CF1371" s="38"/>
      <c r="CG1371" s="38"/>
      <c r="CH1371" s="38"/>
      <c r="CI1371" s="38"/>
      <c r="CJ1371" s="38"/>
      <c r="CK1371" s="38"/>
      <c r="CL1371" s="38"/>
      <c r="CM1371" s="38"/>
      <c r="CN1371" s="38"/>
      <c r="CO1371" s="38"/>
      <c r="CP1371" s="38"/>
      <c r="CQ1371" s="38"/>
      <c r="CR1371" s="38"/>
      <c r="CS1371" s="38"/>
      <c r="CT1371" s="38"/>
      <c r="CU1371" s="38"/>
      <c r="CV1371" s="38"/>
      <c r="CW1371" s="38"/>
      <c r="CX1371" s="38"/>
      <c r="CY1371" s="38"/>
      <c r="CZ1371" s="38"/>
      <c r="DA1371" s="38"/>
      <c r="DB1371" s="38"/>
      <c r="DC1371" s="38"/>
      <c r="DD1371" s="38"/>
      <c r="DE1371" s="38"/>
      <c r="DF1371" s="38"/>
      <c r="DG1371" s="38"/>
      <c r="DH1371" s="38"/>
      <c r="DI1371" s="38"/>
      <c r="DJ1371" s="38"/>
      <c r="DK1371" s="38"/>
      <c r="DL1371" s="38"/>
      <c r="DM1371" s="38"/>
    </row>
    <row r="1372" spans="1:117" x14ac:dyDescent="0.25">
      <c r="A1372" s="5"/>
      <c r="B1372" s="5"/>
      <c r="C1372" s="48"/>
      <c r="D1372" s="76"/>
      <c r="E1372" s="77"/>
      <c r="F1372" s="77"/>
      <c r="G1372" s="77"/>
      <c r="H1372" s="77"/>
      <c r="I1372" s="77"/>
      <c r="J1372" s="77"/>
      <c r="K1372" s="77"/>
      <c r="L1372" s="77"/>
      <c r="M1372" s="77"/>
      <c r="N1372" s="77"/>
      <c r="O1372" s="77"/>
      <c r="P1372" s="77"/>
      <c r="Q1372" s="77"/>
      <c r="R1372" s="77"/>
      <c r="S1372" s="77"/>
      <c r="T1372" s="38"/>
      <c r="U1372" s="38"/>
      <c r="V1372" s="38"/>
      <c r="W1372" s="38"/>
      <c r="X1372" s="38"/>
      <c r="Y1372" s="38"/>
      <c r="Z1372" s="38"/>
      <c r="AA1372" s="38"/>
      <c r="AB1372" s="38"/>
      <c r="AC1372" s="38"/>
      <c r="AD1372" s="38"/>
      <c r="AE1372" s="38"/>
      <c r="AF1372" s="38"/>
      <c r="AG1372" s="38"/>
      <c r="AH1372" s="38"/>
      <c r="AI1372" s="38"/>
      <c r="AJ1372" s="38"/>
      <c r="AK1372" s="38"/>
      <c r="AL1372" s="38"/>
      <c r="AM1372" s="38"/>
      <c r="AN1372" s="38"/>
      <c r="AO1372" s="38"/>
      <c r="AP1372" s="38"/>
      <c r="AQ1372" s="38"/>
      <c r="AR1372" s="38"/>
      <c r="AS1372" s="38"/>
      <c r="AT1372" s="38"/>
      <c r="AU1372" s="38"/>
      <c r="AV1372" s="38"/>
      <c r="AW1372" s="38"/>
      <c r="AX1372" s="38"/>
      <c r="AY1372" s="38"/>
      <c r="AZ1372" s="38"/>
      <c r="BA1372" s="38"/>
      <c r="BB1372" s="38"/>
      <c r="BC1372" s="38"/>
      <c r="BD1372" s="38"/>
      <c r="BE1372" s="38"/>
      <c r="BF1372" s="38"/>
      <c r="BG1372" s="38"/>
      <c r="BH1372" s="38"/>
      <c r="BI1372" s="38"/>
      <c r="BJ1372" s="38"/>
      <c r="BK1372" s="38"/>
      <c r="BL1372" s="38"/>
      <c r="BM1372" s="38"/>
      <c r="BN1372" s="38"/>
      <c r="BO1372" s="38"/>
      <c r="BP1372" s="38"/>
      <c r="BQ1372" s="38"/>
      <c r="BR1372" s="38"/>
      <c r="BS1372" s="38"/>
      <c r="BT1372" s="38"/>
      <c r="BU1372" s="38"/>
      <c r="BV1372" s="38"/>
      <c r="BW1372" s="38"/>
      <c r="BX1372" s="38"/>
      <c r="BY1372" s="38"/>
      <c r="BZ1372" s="38"/>
      <c r="CA1372" s="38"/>
      <c r="CB1372" s="38"/>
      <c r="CC1372" s="38"/>
      <c r="CD1372" s="38"/>
      <c r="CE1372" s="38"/>
      <c r="CF1372" s="38"/>
      <c r="CG1372" s="38"/>
      <c r="CH1372" s="38"/>
      <c r="CI1372" s="38"/>
      <c r="CJ1372" s="38"/>
      <c r="CK1372" s="38"/>
      <c r="CL1372" s="38"/>
      <c r="CM1372" s="38"/>
      <c r="CN1372" s="38"/>
      <c r="CO1372" s="38"/>
      <c r="CP1372" s="38"/>
      <c r="CQ1372" s="38"/>
      <c r="CR1372" s="38"/>
      <c r="CS1372" s="38"/>
      <c r="CT1372" s="38"/>
      <c r="CU1372" s="38"/>
      <c r="CV1372" s="38"/>
      <c r="CW1372" s="38"/>
      <c r="CX1372" s="38"/>
      <c r="CY1372" s="38"/>
      <c r="CZ1372" s="38"/>
      <c r="DA1372" s="38"/>
      <c r="DB1372" s="38"/>
      <c r="DC1372" s="38"/>
      <c r="DD1372" s="38"/>
      <c r="DE1372" s="38"/>
      <c r="DF1372" s="38"/>
      <c r="DG1372" s="38"/>
      <c r="DH1372" s="38"/>
      <c r="DI1372" s="38"/>
      <c r="DJ1372" s="38"/>
      <c r="DK1372" s="38"/>
      <c r="DL1372" s="38"/>
      <c r="DM1372" s="38"/>
    </row>
    <row r="1373" spans="1:117" x14ac:dyDescent="0.25">
      <c r="A1373" s="5"/>
      <c r="B1373" s="5"/>
      <c r="C1373" s="48"/>
      <c r="D1373" s="76"/>
      <c r="E1373" s="77"/>
      <c r="F1373" s="77"/>
      <c r="G1373" s="77"/>
      <c r="H1373" s="77"/>
      <c r="I1373" s="77"/>
      <c r="J1373" s="77"/>
      <c r="K1373" s="77"/>
      <c r="L1373" s="77"/>
      <c r="M1373" s="77"/>
      <c r="N1373" s="77"/>
      <c r="O1373" s="77"/>
      <c r="P1373" s="77"/>
      <c r="Q1373" s="77"/>
      <c r="R1373" s="77"/>
      <c r="S1373" s="77"/>
      <c r="T1373" s="38"/>
      <c r="U1373" s="38"/>
      <c r="V1373" s="38"/>
      <c r="W1373" s="38"/>
      <c r="X1373" s="38"/>
      <c r="Y1373" s="38"/>
      <c r="Z1373" s="38"/>
      <c r="AA1373" s="38"/>
      <c r="AB1373" s="38"/>
      <c r="AC1373" s="38"/>
      <c r="AD1373" s="38"/>
      <c r="AE1373" s="38"/>
      <c r="AF1373" s="38"/>
      <c r="AG1373" s="38"/>
      <c r="AH1373" s="38"/>
      <c r="AI1373" s="38"/>
      <c r="AJ1373" s="38"/>
      <c r="AK1373" s="38"/>
      <c r="AL1373" s="38"/>
      <c r="AM1373" s="38"/>
      <c r="AN1373" s="38"/>
      <c r="AO1373" s="38"/>
      <c r="AP1373" s="38"/>
      <c r="AQ1373" s="38"/>
      <c r="AR1373" s="38"/>
      <c r="AS1373" s="38"/>
      <c r="AT1373" s="38"/>
      <c r="AU1373" s="38"/>
      <c r="AV1373" s="38"/>
      <c r="AW1373" s="38"/>
      <c r="AX1373" s="38"/>
      <c r="AY1373" s="38"/>
      <c r="AZ1373" s="38"/>
      <c r="BA1373" s="38"/>
      <c r="BB1373" s="38"/>
      <c r="BC1373" s="38"/>
      <c r="BD1373" s="38"/>
      <c r="BE1373" s="38"/>
      <c r="BF1373" s="38"/>
      <c r="BG1373" s="38"/>
      <c r="BH1373" s="38"/>
      <c r="BI1373" s="38"/>
      <c r="BJ1373" s="38"/>
      <c r="BK1373" s="38"/>
      <c r="BL1373" s="38"/>
      <c r="BM1373" s="38"/>
      <c r="BN1373" s="38"/>
      <c r="BO1373" s="38"/>
      <c r="BP1373" s="38"/>
      <c r="BQ1373" s="38"/>
      <c r="BR1373" s="38"/>
      <c r="BS1373" s="38"/>
      <c r="BT1373" s="38"/>
      <c r="BU1373" s="38"/>
      <c r="BV1373" s="38"/>
      <c r="BW1373" s="38"/>
      <c r="BX1373" s="38"/>
      <c r="BY1373" s="38"/>
      <c r="BZ1373" s="38"/>
      <c r="CA1373" s="38"/>
      <c r="CB1373" s="38"/>
      <c r="CC1373" s="38"/>
      <c r="CD1373" s="38"/>
      <c r="CE1373" s="38"/>
      <c r="CF1373" s="38"/>
      <c r="CG1373" s="38"/>
      <c r="CH1373" s="38"/>
      <c r="CI1373" s="38"/>
      <c r="CJ1373" s="38"/>
      <c r="CK1373" s="38"/>
      <c r="CL1373" s="38"/>
      <c r="CM1373" s="38"/>
      <c r="CN1373" s="38"/>
      <c r="CO1373" s="38"/>
      <c r="CP1373" s="38"/>
      <c r="CQ1373" s="38"/>
      <c r="CR1373" s="38"/>
      <c r="CS1373" s="38"/>
      <c r="CT1373" s="38"/>
      <c r="CU1373" s="38"/>
      <c r="CV1373" s="38"/>
      <c r="CW1373" s="38"/>
      <c r="CX1373" s="38"/>
      <c r="CY1373" s="38"/>
      <c r="CZ1373" s="38"/>
      <c r="DA1373" s="38"/>
      <c r="DB1373" s="38"/>
      <c r="DC1373" s="38"/>
      <c r="DD1373" s="38"/>
      <c r="DE1373" s="38"/>
      <c r="DF1373" s="38"/>
      <c r="DG1373" s="38"/>
      <c r="DH1373" s="38"/>
      <c r="DI1373" s="38"/>
      <c r="DJ1373" s="38"/>
      <c r="DK1373" s="38"/>
      <c r="DL1373" s="38"/>
      <c r="DM1373" s="38"/>
    </row>
    <row r="1374" spans="1:117" x14ac:dyDescent="0.25">
      <c r="A1374" s="5"/>
      <c r="B1374" s="5"/>
      <c r="C1374" s="48"/>
      <c r="D1374" s="76"/>
      <c r="E1374" s="77"/>
      <c r="F1374" s="77"/>
      <c r="G1374" s="77"/>
      <c r="H1374" s="77"/>
      <c r="I1374" s="77"/>
      <c r="J1374" s="77"/>
      <c r="K1374" s="77"/>
      <c r="L1374" s="77"/>
      <c r="M1374" s="77"/>
      <c r="N1374" s="77"/>
      <c r="O1374" s="77"/>
      <c r="P1374" s="77"/>
      <c r="Q1374" s="77"/>
      <c r="R1374" s="77"/>
      <c r="S1374" s="77"/>
      <c r="T1374" s="38"/>
      <c r="U1374" s="38"/>
      <c r="V1374" s="38"/>
      <c r="W1374" s="38"/>
      <c r="X1374" s="38"/>
      <c r="Y1374" s="38"/>
      <c r="Z1374" s="38"/>
      <c r="AA1374" s="38"/>
      <c r="AB1374" s="38"/>
      <c r="AC1374" s="38"/>
      <c r="AD1374" s="38"/>
      <c r="AE1374" s="38"/>
      <c r="AF1374" s="38"/>
      <c r="AG1374" s="38"/>
      <c r="AH1374" s="38"/>
      <c r="AI1374" s="38"/>
      <c r="AJ1374" s="38"/>
      <c r="AK1374" s="38"/>
      <c r="AL1374" s="38"/>
      <c r="AM1374" s="38"/>
      <c r="AN1374" s="38"/>
      <c r="AO1374" s="38"/>
      <c r="AP1374" s="38"/>
      <c r="AQ1374" s="38"/>
      <c r="AR1374" s="38"/>
      <c r="AS1374" s="38"/>
      <c r="AT1374" s="38"/>
      <c r="AU1374" s="38"/>
      <c r="AV1374" s="38"/>
      <c r="AW1374" s="38"/>
      <c r="AX1374" s="38"/>
      <c r="AY1374" s="38"/>
      <c r="AZ1374" s="38"/>
      <c r="BA1374" s="38"/>
      <c r="BB1374" s="38"/>
      <c r="BC1374" s="38"/>
      <c r="BD1374" s="38"/>
      <c r="BE1374" s="38"/>
      <c r="BF1374" s="38"/>
      <c r="BG1374" s="38"/>
      <c r="BH1374" s="38"/>
      <c r="BI1374" s="38"/>
      <c r="BJ1374" s="38"/>
      <c r="BK1374" s="38"/>
      <c r="BL1374" s="38"/>
      <c r="BM1374" s="38"/>
      <c r="BN1374" s="38"/>
      <c r="BO1374" s="38"/>
      <c r="BP1374" s="38"/>
      <c r="BQ1374" s="38"/>
      <c r="BR1374" s="38"/>
      <c r="BS1374" s="38"/>
      <c r="BT1374" s="38"/>
      <c r="BU1374" s="38"/>
      <c r="BV1374" s="38"/>
      <c r="BW1374" s="38"/>
      <c r="BX1374" s="38"/>
      <c r="BY1374" s="38"/>
      <c r="BZ1374" s="38"/>
      <c r="CA1374" s="38"/>
      <c r="CB1374" s="38"/>
      <c r="CC1374" s="38"/>
      <c r="CD1374" s="38"/>
      <c r="CE1374" s="38"/>
      <c r="CF1374" s="38"/>
      <c r="CG1374" s="38"/>
      <c r="CH1374" s="38"/>
      <c r="CI1374" s="38"/>
      <c r="CJ1374" s="38"/>
      <c r="CK1374" s="38"/>
      <c r="CL1374" s="38"/>
      <c r="CM1374" s="38"/>
      <c r="CN1374" s="38"/>
      <c r="CO1374" s="38"/>
      <c r="CP1374" s="38"/>
      <c r="CQ1374" s="38"/>
      <c r="CR1374" s="38"/>
      <c r="CS1374" s="38"/>
      <c r="CT1374" s="38"/>
      <c r="CU1374" s="38"/>
      <c r="CV1374" s="38"/>
      <c r="CW1374" s="38"/>
      <c r="CX1374" s="38"/>
      <c r="CY1374" s="38"/>
      <c r="CZ1374" s="38"/>
      <c r="DA1374" s="38"/>
      <c r="DB1374" s="38"/>
      <c r="DC1374" s="38"/>
      <c r="DD1374" s="38"/>
      <c r="DE1374" s="38"/>
      <c r="DF1374" s="38"/>
      <c r="DG1374" s="38"/>
      <c r="DH1374" s="38"/>
      <c r="DI1374" s="38"/>
      <c r="DJ1374" s="38"/>
      <c r="DK1374" s="38"/>
      <c r="DL1374" s="38"/>
      <c r="DM1374" s="38"/>
    </row>
    <row r="1375" spans="1:117" x14ac:dyDescent="0.25">
      <c r="A1375" s="5"/>
      <c r="B1375" s="5"/>
      <c r="C1375" s="48"/>
      <c r="D1375" s="76"/>
      <c r="E1375" s="77"/>
      <c r="F1375" s="77"/>
      <c r="G1375" s="77"/>
      <c r="H1375" s="77"/>
      <c r="I1375" s="77"/>
      <c r="J1375" s="77"/>
      <c r="K1375" s="77"/>
      <c r="L1375" s="77"/>
      <c r="M1375" s="77"/>
      <c r="N1375" s="77"/>
      <c r="O1375" s="77"/>
      <c r="P1375" s="77"/>
      <c r="Q1375" s="77"/>
      <c r="R1375" s="77"/>
      <c r="S1375" s="77"/>
      <c r="T1375" s="38"/>
      <c r="U1375" s="38"/>
      <c r="V1375" s="38"/>
      <c r="W1375" s="38"/>
      <c r="X1375" s="38"/>
      <c r="Y1375" s="38"/>
      <c r="Z1375" s="38"/>
      <c r="AA1375" s="38"/>
      <c r="AB1375" s="38"/>
      <c r="AC1375" s="38"/>
      <c r="AD1375" s="38"/>
      <c r="AE1375" s="38"/>
      <c r="AF1375" s="38"/>
      <c r="AG1375" s="38"/>
      <c r="AH1375" s="38"/>
      <c r="AI1375" s="38"/>
      <c r="AJ1375" s="38"/>
      <c r="AK1375" s="38"/>
      <c r="AL1375" s="38"/>
      <c r="AM1375" s="38"/>
      <c r="AN1375" s="38"/>
      <c r="AO1375" s="38"/>
      <c r="AP1375" s="38"/>
      <c r="AQ1375" s="38"/>
      <c r="AR1375" s="38"/>
      <c r="AS1375" s="38"/>
      <c r="AT1375" s="38"/>
      <c r="AU1375" s="38"/>
      <c r="AV1375" s="38"/>
      <c r="AW1375" s="38"/>
      <c r="AX1375" s="38"/>
      <c r="AY1375" s="38"/>
      <c r="AZ1375" s="38"/>
      <c r="BA1375" s="38"/>
      <c r="BB1375" s="38"/>
      <c r="BC1375" s="38"/>
      <c r="BD1375" s="38"/>
      <c r="BE1375" s="38"/>
      <c r="BF1375" s="38"/>
      <c r="BG1375" s="38"/>
      <c r="BH1375" s="38"/>
      <c r="BI1375" s="38"/>
      <c r="BJ1375" s="38"/>
      <c r="BK1375" s="38"/>
      <c r="BL1375" s="38"/>
      <c r="BM1375" s="38"/>
      <c r="BN1375" s="38"/>
      <c r="BO1375" s="38"/>
      <c r="BP1375" s="38"/>
      <c r="BQ1375" s="38"/>
      <c r="BR1375" s="38"/>
      <c r="BS1375" s="38"/>
      <c r="BT1375" s="38"/>
      <c r="BU1375" s="38"/>
      <c r="BV1375" s="38"/>
      <c r="BW1375" s="38"/>
      <c r="BX1375" s="38"/>
      <c r="BY1375" s="38"/>
      <c r="BZ1375" s="38"/>
      <c r="CA1375" s="38"/>
      <c r="CB1375" s="38"/>
      <c r="CC1375" s="38"/>
      <c r="CD1375" s="38"/>
      <c r="CE1375" s="38"/>
      <c r="CF1375" s="38"/>
      <c r="CG1375" s="38"/>
      <c r="CH1375" s="38"/>
      <c r="CI1375" s="38"/>
      <c r="CJ1375" s="38"/>
      <c r="CK1375" s="38"/>
      <c r="CL1375" s="38"/>
      <c r="CM1375" s="38"/>
      <c r="CN1375" s="38"/>
      <c r="CO1375" s="38"/>
      <c r="CP1375" s="38"/>
      <c r="CQ1375" s="38"/>
      <c r="CR1375" s="38"/>
      <c r="CS1375" s="38"/>
      <c r="CT1375" s="38"/>
      <c r="CU1375" s="38"/>
      <c r="CV1375" s="38"/>
      <c r="CW1375" s="38"/>
      <c r="CX1375" s="38"/>
      <c r="CY1375" s="38"/>
      <c r="CZ1375" s="38"/>
      <c r="DA1375" s="38"/>
      <c r="DB1375" s="38"/>
      <c r="DC1375" s="38"/>
      <c r="DD1375" s="38"/>
      <c r="DE1375" s="38"/>
      <c r="DF1375" s="38"/>
      <c r="DG1375" s="38"/>
      <c r="DH1375" s="38"/>
      <c r="DI1375" s="38"/>
      <c r="DJ1375" s="38"/>
      <c r="DK1375" s="38"/>
      <c r="DL1375" s="38"/>
      <c r="DM1375" s="38"/>
    </row>
    <row r="1376" spans="1:117" x14ac:dyDescent="0.25">
      <c r="A1376" s="5"/>
      <c r="B1376" s="5"/>
      <c r="C1376" s="48"/>
      <c r="D1376" s="76"/>
      <c r="E1376" s="77"/>
      <c r="F1376" s="77"/>
      <c r="G1376" s="77"/>
      <c r="H1376" s="77"/>
      <c r="I1376" s="77"/>
      <c r="J1376" s="77"/>
      <c r="K1376" s="77"/>
      <c r="L1376" s="77"/>
      <c r="M1376" s="77"/>
      <c r="N1376" s="77"/>
      <c r="O1376" s="77"/>
      <c r="P1376" s="77"/>
      <c r="Q1376" s="77"/>
      <c r="R1376" s="77"/>
      <c r="S1376" s="77"/>
      <c r="T1376" s="38"/>
      <c r="U1376" s="38"/>
      <c r="V1376" s="38"/>
      <c r="W1376" s="38"/>
      <c r="X1376" s="38"/>
      <c r="Y1376" s="38"/>
      <c r="Z1376" s="38"/>
      <c r="AA1376" s="38"/>
      <c r="AB1376" s="38"/>
      <c r="AC1376" s="38"/>
      <c r="AD1376" s="38"/>
      <c r="AE1376" s="38"/>
      <c r="AF1376" s="38"/>
      <c r="AG1376" s="38"/>
      <c r="AH1376" s="38"/>
      <c r="AI1376" s="38"/>
      <c r="AJ1376" s="38"/>
      <c r="AK1376" s="38"/>
      <c r="AL1376" s="38"/>
      <c r="AM1376" s="38"/>
      <c r="AN1376" s="38"/>
      <c r="AO1376" s="38"/>
      <c r="AP1376" s="38"/>
      <c r="AQ1376" s="38"/>
      <c r="AR1376" s="38"/>
      <c r="AS1376" s="38"/>
      <c r="AT1376" s="38"/>
      <c r="AU1376" s="38"/>
      <c r="AV1376" s="38"/>
      <c r="AW1376" s="38"/>
      <c r="AX1376" s="38"/>
      <c r="AY1376" s="38"/>
      <c r="AZ1376" s="38"/>
      <c r="BA1376" s="38"/>
      <c r="BB1376" s="38"/>
      <c r="BC1376" s="38"/>
      <c r="BD1376" s="38"/>
      <c r="BE1376" s="38"/>
      <c r="BF1376" s="38"/>
      <c r="BG1376" s="38"/>
      <c r="BH1376" s="38"/>
      <c r="BI1376" s="38"/>
      <c r="BJ1376" s="38"/>
      <c r="BK1376" s="38"/>
      <c r="BL1376" s="38"/>
      <c r="BM1376" s="38"/>
      <c r="BN1376" s="38"/>
      <c r="BO1376" s="38"/>
      <c r="BP1376" s="38"/>
      <c r="BQ1376" s="38"/>
      <c r="BR1376" s="38"/>
      <c r="BS1376" s="38"/>
      <c r="BT1376" s="38"/>
      <c r="BU1376" s="38"/>
      <c r="BV1376" s="38"/>
      <c r="BW1376" s="38"/>
      <c r="BX1376" s="38"/>
      <c r="BY1376" s="38"/>
      <c r="BZ1376" s="38"/>
      <c r="CA1376" s="38"/>
      <c r="CB1376" s="38"/>
      <c r="CC1376" s="38"/>
      <c r="CD1376" s="38"/>
      <c r="CE1376" s="38"/>
      <c r="CF1376" s="38"/>
      <c r="CG1376" s="38"/>
      <c r="CH1376" s="38"/>
      <c r="CI1376" s="38"/>
      <c r="CJ1376" s="38"/>
      <c r="CK1376" s="38"/>
      <c r="CL1376" s="38"/>
      <c r="CM1376" s="38"/>
      <c r="CN1376" s="38"/>
      <c r="CO1376" s="38"/>
      <c r="CP1376" s="38"/>
      <c r="CQ1376" s="38"/>
      <c r="CR1376" s="38"/>
      <c r="CS1376" s="38"/>
      <c r="CT1376" s="38"/>
      <c r="CU1376" s="38"/>
      <c r="CV1376" s="38"/>
      <c r="CW1376" s="38"/>
      <c r="CX1376" s="38"/>
      <c r="CY1376" s="38"/>
      <c r="CZ1376" s="38"/>
      <c r="DA1376" s="38"/>
      <c r="DB1376" s="38"/>
      <c r="DC1376" s="38"/>
      <c r="DD1376" s="38"/>
      <c r="DE1376" s="38"/>
      <c r="DF1376" s="38"/>
      <c r="DG1376" s="38"/>
      <c r="DH1376" s="38"/>
      <c r="DI1376" s="38"/>
      <c r="DJ1376" s="38"/>
      <c r="DK1376" s="38"/>
      <c r="DL1376" s="38"/>
      <c r="DM1376" s="38"/>
    </row>
    <row r="1377" spans="1:117" x14ac:dyDescent="0.25">
      <c r="A1377" s="5"/>
      <c r="B1377" s="5"/>
      <c r="C1377" s="48"/>
      <c r="D1377" s="76"/>
      <c r="E1377" s="77"/>
      <c r="F1377" s="77"/>
      <c r="G1377" s="77"/>
      <c r="H1377" s="77"/>
      <c r="I1377" s="77"/>
      <c r="J1377" s="77"/>
      <c r="K1377" s="77"/>
      <c r="L1377" s="77"/>
      <c r="M1377" s="77"/>
      <c r="N1377" s="77"/>
      <c r="O1377" s="77"/>
      <c r="P1377" s="77"/>
      <c r="Q1377" s="77"/>
      <c r="R1377" s="77"/>
      <c r="S1377" s="77"/>
      <c r="T1377" s="38"/>
      <c r="U1377" s="38"/>
      <c r="V1377" s="38"/>
      <c r="W1377" s="38"/>
      <c r="X1377" s="38"/>
      <c r="Y1377" s="38"/>
      <c r="Z1377" s="38"/>
      <c r="AA1377" s="38"/>
      <c r="AB1377" s="38"/>
      <c r="AC1377" s="38"/>
      <c r="AD1377" s="38"/>
      <c r="AE1377" s="38"/>
      <c r="AF1377" s="38"/>
      <c r="AG1377" s="38"/>
      <c r="AH1377" s="38"/>
      <c r="AI1377" s="38"/>
      <c r="AJ1377" s="38"/>
      <c r="AK1377" s="38"/>
      <c r="AL1377" s="38"/>
      <c r="AM1377" s="38"/>
      <c r="AN1377" s="38"/>
      <c r="AO1377" s="38"/>
      <c r="AP1377" s="38"/>
      <c r="AQ1377" s="38"/>
      <c r="AR1377" s="38"/>
      <c r="AS1377" s="38"/>
      <c r="AT1377" s="38"/>
      <c r="AU1377" s="38"/>
      <c r="AV1377" s="38"/>
      <c r="AW1377" s="38"/>
      <c r="AX1377" s="38"/>
      <c r="AY1377" s="38"/>
      <c r="AZ1377" s="38"/>
      <c r="BA1377" s="38"/>
      <c r="BB1377" s="38"/>
      <c r="BC1377" s="38"/>
      <c r="BD1377" s="38"/>
      <c r="BE1377" s="38"/>
      <c r="BF1377" s="38"/>
      <c r="BG1377" s="38"/>
      <c r="BH1377" s="38"/>
      <c r="BI1377" s="38"/>
      <c r="BJ1377" s="38"/>
      <c r="BK1377" s="38"/>
      <c r="BL1377" s="38"/>
      <c r="BM1377" s="38"/>
      <c r="BN1377" s="38"/>
      <c r="BO1377" s="38"/>
      <c r="BP1377" s="38"/>
      <c r="BQ1377" s="38"/>
      <c r="BR1377" s="38"/>
      <c r="BS1377" s="38"/>
      <c r="BT1377" s="38"/>
      <c r="BU1377" s="38"/>
      <c r="BV1377" s="38"/>
      <c r="BW1377" s="38"/>
      <c r="BX1377" s="38"/>
      <c r="BY1377" s="38"/>
      <c r="BZ1377" s="38"/>
      <c r="CA1377" s="38"/>
      <c r="CB1377" s="38"/>
      <c r="CC1377" s="38"/>
      <c r="CD1377" s="38"/>
      <c r="CE1377" s="38"/>
      <c r="CF1377" s="38"/>
      <c r="CG1377" s="38"/>
      <c r="CH1377" s="38"/>
      <c r="CI1377" s="38"/>
      <c r="CJ1377" s="38"/>
      <c r="CK1377" s="38"/>
      <c r="CL1377" s="38"/>
      <c r="CM1377" s="38"/>
      <c r="CN1377" s="38"/>
      <c r="CO1377" s="38"/>
      <c r="CP1377" s="38"/>
      <c r="CQ1377" s="38"/>
      <c r="CR1377" s="38"/>
      <c r="CS1377" s="38"/>
      <c r="CT1377" s="38"/>
      <c r="CU1377" s="38"/>
      <c r="CV1377" s="38"/>
      <c r="CW1377" s="38"/>
      <c r="CX1377" s="38"/>
      <c r="CY1377" s="38"/>
      <c r="CZ1377" s="38"/>
      <c r="DA1377" s="38"/>
      <c r="DB1377" s="38"/>
      <c r="DC1377" s="38"/>
      <c r="DD1377" s="38"/>
      <c r="DE1377" s="38"/>
      <c r="DF1377" s="38"/>
      <c r="DG1377" s="38"/>
      <c r="DH1377" s="38"/>
      <c r="DI1377" s="38"/>
      <c r="DJ1377" s="38"/>
      <c r="DK1377" s="38"/>
      <c r="DL1377" s="38"/>
      <c r="DM1377" s="38"/>
    </row>
    <row r="1378" spans="1:117" x14ac:dyDescent="0.25">
      <c r="A1378" s="5"/>
      <c r="B1378" s="5"/>
      <c r="C1378" s="48"/>
      <c r="D1378" s="76"/>
      <c r="E1378" s="77"/>
      <c r="F1378" s="77"/>
      <c r="G1378" s="77"/>
      <c r="H1378" s="77"/>
      <c r="I1378" s="77"/>
      <c r="J1378" s="77"/>
      <c r="K1378" s="77"/>
      <c r="L1378" s="77"/>
      <c r="M1378" s="77"/>
      <c r="N1378" s="77"/>
      <c r="O1378" s="77"/>
      <c r="P1378" s="77"/>
      <c r="Q1378" s="77"/>
      <c r="R1378" s="77"/>
      <c r="S1378" s="77"/>
      <c r="T1378" s="38"/>
      <c r="U1378" s="38"/>
      <c r="V1378" s="38"/>
      <c r="W1378" s="38"/>
      <c r="X1378" s="38"/>
      <c r="Y1378" s="38"/>
      <c r="Z1378" s="38"/>
      <c r="AA1378" s="38"/>
      <c r="AB1378" s="38"/>
      <c r="AC1378" s="38"/>
      <c r="AD1378" s="38"/>
      <c r="AE1378" s="38"/>
      <c r="AF1378" s="38"/>
      <c r="AG1378" s="38"/>
      <c r="AH1378" s="38"/>
      <c r="AI1378" s="38"/>
      <c r="AJ1378" s="38"/>
      <c r="AK1378" s="38"/>
      <c r="AL1378" s="38"/>
      <c r="AM1378" s="38"/>
      <c r="AN1378" s="38"/>
      <c r="AO1378" s="38"/>
      <c r="AP1378" s="38"/>
      <c r="AQ1378" s="38"/>
      <c r="AR1378" s="38"/>
      <c r="AS1378" s="38"/>
      <c r="AT1378" s="38"/>
      <c r="AU1378" s="38"/>
      <c r="AV1378" s="38"/>
      <c r="AW1378" s="38"/>
      <c r="AX1378" s="38"/>
      <c r="AY1378" s="38"/>
      <c r="AZ1378" s="38"/>
      <c r="BA1378" s="38"/>
      <c r="BB1378" s="38"/>
      <c r="BC1378" s="38"/>
      <c r="BD1378" s="38"/>
      <c r="BE1378" s="38"/>
      <c r="BF1378" s="38"/>
      <c r="BG1378" s="38"/>
      <c r="BH1378" s="38"/>
      <c r="BI1378" s="38"/>
      <c r="BJ1378" s="38"/>
      <c r="BK1378" s="38"/>
      <c r="BL1378" s="38"/>
      <c r="BM1378" s="38"/>
      <c r="BN1378" s="38"/>
      <c r="BO1378" s="38"/>
      <c r="BP1378" s="38"/>
      <c r="BQ1378" s="38"/>
      <c r="BR1378" s="38"/>
      <c r="BS1378" s="38"/>
      <c r="BT1378" s="38"/>
      <c r="BU1378" s="38"/>
      <c r="BV1378" s="38"/>
      <c r="BW1378" s="38"/>
      <c r="BX1378" s="38"/>
      <c r="BY1378" s="38"/>
      <c r="BZ1378" s="38"/>
      <c r="CA1378" s="38"/>
      <c r="CB1378" s="38"/>
      <c r="CC1378" s="38"/>
      <c r="CD1378" s="38"/>
      <c r="CE1378" s="38"/>
      <c r="CF1378" s="38"/>
      <c r="CG1378" s="38"/>
      <c r="CH1378" s="38"/>
      <c r="CI1378" s="38"/>
      <c r="CJ1378" s="38"/>
      <c r="CK1378" s="38"/>
      <c r="CL1378" s="38"/>
      <c r="CM1378" s="38"/>
      <c r="CN1378" s="38"/>
      <c r="CO1378" s="38"/>
      <c r="CP1378" s="38"/>
      <c r="CQ1378" s="38"/>
      <c r="CR1378" s="38"/>
      <c r="CS1378" s="38"/>
      <c r="CT1378" s="38"/>
      <c r="CU1378" s="38"/>
      <c r="CV1378" s="38"/>
      <c r="CW1378" s="38"/>
      <c r="CX1378" s="38"/>
      <c r="CY1378" s="38"/>
      <c r="CZ1378" s="38"/>
      <c r="DA1378" s="38"/>
      <c r="DB1378" s="38"/>
      <c r="DC1378" s="38"/>
      <c r="DD1378" s="38"/>
      <c r="DE1378" s="38"/>
      <c r="DF1378" s="38"/>
      <c r="DG1378" s="38"/>
      <c r="DH1378" s="38"/>
      <c r="DI1378" s="38"/>
      <c r="DJ1378" s="38"/>
      <c r="DK1378" s="38"/>
      <c r="DL1378" s="38"/>
      <c r="DM1378" s="38"/>
    </row>
    <row r="1379" spans="1:117" x14ac:dyDescent="0.25">
      <c r="A1379" s="5"/>
      <c r="B1379" s="5"/>
      <c r="C1379" s="48"/>
      <c r="D1379" s="76"/>
      <c r="E1379" s="77"/>
      <c r="F1379" s="77"/>
      <c r="G1379" s="77"/>
      <c r="H1379" s="77"/>
      <c r="I1379" s="77"/>
      <c r="J1379" s="77"/>
      <c r="K1379" s="77"/>
      <c r="L1379" s="77"/>
      <c r="M1379" s="77"/>
      <c r="N1379" s="77"/>
      <c r="O1379" s="77"/>
      <c r="P1379" s="77"/>
      <c r="Q1379" s="77"/>
      <c r="R1379" s="77"/>
      <c r="S1379" s="77"/>
      <c r="T1379" s="38"/>
      <c r="U1379" s="38"/>
      <c r="V1379" s="38"/>
      <c r="W1379" s="38"/>
      <c r="X1379" s="38"/>
      <c r="Y1379" s="38"/>
      <c r="Z1379" s="38"/>
      <c r="AA1379" s="38"/>
      <c r="AB1379" s="38"/>
      <c r="AC1379" s="38"/>
      <c r="AD1379" s="38"/>
      <c r="AE1379" s="38"/>
      <c r="AF1379" s="38"/>
      <c r="AG1379" s="38"/>
      <c r="AH1379" s="38"/>
      <c r="AI1379" s="38"/>
      <c r="AJ1379" s="38"/>
      <c r="AK1379" s="38"/>
      <c r="AL1379" s="38"/>
      <c r="AM1379" s="38"/>
      <c r="AN1379" s="38"/>
      <c r="AO1379" s="38"/>
      <c r="AP1379" s="38"/>
      <c r="AQ1379" s="38"/>
      <c r="AR1379" s="38"/>
      <c r="AS1379" s="38"/>
      <c r="AT1379" s="38"/>
      <c r="AU1379" s="38"/>
      <c r="AV1379" s="38"/>
      <c r="AW1379" s="38"/>
      <c r="AX1379" s="38"/>
      <c r="AY1379" s="38"/>
      <c r="AZ1379" s="38"/>
      <c r="BA1379" s="38"/>
      <c r="BB1379" s="38"/>
      <c r="BC1379" s="38"/>
      <c r="BD1379" s="38"/>
      <c r="BE1379" s="38"/>
      <c r="BF1379" s="38"/>
      <c r="BG1379" s="38"/>
      <c r="BH1379" s="38"/>
      <c r="BI1379" s="38"/>
      <c r="BJ1379" s="38"/>
      <c r="BK1379" s="38"/>
      <c r="BL1379" s="38"/>
      <c r="BM1379" s="38"/>
      <c r="BN1379" s="38"/>
      <c r="BO1379" s="38"/>
      <c r="BP1379" s="38"/>
      <c r="BQ1379" s="38"/>
      <c r="BR1379" s="38"/>
      <c r="BS1379" s="38"/>
      <c r="BT1379" s="38"/>
      <c r="BU1379" s="38"/>
      <c r="BV1379" s="38"/>
      <c r="BW1379" s="38"/>
      <c r="BX1379" s="38"/>
      <c r="BY1379" s="38"/>
      <c r="BZ1379" s="38"/>
      <c r="CA1379" s="38"/>
      <c r="CB1379" s="38"/>
      <c r="CC1379" s="38"/>
      <c r="CD1379" s="38"/>
      <c r="CE1379" s="38"/>
      <c r="CF1379" s="38"/>
      <c r="CG1379" s="38"/>
      <c r="CH1379" s="38"/>
      <c r="CI1379" s="38"/>
      <c r="CJ1379" s="38"/>
      <c r="CK1379" s="38"/>
      <c r="CL1379" s="38"/>
      <c r="CM1379" s="38"/>
      <c r="CN1379" s="38"/>
      <c r="CO1379" s="38"/>
      <c r="CP1379" s="38"/>
      <c r="CQ1379" s="38"/>
      <c r="CR1379" s="38"/>
      <c r="CS1379" s="38"/>
      <c r="CT1379" s="38"/>
      <c r="CU1379" s="38"/>
      <c r="CV1379" s="38"/>
      <c r="CW1379" s="38"/>
      <c r="CX1379" s="38"/>
      <c r="CY1379" s="38"/>
      <c r="CZ1379" s="38"/>
      <c r="DA1379" s="38"/>
      <c r="DB1379" s="38"/>
      <c r="DC1379" s="38"/>
      <c r="DD1379" s="38"/>
      <c r="DE1379" s="38"/>
      <c r="DF1379" s="38"/>
      <c r="DG1379" s="38"/>
      <c r="DH1379" s="38"/>
      <c r="DI1379" s="38"/>
      <c r="DJ1379" s="38"/>
      <c r="DK1379" s="38"/>
      <c r="DL1379" s="38"/>
      <c r="DM1379" s="38"/>
    </row>
    <row r="1380" spans="1:117" x14ac:dyDescent="0.25">
      <c r="A1380" s="5"/>
      <c r="B1380" s="5"/>
      <c r="C1380" s="48"/>
      <c r="D1380" s="76"/>
      <c r="E1380" s="77"/>
      <c r="F1380" s="77"/>
      <c r="G1380" s="77"/>
      <c r="H1380" s="77"/>
      <c r="I1380" s="77"/>
      <c r="J1380" s="77"/>
      <c r="K1380" s="77"/>
      <c r="L1380" s="77"/>
      <c r="M1380" s="77"/>
      <c r="N1380" s="77"/>
      <c r="O1380" s="77"/>
      <c r="P1380" s="77"/>
      <c r="Q1380" s="77"/>
      <c r="R1380" s="77"/>
      <c r="S1380" s="77"/>
      <c r="T1380" s="38"/>
      <c r="U1380" s="38"/>
      <c r="V1380" s="38"/>
      <c r="W1380" s="38"/>
      <c r="X1380" s="38"/>
      <c r="Y1380" s="38"/>
      <c r="Z1380" s="38"/>
      <c r="AA1380" s="38"/>
      <c r="AB1380" s="38"/>
      <c r="AC1380" s="38"/>
      <c r="AD1380" s="38"/>
      <c r="AE1380" s="38"/>
      <c r="AF1380" s="38"/>
      <c r="AG1380" s="38"/>
      <c r="AH1380" s="38"/>
      <c r="AI1380" s="38"/>
      <c r="AJ1380" s="38"/>
      <c r="AK1380" s="38"/>
      <c r="AL1380" s="38"/>
      <c r="AM1380" s="38"/>
      <c r="AN1380" s="38"/>
      <c r="AO1380" s="38"/>
      <c r="AP1380" s="38"/>
      <c r="AQ1380" s="38"/>
      <c r="AR1380" s="38"/>
      <c r="AS1380" s="38"/>
      <c r="AT1380" s="38"/>
      <c r="AU1380" s="38"/>
      <c r="AV1380" s="38"/>
      <c r="AW1380" s="38"/>
      <c r="AX1380" s="38"/>
      <c r="AY1380" s="38"/>
      <c r="AZ1380" s="38"/>
      <c r="BA1380" s="38"/>
      <c r="BB1380" s="38"/>
      <c r="BC1380" s="38"/>
      <c r="BD1380" s="38"/>
      <c r="BE1380" s="38"/>
      <c r="BF1380" s="38"/>
      <c r="BG1380" s="38"/>
      <c r="BH1380" s="38"/>
      <c r="BI1380" s="38"/>
      <c r="BJ1380" s="38"/>
      <c r="BK1380" s="38"/>
      <c r="BL1380" s="38"/>
      <c r="BM1380" s="38"/>
      <c r="BN1380" s="38"/>
      <c r="BO1380" s="38"/>
      <c r="BP1380" s="38"/>
      <c r="BQ1380" s="38"/>
      <c r="BR1380" s="38"/>
      <c r="BS1380" s="38"/>
      <c r="BT1380" s="38"/>
      <c r="BU1380" s="38"/>
      <c r="BV1380" s="38"/>
      <c r="BW1380" s="38"/>
      <c r="BX1380" s="38"/>
      <c r="BY1380" s="38"/>
      <c r="BZ1380" s="38"/>
      <c r="CA1380" s="38"/>
      <c r="CB1380" s="38"/>
      <c r="CC1380" s="38"/>
      <c r="CD1380" s="38"/>
      <c r="CE1380" s="38"/>
      <c r="CF1380" s="38"/>
      <c r="CG1380" s="38"/>
      <c r="CH1380" s="38"/>
      <c r="CI1380" s="38"/>
      <c r="CJ1380" s="38"/>
      <c r="CK1380" s="38"/>
      <c r="CL1380" s="38"/>
      <c r="CM1380" s="38"/>
      <c r="CN1380" s="38"/>
      <c r="CO1380" s="38"/>
      <c r="CP1380" s="38"/>
      <c r="CQ1380" s="38"/>
      <c r="CR1380" s="38"/>
      <c r="CS1380" s="38"/>
      <c r="CT1380" s="38"/>
      <c r="CU1380" s="38"/>
      <c r="CV1380" s="38"/>
      <c r="CW1380" s="38"/>
      <c r="CX1380" s="38"/>
      <c r="CY1380" s="38"/>
      <c r="CZ1380" s="38"/>
      <c r="DA1380" s="38"/>
      <c r="DB1380" s="38"/>
      <c r="DC1380" s="38"/>
      <c r="DD1380" s="38"/>
      <c r="DE1380" s="38"/>
      <c r="DF1380" s="38"/>
      <c r="DG1380" s="38"/>
      <c r="DH1380" s="38"/>
      <c r="DI1380" s="38"/>
      <c r="DJ1380" s="38"/>
      <c r="DK1380" s="38"/>
      <c r="DL1380" s="38"/>
      <c r="DM1380" s="38"/>
    </row>
    <row r="1381" spans="1:117" x14ac:dyDescent="0.25">
      <c r="A1381" s="5"/>
      <c r="B1381" s="5"/>
      <c r="C1381" s="48"/>
      <c r="D1381" s="76"/>
      <c r="E1381" s="77"/>
      <c r="F1381" s="77"/>
      <c r="G1381" s="77"/>
      <c r="H1381" s="77"/>
      <c r="I1381" s="77"/>
      <c r="J1381" s="77"/>
      <c r="K1381" s="77"/>
      <c r="L1381" s="77"/>
      <c r="M1381" s="77"/>
      <c r="N1381" s="77"/>
      <c r="O1381" s="77"/>
      <c r="P1381" s="77"/>
      <c r="Q1381" s="77"/>
      <c r="R1381" s="77"/>
      <c r="S1381" s="77"/>
      <c r="T1381" s="38"/>
      <c r="U1381" s="38"/>
      <c r="V1381" s="38"/>
      <c r="W1381" s="38"/>
      <c r="X1381" s="38"/>
      <c r="Y1381" s="38"/>
      <c r="Z1381" s="38"/>
      <c r="AA1381" s="38"/>
      <c r="AB1381" s="38"/>
      <c r="AC1381" s="38"/>
      <c r="AD1381" s="38"/>
      <c r="AE1381" s="38"/>
      <c r="AF1381" s="38"/>
      <c r="AG1381" s="38"/>
      <c r="AH1381" s="38"/>
      <c r="AI1381" s="38"/>
      <c r="AJ1381" s="38"/>
      <c r="AK1381" s="38"/>
      <c r="AL1381" s="38"/>
      <c r="AM1381" s="38"/>
      <c r="AN1381" s="38"/>
      <c r="AO1381" s="38"/>
      <c r="AP1381" s="38"/>
      <c r="AQ1381" s="38"/>
      <c r="AR1381" s="38"/>
      <c r="AS1381" s="38"/>
      <c r="AT1381" s="38"/>
      <c r="AU1381" s="38"/>
      <c r="AV1381" s="38"/>
      <c r="AW1381" s="38"/>
      <c r="AX1381" s="38"/>
      <c r="AY1381" s="38"/>
      <c r="AZ1381" s="38"/>
      <c r="BA1381" s="38"/>
      <c r="BB1381" s="38"/>
      <c r="BC1381" s="38"/>
      <c r="BD1381" s="38"/>
      <c r="BE1381" s="38"/>
      <c r="BF1381" s="38"/>
      <c r="BG1381" s="38"/>
      <c r="BH1381" s="38"/>
      <c r="BI1381" s="38"/>
      <c r="BJ1381" s="38"/>
      <c r="BK1381" s="38"/>
      <c r="BL1381" s="38"/>
      <c r="BM1381" s="38"/>
      <c r="BN1381" s="38"/>
      <c r="BO1381" s="38"/>
      <c r="BP1381" s="38"/>
      <c r="BQ1381" s="38"/>
      <c r="BR1381" s="38"/>
      <c r="BS1381" s="38"/>
      <c r="BT1381" s="38"/>
      <c r="BU1381" s="38"/>
      <c r="BV1381" s="38"/>
      <c r="BW1381" s="38"/>
      <c r="BX1381" s="38"/>
      <c r="BY1381" s="38"/>
      <c r="BZ1381" s="38"/>
      <c r="CA1381" s="38"/>
      <c r="CB1381" s="38"/>
      <c r="CC1381" s="38"/>
      <c r="CD1381" s="38"/>
      <c r="CE1381" s="38"/>
      <c r="CF1381" s="38"/>
      <c r="CG1381" s="38"/>
      <c r="CH1381" s="38"/>
      <c r="CI1381" s="38"/>
      <c r="CJ1381" s="38"/>
      <c r="CK1381" s="38"/>
      <c r="CL1381" s="38"/>
      <c r="CM1381" s="38"/>
      <c r="CN1381" s="38"/>
      <c r="CO1381" s="38"/>
      <c r="CP1381" s="38"/>
      <c r="CQ1381" s="38"/>
      <c r="CR1381" s="38"/>
      <c r="CS1381" s="38"/>
      <c r="CT1381" s="38"/>
      <c r="CU1381" s="38"/>
      <c r="CV1381" s="38"/>
      <c r="CW1381" s="38"/>
      <c r="CX1381" s="38"/>
      <c r="CY1381" s="38"/>
      <c r="CZ1381" s="38"/>
      <c r="DA1381" s="38"/>
      <c r="DB1381" s="38"/>
      <c r="DC1381" s="38"/>
      <c r="DD1381" s="38"/>
      <c r="DE1381" s="38"/>
      <c r="DF1381" s="38"/>
      <c r="DG1381" s="38"/>
      <c r="DH1381" s="38"/>
      <c r="DI1381" s="38"/>
      <c r="DJ1381" s="38"/>
      <c r="DK1381" s="38"/>
      <c r="DL1381" s="38"/>
      <c r="DM1381" s="38"/>
    </row>
    <row r="1382" spans="1:117" x14ac:dyDescent="0.25">
      <c r="A1382" s="5"/>
      <c r="B1382" s="5"/>
      <c r="C1382" s="48"/>
      <c r="D1382" s="76"/>
      <c r="E1382" s="77"/>
      <c r="F1382" s="77"/>
      <c r="G1382" s="77"/>
      <c r="H1382" s="77"/>
      <c r="I1382" s="77"/>
      <c r="J1382" s="77"/>
      <c r="K1382" s="77"/>
      <c r="L1382" s="77"/>
      <c r="M1382" s="77"/>
      <c r="N1382" s="77"/>
      <c r="O1382" s="77"/>
      <c r="P1382" s="77"/>
      <c r="Q1382" s="77"/>
      <c r="R1382" s="77"/>
      <c r="S1382" s="77"/>
      <c r="T1382" s="38"/>
      <c r="U1382" s="38"/>
      <c r="V1382" s="38"/>
      <c r="W1382" s="38"/>
      <c r="X1382" s="38"/>
      <c r="Y1382" s="38"/>
      <c r="Z1382" s="38"/>
      <c r="AA1382" s="38"/>
      <c r="AB1382" s="38"/>
      <c r="AC1382" s="38"/>
      <c r="AD1382" s="38"/>
      <c r="AE1382" s="38"/>
      <c r="AF1382" s="38"/>
      <c r="AG1382" s="38"/>
      <c r="AH1382" s="38"/>
      <c r="AI1382" s="38"/>
      <c r="AJ1382" s="38"/>
      <c r="AK1382" s="38"/>
      <c r="AL1382" s="38"/>
      <c r="AM1382" s="38"/>
      <c r="AN1382" s="38"/>
      <c r="AO1382" s="38"/>
      <c r="AP1382" s="38"/>
      <c r="AQ1382" s="38"/>
      <c r="AR1382" s="38"/>
      <c r="AS1382" s="38"/>
      <c r="AT1382" s="38"/>
      <c r="AU1382" s="38"/>
      <c r="AV1382" s="38"/>
      <c r="AW1382" s="38"/>
      <c r="AX1382" s="38"/>
      <c r="AY1382" s="38"/>
      <c r="AZ1382" s="38"/>
      <c r="BA1382" s="38"/>
      <c r="BB1382" s="38"/>
      <c r="BC1382" s="38"/>
      <c r="BD1382" s="38"/>
      <c r="BE1382" s="38"/>
      <c r="BF1382" s="38"/>
      <c r="BG1382" s="38"/>
      <c r="BH1382" s="38"/>
      <c r="BI1382" s="38"/>
      <c r="BJ1382" s="38"/>
      <c r="BK1382" s="38"/>
      <c r="BL1382" s="38"/>
      <c r="BM1382" s="38"/>
      <c r="BN1382" s="38"/>
      <c r="BO1382" s="38"/>
      <c r="BP1382" s="38"/>
      <c r="BQ1382" s="38"/>
      <c r="BR1382" s="38"/>
      <c r="BS1382" s="38"/>
      <c r="BT1382" s="38"/>
      <c r="BU1382" s="38"/>
      <c r="BV1382" s="38"/>
      <c r="BW1382" s="38"/>
      <c r="BX1382" s="38"/>
      <c r="BY1382" s="38"/>
      <c r="BZ1382" s="38"/>
      <c r="CA1382" s="38"/>
      <c r="CB1382" s="38"/>
      <c r="CC1382" s="38"/>
      <c r="CD1382" s="38"/>
      <c r="CE1382" s="38"/>
      <c r="CF1382" s="38"/>
      <c r="CG1382" s="38"/>
      <c r="CH1382" s="38"/>
      <c r="CI1382" s="38"/>
      <c r="CJ1382" s="38"/>
      <c r="CK1382" s="38"/>
      <c r="CL1382" s="38"/>
      <c r="CM1382" s="38"/>
      <c r="CN1382" s="38"/>
      <c r="CO1382" s="38"/>
      <c r="CP1382" s="38"/>
      <c r="CQ1382" s="38"/>
      <c r="CR1382" s="38"/>
      <c r="CS1382" s="38"/>
      <c r="CT1382" s="38"/>
      <c r="CU1382" s="38"/>
      <c r="CV1382" s="38"/>
      <c r="CW1382" s="38"/>
      <c r="CX1382" s="38"/>
      <c r="CY1382" s="38"/>
      <c r="CZ1382" s="38"/>
      <c r="DA1382" s="38"/>
      <c r="DB1382" s="38"/>
      <c r="DC1382" s="38"/>
      <c r="DD1382" s="38"/>
      <c r="DE1382" s="38"/>
      <c r="DF1382" s="38"/>
      <c r="DG1382" s="38"/>
      <c r="DH1382" s="38"/>
      <c r="DI1382" s="38"/>
      <c r="DJ1382" s="38"/>
      <c r="DK1382" s="38"/>
      <c r="DL1382" s="38"/>
      <c r="DM1382" s="38"/>
    </row>
    <row r="1383" spans="1:117" x14ac:dyDescent="0.25">
      <c r="A1383" s="5"/>
      <c r="B1383" s="5"/>
      <c r="C1383" s="48"/>
      <c r="D1383" s="76"/>
      <c r="E1383" s="77"/>
      <c r="F1383" s="77"/>
      <c r="G1383" s="77"/>
      <c r="H1383" s="77"/>
      <c r="I1383" s="77"/>
      <c r="J1383" s="77"/>
      <c r="K1383" s="77"/>
      <c r="L1383" s="77"/>
      <c r="M1383" s="77"/>
      <c r="N1383" s="77"/>
      <c r="O1383" s="77"/>
      <c r="P1383" s="77"/>
      <c r="Q1383" s="77"/>
      <c r="R1383" s="77"/>
      <c r="S1383" s="77"/>
      <c r="T1383" s="38"/>
      <c r="U1383" s="38"/>
      <c r="V1383" s="38"/>
      <c r="W1383" s="38"/>
      <c r="X1383" s="38"/>
      <c r="Y1383" s="38"/>
      <c r="Z1383" s="38"/>
      <c r="AA1383" s="38"/>
      <c r="AB1383" s="38"/>
      <c r="AC1383" s="38"/>
      <c r="AD1383" s="38"/>
      <c r="AE1383" s="38"/>
      <c r="AF1383" s="38"/>
      <c r="AG1383" s="38"/>
      <c r="AH1383" s="38"/>
      <c r="AI1383" s="38"/>
      <c r="AJ1383" s="38"/>
      <c r="AK1383" s="38"/>
      <c r="AL1383" s="38"/>
      <c r="AM1383" s="38"/>
      <c r="AN1383" s="38"/>
      <c r="AO1383" s="38"/>
      <c r="AP1383" s="38"/>
      <c r="AQ1383" s="38"/>
      <c r="AR1383" s="38"/>
      <c r="AS1383" s="38"/>
      <c r="AT1383" s="38"/>
      <c r="AU1383" s="38"/>
      <c r="AV1383" s="38"/>
      <c r="AW1383" s="38"/>
      <c r="AX1383" s="38"/>
      <c r="AY1383" s="38"/>
      <c r="AZ1383" s="38"/>
      <c r="BA1383" s="38"/>
      <c r="BB1383" s="38"/>
      <c r="BC1383" s="38"/>
      <c r="BD1383" s="38"/>
      <c r="BE1383" s="38"/>
      <c r="BF1383" s="38"/>
      <c r="BG1383" s="38"/>
      <c r="BH1383" s="38"/>
      <c r="BI1383" s="38"/>
      <c r="BJ1383" s="38"/>
      <c r="BK1383" s="38"/>
      <c r="BL1383" s="38"/>
      <c r="BM1383" s="38"/>
      <c r="BN1383" s="38"/>
      <c r="BO1383" s="38"/>
      <c r="BP1383" s="38"/>
      <c r="BQ1383" s="38"/>
      <c r="BR1383" s="38"/>
      <c r="BS1383" s="38"/>
      <c r="BT1383" s="38"/>
      <c r="BU1383" s="38"/>
      <c r="BV1383" s="38"/>
      <c r="BW1383" s="38"/>
      <c r="BX1383" s="38"/>
      <c r="BY1383" s="38"/>
      <c r="BZ1383" s="38"/>
      <c r="CA1383" s="38"/>
      <c r="CB1383" s="38"/>
      <c r="CC1383" s="38"/>
      <c r="CD1383" s="38"/>
      <c r="CE1383" s="38"/>
      <c r="CF1383" s="38"/>
      <c r="CG1383" s="38"/>
      <c r="CH1383" s="38"/>
      <c r="CI1383" s="38"/>
      <c r="CJ1383" s="38"/>
      <c r="CK1383" s="38"/>
      <c r="CL1383" s="38"/>
      <c r="CM1383" s="38"/>
      <c r="CN1383" s="38"/>
      <c r="CO1383" s="38"/>
      <c r="CP1383" s="38"/>
      <c r="CQ1383" s="38"/>
      <c r="CR1383" s="38"/>
      <c r="CS1383" s="38"/>
      <c r="CT1383" s="38"/>
      <c r="CU1383" s="38"/>
      <c r="CV1383" s="38"/>
      <c r="CW1383" s="38"/>
      <c r="CX1383" s="38"/>
      <c r="CY1383" s="38"/>
      <c r="CZ1383" s="38"/>
      <c r="DA1383" s="38"/>
      <c r="DB1383" s="38"/>
      <c r="DC1383" s="38"/>
      <c r="DD1383" s="38"/>
      <c r="DE1383" s="38"/>
      <c r="DF1383" s="38"/>
      <c r="DG1383" s="38"/>
      <c r="DH1383" s="38"/>
      <c r="DI1383" s="38"/>
      <c r="DJ1383" s="38"/>
      <c r="DK1383" s="38"/>
      <c r="DL1383" s="38"/>
      <c r="DM1383" s="38"/>
    </row>
    <row r="1384" spans="1:117" x14ac:dyDescent="0.25">
      <c r="A1384" s="5"/>
      <c r="B1384" s="5"/>
      <c r="C1384" s="48"/>
      <c r="D1384" s="76"/>
      <c r="E1384" s="77"/>
      <c r="F1384" s="77"/>
      <c r="G1384" s="77"/>
      <c r="H1384" s="77"/>
      <c r="I1384" s="77"/>
      <c r="J1384" s="77"/>
      <c r="K1384" s="77"/>
      <c r="L1384" s="77"/>
      <c r="M1384" s="77"/>
      <c r="N1384" s="77"/>
      <c r="O1384" s="77"/>
      <c r="P1384" s="77"/>
      <c r="Q1384" s="77"/>
      <c r="R1384" s="77"/>
      <c r="S1384" s="77"/>
      <c r="T1384" s="38"/>
      <c r="U1384" s="38"/>
      <c r="V1384" s="38"/>
      <c r="W1384" s="38"/>
      <c r="X1384" s="38"/>
      <c r="Y1384" s="38"/>
      <c r="Z1384" s="38"/>
      <c r="AA1384" s="38"/>
      <c r="AB1384" s="38"/>
      <c r="AC1384" s="38"/>
      <c r="AD1384" s="38"/>
      <c r="AE1384" s="38"/>
      <c r="AF1384" s="38"/>
      <c r="AG1384" s="38"/>
      <c r="AH1384" s="38"/>
      <c r="AI1384" s="38"/>
      <c r="AJ1384" s="38"/>
      <c r="AK1384" s="38"/>
      <c r="AL1384" s="38"/>
      <c r="AM1384" s="38"/>
      <c r="AN1384" s="38"/>
      <c r="AO1384" s="38"/>
      <c r="AP1384" s="38"/>
      <c r="AQ1384" s="38"/>
      <c r="AR1384" s="38"/>
      <c r="AS1384" s="38"/>
      <c r="AT1384" s="38"/>
      <c r="AU1384" s="38"/>
      <c r="AV1384" s="38"/>
      <c r="AW1384" s="38"/>
      <c r="AX1384" s="38"/>
      <c r="AY1384" s="38"/>
      <c r="AZ1384" s="38"/>
      <c r="BA1384" s="38"/>
      <c r="BB1384" s="38"/>
      <c r="BC1384" s="38"/>
      <c r="BD1384" s="38"/>
      <c r="BE1384" s="38"/>
      <c r="BF1384" s="38"/>
      <c r="BG1384" s="38"/>
      <c r="BH1384" s="38"/>
      <c r="BI1384" s="38"/>
      <c r="BJ1384" s="38"/>
      <c r="BK1384" s="38"/>
      <c r="BL1384" s="38"/>
      <c r="BM1384" s="38"/>
      <c r="BN1384" s="38"/>
      <c r="BO1384" s="38"/>
      <c r="BP1384" s="38"/>
      <c r="BQ1384" s="38"/>
      <c r="BR1384" s="38"/>
      <c r="BS1384" s="38"/>
      <c r="BT1384" s="38"/>
      <c r="BU1384" s="38"/>
      <c r="BV1384" s="38"/>
      <c r="BW1384" s="38"/>
      <c r="BX1384" s="38"/>
      <c r="BY1384" s="38"/>
      <c r="BZ1384" s="38"/>
      <c r="CA1384" s="38"/>
      <c r="CB1384" s="38"/>
      <c r="CC1384" s="38"/>
      <c r="CD1384" s="38"/>
      <c r="CE1384" s="38"/>
      <c r="CF1384" s="38"/>
      <c r="CG1384" s="38"/>
      <c r="CH1384" s="38"/>
      <c r="CI1384" s="38"/>
      <c r="CJ1384" s="38"/>
      <c r="CK1384" s="38"/>
      <c r="CL1384" s="38"/>
      <c r="CM1384" s="38"/>
      <c r="CN1384" s="38"/>
      <c r="CO1384" s="38"/>
      <c r="CP1384" s="38"/>
      <c r="CQ1384" s="38"/>
      <c r="CR1384" s="38"/>
      <c r="CS1384" s="38"/>
      <c r="CT1384" s="38"/>
      <c r="CU1384" s="38"/>
      <c r="CV1384" s="38"/>
      <c r="CW1384" s="38"/>
      <c r="CX1384" s="38"/>
      <c r="CY1384" s="38"/>
      <c r="CZ1384" s="38"/>
      <c r="DA1384" s="38"/>
      <c r="DB1384" s="38"/>
      <c r="DC1384" s="38"/>
      <c r="DD1384" s="38"/>
      <c r="DE1384" s="38"/>
      <c r="DF1384" s="38"/>
      <c r="DG1384" s="38"/>
      <c r="DH1384" s="38"/>
      <c r="DI1384" s="38"/>
      <c r="DJ1384" s="38"/>
      <c r="DK1384" s="38"/>
      <c r="DL1384" s="38"/>
      <c r="DM1384" s="38"/>
    </row>
    <row r="1385" spans="1:117" x14ac:dyDescent="0.25">
      <c r="A1385" s="5"/>
      <c r="B1385" s="5"/>
      <c r="C1385" s="48"/>
      <c r="D1385" s="76"/>
      <c r="E1385" s="77"/>
      <c r="F1385" s="77"/>
      <c r="G1385" s="77"/>
      <c r="H1385" s="77"/>
      <c r="I1385" s="77"/>
      <c r="J1385" s="77"/>
      <c r="K1385" s="77"/>
      <c r="L1385" s="77"/>
      <c r="M1385" s="77"/>
      <c r="N1385" s="77"/>
      <c r="O1385" s="77"/>
      <c r="P1385" s="77"/>
      <c r="Q1385" s="77"/>
      <c r="R1385" s="77"/>
      <c r="S1385" s="77"/>
      <c r="T1385" s="38"/>
      <c r="U1385" s="38"/>
      <c r="V1385" s="38"/>
      <c r="W1385" s="38"/>
      <c r="X1385" s="38"/>
      <c r="Y1385" s="38"/>
      <c r="Z1385" s="38"/>
      <c r="AA1385" s="38"/>
      <c r="AB1385" s="38"/>
      <c r="AC1385" s="38"/>
      <c r="AD1385" s="38"/>
      <c r="AE1385" s="38"/>
      <c r="AF1385" s="38"/>
      <c r="AG1385" s="38"/>
      <c r="AH1385" s="38"/>
      <c r="AI1385" s="38"/>
      <c r="AJ1385" s="38"/>
      <c r="AK1385" s="38"/>
      <c r="AL1385" s="38"/>
      <c r="AM1385" s="38"/>
      <c r="AN1385" s="38"/>
      <c r="AO1385" s="38"/>
      <c r="AP1385" s="38"/>
      <c r="AQ1385" s="38"/>
      <c r="AR1385" s="38"/>
      <c r="AS1385" s="38"/>
      <c r="AT1385" s="38"/>
      <c r="AU1385" s="38"/>
      <c r="AV1385" s="38"/>
      <c r="AW1385" s="38"/>
      <c r="AX1385" s="38"/>
      <c r="AY1385" s="38"/>
      <c r="AZ1385" s="38"/>
      <c r="BA1385" s="38"/>
      <c r="BB1385" s="38"/>
      <c r="BC1385" s="38"/>
      <c r="BD1385" s="38"/>
      <c r="BE1385" s="38"/>
      <c r="BF1385" s="38"/>
      <c r="BG1385" s="38"/>
      <c r="BH1385" s="38"/>
      <c r="BI1385" s="38"/>
      <c r="BJ1385" s="38"/>
      <c r="BK1385" s="38"/>
      <c r="BL1385" s="38"/>
      <c r="BM1385" s="38"/>
      <c r="BN1385" s="38"/>
      <c r="BO1385" s="38"/>
      <c r="BP1385" s="38"/>
      <c r="BQ1385" s="38"/>
      <c r="BR1385" s="38"/>
      <c r="BS1385" s="38"/>
      <c r="BT1385" s="38"/>
      <c r="BU1385" s="38"/>
      <c r="BV1385" s="38"/>
      <c r="BW1385" s="38"/>
      <c r="BX1385" s="38"/>
      <c r="BY1385" s="38"/>
      <c r="BZ1385" s="38"/>
      <c r="CA1385" s="38"/>
      <c r="CB1385" s="38"/>
      <c r="CC1385" s="38"/>
      <c r="CD1385" s="38"/>
      <c r="CE1385" s="38"/>
      <c r="CF1385" s="38"/>
      <c r="CG1385" s="38"/>
      <c r="CH1385" s="38"/>
      <c r="CI1385" s="38"/>
      <c r="CJ1385" s="38"/>
      <c r="CK1385" s="38"/>
      <c r="CL1385" s="38"/>
      <c r="CM1385" s="38"/>
      <c r="CN1385" s="38"/>
      <c r="CO1385" s="38"/>
      <c r="CP1385" s="38"/>
      <c r="CQ1385" s="38"/>
      <c r="CR1385" s="38"/>
      <c r="CS1385" s="38"/>
      <c r="CT1385" s="38"/>
      <c r="CU1385" s="38"/>
      <c r="CV1385" s="38"/>
      <c r="CW1385" s="38"/>
      <c r="CX1385" s="38"/>
      <c r="CY1385" s="38"/>
      <c r="CZ1385" s="38"/>
      <c r="DA1385" s="38"/>
      <c r="DB1385" s="38"/>
      <c r="DC1385" s="38"/>
      <c r="DD1385" s="38"/>
      <c r="DE1385" s="38"/>
      <c r="DF1385" s="38"/>
      <c r="DG1385" s="38"/>
      <c r="DH1385" s="38"/>
      <c r="DI1385" s="38"/>
      <c r="DJ1385" s="38"/>
      <c r="DK1385" s="38"/>
      <c r="DL1385" s="38"/>
      <c r="DM1385" s="38"/>
    </row>
    <row r="1386" spans="1:117" x14ac:dyDescent="0.25">
      <c r="A1386" s="5"/>
      <c r="B1386" s="5"/>
      <c r="C1386" s="48"/>
      <c r="D1386" s="76"/>
      <c r="E1386" s="77"/>
      <c r="F1386" s="77"/>
      <c r="G1386" s="77"/>
      <c r="H1386" s="77"/>
      <c r="I1386" s="77"/>
      <c r="J1386" s="77"/>
      <c r="K1386" s="77"/>
      <c r="L1386" s="77"/>
      <c r="M1386" s="77"/>
      <c r="N1386" s="77"/>
      <c r="O1386" s="77"/>
      <c r="P1386" s="77"/>
      <c r="Q1386" s="77"/>
      <c r="R1386" s="77"/>
      <c r="S1386" s="77"/>
      <c r="T1386" s="38"/>
      <c r="U1386" s="38"/>
      <c r="V1386" s="38"/>
      <c r="W1386" s="38"/>
      <c r="X1386" s="38"/>
      <c r="Y1386" s="38"/>
      <c r="Z1386" s="38"/>
      <c r="AA1386" s="38"/>
      <c r="AB1386" s="38"/>
      <c r="AC1386" s="38"/>
      <c r="AD1386" s="38"/>
      <c r="AE1386" s="38"/>
      <c r="AF1386" s="38"/>
      <c r="AG1386" s="38"/>
      <c r="AH1386" s="38"/>
      <c r="AI1386" s="38"/>
      <c r="AJ1386" s="38"/>
      <c r="AK1386" s="38"/>
      <c r="AL1386" s="38"/>
      <c r="AM1386" s="38"/>
      <c r="AN1386" s="38"/>
      <c r="AO1386" s="38"/>
      <c r="AP1386" s="38"/>
      <c r="AQ1386" s="38"/>
      <c r="AR1386" s="38"/>
      <c r="AS1386" s="38"/>
      <c r="AT1386" s="38"/>
      <c r="AU1386" s="38"/>
      <c r="AV1386" s="38"/>
      <c r="AW1386" s="38"/>
      <c r="AX1386" s="38"/>
      <c r="AY1386" s="38"/>
      <c r="AZ1386" s="38"/>
      <c r="BA1386" s="38"/>
      <c r="BB1386" s="38"/>
      <c r="BC1386" s="38"/>
      <c r="BD1386" s="38"/>
      <c r="BE1386" s="38"/>
      <c r="BF1386" s="38"/>
      <c r="BG1386" s="38"/>
      <c r="BH1386" s="38"/>
      <c r="BI1386" s="38"/>
      <c r="BJ1386" s="38"/>
      <c r="BK1386" s="38"/>
      <c r="BL1386" s="38"/>
      <c r="BM1386" s="38"/>
      <c r="BN1386" s="38"/>
      <c r="BO1386" s="38"/>
      <c r="BP1386" s="38"/>
      <c r="BQ1386" s="38"/>
      <c r="BR1386" s="38"/>
      <c r="BS1386" s="38"/>
      <c r="BT1386" s="38"/>
      <c r="BU1386" s="38"/>
      <c r="BV1386" s="38"/>
      <c r="BW1386" s="38"/>
      <c r="BX1386" s="38"/>
      <c r="BY1386" s="38"/>
      <c r="BZ1386" s="38"/>
      <c r="CA1386" s="38"/>
      <c r="CB1386" s="38"/>
      <c r="CC1386" s="38"/>
      <c r="CD1386" s="38"/>
      <c r="CE1386" s="38"/>
      <c r="CF1386" s="38"/>
      <c r="CG1386" s="38"/>
      <c r="CH1386" s="38"/>
      <c r="CI1386" s="38"/>
      <c r="CJ1386" s="38"/>
      <c r="CK1386" s="38"/>
      <c r="CL1386" s="38"/>
      <c r="CM1386" s="38"/>
      <c r="CN1386" s="38"/>
      <c r="CO1386" s="38"/>
      <c r="CP1386" s="38"/>
      <c r="CQ1386" s="38"/>
      <c r="CR1386" s="38"/>
      <c r="CS1386" s="38"/>
      <c r="CT1386" s="38"/>
      <c r="CU1386" s="38"/>
      <c r="CV1386" s="38"/>
      <c r="CW1386" s="38"/>
      <c r="CX1386" s="38"/>
      <c r="CY1386" s="38"/>
      <c r="CZ1386" s="38"/>
      <c r="DA1386" s="38"/>
      <c r="DB1386" s="38"/>
      <c r="DC1386" s="38"/>
      <c r="DD1386" s="38"/>
      <c r="DE1386" s="38"/>
      <c r="DF1386" s="38"/>
      <c r="DG1386" s="38"/>
      <c r="DH1386" s="38"/>
      <c r="DI1386" s="38"/>
      <c r="DJ1386" s="38"/>
      <c r="DK1386" s="38"/>
      <c r="DL1386" s="38"/>
      <c r="DM1386" s="38"/>
    </row>
    <row r="1387" spans="1:117" x14ac:dyDescent="0.25">
      <c r="A1387" s="5"/>
      <c r="B1387" s="5"/>
      <c r="C1387" s="48"/>
      <c r="D1387" s="76"/>
      <c r="E1387" s="77"/>
      <c r="F1387" s="77"/>
      <c r="G1387" s="77"/>
      <c r="H1387" s="77"/>
      <c r="I1387" s="77"/>
      <c r="J1387" s="77"/>
      <c r="K1387" s="77"/>
      <c r="L1387" s="77"/>
      <c r="M1387" s="77"/>
      <c r="N1387" s="77"/>
      <c r="O1387" s="77"/>
      <c r="P1387" s="77"/>
      <c r="Q1387" s="77"/>
      <c r="R1387" s="77"/>
      <c r="S1387" s="77"/>
      <c r="T1387" s="38"/>
      <c r="U1387" s="38"/>
      <c r="V1387" s="38"/>
      <c r="W1387" s="38"/>
      <c r="X1387" s="38"/>
      <c r="Y1387" s="38"/>
      <c r="Z1387" s="38"/>
      <c r="AA1387" s="38"/>
      <c r="AB1387" s="38"/>
      <c r="AC1387" s="38"/>
      <c r="AD1387" s="38"/>
      <c r="AE1387" s="38"/>
      <c r="AF1387" s="38"/>
      <c r="AG1387" s="38"/>
      <c r="AH1387" s="38"/>
      <c r="AI1387" s="38"/>
      <c r="AJ1387" s="38"/>
      <c r="AK1387" s="38"/>
      <c r="AL1387" s="38"/>
      <c r="AM1387" s="38"/>
      <c r="AN1387" s="38"/>
      <c r="AO1387" s="38"/>
      <c r="AP1387" s="38"/>
      <c r="AQ1387" s="38"/>
      <c r="AR1387" s="38"/>
      <c r="AS1387" s="38"/>
      <c r="AT1387" s="38"/>
      <c r="AU1387" s="38"/>
      <c r="AV1387" s="38"/>
      <c r="AW1387" s="38"/>
      <c r="AX1387" s="38"/>
      <c r="AY1387" s="38"/>
      <c r="AZ1387" s="38"/>
      <c r="BA1387" s="38"/>
      <c r="BB1387" s="38"/>
      <c r="BC1387" s="38"/>
      <c r="BD1387" s="38"/>
      <c r="BE1387" s="38"/>
      <c r="BF1387" s="38"/>
      <c r="BG1387" s="38"/>
      <c r="BH1387" s="38"/>
      <c r="BI1387" s="38"/>
      <c r="BJ1387" s="38"/>
      <c r="BK1387" s="38"/>
      <c r="BL1387" s="38"/>
      <c r="BM1387" s="38"/>
      <c r="BN1387" s="38"/>
      <c r="BO1387" s="38"/>
      <c r="BP1387" s="38"/>
      <c r="BQ1387" s="38"/>
      <c r="BR1387" s="38"/>
      <c r="BS1387" s="38"/>
      <c r="BT1387" s="38"/>
      <c r="BU1387" s="38"/>
      <c r="BV1387" s="38"/>
      <c r="BW1387" s="38"/>
      <c r="BX1387" s="38"/>
      <c r="BY1387" s="38"/>
      <c r="BZ1387" s="38"/>
      <c r="CA1387" s="38"/>
      <c r="CB1387" s="38"/>
      <c r="CC1387" s="38"/>
      <c r="CD1387" s="38"/>
      <c r="CE1387" s="38"/>
      <c r="CF1387" s="38"/>
      <c r="CG1387" s="38"/>
      <c r="CH1387" s="38"/>
      <c r="CI1387" s="38"/>
      <c r="CJ1387" s="38"/>
      <c r="CK1387" s="38"/>
      <c r="CL1387" s="38"/>
      <c r="CM1387" s="38"/>
      <c r="CN1387" s="38"/>
      <c r="CO1387" s="38"/>
      <c r="CP1387" s="38"/>
      <c r="CQ1387" s="38"/>
      <c r="CR1387" s="38"/>
      <c r="CS1387" s="38"/>
      <c r="CT1387" s="38"/>
      <c r="CU1387" s="38"/>
      <c r="CV1387" s="38"/>
      <c r="CW1387" s="38"/>
      <c r="CX1387" s="38"/>
      <c r="CY1387" s="38"/>
      <c r="CZ1387" s="38"/>
      <c r="DA1387" s="38"/>
      <c r="DB1387" s="38"/>
      <c r="DC1387" s="38"/>
      <c r="DD1387" s="38"/>
      <c r="DE1387" s="38"/>
      <c r="DF1387" s="38"/>
      <c r="DG1387" s="38"/>
      <c r="DH1387" s="38"/>
      <c r="DI1387" s="38"/>
      <c r="DJ1387" s="38"/>
      <c r="DK1387" s="38"/>
      <c r="DL1387" s="38"/>
      <c r="DM1387" s="38"/>
    </row>
    <row r="1388" spans="1:117" x14ac:dyDescent="0.25">
      <c r="A1388" s="5"/>
      <c r="B1388" s="5"/>
      <c r="C1388" s="48"/>
      <c r="D1388" s="76"/>
      <c r="E1388" s="77"/>
      <c r="F1388" s="77"/>
      <c r="G1388" s="77"/>
      <c r="H1388" s="77"/>
      <c r="I1388" s="77"/>
      <c r="J1388" s="77"/>
      <c r="K1388" s="77"/>
      <c r="L1388" s="77"/>
      <c r="M1388" s="77"/>
      <c r="N1388" s="77"/>
      <c r="O1388" s="77"/>
      <c r="P1388" s="77"/>
      <c r="Q1388" s="77"/>
      <c r="R1388" s="77"/>
      <c r="S1388" s="77"/>
      <c r="T1388" s="38"/>
      <c r="U1388" s="38"/>
      <c r="V1388" s="38"/>
      <c r="W1388" s="38"/>
      <c r="X1388" s="38"/>
      <c r="Y1388" s="38"/>
      <c r="Z1388" s="38"/>
      <c r="AA1388" s="38"/>
      <c r="AB1388" s="38"/>
      <c r="AC1388" s="38"/>
      <c r="AD1388" s="38"/>
      <c r="AE1388" s="38"/>
      <c r="AF1388" s="38"/>
      <c r="AG1388" s="38"/>
      <c r="AH1388" s="38"/>
      <c r="AI1388" s="38"/>
      <c r="AJ1388" s="38"/>
      <c r="AK1388" s="38"/>
      <c r="AL1388" s="38"/>
      <c r="AM1388" s="38"/>
      <c r="AN1388" s="38"/>
      <c r="AO1388" s="38"/>
      <c r="AP1388" s="38"/>
      <c r="AQ1388" s="38"/>
      <c r="AR1388" s="38"/>
      <c r="AS1388" s="38"/>
      <c r="AT1388" s="38"/>
      <c r="AU1388" s="38"/>
      <c r="AV1388" s="38"/>
      <c r="AW1388" s="38"/>
      <c r="AX1388" s="38"/>
      <c r="AY1388" s="38"/>
      <c r="AZ1388" s="38"/>
      <c r="BA1388" s="38"/>
      <c r="BB1388" s="38"/>
      <c r="BC1388" s="38"/>
      <c r="BD1388" s="38"/>
      <c r="BE1388" s="38"/>
      <c r="BF1388" s="38"/>
      <c r="BG1388" s="38"/>
      <c r="BH1388" s="38"/>
      <c r="BI1388" s="38"/>
      <c r="BJ1388" s="38"/>
      <c r="BK1388" s="38"/>
      <c r="BL1388" s="38"/>
      <c r="BM1388" s="38"/>
      <c r="BN1388" s="38"/>
      <c r="BO1388" s="38"/>
      <c r="BP1388" s="38"/>
      <c r="BQ1388" s="38"/>
      <c r="BR1388" s="38"/>
      <c r="BS1388" s="38"/>
      <c r="BT1388" s="38"/>
      <c r="BU1388" s="38"/>
      <c r="BV1388" s="38"/>
      <c r="BW1388" s="38"/>
      <c r="BX1388" s="38"/>
      <c r="BY1388" s="38"/>
      <c r="BZ1388" s="38"/>
      <c r="CA1388" s="38"/>
      <c r="CB1388" s="38"/>
      <c r="CC1388" s="38"/>
      <c r="CD1388" s="38"/>
      <c r="CE1388" s="38"/>
      <c r="CF1388" s="38"/>
      <c r="CG1388" s="38"/>
      <c r="CH1388" s="38"/>
      <c r="CI1388" s="38"/>
      <c r="CJ1388" s="38"/>
      <c r="CK1388" s="38"/>
      <c r="CL1388" s="38"/>
      <c r="CM1388" s="38"/>
      <c r="CN1388" s="38"/>
      <c r="CO1388" s="38"/>
      <c r="CP1388" s="38"/>
      <c r="CQ1388" s="38"/>
      <c r="CR1388" s="38"/>
      <c r="CS1388" s="38"/>
      <c r="CT1388" s="38"/>
      <c r="CU1388" s="38"/>
      <c r="CV1388" s="38"/>
      <c r="CW1388" s="38"/>
      <c r="CX1388" s="38"/>
      <c r="CY1388" s="38"/>
      <c r="CZ1388" s="38"/>
      <c r="DA1388" s="38"/>
      <c r="DB1388" s="38"/>
      <c r="DC1388" s="38"/>
      <c r="DD1388" s="38"/>
      <c r="DE1388" s="38"/>
      <c r="DF1388" s="38"/>
      <c r="DG1388" s="38"/>
      <c r="DH1388" s="38"/>
      <c r="DI1388" s="38"/>
      <c r="DJ1388" s="38"/>
      <c r="DK1388" s="38"/>
      <c r="DL1388" s="38"/>
      <c r="DM1388" s="38"/>
    </row>
    <row r="1389" spans="1:117" x14ac:dyDescent="0.25">
      <c r="A1389" s="5"/>
      <c r="B1389" s="5"/>
      <c r="C1389" s="48"/>
      <c r="D1389" s="76"/>
      <c r="E1389" s="77"/>
      <c r="F1389" s="77"/>
      <c r="G1389" s="77"/>
      <c r="H1389" s="77"/>
      <c r="I1389" s="77"/>
      <c r="J1389" s="77"/>
      <c r="K1389" s="77"/>
      <c r="L1389" s="77"/>
      <c r="M1389" s="77"/>
      <c r="N1389" s="77"/>
      <c r="O1389" s="77"/>
      <c r="P1389" s="77"/>
      <c r="Q1389" s="77"/>
      <c r="R1389" s="77"/>
      <c r="S1389" s="77"/>
      <c r="T1389" s="38"/>
      <c r="U1389" s="38"/>
      <c r="V1389" s="38"/>
      <c r="W1389" s="38"/>
      <c r="X1389" s="38"/>
      <c r="Y1389" s="38"/>
      <c r="Z1389" s="38"/>
      <c r="AA1389" s="38"/>
      <c r="AB1389" s="38"/>
      <c r="AC1389" s="38"/>
      <c r="AD1389" s="38"/>
      <c r="AE1389" s="38"/>
      <c r="AF1389" s="38"/>
      <c r="AG1389" s="38"/>
      <c r="AH1389" s="38"/>
      <c r="AI1389" s="38"/>
      <c r="AJ1389" s="38"/>
      <c r="AK1389" s="38"/>
      <c r="AL1389" s="38"/>
      <c r="AM1389" s="38"/>
      <c r="AN1389" s="38"/>
      <c r="AO1389" s="38"/>
      <c r="AP1389" s="38"/>
      <c r="AQ1389" s="38"/>
      <c r="AR1389" s="38"/>
      <c r="AS1389" s="38"/>
      <c r="AT1389" s="38"/>
      <c r="AU1389" s="38"/>
      <c r="AV1389" s="38"/>
      <c r="AW1389" s="38"/>
      <c r="AX1389" s="38"/>
      <c r="AY1389" s="38"/>
      <c r="AZ1389" s="38"/>
      <c r="BA1389" s="38"/>
      <c r="BB1389" s="38"/>
      <c r="BC1389" s="38"/>
      <c r="BD1389" s="38"/>
      <c r="BE1389" s="38"/>
      <c r="BF1389" s="38"/>
      <c r="BG1389" s="38"/>
      <c r="BH1389" s="38"/>
      <c r="BI1389" s="38"/>
      <c r="BJ1389" s="38"/>
      <c r="BK1389" s="38"/>
      <c r="BL1389" s="38"/>
      <c r="BM1389" s="38"/>
      <c r="BN1389" s="38"/>
      <c r="BO1389" s="38"/>
      <c r="BP1389" s="38"/>
      <c r="BQ1389" s="38"/>
      <c r="BR1389" s="38"/>
      <c r="BS1389" s="38"/>
      <c r="BT1389" s="38"/>
      <c r="BU1389" s="38"/>
      <c r="BV1389" s="38"/>
      <c r="BW1389" s="38"/>
      <c r="BX1389" s="38"/>
      <c r="BY1389" s="38"/>
      <c r="BZ1389" s="38"/>
      <c r="CA1389" s="38"/>
      <c r="CB1389" s="38"/>
      <c r="CC1389" s="38"/>
      <c r="CD1389" s="38"/>
      <c r="CE1389" s="38"/>
      <c r="CF1389" s="38"/>
      <c r="CG1389" s="38"/>
      <c r="CH1389" s="38"/>
      <c r="CI1389" s="38"/>
      <c r="CJ1389" s="38"/>
      <c r="CK1389" s="38"/>
      <c r="CL1389" s="38"/>
      <c r="CM1389" s="38"/>
      <c r="CN1389" s="38"/>
      <c r="CO1389" s="38"/>
      <c r="CP1389" s="38"/>
      <c r="CQ1389" s="38"/>
      <c r="CR1389" s="38"/>
      <c r="CS1389" s="38"/>
      <c r="CT1389" s="38"/>
      <c r="CU1389" s="38"/>
      <c r="CV1389" s="38"/>
      <c r="CW1389" s="38"/>
      <c r="CX1389" s="38"/>
      <c r="CY1389" s="38"/>
      <c r="CZ1389" s="38"/>
      <c r="DA1389" s="38"/>
      <c r="DB1389" s="38"/>
      <c r="DC1389" s="38"/>
      <c r="DD1389" s="38"/>
      <c r="DE1389" s="38"/>
      <c r="DF1389" s="38"/>
      <c r="DG1389" s="38"/>
      <c r="DH1389" s="38"/>
      <c r="DI1389" s="38"/>
      <c r="DJ1389" s="38"/>
      <c r="DK1389" s="38"/>
      <c r="DL1389" s="38"/>
      <c r="DM1389" s="38"/>
    </row>
    <row r="1390" spans="1:117" x14ac:dyDescent="0.25">
      <c r="A1390" s="5"/>
      <c r="B1390" s="5"/>
      <c r="C1390" s="48"/>
      <c r="D1390" s="76"/>
      <c r="E1390" s="77"/>
      <c r="F1390" s="77"/>
      <c r="G1390" s="77"/>
      <c r="H1390" s="77"/>
      <c r="I1390" s="77"/>
      <c r="J1390" s="77"/>
      <c r="K1390" s="77"/>
      <c r="L1390" s="77"/>
      <c r="M1390" s="77"/>
      <c r="N1390" s="77"/>
      <c r="O1390" s="77"/>
      <c r="P1390" s="77"/>
      <c r="Q1390" s="77"/>
      <c r="R1390" s="77"/>
      <c r="S1390" s="77"/>
      <c r="T1390" s="38"/>
      <c r="U1390" s="38"/>
      <c r="V1390" s="38"/>
      <c r="W1390" s="38"/>
      <c r="X1390" s="38"/>
      <c r="Y1390" s="38"/>
      <c r="Z1390" s="38"/>
      <c r="AA1390" s="38"/>
      <c r="AB1390" s="38"/>
      <c r="AC1390" s="38"/>
      <c r="AD1390" s="38"/>
      <c r="AE1390" s="38"/>
      <c r="AF1390" s="38"/>
      <c r="AG1390" s="38"/>
      <c r="AH1390" s="38"/>
      <c r="AI1390" s="38"/>
      <c r="AJ1390" s="38"/>
      <c r="AK1390" s="38"/>
      <c r="AL1390" s="38"/>
      <c r="AM1390" s="38"/>
      <c r="AN1390" s="38"/>
      <c r="AO1390" s="38"/>
      <c r="AP1390" s="38"/>
      <c r="AQ1390" s="38"/>
      <c r="AR1390" s="38"/>
      <c r="AS1390" s="38"/>
      <c r="AT1390" s="38"/>
      <c r="AU1390" s="38"/>
      <c r="AV1390" s="38"/>
      <c r="AW1390" s="38"/>
      <c r="AX1390" s="38"/>
      <c r="AY1390" s="38"/>
      <c r="AZ1390" s="38"/>
      <c r="BA1390" s="38"/>
      <c r="BB1390" s="38"/>
      <c r="BC1390" s="38"/>
      <c r="BD1390" s="38"/>
      <c r="BE1390" s="38"/>
      <c r="BF1390" s="38"/>
      <c r="BG1390" s="38"/>
      <c r="BH1390" s="38"/>
      <c r="BI1390" s="38"/>
      <c r="BJ1390" s="38"/>
      <c r="BK1390" s="38"/>
      <c r="BL1390" s="38"/>
      <c r="BM1390" s="38"/>
      <c r="BN1390" s="38"/>
      <c r="BO1390" s="38"/>
      <c r="BP1390" s="38"/>
      <c r="BQ1390" s="38"/>
      <c r="BR1390" s="38"/>
      <c r="BS1390" s="38"/>
      <c r="BT1390" s="38"/>
      <c r="BU1390" s="38"/>
      <c r="BV1390" s="38"/>
      <c r="BW1390" s="38"/>
      <c r="BX1390" s="38"/>
      <c r="BY1390" s="38"/>
      <c r="BZ1390" s="38"/>
      <c r="CA1390" s="38"/>
      <c r="CB1390" s="38"/>
      <c r="CC1390" s="38"/>
      <c r="CD1390" s="38"/>
      <c r="CE1390" s="38"/>
      <c r="CF1390" s="38"/>
      <c r="CG1390" s="38"/>
      <c r="CH1390" s="38"/>
      <c r="CI1390" s="38"/>
      <c r="CJ1390" s="38"/>
      <c r="CK1390" s="38"/>
      <c r="CL1390" s="38"/>
      <c r="CM1390" s="38"/>
      <c r="CN1390" s="38"/>
      <c r="CO1390" s="38"/>
      <c r="CP1390" s="38"/>
      <c r="CQ1390" s="38"/>
      <c r="CR1390" s="38"/>
      <c r="CS1390" s="38"/>
      <c r="CT1390" s="38"/>
      <c r="CU1390" s="38"/>
      <c r="CV1390" s="38"/>
      <c r="CW1390" s="38"/>
      <c r="CX1390" s="38"/>
      <c r="CY1390" s="38"/>
      <c r="CZ1390" s="38"/>
      <c r="DA1390" s="38"/>
      <c r="DB1390" s="38"/>
      <c r="DC1390" s="38"/>
      <c r="DD1390" s="38"/>
      <c r="DE1390" s="38"/>
      <c r="DF1390" s="38"/>
      <c r="DG1390" s="38"/>
      <c r="DH1390" s="38"/>
      <c r="DI1390" s="38"/>
      <c r="DJ1390" s="38"/>
      <c r="DK1390" s="38"/>
      <c r="DL1390" s="38"/>
      <c r="DM1390" s="38"/>
    </row>
    <row r="1391" spans="1:117" x14ac:dyDescent="0.25">
      <c r="A1391" s="5"/>
      <c r="B1391" s="5"/>
      <c r="C1391" s="48"/>
      <c r="D1391" s="76"/>
      <c r="E1391" s="77"/>
      <c r="F1391" s="77"/>
      <c r="G1391" s="77"/>
      <c r="H1391" s="77"/>
      <c r="I1391" s="77"/>
      <c r="J1391" s="77"/>
      <c r="K1391" s="77"/>
      <c r="L1391" s="77"/>
      <c r="M1391" s="77"/>
      <c r="N1391" s="77"/>
      <c r="O1391" s="77"/>
      <c r="P1391" s="77"/>
      <c r="Q1391" s="77"/>
      <c r="R1391" s="77"/>
      <c r="S1391" s="77"/>
      <c r="T1391" s="38"/>
      <c r="U1391" s="38"/>
      <c r="V1391" s="38"/>
      <c r="W1391" s="38"/>
      <c r="X1391" s="38"/>
      <c r="Y1391" s="38"/>
      <c r="Z1391" s="38"/>
      <c r="AA1391" s="38"/>
      <c r="AB1391" s="38"/>
      <c r="AC1391" s="38"/>
      <c r="AD1391" s="38"/>
      <c r="AE1391" s="38"/>
      <c r="AF1391" s="38"/>
      <c r="AG1391" s="38"/>
      <c r="AH1391" s="38"/>
      <c r="AI1391" s="38"/>
      <c r="AJ1391" s="38"/>
      <c r="AK1391" s="38"/>
      <c r="AL1391" s="38"/>
      <c r="AM1391" s="38"/>
      <c r="AN1391" s="38"/>
      <c r="AO1391" s="38"/>
      <c r="AP1391" s="38"/>
      <c r="AQ1391" s="38"/>
      <c r="AR1391" s="38"/>
      <c r="AS1391" s="38"/>
      <c r="AT1391" s="38"/>
      <c r="AU1391" s="38"/>
      <c r="AV1391" s="38"/>
      <c r="AW1391" s="38"/>
      <c r="AX1391" s="38"/>
      <c r="AY1391" s="38"/>
      <c r="AZ1391" s="38"/>
      <c r="BA1391" s="38"/>
      <c r="BB1391" s="38"/>
      <c r="BC1391" s="38"/>
      <c r="BD1391" s="38"/>
      <c r="BE1391" s="38"/>
      <c r="BF1391" s="38"/>
      <c r="BG1391" s="38"/>
      <c r="BH1391" s="38"/>
      <c r="BI1391" s="38"/>
      <c r="BJ1391" s="38"/>
      <c r="BK1391" s="38"/>
      <c r="BL1391" s="38"/>
      <c r="BM1391" s="38"/>
      <c r="BN1391" s="38"/>
      <c r="BO1391" s="38"/>
      <c r="BP1391" s="38"/>
      <c r="BQ1391" s="38"/>
      <c r="BR1391" s="38"/>
      <c r="BS1391" s="38"/>
      <c r="BT1391" s="38"/>
      <c r="BU1391" s="38"/>
      <c r="BV1391" s="38"/>
      <c r="BW1391" s="38"/>
      <c r="BX1391" s="38"/>
      <c r="BY1391" s="38"/>
      <c r="BZ1391" s="38"/>
      <c r="CA1391" s="38"/>
      <c r="CB1391" s="38"/>
      <c r="CC1391" s="38"/>
      <c r="CD1391" s="38"/>
      <c r="CE1391" s="38"/>
      <c r="CF1391" s="38"/>
      <c r="CG1391" s="38"/>
      <c r="CH1391" s="38"/>
      <c r="CI1391" s="38"/>
      <c r="CJ1391" s="38"/>
      <c r="CK1391" s="38"/>
      <c r="CL1391" s="38"/>
      <c r="CM1391" s="38"/>
      <c r="CN1391" s="38"/>
      <c r="CO1391" s="38"/>
      <c r="CP1391" s="38"/>
      <c r="CQ1391" s="38"/>
      <c r="CR1391" s="38"/>
      <c r="CS1391" s="38"/>
      <c r="CT1391" s="38"/>
      <c r="CU1391" s="38"/>
      <c r="CV1391" s="38"/>
      <c r="CW1391" s="38"/>
      <c r="CX1391" s="38"/>
      <c r="CY1391" s="38"/>
      <c r="CZ1391" s="38"/>
      <c r="DA1391" s="38"/>
      <c r="DB1391" s="38"/>
      <c r="DC1391" s="38"/>
      <c r="DD1391" s="38"/>
      <c r="DE1391" s="38"/>
      <c r="DF1391" s="38"/>
      <c r="DG1391" s="38"/>
      <c r="DH1391" s="38"/>
      <c r="DI1391" s="38"/>
      <c r="DJ1391" s="38"/>
      <c r="DK1391" s="38"/>
      <c r="DL1391" s="38"/>
      <c r="DM1391" s="38"/>
    </row>
    <row r="1392" spans="1:117" x14ac:dyDescent="0.25">
      <c r="A1392" s="5"/>
      <c r="B1392" s="5"/>
      <c r="C1392" s="48"/>
      <c r="D1392" s="76"/>
      <c r="E1392" s="77"/>
      <c r="F1392" s="77"/>
      <c r="G1392" s="77"/>
      <c r="H1392" s="77"/>
      <c r="I1392" s="77"/>
      <c r="J1392" s="77"/>
      <c r="K1392" s="77"/>
      <c r="L1392" s="77"/>
      <c r="M1392" s="77"/>
      <c r="N1392" s="77"/>
      <c r="O1392" s="77"/>
      <c r="P1392" s="77"/>
      <c r="Q1392" s="77"/>
      <c r="R1392" s="77"/>
      <c r="S1392" s="77"/>
      <c r="T1392" s="38"/>
      <c r="U1392" s="38"/>
      <c r="V1392" s="38"/>
      <c r="W1392" s="38"/>
      <c r="X1392" s="38"/>
      <c r="Y1392" s="38"/>
      <c r="Z1392" s="38"/>
      <c r="AA1392" s="38"/>
      <c r="AB1392" s="38"/>
      <c r="AC1392" s="38"/>
      <c r="AD1392" s="38"/>
      <c r="AE1392" s="38"/>
      <c r="AF1392" s="38"/>
      <c r="AG1392" s="38"/>
      <c r="AH1392" s="38"/>
      <c r="AI1392" s="38"/>
      <c r="AJ1392" s="38"/>
      <c r="AK1392" s="38"/>
      <c r="AL1392" s="38"/>
      <c r="AM1392" s="38"/>
      <c r="AN1392" s="38"/>
      <c r="AO1392" s="38"/>
      <c r="AP1392" s="38"/>
      <c r="AQ1392" s="38"/>
      <c r="AR1392" s="38"/>
      <c r="AS1392" s="38"/>
      <c r="AT1392" s="38"/>
      <c r="AU1392" s="38"/>
      <c r="AV1392" s="38"/>
      <c r="AW1392" s="38"/>
      <c r="AX1392" s="38"/>
      <c r="AY1392" s="38"/>
      <c r="AZ1392" s="38"/>
      <c r="BA1392" s="38"/>
      <c r="BB1392" s="38"/>
      <c r="BC1392" s="38"/>
      <c r="BD1392" s="38"/>
      <c r="BE1392" s="38"/>
      <c r="BF1392" s="38"/>
      <c r="BG1392" s="38"/>
      <c r="BH1392" s="38"/>
      <c r="BI1392" s="38"/>
      <c r="BJ1392" s="38"/>
      <c r="BK1392" s="38"/>
      <c r="BL1392" s="38"/>
      <c r="BM1392" s="38"/>
      <c r="BN1392" s="38"/>
      <c r="BO1392" s="38"/>
      <c r="BP1392" s="38"/>
      <c r="BQ1392" s="38"/>
      <c r="BR1392" s="38"/>
      <c r="BS1392" s="38"/>
      <c r="BT1392" s="38"/>
      <c r="BU1392" s="38"/>
      <c r="BV1392" s="38"/>
      <c r="BW1392" s="38"/>
      <c r="BX1392" s="38"/>
      <c r="BY1392" s="38"/>
      <c r="BZ1392" s="38"/>
      <c r="CA1392" s="38"/>
      <c r="CB1392" s="38"/>
      <c r="CC1392" s="38"/>
      <c r="CD1392" s="38"/>
      <c r="CE1392" s="38"/>
      <c r="CF1392" s="38"/>
      <c r="CG1392" s="38"/>
      <c r="CH1392" s="38"/>
      <c r="CI1392" s="38"/>
      <c r="CJ1392" s="38"/>
      <c r="CK1392" s="38"/>
      <c r="CL1392" s="38"/>
      <c r="CM1392" s="38"/>
      <c r="CN1392" s="38"/>
      <c r="CO1392" s="38"/>
      <c r="CP1392" s="38"/>
      <c r="CQ1392" s="38"/>
      <c r="CR1392" s="38"/>
      <c r="CS1392" s="38"/>
      <c r="CT1392" s="38"/>
      <c r="CU1392" s="38"/>
      <c r="CV1392" s="38"/>
      <c r="CW1392" s="38"/>
      <c r="CX1392" s="38"/>
      <c r="CY1392" s="38"/>
      <c r="CZ1392" s="38"/>
      <c r="DA1392" s="38"/>
      <c r="DB1392" s="38"/>
      <c r="DC1392" s="38"/>
      <c r="DD1392" s="38"/>
      <c r="DE1392" s="38"/>
      <c r="DF1392" s="38"/>
      <c r="DG1392" s="38"/>
      <c r="DH1392" s="38"/>
      <c r="DI1392" s="38"/>
      <c r="DJ1392" s="38"/>
      <c r="DK1392" s="38"/>
      <c r="DL1392" s="38"/>
      <c r="DM1392" s="38"/>
    </row>
    <row r="1393" spans="1:117" x14ac:dyDescent="0.25">
      <c r="A1393" s="5"/>
      <c r="B1393" s="5"/>
      <c r="C1393" s="48"/>
      <c r="D1393" s="76"/>
      <c r="E1393" s="77"/>
      <c r="F1393" s="77"/>
      <c r="G1393" s="77"/>
      <c r="H1393" s="77"/>
      <c r="I1393" s="77"/>
      <c r="J1393" s="77"/>
      <c r="K1393" s="77"/>
      <c r="L1393" s="77"/>
      <c r="M1393" s="77"/>
      <c r="N1393" s="77"/>
      <c r="O1393" s="77"/>
      <c r="P1393" s="77"/>
      <c r="Q1393" s="77"/>
      <c r="R1393" s="77"/>
      <c r="S1393" s="77"/>
      <c r="T1393" s="38"/>
      <c r="U1393" s="38"/>
      <c r="V1393" s="38"/>
      <c r="W1393" s="38"/>
      <c r="X1393" s="38"/>
      <c r="Y1393" s="38"/>
      <c r="Z1393" s="38"/>
      <c r="AA1393" s="38"/>
      <c r="AB1393" s="38"/>
      <c r="AC1393" s="38"/>
      <c r="AD1393" s="38"/>
      <c r="AE1393" s="38"/>
      <c r="AF1393" s="38"/>
      <c r="AG1393" s="38"/>
      <c r="AH1393" s="38"/>
      <c r="AI1393" s="38"/>
      <c r="AJ1393" s="38"/>
      <c r="AK1393" s="38"/>
      <c r="AL1393" s="38"/>
      <c r="AM1393" s="38"/>
      <c r="AN1393" s="38"/>
      <c r="AO1393" s="38"/>
      <c r="AP1393" s="38"/>
      <c r="AQ1393" s="38"/>
      <c r="AR1393" s="38"/>
      <c r="AS1393" s="38"/>
      <c r="AT1393" s="38"/>
      <c r="AU1393" s="38"/>
      <c r="AV1393" s="38"/>
      <c r="AW1393" s="38"/>
      <c r="AX1393" s="38"/>
      <c r="AY1393" s="38"/>
      <c r="AZ1393" s="38"/>
      <c r="BA1393" s="38"/>
      <c r="BB1393" s="38"/>
      <c r="BC1393" s="38"/>
      <c r="BD1393" s="38"/>
      <c r="BE1393" s="38"/>
      <c r="BF1393" s="38"/>
      <c r="BG1393" s="38"/>
      <c r="BH1393" s="38"/>
      <c r="BI1393" s="38"/>
      <c r="BJ1393" s="38"/>
      <c r="BK1393" s="38"/>
      <c r="BL1393" s="38"/>
      <c r="BM1393" s="38"/>
      <c r="BN1393" s="38"/>
      <c r="BO1393" s="38"/>
      <c r="BP1393" s="38"/>
      <c r="BQ1393" s="38"/>
      <c r="BR1393" s="38"/>
      <c r="BS1393" s="38"/>
      <c r="BT1393" s="38"/>
      <c r="BU1393" s="38"/>
      <c r="BV1393" s="38"/>
      <c r="BW1393" s="38"/>
      <c r="BX1393" s="38"/>
      <c r="BY1393" s="38"/>
      <c r="BZ1393" s="38"/>
      <c r="CA1393" s="38"/>
      <c r="CB1393" s="38"/>
      <c r="CC1393" s="38"/>
      <c r="CD1393" s="38"/>
      <c r="CE1393" s="38"/>
      <c r="CF1393" s="38"/>
      <c r="CG1393" s="38"/>
      <c r="CH1393" s="38"/>
      <c r="CI1393" s="38"/>
      <c r="CJ1393" s="38"/>
      <c r="CK1393" s="38"/>
      <c r="CL1393" s="38"/>
      <c r="CM1393" s="38"/>
      <c r="CN1393" s="38"/>
      <c r="CO1393" s="38"/>
      <c r="CP1393" s="38"/>
      <c r="CQ1393" s="38"/>
      <c r="CR1393" s="38"/>
      <c r="CS1393" s="38"/>
      <c r="CT1393" s="38"/>
      <c r="CU1393" s="38"/>
      <c r="CV1393" s="38"/>
      <c r="CW1393" s="38"/>
      <c r="CX1393" s="38"/>
      <c r="CY1393" s="38"/>
      <c r="CZ1393" s="38"/>
      <c r="DA1393" s="38"/>
      <c r="DB1393" s="38"/>
      <c r="DC1393" s="38"/>
      <c r="DD1393" s="38"/>
      <c r="DE1393" s="38"/>
      <c r="DF1393" s="38"/>
      <c r="DG1393" s="38"/>
      <c r="DH1393" s="38"/>
      <c r="DI1393" s="38"/>
      <c r="DJ1393" s="38"/>
      <c r="DK1393" s="38"/>
      <c r="DL1393" s="38"/>
      <c r="DM1393" s="38"/>
    </row>
    <row r="1394" spans="1:117" x14ac:dyDescent="0.25">
      <c r="A1394" s="5"/>
      <c r="B1394" s="5"/>
      <c r="C1394" s="48"/>
      <c r="D1394" s="76"/>
      <c r="E1394" s="77"/>
      <c r="F1394" s="77"/>
      <c r="G1394" s="77"/>
      <c r="H1394" s="77"/>
      <c r="I1394" s="77"/>
      <c r="J1394" s="77"/>
      <c r="K1394" s="77"/>
      <c r="L1394" s="77"/>
      <c r="M1394" s="77"/>
      <c r="N1394" s="77"/>
      <c r="O1394" s="77"/>
      <c r="P1394" s="77"/>
      <c r="Q1394" s="77"/>
      <c r="R1394" s="77"/>
      <c r="S1394" s="77"/>
      <c r="T1394" s="38"/>
      <c r="U1394" s="38"/>
      <c r="V1394" s="38"/>
      <c r="W1394" s="38"/>
      <c r="X1394" s="38"/>
      <c r="Y1394" s="38"/>
      <c r="Z1394" s="38"/>
      <c r="AA1394" s="38"/>
      <c r="AB1394" s="38"/>
      <c r="AC1394" s="38"/>
      <c r="AD1394" s="38"/>
      <c r="AE1394" s="38"/>
      <c r="AF1394" s="38"/>
      <c r="AG1394" s="38"/>
      <c r="AH1394" s="38"/>
      <c r="AI1394" s="38"/>
      <c r="AJ1394" s="38"/>
      <c r="AK1394" s="38"/>
      <c r="AL1394" s="38"/>
      <c r="AM1394" s="38"/>
      <c r="AN1394" s="38"/>
      <c r="AO1394" s="38"/>
      <c r="AP1394" s="38"/>
      <c r="AQ1394" s="38"/>
      <c r="AR1394" s="38"/>
      <c r="AS1394" s="38"/>
      <c r="AT1394" s="38"/>
      <c r="AU1394" s="38"/>
      <c r="AV1394" s="38"/>
      <c r="AW1394" s="38"/>
      <c r="AX1394" s="38"/>
      <c r="AY1394" s="38"/>
      <c r="AZ1394" s="38"/>
      <c r="BA1394" s="38"/>
      <c r="BB1394" s="38"/>
      <c r="BC1394" s="38"/>
      <c r="BD1394" s="38"/>
      <c r="BE1394" s="38"/>
      <c r="BF1394" s="38"/>
      <c r="BG1394" s="38"/>
      <c r="BH1394" s="38"/>
      <c r="BI1394" s="38"/>
      <c r="BJ1394" s="38"/>
      <c r="BK1394" s="38"/>
      <c r="BL1394" s="38"/>
      <c r="BM1394" s="38"/>
      <c r="BN1394" s="38"/>
      <c r="BO1394" s="38"/>
      <c r="BP1394" s="38"/>
      <c r="BQ1394" s="38"/>
      <c r="BR1394" s="38"/>
      <c r="BS1394" s="38"/>
      <c r="BT1394" s="38"/>
      <c r="BU1394" s="38"/>
      <c r="BV1394" s="38"/>
      <c r="BW1394" s="38"/>
      <c r="BX1394" s="38"/>
      <c r="BY1394" s="38"/>
      <c r="BZ1394" s="38"/>
      <c r="CA1394" s="38"/>
      <c r="CB1394" s="38"/>
      <c r="CC1394" s="38"/>
      <c r="CD1394" s="38"/>
      <c r="CE1394" s="38"/>
      <c r="CF1394" s="38"/>
      <c r="CG1394" s="38"/>
      <c r="CH1394" s="38"/>
      <c r="CI1394" s="38"/>
      <c r="CJ1394" s="38"/>
      <c r="CK1394" s="38"/>
      <c r="CL1394" s="38"/>
      <c r="CM1394" s="38"/>
      <c r="CN1394" s="38"/>
      <c r="CO1394" s="38"/>
      <c r="CP1394" s="38"/>
      <c r="CQ1394" s="38"/>
      <c r="CR1394" s="38"/>
      <c r="CS1394" s="38"/>
      <c r="CT1394" s="38"/>
      <c r="CU1394" s="38"/>
      <c r="CV1394" s="38"/>
      <c r="CW1394" s="38"/>
      <c r="CX1394" s="38"/>
      <c r="CY1394" s="38"/>
      <c r="CZ1394" s="38"/>
      <c r="DA1394" s="38"/>
      <c r="DB1394" s="38"/>
      <c r="DC1394" s="38"/>
      <c r="DD1394" s="38"/>
      <c r="DE1394" s="38"/>
      <c r="DF1394" s="38"/>
      <c r="DG1394" s="38"/>
      <c r="DH1394" s="38"/>
      <c r="DI1394" s="38"/>
      <c r="DJ1394" s="38"/>
      <c r="DK1394" s="38"/>
      <c r="DL1394" s="38"/>
      <c r="DM1394" s="38"/>
    </row>
    <row r="1395" spans="1:117" x14ac:dyDescent="0.25">
      <c r="A1395" s="5"/>
      <c r="B1395" s="5"/>
      <c r="C1395" s="48"/>
      <c r="D1395" s="76"/>
      <c r="E1395" s="77"/>
      <c r="F1395" s="77"/>
      <c r="G1395" s="77"/>
      <c r="H1395" s="77"/>
      <c r="I1395" s="77"/>
      <c r="J1395" s="77"/>
      <c r="K1395" s="77"/>
      <c r="L1395" s="77"/>
      <c r="M1395" s="77"/>
      <c r="N1395" s="77"/>
      <c r="O1395" s="77"/>
      <c r="P1395" s="77"/>
      <c r="Q1395" s="77"/>
      <c r="R1395" s="77"/>
      <c r="S1395" s="77"/>
      <c r="T1395" s="38"/>
      <c r="U1395" s="38"/>
      <c r="V1395" s="38"/>
      <c r="W1395" s="38"/>
      <c r="X1395" s="38"/>
      <c r="Y1395" s="38"/>
      <c r="Z1395" s="38"/>
      <c r="AA1395" s="38"/>
      <c r="AB1395" s="38"/>
      <c r="AC1395" s="38"/>
      <c r="AD1395" s="38"/>
      <c r="AE1395" s="38"/>
      <c r="AF1395" s="38"/>
      <c r="AG1395" s="38"/>
      <c r="AH1395" s="38"/>
      <c r="AI1395" s="38"/>
      <c r="AJ1395" s="38"/>
      <c r="AK1395" s="38"/>
      <c r="AL1395" s="38"/>
      <c r="AM1395" s="38"/>
      <c r="AN1395" s="38"/>
      <c r="AO1395" s="38"/>
      <c r="AP1395" s="38"/>
      <c r="AQ1395" s="38"/>
      <c r="AR1395" s="38"/>
      <c r="AS1395" s="38"/>
      <c r="AT1395" s="38"/>
      <c r="AU1395" s="38"/>
      <c r="AV1395" s="38"/>
      <c r="AW1395" s="38"/>
      <c r="AX1395" s="38"/>
      <c r="AY1395" s="38"/>
      <c r="AZ1395" s="38"/>
      <c r="BA1395" s="38"/>
      <c r="BB1395" s="38"/>
      <c r="BC1395" s="38"/>
      <c r="BD1395" s="38"/>
      <c r="BE1395" s="38"/>
      <c r="BF1395" s="38"/>
      <c r="BG1395" s="38"/>
      <c r="BH1395" s="38"/>
      <c r="BI1395" s="38"/>
      <c r="BJ1395" s="38"/>
      <c r="BK1395" s="38"/>
      <c r="BL1395" s="38"/>
      <c r="BM1395" s="38"/>
      <c r="BN1395" s="38"/>
      <c r="BO1395" s="38"/>
      <c r="BP1395" s="38"/>
      <c r="BQ1395" s="38"/>
      <c r="BR1395" s="38"/>
      <c r="BS1395" s="38"/>
      <c r="BT1395" s="38"/>
      <c r="BU1395" s="38"/>
      <c r="BV1395" s="38"/>
      <c r="BW1395" s="38"/>
      <c r="BX1395" s="38"/>
      <c r="BY1395" s="38"/>
      <c r="BZ1395" s="38"/>
      <c r="CA1395" s="38"/>
      <c r="CB1395" s="38"/>
      <c r="CC1395" s="38"/>
      <c r="CD1395" s="38"/>
      <c r="CE1395" s="38"/>
      <c r="CF1395" s="38"/>
      <c r="CG1395" s="38"/>
      <c r="CH1395" s="38"/>
      <c r="CI1395" s="38"/>
      <c r="CJ1395" s="38"/>
      <c r="CK1395" s="38"/>
      <c r="CL1395" s="38"/>
      <c r="CM1395" s="38"/>
      <c r="CN1395" s="38"/>
      <c r="CO1395" s="38"/>
      <c r="CP1395" s="38"/>
      <c r="CQ1395" s="38"/>
      <c r="CR1395" s="38"/>
      <c r="CS1395" s="38"/>
      <c r="CT1395" s="38"/>
      <c r="CU1395" s="38"/>
      <c r="CV1395" s="38"/>
      <c r="CW1395" s="38"/>
      <c r="CX1395" s="38"/>
      <c r="CY1395" s="38"/>
      <c r="CZ1395" s="38"/>
      <c r="DA1395" s="38"/>
      <c r="DB1395" s="38"/>
      <c r="DC1395" s="38"/>
      <c r="DD1395" s="38"/>
      <c r="DE1395" s="38"/>
      <c r="DF1395" s="38"/>
      <c r="DG1395" s="38"/>
      <c r="DH1395" s="38"/>
      <c r="DI1395" s="38"/>
      <c r="DJ1395" s="38"/>
      <c r="DK1395" s="38"/>
      <c r="DL1395" s="38"/>
      <c r="DM1395" s="38"/>
    </row>
    <row r="1396" spans="1:117" x14ac:dyDescent="0.25">
      <c r="A1396" s="5"/>
      <c r="B1396" s="5"/>
      <c r="C1396" s="48"/>
      <c r="D1396" s="76"/>
      <c r="E1396" s="77"/>
      <c r="F1396" s="77"/>
      <c r="G1396" s="77"/>
      <c r="H1396" s="77"/>
      <c r="I1396" s="77"/>
      <c r="J1396" s="77"/>
      <c r="K1396" s="77"/>
      <c r="L1396" s="77"/>
      <c r="M1396" s="77"/>
      <c r="N1396" s="77"/>
      <c r="O1396" s="77"/>
      <c r="P1396" s="77"/>
      <c r="Q1396" s="77"/>
      <c r="R1396" s="77"/>
      <c r="S1396" s="77"/>
      <c r="T1396" s="38"/>
      <c r="U1396" s="38"/>
      <c r="V1396" s="38"/>
      <c r="W1396" s="38"/>
      <c r="X1396" s="38"/>
      <c r="Y1396" s="38"/>
      <c r="Z1396" s="38"/>
      <c r="AA1396" s="38"/>
      <c r="AB1396" s="38"/>
      <c r="AC1396" s="38"/>
      <c r="AD1396" s="38"/>
      <c r="AE1396" s="38"/>
      <c r="AF1396" s="38"/>
      <c r="AG1396" s="38"/>
      <c r="AH1396" s="38"/>
      <c r="AI1396" s="38"/>
      <c r="AJ1396" s="38"/>
      <c r="AK1396" s="38"/>
      <c r="AL1396" s="38"/>
      <c r="AM1396" s="38"/>
      <c r="AN1396" s="38"/>
      <c r="AO1396" s="38"/>
      <c r="AP1396" s="38"/>
      <c r="AQ1396" s="38"/>
      <c r="AR1396" s="38"/>
      <c r="AS1396" s="38"/>
      <c r="AT1396" s="38"/>
      <c r="AU1396" s="38"/>
      <c r="AV1396" s="38"/>
      <c r="AW1396" s="38"/>
      <c r="AX1396" s="38"/>
      <c r="AY1396" s="38"/>
      <c r="AZ1396" s="38"/>
      <c r="BA1396" s="38"/>
      <c r="BB1396" s="38"/>
      <c r="BC1396" s="38"/>
      <c r="BD1396" s="38"/>
      <c r="BE1396" s="38"/>
      <c r="BF1396" s="38"/>
      <c r="BG1396" s="38"/>
      <c r="BH1396" s="38"/>
      <c r="BI1396" s="38"/>
      <c r="BJ1396" s="38"/>
      <c r="BK1396" s="38"/>
      <c r="BL1396" s="38"/>
      <c r="BM1396" s="38"/>
      <c r="BN1396" s="38"/>
      <c r="BO1396" s="38"/>
      <c r="BP1396" s="38"/>
      <c r="BQ1396" s="38"/>
      <c r="BR1396" s="38"/>
      <c r="BS1396" s="38"/>
      <c r="BT1396" s="38"/>
      <c r="BU1396" s="38"/>
      <c r="BV1396" s="38"/>
      <c r="BW1396" s="38"/>
      <c r="BX1396" s="38"/>
      <c r="BY1396" s="38"/>
      <c r="BZ1396" s="38"/>
      <c r="CA1396" s="38"/>
      <c r="CB1396" s="38"/>
      <c r="CC1396" s="38"/>
      <c r="CD1396" s="38"/>
      <c r="CE1396" s="38"/>
      <c r="CF1396" s="38"/>
      <c r="CG1396" s="38"/>
      <c r="CH1396" s="38"/>
      <c r="CI1396" s="38"/>
      <c r="CJ1396" s="38"/>
      <c r="CK1396" s="38"/>
      <c r="CL1396" s="38"/>
      <c r="CM1396" s="38"/>
      <c r="CN1396" s="38"/>
      <c r="CO1396" s="38"/>
      <c r="CP1396" s="38"/>
      <c r="CQ1396" s="38"/>
      <c r="CR1396" s="38"/>
      <c r="CS1396" s="38"/>
      <c r="CT1396" s="38"/>
      <c r="CU1396" s="38"/>
      <c r="CV1396" s="38"/>
      <c r="CW1396" s="38"/>
      <c r="CX1396" s="38"/>
      <c r="CY1396" s="38"/>
      <c r="CZ1396" s="38"/>
      <c r="DA1396" s="38"/>
      <c r="DB1396" s="38"/>
      <c r="DC1396" s="38"/>
      <c r="DD1396" s="38"/>
      <c r="DE1396" s="38"/>
      <c r="DF1396" s="38"/>
      <c r="DG1396" s="38"/>
      <c r="DH1396" s="38"/>
      <c r="DI1396" s="38"/>
      <c r="DJ1396" s="38"/>
      <c r="DK1396" s="38"/>
      <c r="DL1396" s="38"/>
      <c r="DM1396" s="38"/>
    </row>
    <row r="1397" spans="1:117" x14ac:dyDescent="0.25">
      <c r="A1397" s="5"/>
      <c r="B1397" s="5"/>
      <c r="C1397" s="48"/>
      <c r="D1397" s="76"/>
      <c r="E1397" s="77"/>
      <c r="F1397" s="77"/>
      <c r="G1397" s="77"/>
      <c r="H1397" s="77"/>
      <c r="I1397" s="77"/>
      <c r="J1397" s="77"/>
      <c r="K1397" s="77"/>
      <c r="L1397" s="77"/>
      <c r="M1397" s="77"/>
      <c r="N1397" s="77"/>
      <c r="O1397" s="77"/>
      <c r="P1397" s="77"/>
      <c r="Q1397" s="77"/>
      <c r="R1397" s="77"/>
      <c r="S1397" s="77"/>
      <c r="T1397" s="38"/>
      <c r="U1397" s="38"/>
      <c r="V1397" s="38"/>
      <c r="W1397" s="38"/>
      <c r="X1397" s="38"/>
      <c r="Y1397" s="38"/>
      <c r="Z1397" s="38"/>
      <c r="AA1397" s="38"/>
      <c r="AB1397" s="38"/>
      <c r="AC1397" s="38"/>
      <c r="AD1397" s="38"/>
      <c r="AE1397" s="38"/>
      <c r="AF1397" s="38"/>
      <c r="AG1397" s="38"/>
      <c r="AH1397" s="38"/>
      <c r="AI1397" s="38"/>
      <c r="AJ1397" s="38"/>
      <c r="AK1397" s="38"/>
      <c r="AL1397" s="38"/>
      <c r="AM1397" s="38"/>
      <c r="AN1397" s="38"/>
      <c r="AO1397" s="38"/>
      <c r="AP1397" s="38"/>
      <c r="AQ1397" s="38"/>
      <c r="AR1397" s="38"/>
      <c r="AS1397" s="38"/>
      <c r="AT1397" s="38"/>
      <c r="AU1397" s="38"/>
      <c r="AV1397" s="38"/>
      <c r="AW1397" s="38"/>
      <c r="AX1397" s="38"/>
      <c r="AY1397" s="38"/>
      <c r="AZ1397" s="38"/>
      <c r="BA1397" s="38"/>
      <c r="BB1397" s="38"/>
      <c r="BC1397" s="38"/>
      <c r="BD1397" s="38"/>
      <c r="BE1397" s="38"/>
      <c r="BF1397" s="38"/>
      <c r="BG1397" s="38"/>
      <c r="BH1397" s="38"/>
      <c r="BI1397" s="38"/>
      <c r="BJ1397" s="38"/>
      <c r="BK1397" s="38"/>
      <c r="BL1397" s="38"/>
      <c r="BM1397" s="38"/>
      <c r="BN1397" s="38"/>
      <c r="BO1397" s="38"/>
      <c r="BP1397" s="38"/>
      <c r="BQ1397" s="38"/>
      <c r="BR1397" s="38"/>
      <c r="BS1397" s="38"/>
      <c r="BT1397" s="38"/>
      <c r="BU1397" s="38"/>
      <c r="BV1397" s="38"/>
      <c r="BW1397" s="38"/>
      <c r="BX1397" s="38"/>
      <c r="BY1397" s="38"/>
      <c r="BZ1397" s="38"/>
      <c r="CA1397" s="38"/>
      <c r="CB1397" s="38"/>
      <c r="CC1397" s="38"/>
      <c r="CD1397" s="38"/>
      <c r="CE1397" s="38"/>
      <c r="CF1397" s="38"/>
      <c r="CG1397" s="38"/>
      <c r="CH1397" s="38"/>
      <c r="CI1397" s="38"/>
      <c r="CJ1397" s="38"/>
      <c r="CK1397" s="38"/>
      <c r="CL1397" s="38"/>
      <c r="CM1397" s="38"/>
      <c r="CN1397" s="38"/>
      <c r="CO1397" s="38"/>
      <c r="CP1397" s="38"/>
      <c r="CQ1397" s="38"/>
      <c r="CR1397" s="38"/>
      <c r="CS1397" s="38"/>
      <c r="CT1397" s="38"/>
      <c r="CU1397" s="38"/>
      <c r="CV1397" s="38"/>
      <c r="CW1397" s="38"/>
      <c r="CX1397" s="38"/>
      <c r="CY1397" s="38"/>
      <c r="CZ1397" s="38"/>
      <c r="DA1397" s="38"/>
      <c r="DB1397" s="38"/>
      <c r="DC1397" s="38"/>
      <c r="DD1397" s="38"/>
      <c r="DE1397" s="38"/>
      <c r="DF1397" s="38"/>
      <c r="DG1397" s="38"/>
      <c r="DH1397" s="38"/>
      <c r="DI1397" s="38"/>
      <c r="DJ1397" s="38"/>
      <c r="DK1397" s="38"/>
      <c r="DL1397" s="38"/>
      <c r="DM1397" s="38"/>
    </row>
    <row r="1398" spans="1:117" x14ac:dyDescent="0.25">
      <c r="A1398" s="5"/>
      <c r="B1398" s="5"/>
      <c r="C1398" s="48"/>
      <c r="D1398" s="76"/>
      <c r="E1398" s="77"/>
      <c r="F1398" s="77"/>
      <c r="G1398" s="77"/>
      <c r="H1398" s="77"/>
      <c r="I1398" s="77"/>
      <c r="J1398" s="77"/>
      <c r="K1398" s="77"/>
      <c r="L1398" s="77"/>
      <c r="M1398" s="77"/>
      <c r="N1398" s="77"/>
      <c r="O1398" s="77"/>
      <c r="P1398" s="77"/>
      <c r="Q1398" s="77"/>
      <c r="R1398" s="77"/>
      <c r="S1398" s="77"/>
      <c r="T1398" s="38"/>
      <c r="U1398" s="38"/>
      <c r="V1398" s="38"/>
      <c r="W1398" s="38"/>
      <c r="X1398" s="38"/>
      <c r="Y1398" s="38"/>
      <c r="Z1398" s="38"/>
      <c r="AA1398" s="38"/>
      <c r="AB1398" s="38"/>
      <c r="AC1398" s="38"/>
      <c r="AD1398" s="38"/>
      <c r="AE1398" s="38"/>
      <c r="AF1398" s="38"/>
      <c r="AG1398" s="38"/>
      <c r="AH1398" s="38"/>
      <c r="AI1398" s="38"/>
      <c r="AJ1398" s="38"/>
      <c r="AK1398" s="38"/>
      <c r="AL1398" s="38"/>
      <c r="AM1398" s="38"/>
      <c r="AN1398" s="38"/>
      <c r="AO1398" s="38"/>
      <c r="AP1398" s="38"/>
      <c r="AQ1398" s="38"/>
      <c r="AR1398" s="38"/>
      <c r="AS1398" s="38"/>
      <c r="AT1398" s="38"/>
      <c r="AU1398" s="38"/>
      <c r="AV1398" s="38"/>
      <c r="AW1398" s="38"/>
      <c r="AX1398" s="38"/>
      <c r="AY1398" s="38"/>
      <c r="AZ1398" s="38"/>
      <c r="BA1398" s="38"/>
      <c r="BB1398" s="38"/>
      <c r="BC1398" s="38"/>
      <c r="BD1398" s="38"/>
      <c r="BE1398" s="38"/>
      <c r="BF1398" s="38"/>
      <c r="BG1398" s="38"/>
      <c r="BH1398" s="38"/>
      <c r="BI1398" s="38"/>
      <c r="BJ1398" s="38"/>
      <c r="BK1398" s="38"/>
      <c r="BL1398" s="38"/>
      <c r="BM1398" s="38"/>
      <c r="BN1398" s="38"/>
      <c r="BO1398" s="38"/>
      <c r="BP1398" s="38"/>
      <c r="BQ1398" s="38"/>
      <c r="BR1398" s="38"/>
      <c r="BS1398" s="38"/>
      <c r="BT1398" s="38"/>
      <c r="BU1398" s="38"/>
      <c r="BV1398" s="38"/>
      <c r="BW1398" s="38"/>
      <c r="BX1398" s="38"/>
      <c r="BY1398" s="38"/>
      <c r="BZ1398" s="38"/>
      <c r="CA1398" s="38"/>
      <c r="CB1398" s="38"/>
      <c r="CC1398" s="38"/>
      <c r="CD1398" s="38"/>
      <c r="CE1398" s="38"/>
      <c r="CF1398" s="38"/>
      <c r="CG1398" s="38"/>
      <c r="CH1398" s="38"/>
      <c r="CI1398" s="38"/>
      <c r="CJ1398" s="38"/>
      <c r="CK1398" s="38"/>
      <c r="CL1398" s="38"/>
      <c r="CM1398" s="38"/>
      <c r="CN1398" s="38"/>
      <c r="CO1398" s="38"/>
      <c r="CP1398" s="38"/>
      <c r="CQ1398" s="38"/>
      <c r="CR1398" s="38"/>
      <c r="CS1398" s="38"/>
      <c r="CT1398" s="38"/>
      <c r="CU1398" s="38"/>
      <c r="CV1398" s="38"/>
      <c r="CW1398" s="38"/>
      <c r="CX1398" s="38"/>
      <c r="CY1398" s="38"/>
      <c r="CZ1398" s="38"/>
      <c r="DA1398" s="38"/>
      <c r="DB1398" s="38"/>
      <c r="DC1398" s="38"/>
      <c r="DD1398" s="38"/>
      <c r="DE1398" s="38"/>
      <c r="DF1398" s="38"/>
      <c r="DG1398" s="38"/>
      <c r="DH1398" s="38"/>
      <c r="DI1398" s="38"/>
      <c r="DJ1398" s="38"/>
      <c r="DK1398" s="38"/>
      <c r="DL1398" s="38"/>
      <c r="DM1398" s="38"/>
    </row>
    <row r="1399" spans="1:117" x14ac:dyDescent="0.25">
      <c r="A1399" s="5"/>
      <c r="B1399" s="5"/>
      <c r="C1399" s="48"/>
      <c r="D1399" s="76"/>
      <c r="E1399" s="77"/>
      <c r="F1399" s="77"/>
      <c r="G1399" s="77"/>
      <c r="H1399" s="77"/>
      <c r="I1399" s="77"/>
      <c r="J1399" s="77"/>
      <c r="K1399" s="77"/>
      <c r="L1399" s="77"/>
      <c r="M1399" s="77"/>
      <c r="N1399" s="77"/>
      <c r="O1399" s="77"/>
      <c r="P1399" s="77"/>
      <c r="Q1399" s="77"/>
      <c r="R1399" s="77"/>
      <c r="S1399" s="77"/>
      <c r="T1399" s="38"/>
      <c r="U1399" s="38"/>
      <c r="V1399" s="38"/>
      <c r="W1399" s="38"/>
      <c r="X1399" s="38"/>
      <c r="Y1399" s="38"/>
      <c r="Z1399" s="38"/>
      <c r="AA1399" s="38"/>
      <c r="AB1399" s="38"/>
      <c r="AC1399" s="38"/>
      <c r="AD1399" s="38"/>
      <c r="AE1399" s="38"/>
      <c r="AF1399" s="38"/>
      <c r="AG1399" s="38"/>
      <c r="AH1399" s="38"/>
      <c r="AI1399" s="38"/>
      <c r="AJ1399" s="38"/>
      <c r="AK1399" s="38"/>
      <c r="AL1399" s="38"/>
      <c r="AM1399" s="38"/>
      <c r="AN1399" s="38"/>
      <c r="AO1399" s="38"/>
      <c r="AP1399" s="38"/>
      <c r="AQ1399" s="38"/>
      <c r="AR1399" s="38"/>
      <c r="AS1399" s="38"/>
      <c r="AT1399" s="38"/>
      <c r="AU1399" s="38"/>
      <c r="AV1399" s="38"/>
      <c r="AW1399" s="38"/>
      <c r="AX1399" s="38"/>
      <c r="AY1399" s="38"/>
      <c r="AZ1399" s="38"/>
      <c r="BA1399" s="38"/>
      <c r="BB1399" s="38"/>
      <c r="BC1399" s="38"/>
      <c r="BD1399" s="38"/>
      <c r="BE1399" s="38"/>
      <c r="BF1399" s="38"/>
      <c r="BG1399" s="38"/>
      <c r="BH1399" s="38"/>
      <c r="BI1399" s="38"/>
      <c r="BJ1399" s="38"/>
      <c r="BK1399" s="38"/>
      <c r="BL1399" s="38"/>
      <c r="BM1399" s="38"/>
      <c r="BN1399" s="38"/>
      <c r="BO1399" s="38"/>
      <c r="BP1399" s="38"/>
      <c r="BQ1399" s="38"/>
      <c r="BR1399" s="38"/>
      <c r="BS1399" s="38"/>
      <c r="BT1399" s="38"/>
      <c r="BU1399" s="38"/>
      <c r="BV1399" s="38"/>
      <c r="BW1399" s="38"/>
      <c r="BX1399" s="38"/>
      <c r="BY1399" s="38"/>
      <c r="BZ1399" s="38"/>
      <c r="CA1399" s="38"/>
      <c r="CB1399" s="38"/>
      <c r="CC1399" s="38"/>
      <c r="CD1399" s="38"/>
      <c r="CE1399" s="38"/>
      <c r="CF1399" s="38"/>
      <c r="CG1399" s="38"/>
      <c r="CH1399" s="38"/>
      <c r="CI1399" s="38"/>
      <c r="CJ1399" s="38"/>
      <c r="CK1399" s="38"/>
      <c r="CL1399" s="38"/>
      <c r="CM1399" s="38"/>
      <c r="CN1399" s="38"/>
      <c r="CO1399" s="38"/>
      <c r="CP1399" s="38"/>
      <c r="CQ1399" s="38"/>
      <c r="CR1399" s="38"/>
      <c r="CS1399" s="38"/>
      <c r="CT1399" s="38"/>
      <c r="CU1399" s="38"/>
      <c r="CV1399" s="38"/>
      <c r="CW1399" s="38"/>
      <c r="CX1399" s="38"/>
      <c r="CY1399" s="38"/>
      <c r="CZ1399" s="38"/>
      <c r="DA1399" s="38"/>
      <c r="DB1399" s="38"/>
      <c r="DC1399" s="38"/>
      <c r="DD1399" s="38"/>
      <c r="DE1399" s="38"/>
      <c r="DF1399" s="38"/>
      <c r="DG1399" s="38"/>
      <c r="DH1399" s="38"/>
      <c r="DI1399" s="38"/>
      <c r="DJ1399" s="38"/>
      <c r="DK1399" s="38"/>
      <c r="DL1399" s="38"/>
      <c r="DM1399" s="38"/>
    </row>
    <row r="1400" spans="1:117" x14ac:dyDescent="0.25">
      <c r="A1400" s="5"/>
      <c r="B1400" s="5"/>
      <c r="C1400" s="48"/>
      <c r="D1400" s="76"/>
      <c r="E1400" s="77"/>
      <c r="F1400" s="77"/>
      <c r="G1400" s="77"/>
      <c r="H1400" s="77"/>
      <c r="I1400" s="77"/>
      <c r="J1400" s="77"/>
      <c r="K1400" s="77"/>
      <c r="L1400" s="77"/>
      <c r="M1400" s="77"/>
      <c r="N1400" s="77"/>
      <c r="O1400" s="77"/>
      <c r="P1400" s="77"/>
      <c r="Q1400" s="77"/>
      <c r="R1400" s="77"/>
      <c r="S1400" s="77"/>
      <c r="T1400" s="38"/>
      <c r="U1400" s="38"/>
      <c r="V1400" s="38"/>
      <c r="W1400" s="38"/>
      <c r="X1400" s="38"/>
      <c r="Y1400" s="38"/>
      <c r="Z1400" s="38"/>
      <c r="AA1400" s="38"/>
      <c r="AB1400" s="38"/>
      <c r="AC1400" s="38"/>
      <c r="AD1400" s="38"/>
      <c r="AE1400" s="38"/>
      <c r="AF1400" s="38"/>
      <c r="AG1400" s="38"/>
      <c r="AH1400" s="38"/>
      <c r="AI1400" s="38"/>
      <c r="AJ1400" s="38"/>
      <c r="AK1400" s="38"/>
      <c r="AL1400" s="38"/>
      <c r="AM1400" s="38"/>
      <c r="AN1400" s="38"/>
      <c r="AO1400" s="38"/>
      <c r="AP1400" s="38"/>
      <c r="AQ1400" s="38"/>
      <c r="AR1400" s="38"/>
      <c r="AS1400" s="38"/>
      <c r="AT1400" s="38"/>
      <c r="AU1400" s="38"/>
      <c r="AV1400" s="38"/>
      <c r="AW1400" s="38"/>
      <c r="AX1400" s="38"/>
      <c r="AY1400" s="38"/>
      <c r="AZ1400" s="38"/>
      <c r="BA1400" s="38"/>
      <c r="BB1400" s="38"/>
      <c r="BC1400" s="38"/>
      <c r="BD1400" s="38"/>
      <c r="BE1400" s="38"/>
      <c r="BF1400" s="38"/>
      <c r="BG1400" s="38"/>
      <c r="BH1400" s="38"/>
      <c r="BI1400" s="38"/>
      <c r="BJ1400" s="38"/>
      <c r="BK1400" s="38"/>
      <c r="BL1400" s="38"/>
      <c r="BM1400" s="38"/>
      <c r="BN1400" s="38"/>
      <c r="BO1400" s="38"/>
      <c r="BP1400" s="38"/>
      <c r="BQ1400" s="38"/>
      <c r="BR1400" s="38"/>
      <c r="BS1400" s="38"/>
      <c r="BT1400" s="38"/>
      <c r="BU1400" s="38"/>
      <c r="BV1400" s="38"/>
      <c r="BW1400" s="38"/>
      <c r="BX1400" s="38"/>
      <c r="BY1400" s="38"/>
      <c r="BZ1400" s="38"/>
      <c r="CA1400" s="38"/>
      <c r="CB1400" s="38"/>
      <c r="CC1400" s="38"/>
      <c r="CD1400" s="38"/>
      <c r="CE1400" s="38"/>
      <c r="CF1400" s="38"/>
      <c r="CG1400" s="38"/>
      <c r="CH1400" s="38"/>
      <c r="CI1400" s="38"/>
      <c r="CJ1400" s="38"/>
      <c r="CK1400" s="38"/>
      <c r="CL1400" s="38"/>
      <c r="CM1400" s="38"/>
      <c r="CN1400" s="38"/>
      <c r="CO1400" s="38"/>
      <c r="CP1400" s="38"/>
      <c r="CQ1400" s="38"/>
      <c r="CR1400" s="38"/>
      <c r="CS1400" s="38"/>
      <c r="CT1400" s="38"/>
      <c r="CU1400" s="38"/>
      <c r="CV1400" s="38"/>
      <c r="CW1400" s="38"/>
      <c r="CX1400" s="38"/>
      <c r="CY1400" s="38"/>
      <c r="CZ1400" s="38"/>
      <c r="DA1400" s="38"/>
      <c r="DB1400" s="38"/>
      <c r="DC1400" s="38"/>
      <c r="DD1400" s="38"/>
      <c r="DE1400" s="38"/>
      <c r="DF1400" s="38"/>
      <c r="DG1400" s="38"/>
      <c r="DH1400" s="38"/>
      <c r="DI1400" s="38"/>
      <c r="DJ1400" s="38"/>
      <c r="DK1400" s="38"/>
      <c r="DL1400" s="38"/>
      <c r="DM1400" s="38"/>
    </row>
    <row r="1401" spans="1:117" x14ac:dyDescent="0.25">
      <c r="A1401" s="5"/>
      <c r="B1401" s="5"/>
      <c r="C1401" s="48"/>
      <c r="D1401" s="76"/>
      <c r="E1401" s="77"/>
      <c r="F1401" s="77"/>
      <c r="G1401" s="77"/>
      <c r="H1401" s="77"/>
      <c r="I1401" s="77"/>
      <c r="J1401" s="77"/>
      <c r="K1401" s="77"/>
      <c r="L1401" s="77"/>
      <c r="M1401" s="77"/>
      <c r="N1401" s="77"/>
      <c r="O1401" s="77"/>
      <c r="P1401" s="77"/>
      <c r="Q1401" s="77"/>
      <c r="R1401" s="77"/>
      <c r="S1401" s="77"/>
      <c r="T1401" s="38"/>
      <c r="U1401" s="38"/>
      <c r="V1401" s="38"/>
      <c r="W1401" s="38"/>
      <c r="X1401" s="38"/>
      <c r="Y1401" s="38"/>
      <c r="Z1401" s="38"/>
      <c r="AA1401" s="38"/>
      <c r="AB1401" s="38"/>
      <c r="AC1401" s="38"/>
      <c r="AD1401" s="38"/>
      <c r="AE1401" s="38"/>
      <c r="AF1401" s="38"/>
      <c r="AG1401" s="38"/>
      <c r="AH1401" s="38"/>
      <c r="AI1401" s="38"/>
      <c r="AJ1401" s="38"/>
      <c r="AK1401" s="38"/>
      <c r="AL1401" s="38"/>
      <c r="AM1401" s="38"/>
      <c r="AN1401" s="38"/>
      <c r="AO1401" s="38"/>
      <c r="AP1401" s="38"/>
      <c r="AQ1401" s="38"/>
      <c r="AR1401" s="38"/>
      <c r="AS1401" s="38"/>
      <c r="AT1401" s="38"/>
      <c r="AU1401" s="38"/>
      <c r="AV1401" s="38"/>
      <c r="AW1401" s="38"/>
      <c r="AX1401" s="38"/>
      <c r="AY1401" s="38"/>
      <c r="AZ1401" s="38"/>
      <c r="BA1401" s="38"/>
      <c r="BB1401" s="38"/>
      <c r="BC1401" s="38"/>
      <c r="BD1401" s="38"/>
      <c r="BE1401" s="38"/>
      <c r="BF1401" s="38"/>
      <c r="BG1401" s="38"/>
      <c r="BH1401" s="38"/>
      <c r="BI1401" s="38"/>
      <c r="BJ1401" s="38"/>
      <c r="BK1401" s="38"/>
      <c r="BL1401" s="38"/>
      <c r="BM1401" s="38"/>
      <c r="BN1401" s="38"/>
      <c r="BO1401" s="38"/>
      <c r="BP1401" s="38"/>
      <c r="BQ1401" s="38"/>
      <c r="BR1401" s="38"/>
      <c r="BS1401" s="38"/>
      <c r="BT1401" s="38"/>
      <c r="BU1401" s="38"/>
      <c r="BV1401" s="38"/>
      <c r="BW1401" s="38"/>
      <c r="BX1401" s="38"/>
      <c r="BY1401" s="38"/>
      <c r="BZ1401" s="38"/>
      <c r="CA1401" s="38"/>
      <c r="CB1401" s="38"/>
      <c r="CC1401" s="38"/>
      <c r="CD1401" s="38"/>
      <c r="CE1401" s="38"/>
      <c r="CF1401" s="38"/>
      <c r="CG1401" s="38"/>
      <c r="CH1401" s="38"/>
      <c r="CI1401" s="38"/>
      <c r="CJ1401" s="38"/>
      <c r="CK1401" s="38"/>
      <c r="CL1401" s="38"/>
      <c r="CM1401" s="38"/>
      <c r="CN1401" s="38"/>
      <c r="CO1401" s="38"/>
      <c r="CP1401" s="38"/>
      <c r="CQ1401" s="38"/>
      <c r="CR1401" s="38"/>
      <c r="CS1401" s="38"/>
      <c r="CT1401" s="38"/>
      <c r="CU1401" s="38"/>
      <c r="CV1401" s="38"/>
      <c r="CW1401" s="38"/>
      <c r="CX1401" s="38"/>
      <c r="CY1401" s="38"/>
      <c r="CZ1401" s="38"/>
      <c r="DA1401" s="38"/>
      <c r="DB1401" s="38"/>
      <c r="DC1401" s="38"/>
      <c r="DD1401" s="38"/>
      <c r="DE1401" s="38"/>
      <c r="DF1401" s="38"/>
      <c r="DG1401" s="38"/>
      <c r="DH1401" s="38"/>
      <c r="DI1401" s="38"/>
      <c r="DJ1401" s="38"/>
      <c r="DK1401" s="38"/>
      <c r="DL1401" s="38"/>
      <c r="DM1401" s="38"/>
    </row>
    <row r="1402" spans="1:117" x14ac:dyDescent="0.25">
      <c r="A1402" s="5"/>
      <c r="B1402" s="5"/>
      <c r="C1402" s="48"/>
      <c r="D1402" s="76"/>
      <c r="E1402" s="77"/>
      <c r="F1402" s="77"/>
      <c r="G1402" s="77"/>
      <c r="H1402" s="77"/>
      <c r="I1402" s="77"/>
      <c r="J1402" s="77"/>
      <c r="K1402" s="77"/>
      <c r="L1402" s="77"/>
      <c r="M1402" s="77"/>
      <c r="N1402" s="77"/>
      <c r="O1402" s="77"/>
      <c r="P1402" s="77"/>
      <c r="Q1402" s="77"/>
      <c r="R1402" s="77"/>
      <c r="S1402" s="77"/>
      <c r="T1402" s="38"/>
      <c r="U1402" s="38"/>
      <c r="V1402" s="38"/>
      <c r="W1402" s="38"/>
      <c r="X1402" s="38"/>
      <c r="Y1402" s="38"/>
      <c r="Z1402" s="38"/>
      <c r="AA1402" s="38"/>
      <c r="AB1402" s="38"/>
      <c r="AC1402" s="38"/>
      <c r="AD1402" s="38"/>
      <c r="AE1402" s="38"/>
      <c r="AF1402" s="38"/>
      <c r="AG1402" s="38"/>
      <c r="AH1402" s="38"/>
      <c r="AI1402" s="38"/>
      <c r="AJ1402" s="38"/>
      <c r="AK1402" s="38"/>
      <c r="AL1402" s="38"/>
      <c r="AM1402" s="38"/>
      <c r="AN1402" s="38"/>
      <c r="AO1402" s="38"/>
      <c r="AP1402" s="38"/>
      <c r="AQ1402" s="38"/>
      <c r="AR1402" s="38"/>
      <c r="AS1402" s="38"/>
      <c r="AT1402" s="38"/>
      <c r="AU1402" s="38"/>
      <c r="AV1402" s="38"/>
      <c r="AW1402" s="38"/>
      <c r="AX1402" s="38"/>
      <c r="AY1402" s="38"/>
      <c r="AZ1402" s="38"/>
      <c r="BA1402" s="38"/>
      <c r="BB1402" s="38"/>
      <c r="BC1402" s="38"/>
      <c r="BD1402" s="38"/>
      <c r="BE1402" s="38"/>
      <c r="BF1402" s="38"/>
      <c r="BG1402" s="38"/>
      <c r="BH1402" s="38"/>
      <c r="BI1402" s="38"/>
      <c r="BJ1402" s="38"/>
      <c r="BK1402" s="38"/>
      <c r="BL1402" s="38"/>
      <c r="BM1402" s="38"/>
      <c r="BN1402" s="38"/>
      <c r="BO1402" s="38"/>
      <c r="BP1402" s="38"/>
      <c r="BQ1402" s="38"/>
      <c r="BR1402" s="38"/>
      <c r="BS1402" s="38"/>
      <c r="BT1402" s="38"/>
      <c r="BU1402" s="38"/>
      <c r="BV1402" s="38"/>
      <c r="BW1402" s="38"/>
      <c r="BX1402" s="38"/>
      <c r="BY1402" s="38"/>
      <c r="BZ1402" s="38"/>
      <c r="CA1402" s="38"/>
      <c r="CB1402" s="38"/>
      <c r="CC1402" s="38"/>
      <c r="CD1402" s="38"/>
      <c r="CE1402" s="38"/>
      <c r="CF1402" s="38"/>
      <c r="CG1402" s="38"/>
      <c r="CH1402" s="38"/>
      <c r="CI1402" s="38"/>
      <c r="CJ1402" s="38"/>
      <c r="CK1402" s="38"/>
      <c r="CL1402" s="38"/>
      <c r="CM1402" s="38"/>
      <c r="CN1402" s="38"/>
      <c r="CO1402" s="38"/>
      <c r="CP1402" s="38"/>
      <c r="CQ1402" s="38"/>
      <c r="CR1402" s="38"/>
      <c r="CS1402" s="38"/>
      <c r="CT1402" s="38"/>
      <c r="CU1402" s="38"/>
      <c r="CV1402" s="38"/>
      <c r="CW1402" s="38"/>
      <c r="CX1402" s="38"/>
      <c r="CY1402" s="38"/>
      <c r="CZ1402" s="38"/>
      <c r="DA1402" s="38"/>
      <c r="DB1402" s="38"/>
      <c r="DC1402" s="38"/>
      <c r="DD1402" s="38"/>
      <c r="DE1402" s="38"/>
      <c r="DF1402" s="38"/>
      <c r="DG1402" s="38"/>
      <c r="DH1402" s="38"/>
      <c r="DI1402" s="38"/>
      <c r="DJ1402" s="38"/>
      <c r="DK1402" s="38"/>
      <c r="DL1402" s="38"/>
      <c r="DM1402" s="38"/>
    </row>
    <row r="1403" spans="1:117" x14ac:dyDescent="0.25">
      <c r="A1403" s="5"/>
      <c r="B1403" s="5"/>
      <c r="C1403" s="48"/>
      <c r="D1403" s="76"/>
      <c r="E1403" s="77"/>
      <c r="F1403" s="77"/>
      <c r="G1403" s="77"/>
      <c r="H1403" s="77"/>
      <c r="I1403" s="77"/>
      <c r="J1403" s="77"/>
      <c r="K1403" s="77"/>
      <c r="L1403" s="77"/>
      <c r="M1403" s="77"/>
      <c r="N1403" s="77"/>
      <c r="O1403" s="77"/>
      <c r="P1403" s="77"/>
      <c r="Q1403" s="77"/>
      <c r="R1403" s="77"/>
      <c r="S1403" s="77"/>
      <c r="T1403" s="38"/>
      <c r="U1403" s="38"/>
      <c r="V1403" s="38"/>
      <c r="W1403" s="38"/>
      <c r="X1403" s="38"/>
      <c r="Y1403" s="38"/>
      <c r="Z1403" s="38"/>
      <c r="AA1403" s="38"/>
      <c r="AB1403" s="38"/>
      <c r="AC1403" s="38"/>
      <c r="AD1403" s="38"/>
      <c r="AE1403" s="38"/>
      <c r="AF1403" s="38"/>
      <c r="AG1403" s="38"/>
      <c r="AH1403" s="38"/>
      <c r="AI1403" s="38"/>
      <c r="AJ1403" s="38"/>
      <c r="AK1403" s="38"/>
      <c r="AL1403" s="38"/>
      <c r="AM1403" s="38"/>
      <c r="AN1403" s="38"/>
      <c r="AO1403" s="38"/>
      <c r="AP1403" s="38"/>
      <c r="AQ1403" s="38"/>
      <c r="AR1403" s="38"/>
      <c r="AS1403" s="38"/>
      <c r="AT1403" s="38"/>
      <c r="AU1403" s="38"/>
      <c r="AV1403" s="38"/>
      <c r="AW1403" s="38"/>
      <c r="AX1403" s="38"/>
      <c r="AY1403" s="38"/>
      <c r="AZ1403" s="38"/>
      <c r="BA1403" s="38"/>
      <c r="BB1403" s="38"/>
      <c r="BC1403" s="38"/>
      <c r="BD1403" s="38"/>
      <c r="BE1403" s="38"/>
      <c r="BF1403" s="38"/>
      <c r="BG1403" s="38"/>
      <c r="BH1403" s="38"/>
      <c r="BI1403" s="38"/>
      <c r="BJ1403" s="38"/>
      <c r="BK1403" s="38"/>
      <c r="BL1403" s="38"/>
      <c r="BM1403" s="38"/>
      <c r="BN1403" s="38"/>
      <c r="BO1403" s="38"/>
      <c r="BP1403" s="38"/>
      <c r="BQ1403" s="38"/>
      <c r="BR1403" s="38"/>
      <c r="BS1403" s="38"/>
      <c r="BT1403" s="38"/>
      <c r="BU1403" s="38"/>
      <c r="BV1403" s="38"/>
      <c r="BW1403" s="38"/>
      <c r="BX1403" s="38"/>
      <c r="BY1403" s="38"/>
      <c r="BZ1403" s="38"/>
      <c r="CA1403" s="38"/>
      <c r="CB1403" s="38"/>
      <c r="CC1403" s="38"/>
      <c r="CD1403" s="38"/>
      <c r="CE1403" s="38"/>
      <c r="CF1403" s="38"/>
      <c r="CG1403" s="38"/>
      <c r="CH1403" s="38"/>
      <c r="CI1403" s="38"/>
      <c r="CJ1403" s="38"/>
      <c r="CK1403" s="38"/>
      <c r="CL1403" s="38"/>
      <c r="CM1403" s="38"/>
      <c r="CN1403" s="38"/>
      <c r="CO1403" s="38"/>
      <c r="CP1403" s="38"/>
      <c r="CQ1403" s="38"/>
      <c r="CR1403" s="38"/>
      <c r="CS1403" s="38"/>
      <c r="CT1403" s="38"/>
      <c r="CU1403" s="38"/>
      <c r="CV1403" s="38"/>
      <c r="CW1403" s="38"/>
      <c r="CX1403" s="38"/>
      <c r="CY1403" s="38"/>
      <c r="CZ1403" s="38"/>
      <c r="DA1403" s="38"/>
      <c r="DB1403" s="38"/>
      <c r="DC1403" s="38"/>
      <c r="DD1403" s="38"/>
      <c r="DE1403" s="38"/>
      <c r="DF1403" s="38"/>
      <c r="DG1403" s="38"/>
      <c r="DH1403" s="38"/>
      <c r="DI1403" s="38"/>
      <c r="DJ1403" s="38"/>
      <c r="DK1403" s="38"/>
      <c r="DL1403" s="38"/>
      <c r="DM1403" s="38"/>
    </row>
    <row r="1404" spans="1:117" x14ac:dyDescent="0.25">
      <c r="A1404" s="5"/>
      <c r="B1404" s="5"/>
      <c r="C1404" s="48"/>
      <c r="D1404" s="76"/>
      <c r="E1404" s="77"/>
      <c r="F1404" s="77"/>
      <c r="G1404" s="77"/>
      <c r="H1404" s="77"/>
      <c r="I1404" s="77"/>
      <c r="J1404" s="77"/>
      <c r="K1404" s="77"/>
      <c r="L1404" s="77"/>
      <c r="M1404" s="77"/>
      <c r="N1404" s="77"/>
      <c r="O1404" s="77"/>
      <c r="P1404" s="77"/>
      <c r="Q1404" s="77"/>
      <c r="R1404" s="77"/>
      <c r="S1404" s="77"/>
      <c r="T1404" s="38"/>
      <c r="U1404" s="38"/>
      <c r="V1404" s="38"/>
      <c r="W1404" s="38"/>
      <c r="X1404" s="38"/>
      <c r="Y1404" s="38"/>
      <c r="Z1404" s="38"/>
      <c r="AA1404" s="38"/>
      <c r="AB1404" s="38"/>
      <c r="AC1404" s="38"/>
      <c r="AD1404" s="38"/>
      <c r="AE1404" s="38"/>
      <c r="AF1404" s="38"/>
      <c r="AG1404" s="38"/>
      <c r="AH1404" s="38"/>
      <c r="AI1404" s="38"/>
      <c r="AJ1404" s="38"/>
      <c r="AK1404" s="38"/>
      <c r="AL1404" s="38"/>
      <c r="AM1404" s="38"/>
      <c r="AN1404" s="38"/>
      <c r="AO1404" s="38"/>
      <c r="AP1404" s="38"/>
      <c r="AQ1404" s="38"/>
      <c r="AR1404" s="38"/>
      <c r="AS1404" s="38"/>
      <c r="AT1404" s="38"/>
      <c r="AU1404" s="38"/>
      <c r="AV1404" s="38"/>
      <c r="AW1404" s="38"/>
      <c r="AX1404" s="38"/>
      <c r="AY1404" s="38"/>
      <c r="AZ1404" s="38"/>
      <c r="BA1404" s="38"/>
      <c r="BB1404" s="38"/>
      <c r="BC1404" s="38"/>
      <c r="BD1404" s="38"/>
      <c r="BE1404" s="38"/>
      <c r="BF1404" s="38"/>
      <c r="BG1404" s="38"/>
      <c r="BH1404" s="38"/>
      <c r="BI1404" s="38"/>
      <c r="BJ1404" s="38"/>
      <c r="BK1404" s="38"/>
      <c r="BL1404" s="38"/>
      <c r="BM1404" s="38"/>
      <c r="BN1404" s="38"/>
      <c r="BO1404" s="38"/>
      <c r="BP1404" s="38"/>
      <c r="BQ1404" s="38"/>
      <c r="BR1404" s="38"/>
      <c r="BS1404" s="38"/>
      <c r="BT1404" s="38"/>
      <c r="BU1404" s="38"/>
      <c r="BV1404" s="38"/>
      <c r="BW1404" s="38"/>
      <c r="BX1404" s="38"/>
      <c r="BY1404" s="38"/>
      <c r="BZ1404" s="38"/>
      <c r="CA1404" s="38"/>
      <c r="CB1404" s="38"/>
      <c r="CC1404" s="38"/>
      <c r="CD1404" s="38"/>
      <c r="CE1404" s="38"/>
      <c r="CF1404" s="38"/>
      <c r="CG1404" s="38"/>
      <c r="CH1404" s="38"/>
      <c r="CI1404" s="38"/>
      <c r="CJ1404" s="38"/>
      <c r="CK1404" s="38"/>
      <c r="CL1404" s="38"/>
      <c r="CM1404" s="38"/>
      <c r="CN1404" s="38"/>
      <c r="CO1404" s="38"/>
      <c r="CP1404" s="38"/>
      <c r="CQ1404" s="38"/>
      <c r="CR1404" s="38"/>
      <c r="CS1404" s="38"/>
      <c r="CT1404" s="38"/>
      <c r="CU1404" s="38"/>
      <c r="CV1404" s="38"/>
      <c r="CW1404" s="38"/>
      <c r="CX1404" s="38"/>
      <c r="CY1404" s="38"/>
      <c r="CZ1404" s="38"/>
      <c r="DA1404" s="38"/>
      <c r="DB1404" s="38"/>
      <c r="DC1404" s="38"/>
      <c r="DD1404" s="38"/>
      <c r="DE1404" s="38"/>
      <c r="DF1404" s="38"/>
      <c r="DG1404" s="38"/>
      <c r="DH1404" s="38"/>
      <c r="DI1404" s="38"/>
      <c r="DJ1404" s="38"/>
      <c r="DK1404" s="38"/>
      <c r="DL1404" s="38"/>
      <c r="DM1404" s="38"/>
    </row>
    <row r="1405" spans="1:117" x14ac:dyDescent="0.25">
      <c r="A1405" s="5"/>
      <c r="B1405" s="5"/>
      <c r="C1405" s="48"/>
      <c r="D1405" s="76"/>
      <c r="E1405" s="77"/>
      <c r="F1405" s="77"/>
      <c r="G1405" s="77"/>
      <c r="H1405" s="77"/>
      <c r="I1405" s="77"/>
      <c r="J1405" s="77"/>
      <c r="K1405" s="77"/>
      <c r="L1405" s="77"/>
      <c r="M1405" s="77"/>
      <c r="N1405" s="77"/>
      <c r="O1405" s="77"/>
      <c r="P1405" s="77"/>
      <c r="Q1405" s="77"/>
      <c r="R1405" s="77"/>
      <c r="S1405" s="77"/>
      <c r="T1405" s="38"/>
      <c r="U1405" s="38"/>
      <c r="V1405" s="38"/>
      <c r="W1405" s="38"/>
      <c r="X1405" s="38"/>
      <c r="Y1405" s="38"/>
      <c r="Z1405" s="38"/>
      <c r="AA1405" s="38"/>
      <c r="AB1405" s="38"/>
      <c r="AC1405" s="38"/>
      <c r="AD1405" s="38"/>
      <c r="AE1405" s="38"/>
      <c r="AF1405" s="38"/>
      <c r="AG1405" s="38"/>
      <c r="AH1405" s="38"/>
      <c r="AI1405" s="38"/>
      <c r="AJ1405" s="38"/>
      <c r="AK1405" s="38"/>
      <c r="AL1405" s="38"/>
      <c r="AM1405" s="38"/>
      <c r="AN1405" s="38"/>
      <c r="AO1405" s="38"/>
      <c r="AP1405" s="38"/>
      <c r="AQ1405" s="38"/>
      <c r="AR1405" s="38"/>
      <c r="AS1405" s="38"/>
      <c r="AT1405" s="38"/>
      <c r="AU1405" s="38"/>
      <c r="AV1405" s="38"/>
      <c r="AW1405" s="38"/>
      <c r="AX1405" s="38"/>
      <c r="AY1405" s="38"/>
      <c r="AZ1405" s="38"/>
      <c r="BA1405" s="38"/>
      <c r="BB1405" s="38"/>
      <c r="BC1405" s="38"/>
      <c r="BD1405" s="38"/>
      <c r="BE1405" s="38"/>
      <c r="BF1405" s="38"/>
      <c r="BG1405" s="38"/>
      <c r="BH1405" s="38"/>
      <c r="BI1405" s="38"/>
      <c r="BJ1405" s="38"/>
      <c r="BK1405" s="38"/>
      <c r="BL1405" s="38"/>
      <c r="BM1405" s="38"/>
      <c r="BN1405" s="38"/>
      <c r="BO1405" s="38"/>
      <c r="BP1405" s="38"/>
      <c r="BQ1405" s="38"/>
      <c r="BR1405" s="38"/>
      <c r="BS1405" s="38"/>
      <c r="BT1405" s="38"/>
      <c r="BU1405" s="38"/>
      <c r="BV1405" s="38"/>
      <c r="BW1405" s="38"/>
      <c r="BX1405" s="38"/>
      <c r="BY1405" s="38"/>
      <c r="BZ1405" s="38"/>
      <c r="CA1405" s="38"/>
      <c r="CB1405" s="38"/>
      <c r="CC1405" s="38"/>
      <c r="CD1405" s="38"/>
      <c r="CE1405" s="38"/>
      <c r="CF1405" s="38"/>
      <c r="CG1405" s="38"/>
      <c r="CH1405" s="38"/>
      <c r="CI1405" s="38"/>
      <c r="CJ1405" s="38"/>
      <c r="CK1405" s="38"/>
      <c r="CL1405" s="38"/>
      <c r="CM1405" s="38"/>
      <c r="CN1405" s="38"/>
      <c r="CO1405" s="38"/>
      <c r="CP1405" s="38"/>
      <c r="CQ1405" s="38"/>
      <c r="CR1405" s="38"/>
      <c r="CS1405" s="38"/>
      <c r="CT1405" s="38"/>
      <c r="CU1405" s="38"/>
      <c r="CV1405" s="38"/>
      <c r="CW1405" s="38"/>
      <c r="CX1405" s="38"/>
      <c r="CY1405" s="38"/>
      <c r="CZ1405" s="38"/>
      <c r="DA1405" s="38"/>
      <c r="DB1405" s="38"/>
      <c r="DC1405" s="38"/>
      <c r="DD1405" s="38"/>
      <c r="DE1405" s="38"/>
      <c r="DF1405" s="38"/>
      <c r="DG1405" s="38"/>
      <c r="DH1405" s="38"/>
      <c r="DI1405" s="38"/>
      <c r="DJ1405" s="38"/>
      <c r="DK1405" s="38"/>
      <c r="DL1405" s="38"/>
      <c r="DM1405" s="38"/>
    </row>
    <row r="1406" spans="1:117" x14ac:dyDescent="0.25">
      <c r="A1406" s="5"/>
      <c r="B1406" s="5"/>
      <c r="C1406" s="48"/>
      <c r="D1406" s="76"/>
      <c r="E1406" s="77"/>
      <c r="F1406" s="77"/>
      <c r="G1406" s="77"/>
      <c r="H1406" s="77"/>
      <c r="I1406" s="77"/>
      <c r="J1406" s="77"/>
      <c r="K1406" s="77"/>
      <c r="L1406" s="77"/>
      <c r="M1406" s="77"/>
      <c r="N1406" s="77"/>
      <c r="O1406" s="77"/>
      <c r="P1406" s="77"/>
      <c r="Q1406" s="77"/>
      <c r="R1406" s="77"/>
      <c r="S1406" s="77"/>
      <c r="T1406" s="38"/>
      <c r="U1406" s="38"/>
      <c r="V1406" s="38"/>
      <c r="W1406" s="38"/>
      <c r="X1406" s="38"/>
      <c r="Y1406" s="38"/>
      <c r="Z1406" s="38"/>
      <c r="AA1406" s="38"/>
      <c r="AB1406" s="38"/>
      <c r="AC1406" s="38"/>
      <c r="AD1406" s="38"/>
      <c r="AE1406" s="38"/>
      <c r="AF1406" s="38"/>
      <c r="AG1406" s="38"/>
      <c r="AH1406" s="38"/>
      <c r="AI1406" s="38"/>
      <c r="AJ1406" s="38"/>
      <c r="AK1406" s="38"/>
      <c r="AL1406" s="38"/>
      <c r="AM1406" s="38"/>
      <c r="AN1406" s="38"/>
      <c r="AO1406" s="38"/>
      <c r="AP1406" s="38"/>
      <c r="AQ1406" s="38"/>
      <c r="AR1406" s="38"/>
      <c r="AS1406" s="38"/>
      <c r="AT1406" s="38"/>
      <c r="AU1406" s="38"/>
      <c r="AV1406" s="38"/>
      <c r="AW1406" s="38"/>
      <c r="AX1406" s="38"/>
      <c r="AY1406" s="38"/>
      <c r="AZ1406" s="38"/>
      <c r="BA1406" s="38"/>
      <c r="BB1406" s="38"/>
      <c r="BC1406" s="38"/>
      <c r="BD1406" s="38"/>
      <c r="BE1406" s="38"/>
      <c r="BF1406" s="38"/>
      <c r="BG1406" s="38"/>
      <c r="BH1406" s="38"/>
      <c r="BI1406" s="38"/>
      <c r="BJ1406" s="38"/>
      <c r="BK1406" s="38"/>
      <c r="BL1406" s="38"/>
      <c r="BM1406" s="38"/>
      <c r="BN1406" s="38"/>
      <c r="BO1406" s="38"/>
      <c r="BP1406" s="38"/>
      <c r="BQ1406" s="38"/>
      <c r="BR1406" s="38"/>
      <c r="BS1406" s="38"/>
      <c r="BT1406" s="38"/>
      <c r="BU1406" s="38"/>
      <c r="BV1406" s="38"/>
      <c r="BW1406" s="38"/>
      <c r="BX1406" s="38"/>
      <c r="BY1406" s="38"/>
      <c r="BZ1406" s="38"/>
      <c r="CA1406" s="38"/>
      <c r="CB1406" s="38"/>
      <c r="CC1406" s="38"/>
      <c r="CD1406" s="38"/>
      <c r="CE1406" s="38"/>
      <c r="CF1406" s="38"/>
      <c r="CG1406" s="38"/>
      <c r="CH1406" s="38"/>
      <c r="CI1406" s="38"/>
      <c r="CJ1406" s="38"/>
      <c r="CK1406" s="38"/>
      <c r="CL1406" s="38"/>
      <c r="CM1406" s="38"/>
      <c r="CN1406" s="38"/>
      <c r="CO1406" s="38"/>
      <c r="CP1406" s="38"/>
      <c r="CQ1406" s="38"/>
      <c r="CR1406" s="38"/>
      <c r="CS1406" s="38"/>
      <c r="CT1406" s="38"/>
      <c r="CU1406" s="38"/>
      <c r="CV1406" s="38"/>
      <c r="CW1406" s="38"/>
      <c r="CX1406" s="38"/>
      <c r="CY1406" s="38"/>
      <c r="CZ1406" s="38"/>
      <c r="DA1406" s="38"/>
      <c r="DB1406" s="38"/>
      <c r="DC1406" s="38"/>
      <c r="DD1406" s="38"/>
      <c r="DE1406" s="38"/>
      <c r="DF1406" s="38"/>
      <c r="DG1406" s="38"/>
      <c r="DH1406" s="38"/>
      <c r="DI1406" s="38"/>
      <c r="DJ1406" s="38"/>
      <c r="DK1406" s="38"/>
      <c r="DL1406" s="38"/>
      <c r="DM1406" s="38"/>
    </row>
    <row r="1407" spans="1:117" x14ac:dyDescent="0.25">
      <c r="A1407" s="5"/>
      <c r="B1407" s="5"/>
      <c r="C1407" s="48"/>
      <c r="D1407" s="76"/>
      <c r="E1407" s="77"/>
      <c r="F1407" s="77"/>
      <c r="G1407" s="77"/>
      <c r="H1407" s="77"/>
      <c r="I1407" s="77"/>
      <c r="J1407" s="77"/>
      <c r="K1407" s="77"/>
      <c r="L1407" s="77"/>
      <c r="M1407" s="77"/>
      <c r="N1407" s="77"/>
      <c r="O1407" s="77"/>
      <c r="P1407" s="77"/>
      <c r="Q1407" s="77"/>
      <c r="R1407" s="77"/>
      <c r="S1407" s="77"/>
      <c r="T1407" s="38"/>
      <c r="U1407" s="38"/>
      <c r="V1407" s="38"/>
      <c r="W1407" s="38"/>
      <c r="X1407" s="38"/>
      <c r="Y1407" s="38"/>
      <c r="Z1407" s="38"/>
      <c r="AA1407" s="38"/>
      <c r="AB1407" s="38"/>
      <c r="AC1407" s="38"/>
      <c r="AD1407" s="38"/>
      <c r="AE1407" s="38"/>
      <c r="AF1407" s="38"/>
      <c r="AG1407" s="38"/>
      <c r="AH1407" s="38"/>
      <c r="AI1407" s="38"/>
      <c r="AJ1407" s="38"/>
      <c r="AK1407" s="38"/>
      <c r="AL1407" s="38"/>
      <c r="AM1407" s="38"/>
      <c r="AN1407" s="38"/>
      <c r="AO1407" s="38"/>
      <c r="AP1407" s="38"/>
      <c r="AQ1407" s="38"/>
      <c r="AR1407" s="38"/>
      <c r="AS1407" s="38"/>
      <c r="AT1407" s="38"/>
      <c r="AU1407" s="38"/>
      <c r="AV1407" s="38"/>
      <c r="AW1407" s="38"/>
      <c r="AX1407" s="38"/>
      <c r="AY1407" s="38"/>
      <c r="AZ1407" s="38"/>
      <c r="BA1407" s="38"/>
      <c r="BB1407" s="38"/>
      <c r="BC1407" s="38"/>
      <c r="BD1407" s="38"/>
      <c r="BE1407" s="38"/>
      <c r="BF1407" s="38"/>
      <c r="BG1407" s="38"/>
      <c r="BH1407" s="38"/>
      <c r="BI1407" s="38"/>
      <c r="BJ1407" s="38"/>
      <c r="BK1407" s="38"/>
      <c r="BL1407" s="38"/>
      <c r="BM1407" s="38"/>
      <c r="BN1407" s="38"/>
      <c r="BO1407" s="38"/>
      <c r="BP1407" s="38"/>
      <c r="BQ1407" s="38"/>
      <c r="BR1407" s="38"/>
      <c r="BS1407" s="38"/>
      <c r="BT1407" s="38"/>
      <c r="BU1407" s="38"/>
      <c r="BV1407" s="38"/>
      <c r="BW1407" s="38"/>
      <c r="BX1407" s="38"/>
      <c r="BY1407" s="38"/>
      <c r="BZ1407" s="38"/>
      <c r="CA1407" s="38"/>
      <c r="CB1407" s="38"/>
      <c r="CC1407" s="38"/>
      <c r="CD1407" s="38"/>
      <c r="CE1407" s="38"/>
      <c r="CF1407" s="38"/>
      <c r="CG1407" s="38"/>
      <c r="CH1407" s="38"/>
      <c r="CI1407" s="38"/>
      <c r="CJ1407" s="38"/>
      <c r="CK1407" s="38"/>
      <c r="CL1407" s="38"/>
      <c r="CM1407" s="38"/>
      <c r="CN1407" s="38"/>
      <c r="CO1407" s="38"/>
      <c r="CP1407" s="38"/>
      <c r="CQ1407" s="38"/>
      <c r="CR1407" s="38"/>
      <c r="CS1407" s="38"/>
      <c r="CT1407" s="38"/>
      <c r="CU1407" s="38"/>
      <c r="CV1407" s="38"/>
      <c r="CW1407" s="38"/>
      <c r="CX1407" s="38"/>
      <c r="CY1407" s="38"/>
      <c r="CZ1407" s="38"/>
      <c r="DA1407" s="38"/>
      <c r="DB1407" s="38"/>
      <c r="DC1407" s="38"/>
      <c r="DD1407" s="38"/>
      <c r="DE1407" s="38"/>
      <c r="DF1407" s="38"/>
      <c r="DG1407" s="38"/>
      <c r="DH1407" s="38"/>
      <c r="DI1407" s="38"/>
      <c r="DJ1407" s="38"/>
      <c r="DK1407" s="38"/>
      <c r="DL1407" s="38"/>
      <c r="DM1407" s="38"/>
    </row>
    <row r="1408" spans="1:117" x14ac:dyDescent="0.25">
      <c r="A1408" s="5"/>
      <c r="B1408" s="5"/>
      <c r="C1408" s="48"/>
      <c r="D1408" s="76"/>
      <c r="E1408" s="77"/>
      <c r="F1408" s="77"/>
      <c r="G1408" s="77"/>
      <c r="H1408" s="77"/>
      <c r="I1408" s="77"/>
      <c r="J1408" s="77"/>
      <c r="K1408" s="77"/>
      <c r="L1408" s="77"/>
      <c r="M1408" s="77"/>
      <c r="N1408" s="77"/>
      <c r="O1408" s="77"/>
      <c r="P1408" s="77"/>
      <c r="Q1408" s="77"/>
      <c r="R1408" s="77"/>
      <c r="S1408" s="77"/>
      <c r="T1408" s="38"/>
      <c r="U1408" s="38"/>
      <c r="V1408" s="38"/>
      <c r="W1408" s="38"/>
      <c r="X1408" s="38"/>
      <c r="Y1408" s="38"/>
      <c r="Z1408" s="38"/>
      <c r="AA1408" s="38"/>
      <c r="AB1408" s="38"/>
      <c r="AC1408" s="38"/>
      <c r="AD1408" s="38"/>
      <c r="AE1408" s="38"/>
      <c r="AF1408" s="38"/>
      <c r="AG1408" s="38"/>
      <c r="AH1408" s="38"/>
      <c r="AI1408" s="38"/>
      <c r="AJ1408" s="38"/>
      <c r="AK1408" s="38"/>
      <c r="AL1408" s="38"/>
      <c r="AM1408" s="38"/>
      <c r="AN1408" s="38"/>
      <c r="AO1408" s="38"/>
      <c r="AP1408" s="38"/>
      <c r="AQ1408" s="38"/>
      <c r="AR1408" s="38"/>
      <c r="AS1408" s="38"/>
      <c r="AT1408" s="38"/>
      <c r="AU1408" s="38"/>
      <c r="AV1408" s="38"/>
      <c r="AW1408" s="38"/>
      <c r="AX1408" s="38"/>
      <c r="AY1408" s="38"/>
      <c r="AZ1408" s="38"/>
      <c r="BA1408" s="38"/>
      <c r="BB1408" s="38"/>
      <c r="BC1408" s="38"/>
      <c r="BD1408" s="38"/>
      <c r="BE1408" s="38"/>
      <c r="BF1408" s="38"/>
      <c r="BG1408" s="38"/>
      <c r="BH1408" s="38"/>
      <c r="BI1408" s="38"/>
      <c r="BJ1408" s="38"/>
      <c r="BK1408" s="38"/>
      <c r="BL1408" s="38"/>
      <c r="BM1408" s="38"/>
      <c r="BN1408" s="38"/>
      <c r="BO1408" s="38"/>
      <c r="BP1408" s="38"/>
      <c r="BQ1408" s="38"/>
      <c r="BR1408" s="38"/>
      <c r="BS1408" s="38"/>
      <c r="BT1408" s="38"/>
      <c r="BU1408" s="38"/>
      <c r="BV1408" s="38"/>
      <c r="BW1408" s="38"/>
      <c r="BX1408" s="38"/>
      <c r="BY1408" s="38"/>
      <c r="BZ1408" s="38"/>
      <c r="CA1408" s="38"/>
      <c r="CB1408" s="38"/>
      <c r="CC1408" s="38"/>
      <c r="CD1408" s="38"/>
      <c r="CE1408" s="38"/>
      <c r="CF1408" s="38"/>
      <c r="CG1408" s="38"/>
      <c r="CH1408" s="38"/>
      <c r="CI1408" s="38"/>
      <c r="CJ1408" s="38"/>
      <c r="CK1408" s="38"/>
      <c r="CL1408" s="38"/>
      <c r="CM1408" s="38"/>
      <c r="CN1408" s="38"/>
      <c r="CO1408" s="38"/>
      <c r="CP1408" s="38"/>
      <c r="CQ1408" s="38"/>
      <c r="CR1408" s="38"/>
      <c r="CS1408" s="38"/>
      <c r="CT1408" s="38"/>
      <c r="CU1408" s="38"/>
      <c r="CV1408" s="38"/>
      <c r="CW1408" s="38"/>
      <c r="CX1408" s="38"/>
      <c r="CY1408" s="38"/>
      <c r="CZ1408" s="38"/>
      <c r="DA1408" s="38"/>
      <c r="DB1408" s="38"/>
      <c r="DC1408" s="38"/>
      <c r="DD1408" s="38"/>
      <c r="DE1408" s="38"/>
      <c r="DF1408" s="38"/>
      <c r="DG1408" s="38"/>
      <c r="DH1408" s="38"/>
      <c r="DI1408" s="38"/>
      <c r="DJ1408" s="38"/>
      <c r="DK1408" s="38"/>
      <c r="DL1408" s="38"/>
      <c r="DM1408" s="38"/>
    </row>
    <row r="1409" spans="1:117" x14ac:dyDescent="0.25">
      <c r="A1409" s="5"/>
      <c r="B1409" s="5"/>
      <c r="C1409" s="48"/>
      <c r="D1409" s="76"/>
      <c r="E1409" s="77"/>
      <c r="F1409" s="77"/>
      <c r="G1409" s="77"/>
      <c r="H1409" s="77"/>
      <c r="I1409" s="77"/>
      <c r="J1409" s="77"/>
      <c r="K1409" s="77"/>
      <c r="L1409" s="77"/>
      <c r="M1409" s="77"/>
      <c r="N1409" s="77"/>
      <c r="O1409" s="77"/>
      <c r="P1409" s="77"/>
      <c r="Q1409" s="77"/>
      <c r="R1409" s="77"/>
      <c r="S1409" s="77"/>
      <c r="T1409" s="38"/>
      <c r="U1409" s="38"/>
      <c r="V1409" s="38"/>
      <c r="W1409" s="38"/>
      <c r="X1409" s="38"/>
      <c r="Y1409" s="38"/>
      <c r="Z1409" s="38"/>
      <c r="AA1409" s="38"/>
      <c r="AB1409" s="38"/>
      <c r="AC1409" s="38"/>
      <c r="AD1409" s="38"/>
      <c r="AE1409" s="38"/>
      <c r="AF1409" s="38"/>
      <c r="AG1409" s="38"/>
      <c r="AH1409" s="38"/>
      <c r="AI1409" s="38"/>
      <c r="AJ1409" s="38"/>
      <c r="AK1409" s="38"/>
      <c r="AL1409" s="38"/>
      <c r="AM1409" s="38"/>
      <c r="AN1409" s="38"/>
      <c r="AO1409" s="38"/>
      <c r="AP1409" s="38"/>
      <c r="AQ1409" s="38"/>
      <c r="AR1409" s="38"/>
      <c r="AS1409" s="38"/>
      <c r="AT1409" s="38"/>
      <c r="AU1409" s="38"/>
      <c r="AV1409" s="38"/>
      <c r="AW1409" s="38"/>
      <c r="AX1409" s="38"/>
      <c r="AY1409" s="38"/>
      <c r="AZ1409" s="38"/>
      <c r="BA1409" s="38"/>
      <c r="BB1409" s="38"/>
      <c r="BC1409" s="38"/>
      <c r="BD1409" s="38"/>
      <c r="BE1409" s="38"/>
      <c r="BF1409" s="38"/>
      <c r="BG1409" s="38"/>
      <c r="BH1409" s="38"/>
      <c r="BI1409" s="38"/>
      <c r="BJ1409" s="38"/>
      <c r="BK1409" s="38"/>
      <c r="BL1409" s="38"/>
      <c r="BM1409" s="38"/>
      <c r="BN1409" s="38"/>
      <c r="BO1409" s="38"/>
      <c r="BP1409" s="38"/>
      <c r="BQ1409" s="38"/>
      <c r="BR1409" s="38"/>
      <c r="BS1409" s="38"/>
      <c r="BT1409" s="38"/>
      <c r="BU1409" s="38"/>
      <c r="BV1409" s="38"/>
      <c r="BW1409" s="38"/>
      <c r="BX1409" s="38"/>
      <c r="BY1409" s="38"/>
      <c r="BZ1409" s="38"/>
      <c r="CA1409" s="38"/>
      <c r="CB1409" s="38"/>
      <c r="CC1409" s="38"/>
      <c r="CD1409" s="38"/>
      <c r="CE1409" s="38"/>
      <c r="CF1409" s="38"/>
      <c r="CG1409" s="38"/>
      <c r="CH1409" s="38"/>
      <c r="CI1409" s="38"/>
      <c r="CJ1409" s="38"/>
      <c r="CK1409" s="38"/>
      <c r="CL1409" s="38"/>
      <c r="CM1409" s="38"/>
      <c r="CN1409" s="38"/>
      <c r="CO1409" s="38"/>
      <c r="CP1409" s="38"/>
      <c r="CQ1409" s="38"/>
      <c r="CR1409" s="38"/>
      <c r="CS1409" s="38"/>
      <c r="CT1409" s="38"/>
      <c r="CU1409" s="38"/>
      <c r="CV1409" s="38"/>
      <c r="CW1409" s="38"/>
      <c r="CX1409" s="38"/>
      <c r="CY1409" s="38"/>
      <c r="CZ1409" s="38"/>
      <c r="DA1409" s="38"/>
      <c r="DB1409" s="38"/>
      <c r="DC1409" s="38"/>
      <c r="DD1409" s="38"/>
      <c r="DE1409" s="38"/>
      <c r="DF1409" s="38"/>
      <c r="DG1409" s="38"/>
      <c r="DH1409" s="38"/>
      <c r="DI1409" s="38"/>
      <c r="DJ1409" s="38"/>
      <c r="DK1409" s="38"/>
      <c r="DL1409" s="38"/>
      <c r="DM1409" s="38"/>
    </row>
    <row r="1410" spans="1:117" x14ac:dyDescent="0.25">
      <c r="A1410" s="5"/>
      <c r="B1410" s="5"/>
      <c r="C1410" s="48"/>
      <c r="D1410" s="76"/>
      <c r="E1410" s="77"/>
      <c r="F1410" s="77"/>
      <c r="G1410" s="77"/>
      <c r="H1410" s="77"/>
      <c r="I1410" s="77"/>
      <c r="J1410" s="77"/>
      <c r="K1410" s="77"/>
      <c r="L1410" s="77"/>
      <c r="M1410" s="77"/>
      <c r="N1410" s="77"/>
      <c r="O1410" s="77"/>
      <c r="P1410" s="77"/>
      <c r="Q1410" s="77"/>
      <c r="R1410" s="77"/>
      <c r="S1410" s="77"/>
      <c r="T1410" s="38"/>
      <c r="U1410" s="38"/>
      <c r="V1410" s="38"/>
      <c r="W1410" s="38"/>
      <c r="X1410" s="38"/>
      <c r="Y1410" s="38"/>
      <c r="Z1410" s="38"/>
      <c r="AA1410" s="38"/>
      <c r="AB1410" s="38"/>
      <c r="AC1410" s="38"/>
      <c r="AD1410" s="38"/>
      <c r="AE1410" s="38"/>
      <c r="AF1410" s="38"/>
      <c r="AG1410" s="38"/>
      <c r="AH1410" s="38"/>
      <c r="AI1410" s="38"/>
      <c r="AJ1410" s="38"/>
      <c r="AK1410" s="38"/>
      <c r="AL1410" s="38"/>
      <c r="AM1410" s="38"/>
      <c r="AN1410" s="38"/>
      <c r="AO1410" s="38"/>
      <c r="AP1410" s="38"/>
      <c r="AQ1410" s="38"/>
      <c r="AR1410" s="38"/>
      <c r="AS1410" s="38"/>
      <c r="AT1410" s="38"/>
      <c r="AU1410" s="38"/>
      <c r="AV1410" s="38"/>
      <c r="AW1410" s="38"/>
      <c r="AX1410" s="38"/>
      <c r="AY1410" s="38"/>
      <c r="AZ1410" s="38"/>
      <c r="BA1410" s="38"/>
      <c r="BB1410" s="38"/>
      <c r="BC1410" s="38"/>
      <c r="BD1410" s="38"/>
      <c r="BE1410" s="38"/>
      <c r="BF1410" s="38"/>
      <c r="BG1410" s="38"/>
      <c r="BH1410" s="38"/>
      <c r="BI1410" s="38"/>
      <c r="BJ1410" s="38"/>
      <c r="BK1410" s="38"/>
      <c r="BL1410" s="38"/>
      <c r="BM1410" s="38"/>
      <c r="BN1410" s="38"/>
      <c r="BO1410" s="38"/>
      <c r="BP1410" s="38"/>
      <c r="BQ1410" s="38"/>
      <c r="BR1410" s="38"/>
      <c r="BS1410" s="38"/>
      <c r="BT1410" s="38"/>
      <c r="BU1410" s="38"/>
      <c r="BV1410" s="38"/>
      <c r="BW1410" s="38"/>
      <c r="BX1410" s="38"/>
      <c r="BY1410" s="38"/>
      <c r="BZ1410" s="38"/>
      <c r="CA1410" s="38"/>
      <c r="CB1410" s="38"/>
      <c r="CC1410" s="38"/>
      <c r="CD1410" s="38"/>
      <c r="CE1410" s="38"/>
      <c r="CF1410" s="38"/>
      <c r="CG1410" s="38"/>
      <c r="CH1410" s="38"/>
      <c r="CI1410" s="38"/>
      <c r="CJ1410" s="38"/>
      <c r="CK1410" s="38"/>
      <c r="CL1410" s="38"/>
      <c r="CM1410" s="38"/>
      <c r="CN1410" s="38"/>
      <c r="CO1410" s="38"/>
      <c r="CP1410" s="38"/>
      <c r="CQ1410" s="38"/>
      <c r="CR1410" s="38"/>
      <c r="CS1410" s="38"/>
      <c r="CT1410" s="38"/>
      <c r="CU1410" s="38"/>
      <c r="CV1410" s="38"/>
      <c r="CW1410" s="38"/>
      <c r="CX1410" s="38"/>
      <c r="CY1410" s="38"/>
      <c r="CZ1410" s="38"/>
      <c r="DA1410" s="38"/>
      <c r="DB1410" s="38"/>
      <c r="DC1410" s="38"/>
      <c r="DD1410" s="38"/>
      <c r="DE1410" s="38"/>
      <c r="DF1410" s="38"/>
      <c r="DG1410" s="38"/>
      <c r="DH1410" s="38"/>
      <c r="DI1410" s="38"/>
      <c r="DJ1410" s="38"/>
      <c r="DK1410" s="38"/>
      <c r="DL1410" s="38"/>
      <c r="DM1410" s="38"/>
    </row>
    <row r="1411" spans="1:117" x14ac:dyDescent="0.25">
      <c r="A1411" s="5"/>
      <c r="B1411" s="5"/>
      <c r="C1411" s="48"/>
      <c r="D1411" s="76"/>
      <c r="E1411" s="77"/>
      <c r="F1411" s="77"/>
      <c r="G1411" s="77"/>
      <c r="H1411" s="77"/>
      <c r="I1411" s="77"/>
      <c r="J1411" s="77"/>
      <c r="K1411" s="77"/>
      <c r="L1411" s="77"/>
      <c r="M1411" s="77"/>
      <c r="N1411" s="77"/>
      <c r="O1411" s="77"/>
      <c r="P1411" s="77"/>
      <c r="Q1411" s="77"/>
      <c r="R1411" s="77"/>
      <c r="S1411" s="77"/>
      <c r="T1411" s="38"/>
      <c r="U1411" s="38"/>
      <c r="V1411" s="38"/>
      <c r="W1411" s="38"/>
      <c r="X1411" s="38"/>
      <c r="Y1411" s="38"/>
      <c r="Z1411" s="38"/>
      <c r="AA1411" s="38"/>
      <c r="AB1411" s="38"/>
      <c r="AC1411" s="38"/>
      <c r="AD1411" s="38"/>
      <c r="AE1411" s="38"/>
      <c r="AF1411" s="38"/>
      <c r="AG1411" s="38"/>
      <c r="AH1411" s="38"/>
      <c r="AI1411" s="38"/>
      <c r="AJ1411" s="38"/>
      <c r="AK1411" s="38"/>
      <c r="AL1411" s="38"/>
      <c r="AM1411" s="38"/>
      <c r="AN1411" s="38"/>
      <c r="AO1411" s="38"/>
      <c r="AP1411" s="38"/>
      <c r="AQ1411" s="38"/>
      <c r="AR1411" s="38"/>
      <c r="AS1411" s="38"/>
      <c r="AT1411" s="38"/>
      <c r="AU1411" s="38"/>
      <c r="AV1411" s="38"/>
      <c r="AW1411" s="38"/>
      <c r="AX1411" s="38"/>
      <c r="AY1411" s="38"/>
      <c r="AZ1411" s="38"/>
      <c r="BA1411" s="38"/>
      <c r="BB1411" s="38"/>
      <c r="BC1411" s="38"/>
      <c r="BD1411" s="38"/>
      <c r="BE1411" s="38"/>
      <c r="BF1411" s="38"/>
      <c r="BG1411" s="38"/>
      <c r="BH1411" s="38"/>
      <c r="BI1411" s="38"/>
      <c r="BJ1411" s="38"/>
      <c r="BK1411" s="38"/>
      <c r="BL1411" s="38"/>
      <c r="BM1411" s="38"/>
      <c r="BN1411" s="38"/>
      <c r="BO1411" s="38"/>
      <c r="BP1411" s="38"/>
      <c r="BQ1411" s="38"/>
      <c r="BR1411" s="38"/>
      <c r="BS1411" s="38"/>
      <c r="BT1411" s="38"/>
      <c r="BU1411" s="38"/>
      <c r="BV1411" s="38"/>
      <c r="BW1411" s="38"/>
      <c r="BX1411" s="38"/>
      <c r="BY1411" s="38"/>
      <c r="BZ1411" s="38"/>
      <c r="CA1411" s="38"/>
      <c r="CB1411" s="38"/>
      <c r="CC1411" s="38"/>
      <c r="CD1411" s="38"/>
      <c r="CE1411" s="38"/>
      <c r="CF1411" s="38"/>
      <c r="CG1411" s="38"/>
      <c r="CH1411" s="38"/>
      <c r="CI1411" s="38"/>
      <c r="CJ1411" s="38"/>
      <c r="CK1411" s="38"/>
      <c r="CL1411" s="38"/>
      <c r="CM1411" s="38"/>
      <c r="CN1411" s="38"/>
      <c r="CO1411" s="38"/>
      <c r="CP1411" s="38"/>
      <c r="CQ1411" s="38"/>
      <c r="CR1411" s="38"/>
      <c r="CS1411" s="38"/>
      <c r="CT1411" s="38"/>
      <c r="CU1411" s="38"/>
      <c r="CV1411" s="38"/>
      <c r="CW1411" s="38"/>
      <c r="CX1411" s="38"/>
      <c r="CY1411" s="38"/>
      <c r="CZ1411" s="38"/>
      <c r="DA1411" s="38"/>
      <c r="DB1411" s="38"/>
      <c r="DC1411" s="38"/>
      <c r="DD1411" s="38"/>
      <c r="DE1411" s="38"/>
      <c r="DF1411" s="38"/>
      <c r="DG1411" s="38"/>
      <c r="DH1411" s="38"/>
      <c r="DI1411" s="38"/>
      <c r="DJ1411" s="38"/>
      <c r="DK1411" s="38"/>
      <c r="DL1411" s="38"/>
      <c r="DM1411" s="38"/>
    </row>
    <row r="1412" spans="1:117" x14ac:dyDescent="0.25">
      <c r="A1412" s="5"/>
      <c r="B1412" s="5"/>
      <c r="C1412" s="48"/>
      <c r="D1412" s="76"/>
      <c r="E1412" s="77"/>
      <c r="F1412" s="77"/>
      <c r="G1412" s="77"/>
      <c r="H1412" s="77"/>
      <c r="I1412" s="77"/>
      <c r="J1412" s="77"/>
      <c r="K1412" s="77"/>
      <c r="L1412" s="77"/>
      <c r="M1412" s="77"/>
      <c r="N1412" s="77"/>
      <c r="O1412" s="77"/>
      <c r="P1412" s="77"/>
      <c r="Q1412" s="77"/>
      <c r="R1412" s="77"/>
      <c r="S1412" s="77"/>
      <c r="T1412" s="38"/>
      <c r="U1412" s="38"/>
      <c r="V1412" s="38"/>
      <c r="W1412" s="38"/>
      <c r="X1412" s="38"/>
      <c r="Y1412" s="38"/>
      <c r="Z1412" s="38"/>
      <c r="AA1412" s="38"/>
      <c r="AB1412" s="38"/>
      <c r="AC1412" s="38"/>
      <c r="AD1412" s="38"/>
      <c r="AE1412" s="38"/>
      <c r="AF1412" s="38"/>
      <c r="AG1412" s="38"/>
      <c r="AH1412" s="38"/>
      <c r="AI1412" s="38"/>
      <c r="AJ1412" s="38"/>
      <c r="AK1412" s="38"/>
      <c r="AL1412" s="38"/>
      <c r="AM1412" s="38"/>
      <c r="AN1412" s="38"/>
      <c r="AO1412" s="38"/>
      <c r="AP1412" s="38"/>
      <c r="AQ1412" s="38"/>
      <c r="AR1412" s="38"/>
      <c r="AS1412" s="38"/>
      <c r="AT1412" s="38"/>
      <c r="AU1412" s="38"/>
      <c r="AV1412" s="38"/>
      <c r="AW1412" s="38"/>
      <c r="AX1412" s="38"/>
      <c r="AY1412" s="38"/>
      <c r="AZ1412" s="38"/>
      <c r="BA1412" s="38"/>
      <c r="BB1412" s="38"/>
      <c r="BC1412" s="38"/>
      <c r="BD1412" s="38"/>
      <c r="BE1412" s="38"/>
      <c r="BF1412" s="38"/>
      <c r="BG1412" s="38"/>
      <c r="BH1412" s="38"/>
      <c r="BI1412" s="38"/>
      <c r="BJ1412" s="38"/>
      <c r="BK1412" s="38"/>
      <c r="BL1412" s="38"/>
      <c r="BM1412" s="38"/>
      <c r="BN1412" s="38"/>
      <c r="BO1412" s="38"/>
      <c r="BP1412" s="38"/>
      <c r="BQ1412" s="38"/>
      <c r="BR1412" s="38"/>
      <c r="BS1412" s="38"/>
      <c r="BT1412" s="38"/>
      <c r="BU1412" s="38"/>
      <c r="BV1412" s="38"/>
      <c r="BW1412" s="38"/>
      <c r="BX1412" s="38"/>
      <c r="BY1412" s="38"/>
      <c r="BZ1412" s="38"/>
      <c r="CA1412" s="38"/>
      <c r="CB1412" s="38"/>
      <c r="CC1412" s="38"/>
      <c r="CD1412" s="38"/>
      <c r="CE1412" s="38"/>
      <c r="CF1412" s="38"/>
      <c r="CG1412" s="38"/>
      <c r="CH1412" s="38"/>
      <c r="CI1412" s="38"/>
      <c r="CJ1412" s="38"/>
      <c r="CK1412" s="38"/>
      <c r="CL1412" s="38"/>
      <c r="CM1412" s="38"/>
      <c r="CN1412" s="38"/>
      <c r="CO1412" s="38"/>
      <c r="CP1412" s="38"/>
      <c r="CQ1412" s="38"/>
      <c r="CR1412" s="38"/>
      <c r="CS1412" s="38"/>
      <c r="CT1412" s="38"/>
      <c r="CU1412" s="38"/>
      <c r="CV1412" s="38"/>
      <c r="CW1412" s="38"/>
      <c r="CX1412" s="38"/>
      <c r="CY1412" s="38"/>
      <c r="CZ1412" s="38"/>
      <c r="DA1412" s="38"/>
      <c r="DB1412" s="38"/>
      <c r="DC1412" s="38"/>
      <c r="DD1412" s="38"/>
      <c r="DE1412" s="38"/>
      <c r="DF1412" s="38"/>
      <c r="DG1412" s="38"/>
      <c r="DH1412" s="38"/>
      <c r="DI1412" s="38"/>
      <c r="DJ1412" s="38"/>
      <c r="DK1412" s="38"/>
      <c r="DL1412" s="38"/>
      <c r="DM1412" s="38"/>
    </row>
    <row r="1413" spans="1:117" x14ac:dyDescent="0.25">
      <c r="A1413" s="5"/>
      <c r="B1413" s="5"/>
      <c r="C1413" s="48"/>
      <c r="D1413" s="76"/>
      <c r="E1413" s="77"/>
      <c r="F1413" s="77"/>
      <c r="G1413" s="77"/>
      <c r="H1413" s="77"/>
      <c r="I1413" s="77"/>
      <c r="J1413" s="77"/>
      <c r="K1413" s="77"/>
      <c r="L1413" s="77"/>
      <c r="M1413" s="77"/>
      <c r="N1413" s="77"/>
      <c r="O1413" s="77"/>
      <c r="P1413" s="77"/>
      <c r="Q1413" s="77"/>
      <c r="R1413" s="77"/>
      <c r="S1413" s="77"/>
      <c r="T1413" s="38"/>
      <c r="U1413" s="38"/>
      <c r="V1413" s="38"/>
      <c r="W1413" s="38"/>
      <c r="X1413" s="38"/>
      <c r="Y1413" s="38"/>
      <c r="Z1413" s="38"/>
      <c r="AA1413" s="38"/>
      <c r="AB1413" s="38"/>
      <c r="AC1413" s="38"/>
      <c r="AD1413" s="38"/>
      <c r="AE1413" s="38"/>
      <c r="AF1413" s="38"/>
      <c r="AG1413" s="38"/>
      <c r="AH1413" s="38"/>
      <c r="AI1413" s="38"/>
      <c r="AJ1413" s="38"/>
      <c r="AK1413" s="38"/>
      <c r="AL1413" s="38"/>
      <c r="AM1413" s="38"/>
      <c r="AN1413" s="38"/>
      <c r="AO1413" s="38"/>
      <c r="AP1413" s="38"/>
      <c r="AQ1413" s="38"/>
      <c r="AR1413" s="38"/>
      <c r="AS1413" s="38"/>
      <c r="AT1413" s="38"/>
      <c r="AU1413" s="38"/>
      <c r="AV1413" s="38"/>
      <c r="AW1413" s="38"/>
      <c r="AX1413" s="38"/>
      <c r="AY1413" s="38"/>
      <c r="AZ1413" s="38"/>
      <c r="BA1413" s="38"/>
      <c r="BB1413" s="38"/>
      <c r="BC1413" s="38"/>
      <c r="BD1413" s="38"/>
      <c r="BE1413" s="38"/>
      <c r="BF1413" s="38"/>
      <c r="BG1413" s="38"/>
      <c r="BH1413" s="38"/>
      <c r="BI1413" s="38"/>
      <c r="BJ1413" s="38"/>
      <c r="BK1413" s="38"/>
      <c r="BL1413" s="38"/>
      <c r="BM1413" s="38"/>
      <c r="BN1413" s="38"/>
      <c r="BO1413" s="38"/>
      <c r="BP1413" s="38"/>
      <c r="BQ1413" s="38"/>
      <c r="BR1413" s="38"/>
      <c r="BS1413" s="38"/>
      <c r="BT1413" s="38"/>
      <c r="BU1413" s="38"/>
      <c r="BV1413" s="38"/>
      <c r="BW1413" s="38"/>
      <c r="BX1413" s="38"/>
      <c r="BY1413" s="38"/>
      <c r="BZ1413" s="38"/>
      <c r="CA1413" s="38"/>
      <c r="CB1413" s="38"/>
      <c r="CC1413" s="38"/>
      <c r="CD1413" s="38"/>
      <c r="CE1413" s="38"/>
      <c r="CF1413" s="38"/>
      <c r="CG1413" s="38"/>
      <c r="CH1413" s="38"/>
      <c r="CI1413" s="38"/>
      <c r="CJ1413" s="38"/>
      <c r="CK1413" s="38"/>
      <c r="CL1413" s="38"/>
      <c r="CM1413" s="38"/>
      <c r="CN1413" s="38"/>
      <c r="CO1413" s="38"/>
      <c r="CP1413" s="38"/>
      <c r="CQ1413" s="38"/>
      <c r="CR1413" s="38"/>
      <c r="CS1413" s="38"/>
      <c r="CT1413" s="38"/>
      <c r="CU1413" s="38"/>
      <c r="CV1413" s="38"/>
      <c r="CW1413" s="38"/>
      <c r="CX1413" s="38"/>
      <c r="CY1413" s="38"/>
      <c r="CZ1413" s="38"/>
      <c r="DA1413" s="38"/>
      <c r="DB1413" s="38"/>
      <c r="DC1413" s="38"/>
      <c r="DD1413" s="38"/>
      <c r="DE1413" s="38"/>
      <c r="DF1413" s="38"/>
      <c r="DG1413" s="38"/>
      <c r="DH1413" s="38"/>
      <c r="DI1413" s="38"/>
      <c r="DJ1413" s="38"/>
      <c r="DK1413" s="38"/>
      <c r="DL1413" s="38"/>
      <c r="DM1413" s="38"/>
    </row>
    <row r="1414" spans="1:117" x14ac:dyDescent="0.25">
      <c r="A1414" s="5"/>
      <c r="B1414" s="5"/>
      <c r="C1414" s="48"/>
      <c r="D1414" s="76"/>
      <c r="E1414" s="77"/>
      <c r="F1414" s="77"/>
      <c r="G1414" s="77"/>
      <c r="H1414" s="77"/>
      <c r="I1414" s="77"/>
      <c r="J1414" s="77"/>
      <c r="K1414" s="77"/>
      <c r="L1414" s="77"/>
      <c r="M1414" s="77"/>
      <c r="N1414" s="77"/>
      <c r="O1414" s="77"/>
      <c r="P1414" s="77"/>
      <c r="Q1414" s="77"/>
      <c r="R1414" s="77"/>
      <c r="S1414" s="77"/>
      <c r="T1414" s="38"/>
      <c r="U1414" s="38"/>
      <c r="V1414" s="38"/>
      <c r="W1414" s="38"/>
      <c r="X1414" s="38"/>
      <c r="Y1414" s="38"/>
      <c r="Z1414" s="38"/>
      <c r="AA1414" s="38"/>
      <c r="AB1414" s="38"/>
      <c r="AC1414" s="38"/>
      <c r="AD1414" s="38"/>
      <c r="AE1414" s="38"/>
      <c r="AF1414" s="38"/>
      <c r="AG1414" s="38"/>
      <c r="AH1414" s="38"/>
      <c r="AI1414" s="38"/>
      <c r="AJ1414" s="38"/>
      <c r="AK1414" s="38"/>
      <c r="AL1414" s="38"/>
      <c r="AM1414" s="38"/>
      <c r="AN1414" s="38"/>
      <c r="AO1414" s="38"/>
      <c r="AP1414" s="38"/>
      <c r="AQ1414" s="38"/>
      <c r="AR1414" s="38"/>
      <c r="AS1414" s="38"/>
      <c r="AT1414" s="38"/>
      <c r="AU1414" s="38"/>
      <c r="AV1414" s="38"/>
      <c r="AW1414" s="38"/>
      <c r="AX1414" s="38"/>
      <c r="AY1414" s="38"/>
      <c r="AZ1414" s="38"/>
      <c r="BA1414" s="38"/>
      <c r="BB1414" s="38"/>
      <c r="BC1414" s="38"/>
      <c r="BD1414" s="38"/>
      <c r="BE1414" s="38"/>
      <c r="BF1414" s="38"/>
      <c r="BG1414" s="38"/>
      <c r="BH1414" s="38"/>
      <c r="BI1414" s="38"/>
      <c r="BJ1414" s="38"/>
      <c r="BK1414" s="38"/>
      <c r="BL1414" s="38"/>
      <c r="BM1414" s="38"/>
      <c r="BN1414" s="38"/>
      <c r="BO1414" s="38"/>
      <c r="BP1414" s="38"/>
      <c r="BQ1414" s="38"/>
      <c r="BR1414" s="38"/>
      <c r="BS1414" s="38"/>
      <c r="BT1414" s="38"/>
      <c r="BU1414" s="38"/>
      <c r="BV1414" s="38"/>
      <c r="BW1414" s="38"/>
      <c r="BX1414" s="38"/>
      <c r="BY1414" s="38"/>
      <c r="BZ1414" s="38"/>
      <c r="CA1414" s="38"/>
      <c r="CB1414" s="38"/>
      <c r="CC1414" s="38"/>
      <c r="CD1414" s="38"/>
      <c r="CE1414" s="38"/>
      <c r="CF1414" s="38"/>
      <c r="CG1414" s="38"/>
      <c r="CH1414" s="38"/>
      <c r="CI1414" s="38"/>
      <c r="CJ1414" s="38"/>
      <c r="CK1414" s="38"/>
      <c r="CL1414" s="38"/>
      <c r="CM1414" s="38"/>
      <c r="CN1414" s="38"/>
      <c r="CO1414" s="38"/>
      <c r="CP1414" s="38"/>
      <c r="CQ1414" s="38"/>
      <c r="CR1414" s="38"/>
      <c r="CS1414" s="38"/>
      <c r="CT1414" s="38"/>
      <c r="CU1414" s="38"/>
      <c r="CV1414" s="38"/>
      <c r="CW1414" s="38"/>
      <c r="CX1414" s="38"/>
      <c r="CY1414" s="38"/>
      <c r="CZ1414" s="38"/>
      <c r="DA1414" s="38"/>
      <c r="DB1414" s="38"/>
      <c r="DC1414" s="38"/>
      <c r="DD1414" s="38"/>
      <c r="DE1414" s="38"/>
      <c r="DF1414" s="38"/>
      <c r="DG1414" s="38"/>
      <c r="DH1414" s="38"/>
      <c r="DI1414" s="38"/>
      <c r="DJ1414" s="38"/>
      <c r="DK1414" s="38"/>
      <c r="DL1414" s="38"/>
      <c r="DM1414" s="38"/>
    </row>
    <row r="1415" spans="1:117" x14ac:dyDescent="0.25">
      <c r="A1415" s="5"/>
      <c r="B1415" s="5"/>
      <c r="C1415" s="48"/>
      <c r="D1415" s="76"/>
      <c r="E1415" s="77"/>
      <c r="F1415" s="77"/>
      <c r="G1415" s="77"/>
      <c r="H1415" s="77"/>
      <c r="I1415" s="77"/>
      <c r="J1415" s="77"/>
      <c r="K1415" s="77"/>
      <c r="L1415" s="77"/>
      <c r="M1415" s="77"/>
      <c r="N1415" s="77"/>
      <c r="O1415" s="77"/>
      <c r="P1415" s="77"/>
      <c r="Q1415" s="77"/>
      <c r="R1415" s="77"/>
      <c r="S1415" s="77"/>
      <c r="T1415" s="38"/>
      <c r="U1415" s="38"/>
      <c r="V1415" s="38"/>
      <c r="W1415" s="38"/>
      <c r="X1415" s="38"/>
      <c r="Y1415" s="38"/>
      <c r="Z1415" s="38"/>
      <c r="AA1415" s="38"/>
      <c r="AB1415" s="38"/>
      <c r="AC1415" s="38"/>
      <c r="AD1415" s="38"/>
      <c r="AE1415" s="38"/>
      <c r="AF1415" s="38"/>
      <c r="AG1415" s="38"/>
      <c r="AH1415" s="38"/>
      <c r="AI1415" s="38"/>
      <c r="AJ1415" s="38"/>
      <c r="AK1415" s="38"/>
      <c r="AL1415" s="38"/>
      <c r="AM1415" s="38"/>
      <c r="AN1415" s="38"/>
      <c r="AO1415" s="38"/>
      <c r="AP1415" s="38"/>
      <c r="AQ1415" s="38"/>
      <c r="AR1415" s="38"/>
      <c r="AS1415" s="38"/>
      <c r="AT1415" s="38"/>
      <c r="AU1415" s="38"/>
      <c r="AV1415" s="38"/>
      <c r="AW1415" s="38"/>
      <c r="AX1415" s="38"/>
      <c r="AY1415" s="38"/>
      <c r="AZ1415" s="38"/>
      <c r="BA1415" s="38"/>
      <c r="BB1415" s="38"/>
      <c r="BC1415" s="38"/>
      <c r="BD1415" s="38"/>
      <c r="BE1415" s="38"/>
      <c r="BF1415" s="38"/>
      <c r="BG1415" s="38"/>
      <c r="BH1415" s="38"/>
      <c r="BI1415" s="38"/>
      <c r="BJ1415" s="38"/>
      <c r="BK1415" s="38"/>
      <c r="BL1415" s="38"/>
      <c r="BM1415" s="38"/>
      <c r="BN1415" s="38"/>
      <c r="BO1415" s="38"/>
      <c r="BP1415" s="38"/>
      <c r="BQ1415" s="38"/>
      <c r="BR1415" s="38"/>
      <c r="BS1415" s="38"/>
      <c r="BT1415" s="38"/>
      <c r="BU1415" s="38"/>
      <c r="BV1415" s="38"/>
      <c r="BW1415" s="38"/>
      <c r="BX1415" s="38"/>
      <c r="BY1415" s="38"/>
      <c r="BZ1415" s="38"/>
      <c r="CA1415" s="38"/>
      <c r="CB1415" s="38"/>
      <c r="CC1415" s="38"/>
      <c r="CD1415" s="38"/>
      <c r="CE1415" s="38"/>
      <c r="CF1415" s="38"/>
      <c r="CG1415" s="38"/>
      <c r="CH1415" s="38"/>
      <c r="CI1415" s="38"/>
      <c r="CJ1415" s="38"/>
      <c r="CK1415" s="38"/>
      <c r="CL1415" s="38"/>
      <c r="CM1415" s="38"/>
      <c r="CN1415" s="38"/>
      <c r="CO1415" s="38"/>
      <c r="CP1415" s="38"/>
      <c r="CQ1415" s="38"/>
      <c r="CR1415" s="38"/>
      <c r="CS1415" s="38"/>
      <c r="CT1415" s="38"/>
      <c r="CU1415" s="38"/>
      <c r="CV1415" s="38"/>
      <c r="CW1415" s="38"/>
      <c r="CX1415" s="38"/>
      <c r="CY1415" s="38"/>
      <c r="CZ1415" s="38"/>
      <c r="DA1415" s="38"/>
      <c r="DB1415" s="38"/>
      <c r="DC1415" s="38"/>
      <c r="DD1415" s="38"/>
      <c r="DE1415" s="38"/>
      <c r="DF1415" s="38"/>
      <c r="DG1415" s="38"/>
      <c r="DH1415" s="38"/>
      <c r="DI1415" s="38"/>
      <c r="DJ1415" s="38"/>
      <c r="DK1415" s="38"/>
      <c r="DL1415" s="38"/>
      <c r="DM1415" s="38"/>
    </row>
    <row r="1416" spans="1:117" x14ac:dyDescent="0.25">
      <c r="A1416" s="5"/>
      <c r="B1416" s="5"/>
      <c r="C1416" s="48"/>
      <c r="D1416" s="76"/>
      <c r="E1416" s="77"/>
      <c r="F1416" s="77"/>
      <c r="G1416" s="77"/>
      <c r="H1416" s="77"/>
      <c r="I1416" s="77"/>
      <c r="J1416" s="77"/>
      <c r="K1416" s="77"/>
      <c r="L1416" s="77"/>
      <c r="M1416" s="77"/>
      <c r="N1416" s="77"/>
      <c r="O1416" s="77"/>
      <c r="P1416" s="77"/>
      <c r="Q1416" s="77"/>
      <c r="R1416" s="77"/>
      <c r="S1416" s="77"/>
      <c r="T1416" s="38"/>
      <c r="U1416" s="38"/>
      <c r="V1416" s="38"/>
      <c r="W1416" s="38"/>
      <c r="X1416" s="38"/>
      <c r="Y1416" s="38"/>
      <c r="Z1416" s="38"/>
      <c r="AA1416" s="38"/>
      <c r="AB1416" s="38"/>
      <c r="AC1416" s="38"/>
      <c r="AD1416" s="38"/>
      <c r="AE1416" s="38"/>
      <c r="AF1416" s="38"/>
      <c r="AG1416" s="38"/>
      <c r="AH1416" s="38"/>
      <c r="AI1416" s="38"/>
      <c r="AJ1416" s="38"/>
      <c r="AK1416" s="38"/>
      <c r="AL1416" s="38"/>
      <c r="AM1416" s="38"/>
      <c r="AN1416" s="38"/>
      <c r="AO1416" s="38"/>
      <c r="AP1416" s="38"/>
      <c r="AQ1416" s="38"/>
      <c r="AR1416" s="38"/>
      <c r="AS1416" s="38"/>
      <c r="AT1416" s="38"/>
      <c r="AU1416" s="38"/>
      <c r="AV1416" s="38"/>
      <c r="AW1416" s="38"/>
      <c r="AX1416" s="38"/>
      <c r="AY1416" s="38"/>
      <c r="AZ1416" s="38"/>
      <c r="BA1416" s="38"/>
      <c r="BB1416" s="38"/>
      <c r="BC1416" s="38"/>
      <c r="BD1416" s="38"/>
      <c r="BE1416" s="38"/>
      <c r="BF1416" s="38"/>
      <c r="BG1416" s="38"/>
      <c r="BH1416" s="38"/>
      <c r="BI1416" s="38"/>
      <c r="BJ1416" s="38"/>
      <c r="BK1416" s="38"/>
      <c r="BL1416" s="38"/>
      <c r="BM1416" s="38"/>
      <c r="BN1416" s="38"/>
      <c r="BO1416" s="38"/>
      <c r="BP1416" s="38"/>
      <c r="BQ1416" s="38"/>
      <c r="BR1416" s="38"/>
      <c r="BS1416" s="38"/>
      <c r="BT1416" s="38"/>
      <c r="BU1416" s="38"/>
      <c r="BV1416" s="38"/>
      <c r="BW1416" s="38"/>
      <c r="BX1416" s="38"/>
      <c r="BY1416" s="38"/>
      <c r="BZ1416" s="38"/>
      <c r="CA1416" s="38"/>
      <c r="CB1416" s="38"/>
      <c r="CC1416" s="38"/>
      <c r="CD1416" s="38"/>
      <c r="CE1416" s="38"/>
      <c r="CF1416" s="38"/>
      <c r="CG1416" s="38"/>
      <c r="CH1416" s="38"/>
      <c r="CI1416" s="38"/>
      <c r="CJ1416" s="38"/>
      <c r="CK1416" s="38"/>
      <c r="CL1416" s="38"/>
      <c r="CM1416" s="38"/>
      <c r="CN1416" s="38"/>
      <c r="CO1416" s="38"/>
      <c r="CP1416" s="38"/>
      <c r="CQ1416" s="38"/>
      <c r="CR1416" s="38"/>
      <c r="CS1416" s="38"/>
      <c r="CT1416" s="38"/>
      <c r="CU1416" s="38"/>
      <c r="CV1416" s="38"/>
      <c r="CW1416" s="38"/>
      <c r="CX1416" s="38"/>
      <c r="CY1416" s="38"/>
      <c r="CZ1416" s="38"/>
      <c r="DA1416" s="38"/>
      <c r="DB1416" s="38"/>
      <c r="DC1416" s="38"/>
      <c r="DD1416" s="38"/>
      <c r="DE1416" s="38"/>
      <c r="DF1416" s="38"/>
      <c r="DG1416" s="38"/>
      <c r="DH1416" s="38"/>
      <c r="DI1416" s="38"/>
      <c r="DJ1416" s="38"/>
      <c r="DK1416" s="38"/>
      <c r="DL1416" s="38"/>
      <c r="DM1416" s="38"/>
    </row>
    <row r="1417" spans="1:117" x14ac:dyDescent="0.25">
      <c r="A1417" s="5"/>
      <c r="B1417" s="5"/>
      <c r="C1417" s="48"/>
      <c r="D1417" s="76"/>
      <c r="E1417" s="77"/>
      <c r="F1417" s="77"/>
      <c r="G1417" s="77"/>
      <c r="H1417" s="77"/>
      <c r="I1417" s="77"/>
      <c r="J1417" s="77"/>
      <c r="K1417" s="77"/>
      <c r="L1417" s="77"/>
      <c r="M1417" s="77"/>
      <c r="N1417" s="77"/>
      <c r="O1417" s="77"/>
      <c r="P1417" s="77"/>
      <c r="Q1417" s="77"/>
      <c r="R1417" s="77"/>
      <c r="S1417" s="77"/>
      <c r="T1417" s="38"/>
      <c r="U1417" s="38"/>
      <c r="V1417" s="38"/>
      <c r="W1417" s="38"/>
      <c r="X1417" s="38"/>
      <c r="Y1417" s="38"/>
      <c r="Z1417" s="38"/>
      <c r="AA1417" s="38"/>
      <c r="AB1417" s="38"/>
      <c r="AC1417" s="38"/>
      <c r="AD1417" s="38"/>
      <c r="AE1417" s="38"/>
      <c r="AF1417" s="38"/>
      <c r="AG1417" s="38"/>
      <c r="AH1417" s="38"/>
      <c r="AI1417" s="38"/>
      <c r="AJ1417" s="38"/>
      <c r="AK1417" s="38"/>
      <c r="AL1417" s="38"/>
      <c r="AM1417" s="38"/>
      <c r="AN1417" s="38"/>
      <c r="AO1417" s="38"/>
      <c r="AP1417" s="38"/>
      <c r="AQ1417" s="38"/>
      <c r="AR1417" s="38"/>
      <c r="AS1417" s="38"/>
      <c r="AT1417" s="38"/>
      <c r="AU1417" s="38"/>
      <c r="AV1417" s="38"/>
      <c r="AW1417" s="38"/>
      <c r="AX1417" s="38"/>
      <c r="AY1417" s="38"/>
      <c r="AZ1417" s="38"/>
      <c r="BA1417" s="38"/>
      <c r="BB1417" s="38"/>
      <c r="BC1417" s="38"/>
      <c r="BD1417" s="38"/>
      <c r="BE1417" s="38"/>
      <c r="BF1417" s="38"/>
      <c r="BG1417" s="38"/>
      <c r="BH1417" s="38"/>
      <c r="BI1417" s="38"/>
      <c r="BJ1417" s="38"/>
      <c r="BK1417" s="38"/>
      <c r="BL1417" s="38"/>
      <c r="BM1417" s="38"/>
      <c r="BN1417" s="38"/>
      <c r="BO1417" s="38"/>
      <c r="BP1417" s="38"/>
      <c r="BQ1417" s="38"/>
      <c r="BR1417" s="38"/>
      <c r="BS1417" s="38"/>
      <c r="BT1417" s="38"/>
      <c r="BU1417" s="38"/>
      <c r="BV1417" s="38"/>
      <c r="BW1417" s="38"/>
      <c r="BX1417" s="38"/>
      <c r="BY1417" s="38"/>
      <c r="BZ1417" s="38"/>
      <c r="CA1417" s="38"/>
      <c r="CB1417" s="38"/>
      <c r="CC1417" s="38"/>
      <c r="CD1417" s="38"/>
      <c r="CE1417" s="38"/>
      <c r="CF1417" s="38"/>
      <c r="CG1417" s="38"/>
      <c r="CH1417" s="38"/>
      <c r="CI1417" s="38"/>
      <c r="CJ1417" s="38"/>
      <c r="CK1417" s="38"/>
      <c r="CL1417" s="38"/>
      <c r="CM1417" s="38"/>
      <c r="CN1417" s="38"/>
      <c r="CO1417" s="38"/>
      <c r="CP1417" s="38"/>
      <c r="CQ1417" s="38"/>
      <c r="CR1417" s="38"/>
      <c r="CS1417" s="38"/>
      <c r="CT1417" s="38"/>
      <c r="CU1417" s="38"/>
      <c r="CV1417" s="38"/>
      <c r="CW1417" s="38"/>
      <c r="CX1417" s="38"/>
      <c r="CY1417" s="38"/>
      <c r="CZ1417" s="38"/>
      <c r="DA1417" s="38"/>
      <c r="DB1417" s="38"/>
      <c r="DC1417" s="38"/>
      <c r="DD1417" s="38"/>
      <c r="DE1417" s="38"/>
      <c r="DF1417" s="38"/>
      <c r="DG1417" s="38"/>
      <c r="DH1417" s="38"/>
      <c r="DI1417" s="38"/>
      <c r="DJ1417" s="38"/>
      <c r="DK1417" s="38"/>
      <c r="DL1417" s="38"/>
      <c r="DM1417" s="38"/>
    </row>
    <row r="1418" spans="1:117" x14ac:dyDescent="0.25">
      <c r="A1418" s="5"/>
      <c r="B1418" s="5"/>
      <c r="C1418" s="48"/>
      <c r="D1418" s="76"/>
      <c r="E1418" s="77"/>
      <c r="F1418" s="77"/>
      <c r="G1418" s="77"/>
      <c r="H1418" s="77"/>
      <c r="I1418" s="77"/>
      <c r="J1418" s="77"/>
      <c r="K1418" s="77"/>
      <c r="L1418" s="77"/>
      <c r="M1418" s="77"/>
      <c r="N1418" s="77"/>
      <c r="O1418" s="77"/>
      <c r="P1418" s="77"/>
      <c r="Q1418" s="77"/>
      <c r="R1418" s="77"/>
      <c r="S1418" s="77"/>
      <c r="T1418" s="38"/>
      <c r="U1418" s="38"/>
      <c r="V1418" s="38"/>
      <c r="W1418" s="38"/>
      <c r="X1418" s="38"/>
      <c r="Y1418" s="38"/>
      <c r="Z1418" s="38"/>
      <c r="AA1418" s="38"/>
      <c r="AB1418" s="38"/>
      <c r="AC1418" s="38"/>
      <c r="AD1418" s="38"/>
      <c r="AE1418" s="38"/>
      <c r="AF1418" s="38"/>
      <c r="AG1418" s="38"/>
      <c r="AH1418" s="38"/>
      <c r="AI1418" s="38"/>
      <c r="AJ1418" s="38"/>
      <c r="AK1418" s="38"/>
      <c r="AL1418" s="38"/>
      <c r="AM1418" s="38"/>
      <c r="AN1418" s="38"/>
      <c r="AO1418" s="38"/>
      <c r="AP1418" s="38"/>
      <c r="AQ1418" s="38"/>
      <c r="AR1418" s="38"/>
      <c r="AS1418" s="38"/>
      <c r="AT1418" s="38"/>
      <c r="AU1418" s="38"/>
      <c r="AV1418" s="38"/>
      <c r="AW1418" s="38"/>
      <c r="AX1418" s="38"/>
      <c r="AY1418" s="38"/>
      <c r="AZ1418" s="38"/>
      <c r="BA1418" s="38"/>
      <c r="BB1418" s="38"/>
      <c r="BC1418" s="38"/>
      <c r="BD1418" s="38"/>
      <c r="BE1418" s="38"/>
      <c r="BF1418" s="38"/>
      <c r="BG1418" s="38"/>
      <c r="BH1418" s="38"/>
      <c r="BI1418" s="38"/>
      <c r="BJ1418" s="38"/>
      <c r="BK1418" s="38"/>
      <c r="BL1418" s="38"/>
      <c r="BM1418" s="38"/>
      <c r="BN1418" s="38"/>
      <c r="BO1418" s="38"/>
      <c r="BP1418" s="38"/>
      <c r="BQ1418" s="38"/>
      <c r="BR1418" s="38"/>
      <c r="BS1418" s="38"/>
      <c r="BT1418" s="38"/>
      <c r="BU1418" s="38"/>
      <c r="BV1418" s="38"/>
      <c r="BW1418" s="38"/>
      <c r="BX1418" s="38"/>
      <c r="BY1418" s="38"/>
      <c r="BZ1418" s="38"/>
      <c r="CA1418" s="38"/>
      <c r="CB1418" s="38"/>
      <c r="CC1418" s="38"/>
      <c r="CD1418" s="38"/>
      <c r="CE1418" s="38"/>
      <c r="CF1418" s="38"/>
      <c r="CG1418" s="38"/>
      <c r="CH1418" s="38"/>
      <c r="CI1418" s="38"/>
      <c r="CJ1418" s="38"/>
      <c r="CK1418" s="38"/>
      <c r="CL1418" s="38"/>
      <c r="CM1418" s="38"/>
      <c r="CN1418" s="38"/>
      <c r="CO1418" s="38"/>
      <c r="CP1418" s="38"/>
      <c r="CQ1418" s="38"/>
      <c r="CR1418" s="38"/>
      <c r="CS1418" s="38"/>
      <c r="CT1418" s="38"/>
      <c r="CU1418" s="38"/>
      <c r="CV1418" s="38"/>
      <c r="CW1418" s="38"/>
      <c r="CX1418" s="38"/>
      <c r="CY1418" s="38"/>
      <c r="CZ1418" s="38"/>
      <c r="DA1418" s="38"/>
      <c r="DB1418" s="38"/>
      <c r="DC1418" s="38"/>
      <c r="DD1418" s="38"/>
      <c r="DE1418" s="38"/>
      <c r="DF1418" s="38"/>
      <c r="DG1418" s="38"/>
      <c r="DH1418" s="38"/>
      <c r="DI1418" s="38"/>
      <c r="DJ1418" s="38"/>
      <c r="DK1418" s="38"/>
      <c r="DL1418" s="38"/>
      <c r="DM1418" s="38"/>
    </row>
    <row r="1419" spans="1:117" x14ac:dyDescent="0.25">
      <c r="A1419" s="5"/>
      <c r="B1419" s="5"/>
      <c r="C1419" s="48"/>
      <c r="D1419" s="76"/>
      <c r="E1419" s="77"/>
      <c r="F1419" s="77"/>
      <c r="G1419" s="77"/>
      <c r="H1419" s="77"/>
      <c r="I1419" s="77"/>
      <c r="J1419" s="77"/>
      <c r="K1419" s="77"/>
      <c r="L1419" s="77"/>
      <c r="M1419" s="77"/>
      <c r="N1419" s="77"/>
      <c r="O1419" s="77"/>
      <c r="P1419" s="77"/>
      <c r="Q1419" s="77"/>
      <c r="R1419" s="77"/>
      <c r="S1419" s="77"/>
      <c r="T1419" s="38"/>
      <c r="U1419" s="38"/>
      <c r="V1419" s="38"/>
      <c r="W1419" s="38"/>
      <c r="X1419" s="38"/>
      <c r="Y1419" s="38"/>
      <c r="Z1419" s="38"/>
      <c r="AA1419" s="38"/>
      <c r="AB1419" s="38"/>
      <c r="AC1419" s="38"/>
      <c r="AD1419" s="38"/>
      <c r="AE1419" s="38"/>
      <c r="AF1419" s="38"/>
      <c r="AG1419" s="38"/>
      <c r="AH1419" s="38"/>
      <c r="AI1419" s="38"/>
      <c r="AJ1419" s="38"/>
      <c r="AK1419" s="38"/>
      <c r="AL1419" s="38"/>
      <c r="AM1419" s="38"/>
      <c r="AN1419" s="38"/>
      <c r="AO1419" s="38"/>
      <c r="AP1419" s="38"/>
      <c r="AQ1419" s="38"/>
      <c r="AR1419" s="38"/>
      <c r="AS1419" s="38"/>
      <c r="AT1419" s="38"/>
      <c r="AU1419" s="38"/>
      <c r="AV1419" s="38"/>
      <c r="AW1419" s="38"/>
      <c r="AX1419" s="38"/>
      <c r="AY1419" s="38"/>
      <c r="AZ1419" s="38"/>
      <c r="BA1419" s="38"/>
      <c r="BB1419" s="38"/>
      <c r="BC1419" s="38"/>
      <c r="BD1419" s="38"/>
      <c r="BE1419" s="38"/>
      <c r="BF1419" s="38"/>
      <c r="BG1419" s="38"/>
      <c r="BH1419" s="38"/>
      <c r="BI1419" s="38"/>
      <c r="BJ1419" s="38"/>
      <c r="BK1419" s="38"/>
      <c r="BL1419" s="38"/>
      <c r="BM1419" s="38"/>
      <c r="BN1419" s="38"/>
      <c r="BO1419" s="38"/>
      <c r="BP1419" s="38"/>
      <c r="BQ1419" s="38"/>
      <c r="BR1419" s="38"/>
      <c r="BS1419" s="38"/>
      <c r="BT1419" s="38"/>
      <c r="BU1419" s="38"/>
      <c r="BV1419" s="38"/>
      <c r="BW1419" s="38"/>
      <c r="BX1419" s="38"/>
      <c r="BY1419" s="38"/>
      <c r="BZ1419" s="38"/>
      <c r="CA1419" s="38"/>
      <c r="CB1419" s="38"/>
      <c r="CC1419" s="38"/>
      <c r="CD1419" s="38"/>
      <c r="CE1419" s="38"/>
      <c r="CF1419" s="38"/>
      <c r="CG1419" s="38"/>
      <c r="CH1419" s="38"/>
      <c r="CI1419" s="38"/>
      <c r="CJ1419" s="38"/>
      <c r="CK1419" s="38"/>
      <c r="CL1419" s="38"/>
      <c r="CM1419" s="38"/>
      <c r="CN1419" s="38"/>
      <c r="CO1419" s="38"/>
      <c r="CP1419" s="38"/>
      <c r="CQ1419" s="38"/>
      <c r="CR1419" s="38"/>
      <c r="CS1419" s="38"/>
      <c r="CT1419" s="38"/>
      <c r="CU1419" s="38"/>
      <c r="CV1419" s="38"/>
      <c r="CW1419" s="38"/>
      <c r="CX1419" s="38"/>
      <c r="CY1419" s="38"/>
      <c r="CZ1419" s="38"/>
      <c r="DA1419" s="38"/>
      <c r="DB1419" s="38"/>
      <c r="DC1419" s="38"/>
      <c r="DD1419" s="38"/>
      <c r="DE1419" s="38"/>
      <c r="DF1419" s="38"/>
      <c r="DG1419" s="38"/>
      <c r="DH1419" s="38"/>
      <c r="DI1419" s="38"/>
      <c r="DJ1419" s="38"/>
      <c r="DK1419" s="38"/>
      <c r="DL1419" s="38"/>
      <c r="DM1419" s="38"/>
    </row>
    <row r="1420" spans="1:117" x14ac:dyDescent="0.25">
      <c r="A1420" s="5"/>
      <c r="B1420" s="5"/>
      <c r="C1420" s="48"/>
      <c r="D1420" s="76"/>
      <c r="E1420" s="77"/>
      <c r="F1420" s="77"/>
      <c r="G1420" s="77"/>
      <c r="H1420" s="77"/>
      <c r="I1420" s="77"/>
      <c r="J1420" s="77"/>
      <c r="K1420" s="77"/>
      <c r="L1420" s="77"/>
      <c r="M1420" s="77"/>
      <c r="N1420" s="77"/>
      <c r="O1420" s="77"/>
      <c r="P1420" s="77"/>
      <c r="Q1420" s="77"/>
      <c r="R1420" s="77"/>
      <c r="S1420" s="77"/>
      <c r="T1420" s="38"/>
      <c r="U1420" s="38"/>
      <c r="V1420" s="38"/>
      <c r="W1420" s="38"/>
      <c r="X1420" s="38"/>
      <c r="Y1420" s="38"/>
      <c r="Z1420" s="38"/>
      <c r="AA1420" s="38"/>
      <c r="AB1420" s="38"/>
      <c r="AC1420" s="38"/>
      <c r="AD1420" s="38"/>
      <c r="AE1420" s="38"/>
      <c r="AF1420" s="38"/>
      <c r="AG1420" s="38"/>
      <c r="AH1420" s="38"/>
      <c r="AI1420" s="38"/>
      <c r="AJ1420" s="38"/>
      <c r="AK1420" s="38"/>
      <c r="AL1420" s="38"/>
      <c r="AM1420" s="38"/>
      <c r="AN1420" s="38"/>
      <c r="AO1420" s="38"/>
      <c r="AP1420" s="38"/>
      <c r="AQ1420" s="38"/>
      <c r="AR1420" s="38"/>
      <c r="AS1420" s="38"/>
      <c r="AT1420" s="38"/>
      <c r="AU1420" s="38"/>
      <c r="AV1420" s="38"/>
      <c r="AW1420" s="38"/>
      <c r="AX1420" s="38"/>
      <c r="AY1420" s="38"/>
      <c r="AZ1420" s="38"/>
      <c r="BA1420" s="38"/>
      <c r="BB1420" s="38"/>
      <c r="BC1420" s="38"/>
      <c r="BD1420" s="38"/>
      <c r="BE1420" s="38"/>
      <c r="BF1420" s="38"/>
      <c r="BG1420" s="38"/>
      <c r="BH1420" s="38"/>
      <c r="BI1420" s="38"/>
      <c r="BJ1420" s="38"/>
      <c r="BK1420" s="38"/>
      <c r="BL1420" s="38"/>
      <c r="BM1420" s="38"/>
      <c r="BN1420" s="38"/>
      <c r="BO1420" s="38"/>
      <c r="BP1420" s="38"/>
      <c r="BQ1420" s="38"/>
      <c r="BR1420" s="38"/>
      <c r="BS1420" s="38"/>
      <c r="BT1420" s="38"/>
      <c r="BU1420" s="38"/>
      <c r="BV1420" s="38"/>
      <c r="BW1420" s="38"/>
      <c r="BX1420" s="38"/>
      <c r="BY1420" s="38"/>
      <c r="BZ1420" s="38"/>
      <c r="CA1420" s="38"/>
      <c r="CB1420" s="38"/>
      <c r="CC1420" s="38"/>
      <c r="CD1420" s="38"/>
      <c r="CE1420" s="38"/>
      <c r="CF1420" s="38"/>
      <c r="CG1420" s="38"/>
      <c r="CH1420" s="38"/>
      <c r="CI1420" s="38"/>
      <c r="CJ1420" s="38"/>
      <c r="CK1420" s="38"/>
      <c r="CL1420" s="38"/>
      <c r="CM1420" s="38"/>
      <c r="CN1420" s="38"/>
      <c r="CO1420" s="38"/>
      <c r="CP1420" s="38"/>
      <c r="CQ1420" s="38"/>
      <c r="CR1420" s="38"/>
      <c r="CS1420" s="38"/>
      <c r="CT1420" s="38"/>
      <c r="CU1420" s="38"/>
      <c r="CV1420" s="38"/>
      <c r="CW1420" s="38"/>
      <c r="CX1420" s="38"/>
      <c r="CY1420" s="38"/>
      <c r="CZ1420" s="38"/>
      <c r="DA1420" s="38"/>
      <c r="DB1420" s="38"/>
      <c r="DC1420" s="38"/>
      <c r="DD1420" s="38"/>
      <c r="DE1420" s="38"/>
      <c r="DF1420" s="38"/>
      <c r="DG1420" s="38"/>
      <c r="DH1420" s="38"/>
      <c r="DI1420" s="38"/>
      <c r="DJ1420" s="38"/>
      <c r="DK1420" s="38"/>
      <c r="DL1420" s="38"/>
      <c r="DM1420" s="38"/>
    </row>
    <row r="1421" spans="1:117" x14ac:dyDescent="0.25">
      <c r="A1421" s="5"/>
      <c r="B1421" s="5"/>
      <c r="C1421" s="48"/>
      <c r="D1421" s="76"/>
      <c r="E1421" s="77"/>
      <c r="F1421" s="77"/>
      <c r="G1421" s="77"/>
      <c r="H1421" s="77"/>
      <c r="I1421" s="77"/>
      <c r="J1421" s="77"/>
      <c r="K1421" s="77"/>
      <c r="L1421" s="77"/>
      <c r="M1421" s="77"/>
      <c r="N1421" s="77"/>
      <c r="O1421" s="77"/>
      <c r="P1421" s="77"/>
      <c r="Q1421" s="77"/>
      <c r="R1421" s="77"/>
      <c r="S1421" s="77"/>
      <c r="T1421" s="38"/>
      <c r="U1421" s="38"/>
      <c r="V1421" s="38"/>
      <c r="W1421" s="38"/>
      <c r="X1421" s="38"/>
      <c r="Y1421" s="38"/>
      <c r="Z1421" s="38"/>
      <c r="AA1421" s="38"/>
      <c r="AB1421" s="38"/>
      <c r="AC1421" s="38"/>
      <c r="AD1421" s="38"/>
      <c r="AE1421" s="38"/>
      <c r="AF1421" s="38"/>
      <c r="AG1421" s="38"/>
      <c r="AH1421" s="38"/>
      <c r="AI1421" s="38"/>
      <c r="AJ1421" s="38"/>
      <c r="AK1421" s="38"/>
      <c r="AL1421" s="38"/>
      <c r="AM1421" s="38"/>
      <c r="AN1421" s="38"/>
      <c r="AO1421" s="38"/>
      <c r="AP1421" s="38"/>
      <c r="AQ1421" s="38"/>
      <c r="AR1421" s="38"/>
      <c r="AS1421" s="38"/>
      <c r="AT1421" s="38"/>
      <c r="AU1421" s="38"/>
      <c r="AV1421" s="38"/>
      <c r="AW1421" s="38"/>
      <c r="AX1421" s="38"/>
      <c r="AY1421" s="38"/>
      <c r="AZ1421" s="38"/>
      <c r="BA1421" s="38"/>
      <c r="BB1421" s="38"/>
      <c r="BC1421" s="38"/>
      <c r="BD1421" s="38"/>
      <c r="BE1421" s="38"/>
      <c r="BF1421" s="38"/>
      <c r="BG1421" s="38"/>
      <c r="BH1421" s="38"/>
      <c r="BI1421" s="38"/>
      <c r="BJ1421" s="38"/>
      <c r="BK1421" s="38"/>
      <c r="BL1421" s="38"/>
      <c r="BM1421" s="38"/>
      <c r="BN1421" s="38"/>
      <c r="BO1421" s="38"/>
      <c r="BP1421" s="38"/>
      <c r="BQ1421" s="38"/>
      <c r="BR1421" s="38"/>
      <c r="BS1421" s="38"/>
      <c r="BT1421" s="38"/>
      <c r="BU1421" s="38"/>
      <c r="BV1421" s="38"/>
      <c r="BW1421" s="38"/>
      <c r="BX1421" s="38"/>
      <c r="BY1421" s="38"/>
      <c r="BZ1421" s="38"/>
      <c r="CA1421" s="38"/>
      <c r="CB1421" s="38"/>
      <c r="CC1421" s="38"/>
      <c r="CD1421" s="38"/>
      <c r="CE1421" s="38"/>
      <c r="CF1421" s="38"/>
      <c r="CG1421" s="38"/>
      <c r="CH1421" s="38"/>
      <c r="CI1421" s="38"/>
      <c r="CJ1421" s="38"/>
      <c r="CK1421" s="38"/>
      <c r="CL1421" s="38"/>
      <c r="CM1421" s="38"/>
      <c r="CN1421" s="38"/>
      <c r="CO1421" s="38"/>
      <c r="CP1421" s="38"/>
      <c r="CQ1421" s="38"/>
      <c r="CR1421" s="38"/>
      <c r="CS1421" s="38"/>
      <c r="CT1421" s="38"/>
      <c r="CU1421" s="38"/>
      <c r="CV1421" s="38"/>
      <c r="CW1421" s="38"/>
      <c r="CX1421" s="38"/>
      <c r="CY1421" s="38"/>
      <c r="CZ1421" s="38"/>
      <c r="DA1421" s="38"/>
      <c r="DB1421" s="38"/>
      <c r="DC1421" s="38"/>
      <c r="DD1421" s="38"/>
      <c r="DE1421" s="38"/>
      <c r="DF1421" s="38"/>
      <c r="DG1421" s="38"/>
      <c r="DH1421" s="38"/>
      <c r="DI1421" s="38"/>
      <c r="DJ1421" s="38"/>
      <c r="DK1421" s="38"/>
      <c r="DL1421" s="38"/>
      <c r="DM1421" s="38"/>
    </row>
    <row r="1422" spans="1:117" x14ac:dyDescent="0.25">
      <c r="A1422" s="5"/>
      <c r="B1422" s="5"/>
      <c r="C1422" s="48"/>
      <c r="D1422" s="76"/>
      <c r="E1422" s="77"/>
      <c r="F1422" s="77"/>
      <c r="G1422" s="77"/>
      <c r="H1422" s="77"/>
      <c r="I1422" s="77"/>
      <c r="J1422" s="77"/>
      <c r="K1422" s="77"/>
      <c r="L1422" s="77"/>
      <c r="M1422" s="77"/>
      <c r="N1422" s="77"/>
      <c r="O1422" s="77"/>
      <c r="P1422" s="77"/>
      <c r="Q1422" s="77"/>
      <c r="R1422" s="77"/>
      <c r="S1422" s="77"/>
      <c r="T1422" s="38"/>
      <c r="U1422" s="38"/>
      <c r="V1422" s="38"/>
      <c r="W1422" s="38"/>
      <c r="X1422" s="38"/>
      <c r="Y1422" s="38"/>
      <c r="Z1422" s="38"/>
      <c r="AA1422" s="38"/>
      <c r="AB1422" s="38"/>
      <c r="AC1422" s="38"/>
      <c r="AD1422" s="38"/>
      <c r="AE1422" s="38"/>
      <c r="AF1422" s="38"/>
      <c r="AG1422" s="38"/>
      <c r="AH1422" s="38"/>
      <c r="AI1422" s="38"/>
      <c r="AJ1422" s="38"/>
      <c r="AK1422" s="38"/>
      <c r="AL1422" s="38"/>
      <c r="AM1422" s="38"/>
      <c r="AN1422" s="38"/>
      <c r="AO1422" s="38"/>
      <c r="AP1422" s="38"/>
      <c r="AQ1422" s="38"/>
      <c r="AR1422" s="38"/>
      <c r="AS1422" s="38"/>
      <c r="AT1422" s="38"/>
      <c r="AU1422" s="38"/>
      <c r="AV1422" s="38"/>
      <c r="AW1422" s="38"/>
      <c r="AX1422" s="38"/>
      <c r="AY1422" s="38"/>
      <c r="AZ1422" s="38"/>
      <c r="BA1422" s="38"/>
      <c r="BB1422" s="38"/>
      <c r="BC1422" s="38"/>
      <c r="BD1422" s="38"/>
      <c r="BE1422" s="38"/>
      <c r="BF1422" s="38"/>
      <c r="BG1422" s="38"/>
      <c r="BH1422" s="38"/>
      <c r="BI1422" s="38"/>
      <c r="BJ1422" s="38"/>
      <c r="BK1422" s="38"/>
      <c r="BL1422" s="38"/>
      <c r="BM1422" s="38"/>
      <c r="BN1422" s="38"/>
      <c r="BO1422" s="38"/>
      <c r="BP1422" s="38"/>
      <c r="BQ1422" s="38"/>
      <c r="BR1422" s="38"/>
      <c r="BS1422" s="38"/>
      <c r="BT1422" s="38"/>
      <c r="BU1422" s="38"/>
      <c r="BV1422" s="38"/>
      <c r="BW1422" s="38"/>
      <c r="BX1422" s="38"/>
      <c r="BY1422" s="38"/>
      <c r="BZ1422" s="38"/>
      <c r="CA1422" s="38"/>
      <c r="CB1422" s="38"/>
      <c r="CC1422" s="38"/>
      <c r="CD1422" s="38"/>
      <c r="CE1422" s="38"/>
      <c r="CF1422" s="38"/>
      <c r="CG1422" s="38"/>
      <c r="CH1422" s="38"/>
      <c r="CI1422" s="38"/>
      <c r="CJ1422" s="38"/>
      <c r="CK1422" s="38"/>
      <c r="CL1422" s="38"/>
      <c r="CM1422" s="38"/>
      <c r="CN1422" s="38"/>
      <c r="CO1422" s="38"/>
      <c r="CP1422" s="38"/>
      <c r="CQ1422" s="38"/>
      <c r="CR1422" s="38"/>
      <c r="CS1422" s="38"/>
      <c r="CT1422" s="38"/>
      <c r="CU1422" s="38"/>
      <c r="CV1422" s="38"/>
      <c r="CW1422" s="38"/>
      <c r="CX1422" s="38"/>
      <c r="CY1422" s="38"/>
      <c r="CZ1422" s="38"/>
      <c r="DA1422" s="38"/>
      <c r="DB1422" s="38"/>
      <c r="DC1422" s="38"/>
      <c r="DD1422" s="38"/>
      <c r="DE1422" s="38"/>
      <c r="DF1422" s="38"/>
      <c r="DG1422" s="38"/>
      <c r="DH1422" s="38"/>
      <c r="DI1422" s="38"/>
      <c r="DJ1422" s="38"/>
      <c r="DK1422" s="38"/>
      <c r="DL1422" s="38"/>
      <c r="DM1422" s="38"/>
    </row>
    <row r="1423" spans="1:117" x14ac:dyDescent="0.25">
      <c r="A1423" s="5"/>
      <c r="B1423" s="5"/>
      <c r="C1423" s="48"/>
      <c r="D1423" s="76"/>
      <c r="E1423" s="77"/>
      <c r="F1423" s="77"/>
      <c r="G1423" s="77"/>
      <c r="H1423" s="77"/>
      <c r="I1423" s="77"/>
      <c r="J1423" s="77"/>
      <c r="K1423" s="77"/>
      <c r="L1423" s="77"/>
      <c r="M1423" s="77"/>
      <c r="N1423" s="77"/>
      <c r="O1423" s="77"/>
      <c r="P1423" s="77"/>
      <c r="Q1423" s="77"/>
      <c r="R1423" s="77"/>
      <c r="S1423" s="77"/>
      <c r="T1423" s="38"/>
      <c r="U1423" s="38"/>
      <c r="V1423" s="38"/>
      <c r="W1423" s="38"/>
      <c r="X1423" s="38"/>
      <c r="Y1423" s="38"/>
      <c r="Z1423" s="38"/>
      <c r="AA1423" s="38"/>
      <c r="AB1423" s="38"/>
      <c r="AC1423" s="38"/>
      <c r="AD1423" s="38"/>
      <c r="AE1423" s="38"/>
      <c r="AF1423" s="38"/>
      <c r="AG1423" s="38"/>
      <c r="AH1423" s="38"/>
      <c r="AI1423" s="38"/>
      <c r="AJ1423" s="38"/>
      <c r="AK1423" s="38"/>
      <c r="AL1423" s="38"/>
      <c r="AM1423" s="38"/>
      <c r="AN1423" s="38"/>
      <c r="AO1423" s="38"/>
      <c r="AP1423" s="38"/>
      <c r="AQ1423" s="38"/>
      <c r="AR1423" s="38"/>
      <c r="AS1423" s="38"/>
      <c r="AT1423" s="38"/>
      <c r="AU1423" s="38"/>
      <c r="AV1423" s="38"/>
      <c r="AW1423" s="38"/>
      <c r="AX1423" s="38"/>
      <c r="AY1423" s="38"/>
      <c r="AZ1423" s="38"/>
      <c r="BA1423" s="38"/>
      <c r="BB1423" s="38"/>
      <c r="BC1423" s="38"/>
      <c r="BD1423" s="38"/>
      <c r="BE1423" s="38"/>
      <c r="BF1423" s="38"/>
      <c r="BG1423" s="38"/>
      <c r="BH1423" s="38"/>
      <c r="BI1423" s="38"/>
      <c r="BJ1423" s="38"/>
      <c r="BK1423" s="38"/>
      <c r="BL1423" s="38"/>
      <c r="BM1423" s="38"/>
      <c r="BN1423" s="38"/>
      <c r="BO1423" s="38"/>
      <c r="BP1423" s="38"/>
      <c r="BQ1423" s="38"/>
      <c r="BR1423" s="38"/>
      <c r="BS1423" s="38"/>
      <c r="BT1423" s="38"/>
      <c r="BU1423" s="38"/>
      <c r="BV1423" s="38"/>
      <c r="BW1423" s="38"/>
      <c r="BX1423" s="38"/>
      <c r="BY1423" s="38"/>
      <c r="BZ1423" s="38"/>
      <c r="CA1423" s="38"/>
      <c r="CB1423" s="38"/>
      <c r="CC1423" s="38"/>
      <c r="CD1423" s="38"/>
      <c r="CE1423" s="38"/>
      <c r="CF1423" s="38"/>
      <c r="CG1423" s="38"/>
      <c r="CH1423" s="38"/>
      <c r="CI1423" s="38"/>
      <c r="CJ1423" s="38"/>
      <c r="CK1423" s="38"/>
      <c r="CL1423" s="38"/>
      <c r="CM1423" s="38"/>
      <c r="CN1423" s="38"/>
      <c r="CO1423" s="38"/>
      <c r="CP1423" s="38"/>
      <c r="CQ1423" s="38"/>
      <c r="CR1423" s="38"/>
      <c r="CS1423" s="38"/>
      <c r="CT1423" s="38"/>
      <c r="CU1423" s="38"/>
      <c r="CV1423" s="38"/>
      <c r="CW1423" s="38"/>
      <c r="CX1423" s="38"/>
      <c r="CY1423" s="38"/>
      <c r="CZ1423" s="38"/>
      <c r="DA1423" s="38"/>
      <c r="DB1423" s="38"/>
      <c r="DC1423" s="38"/>
      <c r="DD1423" s="38"/>
      <c r="DE1423" s="38"/>
      <c r="DF1423" s="38"/>
      <c r="DG1423" s="38"/>
      <c r="DH1423" s="38"/>
      <c r="DI1423" s="38"/>
      <c r="DJ1423" s="38"/>
      <c r="DK1423" s="38"/>
      <c r="DL1423" s="38"/>
      <c r="DM1423" s="38"/>
    </row>
    <row r="1424" spans="1:117" x14ac:dyDescent="0.25">
      <c r="A1424" s="5"/>
      <c r="B1424" s="5"/>
      <c r="C1424" s="48"/>
      <c r="D1424" s="76"/>
      <c r="E1424" s="77"/>
      <c r="F1424" s="77"/>
      <c r="G1424" s="77"/>
      <c r="H1424" s="77"/>
      <c r="I1424" s="77"/>
      <c r="J1424" s="77"/>
      <c r="K1424" s="77"/>
      <c r="L1424" s="77"/>
      <c r="M1424" s="77"/>
      <c r="N1424" s="77"/>
      <c r="O1424" s="77"/>
      <c r="P1424" s="77"/>
      <c r="Q1424" s="77"/>
      <c r="R1424" s="77"/>
      <c r="S1424" s="77"/>
      <c r="T1424" s="38"/>
      <c r="U1424" s="38"/>
      <c r="V1424" s="38"/>
      <c r="W1424" s="38"/>
      <c r="X1424" s="38"/>
      <c r="Y1424" s="38"/>
      <c r="Z1424" s="38"/>
      <c r="AA1424" s="38"/>
      <c r="AB1424" s="38"/>
      <c r="AC1424" s="38"/>
      <c r="AD1424" s="38"/>
      <c r="AE1424" s="38"/>
      <c r="AF1424" s="38"/>
      <c r="AG1424" s="38"/>
      <c r="AH1424" s="38"/>
      <c r="AI1424" s="38"/>
      <c r="AJ1424" s="38"/>
      <c r="AK1424" s="38"/>
      <c r="AL1424" s="38"/>
      <c r="AM1424" s="38"/>
      <c r="AN1424" s="38"/>
      <c r="AO1424" s="38"/>
      <c r="AP1424" s="38"/>
      <c r="AQ1424" s="38"/>
      <c r="AR1424" s="38"/>
      <c r="AS1424" s="38"/>
      <c r="AT1424" s="38"/>
      <c r="AU1424" s="38"/>
      <c r="AV1424" s="38"/>
      <c r="AW1424" s="38"/>
      <c r="AX1424" s="38"/>
      <c r="AY1424" s="38"/>
      <c r="AZ1424" s="38"/>
      <c r="BA1424" s="38"/>
      <c r="BB1424" s="38"/>
      <c r="BC1424" s="38"/>
      <c r="BD1424" s="38"/>
      <c r="BE1424" s="38"/>
      <c r="BF1424" s="38"/>
      <c r="BG1424" s="38"/>
      <c r="BH1424" s="38"/>
      <c r="BI1424" s="38"/>
      <c r="BJ1424" s="38"/>
      <c r="BK1424" s="38"/>
      <c r="BL1424" s="38"/>
      <c r="BM1424" s="38"/>
      <c r="BN1424" s="38"/>
      <c r="BO1424" s="38"/>
      <c r="BP1424" s="38"/>
      <c r="BQ1424" s="38"/>
      <c r="BR1424" s="38"/>
      <c r="BS1424" s="38"/>
      <c r="BT1424" s="38"/>
      <c r="BU1424" s="38"/>
      <c r="BV1424" s="38"/>
      <c r="BW1424" s="38"/>
      <c r="BX1424" s="38"/>
      <c r="BY1424" s="38"/>
      <c r="BZ1424" s="38"/>
      <c r="CA1424" s="38"/>
      <c r="CB1424" s="38"/>
      <c r="CC1424" s="38"/>
      <c r="CD1424" s="38"/>
      <c r="CE1424" s="38"/>
      <c r="CF1424" s="38"/>
      <c r="CG1424" s="38"/>
      <c r="CH1424" s="38"/>
      <c r="CI1424" s="38"/>
      <c r="CJ1424" s="38"/>
      <c r="CK1424" s="38"/>
      <c r="CL1424" s="38"/>
      <c r="CM1424" s="38"/>
      <c r="CN1424" s="38"/>
      <c r="CO1424" s="38"/>
      <c r="CP1424" s="38"/>
      <c r="CQ1424" s="38"/>
      <c r="CR1424" s="38"/>
      <c r="CS1424" s="38"/>
      <c r="CT1424" s="38"/>
      <c r="CU1424" s="38"/>
      <c r="CV1424" s="38"/>
      <c r="CW1424" s="38"/>
      <c r="CX1424" s="38"/>
      <c r="CY1424" s="38"/>
      <c r="CZ1424" s="38"/>
      <c r="DA1424" s="38"/>
      <c r="DB1424" s="38"/>
      <c r="DC1424" s="38"/>
      <c r="DD1424" s="38"/>
      <c r="DE1424" s="38"/>
      <c r="DF1424" s="38"/>
      <c r="DG1424" s="38"/>
      <c r="DH1424" s="38"/>
      <c r="DI1424" s="38"/>
      <c r="DJ1424" s="38"/>
      <c r="DK1424" s="38"/>
      <c r="DL1424" s="38"/>
      <c r="DM1424" s="38"/>
    </row>
    <row r="1425" spans="1:117" x14ac:dyDescent="0.25">
      <c r="A1425" s="5"/>
      <c r="B1425" s="5"/>
      <c r="C1425" s="48"/>
      <c r="D1425" s="76"/>
      <c r="E1425" s="77"/>
      <c r="F1425" s="77"/>
      <c r="G1425" s="77"/>
      <c r="H1425" s="77"/>
      <c r="I1425" s="77"/>
      <c r="J1425" s="77"/>
      <c r="K1425" s="77"/>
      <c r="L1425" s="77"/>
      <c r="M1425" s="77"/>
      <c r="N1425" s="77"/>
      <c r="O1425" s="77"/>
      <c r="P1425" s="77"/>
      <c r="Q1425" s="77"/>
      <c r="R1425" s="77"/>
      <c r="S1425" s="77"/>
      <c r="T1425" s="38"/>
      <c r="U1425" s="38"/>
      <c r="V1425" s="38"/>
      <c r="W1425" s="38"/>
      <c r="X1425" s="38"/>
      <c r="Y1425" s="38"/>
      <c r="Z1425" s="38"/>
      <c r="AA1425" s="38"/>
      <c r="AB1425" s="38"/>
      <c r="AC1425" s="38"/>
      <c r="AD1425" s="38"/>
      <c r="AE1425" s="38"/>
      <c r="AF1425" s="38"/>
      <c r="AG1425" s="38"/>
      <c r="AH1425" s="38"/>
      <c r="AI1425" s="38"/>
      <c r="AJ1425" s="38"/>
      <c r="AK1425" s="38"/>
      <c r="AL1425" s="38"/>
      <c r="AM1425" s="38"/>
      <c r="AN1425" s="38"/>
      <c r="AO1425" s="38"/>
      <c r="AP1425" s="38"/>
      <c r="AQ1425" s="38"/>
      <c r="AR1425" s="38"/>
      <c r="AS1425" s="38"/>
      <c r="AT1425" s="38"/>
      <c r="AU1425" s="38"/>
      <c r="AV1425" s="38"/>
      <c r="AW1425" s="38"/>
      <c r="AX1425" s="38"/>
      <c r="AY1425" s="38"/>
      <c r="AZ1425" s="38"/>
      <c r="BA1425" s="38"/>
      <c r="BB1425" s="38"/>
      <c r="BC1425" s="38"/>
      <c r="BD1425" s="38"/>
      <c r="BE1425" s="38"/>
      <c r="BF1425" s="38"/>
      <c r="BG1425" s="38"/>
      <c r="BH1425" s="38"/>
      <c r="BI1425" s="38"/>
      <c r="BJ1425" s="38"/>
      <c r="BK1425" s="38"/>
      <c r="BL1425" s="38"/>
      <c r="BM1425" s="38"/>
      <c r="BN1425" s="38"/>
      <c r="BO1425" s="38"/>
      <c r="BP1425" s="38"/>
      <c r="BQ1425" s="38"/>
      <c r="BR1425" s="38"/>
      <c r="BS1425" s="38"/>
      <c r="BT1425" s="38"/>
      <c r="BU1425" s="38"/>
      <c r="BV1425" s="38"/>
      <c r="BW1425" s="38"/>
      <c r="BX1425" s="38"/>
      <c r="BY1425" s="38"/>
      <c r="BZ1425" s="38"/>
      <c r="CA1425" s="38"/>
      <c r="CB1425" s="38"/>
      <c r="CC1425" s="38"/>
      <c r="CD1425" s="38"/>
      <c r="CE1425" s="38"/>
      <c r="CF1425" s="38"/>
      <c r="CG1425" s="38"/>
      <c r="CH1425" s="38"/>
      <c r="CI1425" s="38"/>
      <c r="CJ1425" s="38"/>
      <c r="CK1425" s="38"/>
      <c r="CL1425" s="38"/>
      <c r="CM1425" s="38"/>
      <c r="CN1425" s="38"/>
      <c r="CO1425" s="38"/>
      <c r="CP1425" s="38"/>
      <c r="CQ1425" s="38"/>
      <c r="CR1425" s="38"/>
      <c r="CS1425" s="38"/>
      <c r="CT1425" s="38"/>
      <c r="CU1425" s="38"/>
      <c r="CV1425" s="38"/>
      <c r="CW1425" s="38"/>
      <c r="CX1425" s="38"/>
      <c r="CY1425" s="38"/>
      <c r="CZ1425" s="38"/>
      <c r="DA1425" s="38"/>
      <c r="DB1425" s="38"/>
      <c r="DC1425" s="38"/>
      <c r="DD1425" s="38"/>
      <c r="DE1425" s="38"/>
      <c r="DF1425" s="38"/>
      <c r="DG1425" s="38"/>
      <c r="DH1425" s="38"/>
      <c r="DI1425" s="38"/>
      <c r="DJ1425" s="38"/>
      <c r="DK1425" s="38"/>
      <c r="DL1425" s="38"/>
      <c r="DM1425" s="38"/>
    </row>
    <row r="1426" spans="1:117" x14ac:dyDescent="0.25">
      <c r="A1426" s="5"/>
      <c r="B1426" s="5"/>
      <c r="C1426" s="48"/>
      <c r="D1426" s="76"/>
      <c r="E1426" s="77"/>
      <c r="F1426" s="77"/>
      <c r="G1426" s="77"/>
      <c r="H1426" s="77"/>
      <c r="I1426" s="77"/>
      <c r="J1426" s="77"/>
      <c r="K1426" s="77"/>
      <c r="L1426" s="77"/>
      <c r="M1426" s="77"/>
      <c r="N1426" s="77"/>
      <c r="O1426" s="77"/>
      <c r="P1426" s="77"/>
      <c r="Q1426" s="77"/>
      <c r="R1426" s="77"/>
      <c r="S1426" s="77"/>
      <c r="T1426" s="38"/>
      <c r="U1426" s="38"/>
      <c r="V1426" s="38"/>
      <c r="W1426" s="38"/>
      <c r="X1426" s="38"/>
      <c r="Y1426" s="38"/>
      <c r="Z1426" s="38"/>
      <c r="AA1426" s="38"/>
      <c r="AB1426" s="38"/>
      <c r="AC1426" s="38"/>
      <c r="AD1426" s="38"/>
      <c r="AE1426" s="38"/>
      <c r="AF1426" s="38"/>
      <c r="AG1426" s="38"/>
      <c r="AH1426" s="38"/>
      <c r="AI1426" s="38"/>
      <c r="AJ1426" s="38"/>
      <c r="AK1426" s="38"/>
      <c r="AL1426" s="38"/>
      <c r="AM1426" s="38"/>
      <c r="AN1426" s="38"/>
      <c r="AO1426" s="38"/>
      <c r="AP1426" s="38"/>
      <c r="AQ1426" s="38"/>
      <c r="AR1426" s="38"/>
      <c r="AS1426" s="38"/>
      <c r="AT1426" s="38"/>
      <c r="AU1426" s="38"/>
      <c r="AV1426" s="38"/>
      <c r="AW1426" s="38"/>
      <c r="AX1426" s="38"/>
      <c r="AY1426" s="38"/>
      <c r="AZ1426" s="38"/>
      <c r="BA1426" s="38"/>
      <c r="BB1426" s="38"/>
      <c r="BC1426" s="38"/>
      <c r="BD1426" s="38"/>
      <c r="BE1426" s="38"/>
      <c r="BF1426" s="38"/>
      <c r="BG1426" s="38"/>
      <c r="BH1426" s="38"/>
      <c r="BI1426" s="38"/>
      <c r="BJ1426" s="38"/>
      <c r="BK1426" s="38"/>
      <c r="BL1426" s="38"/>
      <c r="BM1426" s="38"/>
      <c r="BN1426" s="38"/>
      <c r="BO1426" s="38"/>
      <c r="BP1426" s="38"/>
      <c r="BQ1426" s="38"/>
      <c r="BR1426" s="38"/>
      <c r="BS1426" s="38"/>
      <c r="BT1426" s="38"/>
      <c r="BU1426" s="38"/>
      <c r="BV1426" s="38"/>
      <c r="BW1426" s="38"/>
      <c r="BX1426" s="38"/>
      <c r="BY1426" s="38"/>
      <c r="BZ1426" s="38"/>
      <c r="CA1426" s="38"/>
      <c r="CB1426" s="38"/>
      <c r="CC1426" s="38"/>
      <c r="CD1426" s="38"/>
      <c r="CE1426" s="38"/>
      <c r="CF1426" s="38"/>
      <c r="CG1426" s="38"/>
      <c r="CH1426" s="38"/>
      <c r="CI1426" s="38"/>
      <c r="CJ1426" s="38"/>
      <c r="CK1426" s="38"/>
      <c r="CL1426" s="38"/>
      <c r="CM1426" s="38"/>
      <c r="CN1426" s="38"/>
      <c r="CO1426" s="38"/>
      <c r="CP1426" s="38"/>
      <c r="CQ1426" s="38"/>
      <c r="CR1426" s="38"/>
      <c r="CS1426" s="38"/>
      <c r="CT1426" s="38"/>
      <c r="CU1426" s="38"/>
      <c r="CV1426" s="38"/>
      <c r="CW1426" s="38"/>
      <c r="CX1426" s="38"/>
      <c r="CY1426" s="38"/>
      <c r="CZ1426" s="38"/>
      <c r="DA1426" s="38"/>
      <c r="DB1426" s="38"/>
      <c r="DC1426" s="38"/>
      <c r="DD1426" s="38"/>
      <c r="DE1426" s="38"/>
      <c r="DF1426" s="38"/>
      <c r="DG1426" s="38"/>
      <c r="DH1426" s="38"/>
      <c r="DI1426" s="38"/>
      <c r="DJ1426" s="38"/>
      <c r="DK1426" s="38"/>
      <c r="DL1426" s="38"/>
      <c r="DM1426" s="38"/>
    </row>
    <row r="1427" spans="1:117" x14ac:dyDescent="0.25">
      <c r="A1427" s="5"/>
      <c r="B1427" s="5"/>
      <c r="C1427" s="48"/>
      <c r="D1427" s="76"/>
      <c r="E1427" s="77"/>
      <c r="F1427" s="77"/>
      <c r="G1427" s="77"/>
      <c r="H1427" s="77"/>
      <c r="I1427" s="77"/>
      <c r="J1427" s="77"/>
      <c r="K1427" s="77"/>
      <c r="L1427" s="77"/>
      <c r="M1427" s="77"/>
      <c r="N1427" s="77"/>
      <c r="O1427" s="77"/>
      <c r="P1427" s="77"/>
      <c r="Q1427" s="77"/>
      <c r="R1427" s="77"/>
      <c r="S1427" s="77"/>
      <c r="T1427" s="38"/>
      <c r="U1427" s="38"/>
      <c r="V1427" s="38"/>
      <c r="W1427" s="38"/>
      <c r="X1427" s="38"/>
      <c r="Y1427" s="38"/>
      <c r="Z1427" s="38"/>
      <c r="AA1427" s="38"/>
      <c r="AB1427" s="38"/>
      <c r="AC1427" s="38"/>
      <c r="AD1427" s="38"/>
      <c r="AE1427" s="38"/>
      <c r="AF1427" s="38"/>
      <c r="AG1427" s="38"/>
      <c r="AH1427" s="38"/>
      <c r="AI1427" s="38"/>
      <c r="AJ1427" s="38"/>
      <c r="AK1427" s="38"/>
      <c r="AL1427" s="38"/>
      <c r="AM1427" s="38"/>
      <c r="AN1427" s="38"/>
      <c r="AO1427" s="38"/>
      <c r="AP1427" s="38"/>
      <c r="AQ1427" s="38"/>
      <c r="AR1427" s="38"/>
      <c r="AS1427" s="38"/>
      <c r="AT1427" s="38"/>
      <c r="AU1427" s="38"/>
      <c r="AV1427" s="38"/>
      <c r="AW1427" s="38"/>
      <c r="AX1427" s="38"/>
      <c r="AY1427" s="38"/>
      <c r="AZ1427" s="38"/>
      <c r="BA1427" s="38"/>
      <c r="BB1427" s="38"/>
      <c r="BC1427" s="38"/>
      <c r="BD1427" s="38"/>
      <c r="BE1427" s="38"/>
      <c r="BF1427" s="38"/>
      <c r="BG1427" s="38"/>
      <c r="BH1427" s="38"/>
      <c r="BI1427" s="38"/>
      <c r="BJ1427" s="38"/>
      <c r="BK1427" s="38"/>
      <c r="BL1427" s="38"/>
      <c r="BM1427" s="38"/>
      <c r="BN1427" s="38"/>
      <c r="BO1427" s="38"/>
      <c r="BP1427" s="38"/>
      <c r="BQ1427" s="38"/>
      <c r="BR1427" s="38"/>
      <c r="BS1427" s="38"/>
      <c r="BT1427" s="38"/>
      <c r="BU1427" s="38"/>
      <c r="BV1427" s="38"/>
      <c r="BW1427" s="38"/>
      <c r="BX1427" s="38"/>
      <c r="BY1427" s="38"/>
      <c r="BZ1427" s="38"/>
      <c r="CA1427" s="38"/>
      <c r="CB1427" s="38"/>
      <c r="CC1427" s="38"/>
      <c r="CD1427" s="38"/>
      <c r="CE1427" s="38"/>
      <c r="CF1427" s="38"/>
      <c r="CG1427" s="38"/>
      <c r="CH1427" s="38"/>
      <c r="CI1427" s="38"/>
      <c r="CJ1427" s="38"/>
      <c r="CK1427" s="38"/>
      <c r="CL1427" s="38"/>
      <c r="CM1427" s="38"/>
      <c r="CN1427" s="38"/>
      <c r="CO1427" s="38"/>
      <c r="CP1427" s="38"/>
      <c r="CQ1427" s="38"/>
      <c r="CR1427" s="38"/>
      <c r="CS1427" s="38"/>
      <c r="CT1427" s="38"/>
      <c r="CU1427" s="38"/>
      <c r="CV1427" s="38"/>
      <c r="CW1427" s="38"/>
      <c r="CX1427" s="38"/>
      <c r="CY1427" s="38"/>
      <c r="CZ1427" s="38"/>
      <c r="DA1427" s="38"/>
      <c r="DB1427" s="38"/>
      <c r="DC1427" s="38"/>
      <c r="DD1427" s="38"/>
      <c r="DE1427" s="38"/>
      <c r="DF1427" s="38"/>
      <c r="DG1427" s="38"/>
      <c r="DH1427" s="38"/>
      <c r="DI1427" s="38"/>
      <c r="DJ1427" s="38"/>
      <c r="DK1427" s="38"/>
      <c r="DL1427" s="38"/>
      <c r="DM1427" s="38"/>
    </row>
    <row r="1428" spans="1:117" x14ac:dyDescent="0.25">
      <c r="A1428" s="5"/>
      <c r="B1428" s="5"/>
      <c r="C1428" s="48"/>
      <c r="D1428" s="76"/>
      <c r="E1428" s="77"/>
      <c r="F1428" s="77"/>
      <c r="G1428" s="77"/>
      <c r="H1428" s="77"/>
      <c r="I1428" s="77"/>
      <c r="J1428" s="77"/>
      <c r="K1428" s="77"/>
      <c r="L1428" s="77"/>
      <c r="M1428" s="77"/>
      <c r="N1428" s="77"/>
      <c r="O1428" s="77"/>
      <c r="P1428" s="77"/>
      <c r="Q1428" s="77"/>
      <c r="R1428" s="77"/>
      <c r="S1428" s="77"/>
      <c r="T1428" s="38"/>
      <c r="U1428" s="38"/>
      <c r="V1428" s="38"/>
      <c r="W1428" s="38"/>
      <c r="X1428" s="38"/>
      <c r="Y1428" s="38"/>
      <c r="Z1428" s="38"/>
      <c r="AA1428" s="38"/>
      <c r="AB1428" s="38"/>
      <c r="AC1428" s="38"/>
      <c r="AD1428" s="38"/>
      <c r="AE1428" s="38"/>
      <c r="AF1428" s="38"/>
      <c r="AG1428" s="38"/>
      <c r="AH1428" s="38"/>
      <c r="AI1428" s="38"/>
      <c r="AJ1428" s="38"/>
      <c r="AK1428" s="38"/>
      <c r="AL1428" s="38"/>
      <c r="AM1428" s="38"/>
      <c r="AN1428" s="38"/>
      <c r="AO1428" s="38"/>
      <c r="AP1428" s="38"/>
      <c r="AQ1428" s="38"/>
      <c r="AR1428" s="38"/>
      <c r="AS1428" s="38"/>
      <c r="AT1428" s="38"/>
      <c r="AU1428" s="38"/>
      <c r="AV1428" s="38"/>
      <c r="AW1428" s="38"/>
      <c r="AX1428" s="38"/>
      <c r="AY1428" s="38"/>
      <c r="AZ1428" s="38"/>
      <c r="BA1428" s="38"/>
      <c r="BB1428" s="38"/>
      <c r="BC1428" s="38"/>
      <c r="BD1428" s="38"/>
      <c r="BE1428" s="38"/>
      <c r="BF1428" s="38"/>
      <c r="BG1428" s="38"/>
      <c r="BH1428" s="38"/>
      <c r="BI1428" s="38"/>
      <c r="BJ1428" s="38"/>
      <c r="BK1428" s="38"/>
      <c r="BL1428" s="38"/>
      <c r="BM1428" s="38"/>
      <c r="BN1428" s="38"/>
      <c r="BO1428" s="38"/>
      <c r="BP1428" s="38"/>
      <c r="BQ1428" s="38"/>
      <c r="BR1428" s="38"/>
      <c r="BS1428" s="38"/>
      <c r="BT1428" s="38"/>
      <c r="BU1428" s="38"/>
      <c r="BV1428" s="38"/>
      <c r="BW1428" s="38"/>
      <c r="BX1428" s="38"/>
      <c r="BY1428" s="38"/>
      <c r="BZ1428" s="38"/>
      <c r="CA1428" s="38"/>
      <c r="CB1428" s="38"/>
      <c r="CC1428" s="38"/>
      <c r="CD1428" s="38"/>
      <c r="CE1428" s="38"/>
      <c r="CF1428" s="38"/>
      <c r="CG1428" s="38"/>
      <c r="CH1428" s="38"/>
      <c r="CI1428" s="38"/>
      <c r="CJ1428" s="38"/>
      <c r="CK1428" s="38"/>
      <c r="CL1428" s="38"/>
      <c r="CM1428" s="38"/>
      <c r="CN1428" s="38"/>
      <c r="CO1428" s="38"/>
      <c r="CP1428" s="38"/>
      <c r="CQ1428" s="38"/>
      <c r="CR1428" s="38"/>
      <c r="CS1428" s="38"/>
      <c r="CT1428" s="38"/>
      <c r="CU1428" s="38"/>
      <c r="CV1428" s="38"/>
      <c r="CW1428" s="38"/>
      <c r="CX1428" s="38"/>
      <c r="CY1428" s="38"/>
      <c r="CZ1428" s="38"/>
      <c r="DA1428" s="38"/>
      <c r="DB1428" s="38"/>
      <c r="DC1428" s="38"/>
      <c r="DD1428" s="38"/>
      <c r="DE1428" s="38"/>
      <c r="DF1428" s="38"/>
      <c r="DG1428" s="38"/>
      <c r="DH1428" s="38"/>
      <c r="DI1428" s="38"/>
      <c r="DJ1428" s="38"/>
      <c r="DK1428" s="38"/>
      <c r="DL1428" s="38"/>
      <c r="DM1428" s="38"/>
    </row>
    <row r="1429" spans="1:117" x14ac:dyDescent="0.25">
      <c r="A1429" s="5"/>
      <c r="B1429" s="5"/>
      <c r="C1429" s="48"/>
      <c r="D1429" s="76"/>
      <c r="E1429" s="77"/>
      <c r="F1429" s="77"/>
      <c r="G1429" s="77"/>
      <c r="H1429" s="77"/>
      <c r="I1429" s="77"/>
      <c r="J1429" s="77"/>
      <c r="K1429" s="77"/>
      <c r="L1429" s="77"/>
      <c r="M1429" s="77"/>
      <c r="N1429" s="77"/>
      <c r="O1429" s="77"/>
      <c r="P1429" s="77"/>
      <c r="Q1429" s="77"/>
      <c r="R1429" s="77"/>
      <c r="S1429" s="77"/>
      <c r="T1429" s="38"/>
      <c r="U1429" s="38"/>
      <c r="V1429" s="38"/>
      <c r="W1429" s="38"/>
      <c r="X1429" s="38"/>
      <c r="Y1429" s="38"/>
      <c r="Z1429" s="38"/>
      <c r="AA1429" s="38"/>
      <c r="AB1429" s="38"/>
      <c r="AC1429" s="38"/>
      <c r="AD1429" s="38"/>
      <c r="AE1429" s="38"/>
      <c r="AF1429" s="38"/>
      <c r="AG1429" s="38"/>
      <c r="AH1429" s="38"/>
      <c r="AI1429" s="38"/>
      <c r="AJ1429" s="38"/>
      <c r="AK1429" s="38"/>
      <c r="AL1429" s="38"/>
      <c r="AM1429" s="38"/>
      <c r="AN1429" s="38"/>
      <c r="AO1429" s="38"/>
      <c r="AP1429" s="38"/>
      <c r="AQ1429" s="38"/>
      <c r="AR1429" s="38"/>
      <c r="AS1429" s="38"/>
      <c r="AT1429" s="38"/>
      <c r="AU1429" s="38"/>
      <c r="AV1429" s="38"/>
      <c r="AW1429" s="38"/>
      <c r="AX1429" s="38"/>
      <c r="AY1429" s="38"/>
      <c r="AZ1429" s="38"/>
      <c r="BA1429" s="38"/>
      <c r="BB1429" s="38"/>
      <c r="BC1429" s="38"/>
      <c r="BD1429" s="38"/>
      <c r="BE1429" s="38"/>
      <c r="BF1429" s="38"/>
      <c r="BG1429" s="38"/>
      <c r="BH1429" s="38"/>
      <c r="BI1429" s="38"/>
      <c r="BJ1429" s="38"/>
      <c r="BK1429" s="38"/>
      <c r="BL1429" s="38"/>
      <c r="BM1429" s="38"/>
      <c r="BN1429" s="38"/>
      <c r="BO1429" s="38"/>
      <c r="BP1429" s="38"/>
      <c r="BQ1429" s="38"/>
      <c r="BR1429" s="38"/>
      <c r="BS1429" s="38"/>
      <c r="BT1429" s="38"/>
      <c r="BU1429" s="38"/>
      <c r="BV1429" s="38"/>
      <c r="BW1429" s="38"/>
      <c r="BX1429" s="38"/>
      <c r="BY1429" s="38"/>
      <c r="BZ1429" s="38"/>
      <c r="CA1429" s="38"/>
      <c r="CB1429" s="38"/>
      <c r="CC1429" s="38"/>
      <c r="CD1429" s="38"/>
      <c r="CE1429" s="38"/>
      <c r="CF1429" s="38"/>
      <c r="CG1429" s="38"/>
      <c r="CH1429" s="38"/>
      <c r="CI1429" s="38"/>
      <c r="CJ1429" s="38"/>
      <c r="CK1429" s="38"/>
      <c r="CL1429" s="38"/>
      <c r="CM1429" s="38"/>
      <c r="CN1429" s="38"/>
      <c r="CO1429" s="38"/>
      <c r="CP1429" s="38"/>
      <c r="CQ1429" s="38"/>
      <c r="CR1429" s="38"/>
      <c r="CS1429" s="38"/>
      <c r="CT1429" s="38"/>
      <c r="CU1429" s="38"/>
      <c r="CV1429" s="38"/>
      <c r="CW1429" s="38"/>
      <c r="CX1429" s="38"/>
      <c r="CY1429" s="38"/>
      <c r="CZ1429" s="38"/>
      <c r="DA1429" s="38"/>
      <c r="DB1429" s="38"/>
      <c r="DC1429" s="38"/>
      <c r="DD1429" s="38"/>
      <c r="DE1429" s="38"/>
      <c r="DF1429" s="38"/>
      <c r="DG1429" s="38"/>
      <c r="DH1429" s="38"/>
      <c r="DI1429" s="38"/>
      <c r="DJ1429" s="38"/>
      <c r="DK1429" s="38"/>
      <c r="DL1429" s="38"/>
      <c r="DM1429" s="38"/>
    </row>
    <row r="1430" spans="1:117" x14ac:dyDescent="0.25">
      <c r="A1430" s="5"/>
      <c r="B1430" s="5"/>
      <c r="C1430" s="48"/>
      <c r="D1430" s="76"/>
      <c r="E1430" s="77"/>
      <c r="F1430" s="77"/>
      <c r="G1430" s="77"/>
      <c r="H1430" s="77"/>
      <c r="I1430" s="77"/>
      <c r="J1430" s="77"/>
      <c r="K1430" s="77"/>
      <c r="L1430" s="77"/>
      <c r="M1430" s="77"/>
      <c r="N1430" s="77"/>
      <c r="O1430" s="77"/>
      <c r="P1430" s="77"/>
      <c r="Q1430" s="77"/>
      <c r="R1430" s="77"/>
      <c r="S1430" s="77"/>
      <c r="T1430" s="38"/>
      <c r="U1430" s="38"/>
      <c r="V1430" s="38"/>
      <c r="W1430" s="38"/>
      <c r="X1430" s="38"/>
      <c r="Y1430" s="38"/>
      <c r="Z1430" s="38"/>
      <c r="AA1430" s="38"/>
      <c r="AB1430" s="38"/>
      <c r="AC1430" s="38"/>
      <c r="AD1430" s="38"/>
      <c r="AE1430" s="38"/>
      <c r="AF1430" s="38"/>
      <c r="AG1430" s="38"/>
      <c r="AH1430" s="38"/>
      <c r="AI1430" s="38"/>
      <c r="AJ1430" s="38"/>
      <c r="AK1430" s="38"/>
      <c r="AL1430" s="38"/>
      <c r="AM1430" s="38"/>
      <c r="AN1430" s="38"/>
      <c r="AO1430" s="38"/>
      <c r="AP1430" s="38"/>
      <c r="AQ1430" s="38"/>
      <c r="AR1430" s="38"/>
      <c r="AS1430" s="38"/>
      <c r="AT1430" s="38"/>
      <c r="AU1430" s="38"/>
      <c r="AV1430" s="38"/>
      <c r="AW1430" s="38"/>
      <c r="AX1430" s="38"/>
      <c r="AY1430" s="38"/>
      <c r="AZ1430" s="38"/>
      <c r="BA1430" s="38"/>
      <c r="BB1430" s="38"/>
      <c r="BC1430" s="38"/>
      <c r="BD1430" s="38"/>
      <c r="BE1430" s="38"/>
      <c r="BF1430" s="38"/>
      <c r="BG1430" s="38"/>
      <c r="BH1430" s="38"/>
      <c r="BI1430" s="38"/>
      <c r="BJ1430" s="38"/>
      <c r="BK1430" s="38"/>
      <c r="BL1430" s="38"/>
      <c r="BM1430" s="38"/>
      <c r="BN1430" s="38"/>
      <c r="BO1430" s="38"/>
      <c r="BP1430" s="38"/>
      <c r="BQ1430" s="38"/>
      <c r="BR1430" s="38"/>
      <c r="BS1430" s="38"/>
      <c r="BT1430" s="38"/>
      <c r="BU1430" s="38"/>
      <c r="BV1430" s="38"/>
      <c r="BW1430" s="38"/>
      <c r="BX1430" s="38"/>
      <c r="BY1430" s="38"/>
      <c r="BZ1430" s="38"/>
      <c r="CA1430" s="38"/>
      <c r="CB1430" s="38"/>
      <c r="CC1430" s="38"/>
      <c r="CD1430" s="38"/>
      <c r="CE1430" s="38"/>
      <c r="CF1430" s="38"/>
      <c r="CG1430" s="38"/>
      <c r="CH1430" s="38"/>
      <c r="CI1430" s="38"/>
      <c r="CJ1430" s="38"/>
      <c r="CK1430" s="38"/>
      <c r="CL1430" s="38"/>
      <c r="CM1430" s="38"/>
      <c r="CN1430" s="38"/>
      <c r="CO1430" s="38"/>
      <c r="CP1430" s="38"/>
      <c r="CQ1430" s="38"/>
      <c r="CR1430" s="38"/>
      <c r="CS1430" s="38"/>
      <c r="CT1430" s="38"/>
      <c r="CU1430" s="38"/>
      <c r="CV1430" s="38"/>
      <c r="CW1430" s="38"/>
      <c r="CX1430" s="38"/>
      <c r="CY1430" s="38"/>
      <c r="CZ1430" s="38"/>
      <c r="DA1430" s="38"/>
      <c r="DB1430" s="38"/>
      <c r="DC1430" s="38"/>
      <c r="DD1430" s="38"/>
      <c r="DE1430" s="38"/>
      <c r="DF1430" s="38"/>
      <c r="DG1430" s="38"/>
      <c r="DH1430" s="38"/>
      <c r="DI1430" s="38"/>
      <c r="DJ1430" s="38"/>
      <c r="DK1430" s="38"/>
      <c r="DL1430" s="38"/>
      <c r="DM1430" s="38"/>
    </row>
    <row r="1431" spans="1:117" x14ac:dyDescent="0.25">
      <c r="A1431" s="5"/>
      <c r="B1431" s="5"/>
      <c r="C1431" s="48"/>
      <c r="D1431" s="76"/>
      <c r="E1431" s="77"/>
      <c r="F1431" s="77"/>
      <c r="G1431" s="77"/>
      <c r="H1431" s="77"/>
      <c r="I1431" s="77"/>
      <c r="J1431" s="77"/>
      <c r="K1431" s="77"/>
      <c r="L1431" s="77"/>
      <c r="M1431" s="77"/>
      <c r="N1431" s="77"/>
      <c r="O1431" s="77"/>
      <c r="P1431" s="77"/>
      <c r="Q1431" s="77"/>
      <c r="R1431" s="77"/>
      <c r="S1431" s="77"/>
      <c r="T1431" s="38"/>
      <c r="U1431" s="38"/>
      <c r="V1431" s="38"/>
      <c r="W1431" s="38"/>
      <c r="X1431" s="38"/>
      <c r="Y1431" s="38"/>
      <c r="Z1431" s="38"/>
      <c r="AA1431" s="38"/>
      <c r="AB1431" s="38"/>
      <c r="AC1431" s="38"/>
      <c r="AD1431" s="38"/>
      <c r="AE1431" s="38"/>
      <c r="AF1431" s="38"/>
      <c r="AG1431" s="38"/>
      <c r="AH1431" s="38"/>
      <c r="AI1431" s="38"/>
      <c r="AJ1431" s="38"/>
      <c r="AK1431" s="38"/>
      <c r="AL1431" s="38"/>
      <c r="AM1431" s="38"/>
      <c r="AN1431" s="38"/>
      <c r="AO1431" s="38"/>
      <c r="AP1431" s="38"/>
      <c r="AQ1431" s="38"/>
      <c r="AR1431" s="38"/>
      <c r="AS1431" s="38"/>
      <c r="AT1431" s="38"/>
      <c r="AU1431" s="38"/>
      <c r="AV1431" s="38"/>
      <c r="AW1431" s="38"/>
      <c r="AX1431" s="38"/>
      <c r="AY1431" s="38"/>
      <c r="AZ1431" s="38"/>
      <c r="BA1431" s="38"/>
      <c r="BB1431" s="38"/>
      <c r="BC1431" s="38"/>
      <c r="BD1431" s="38"/>
      <c r="BE1431" s="38"/>
      <c r="BF1431" s="38"/>
      <c r="BG1431" s="38"/>
      <c r="BH1431" s="38"/>
      <c r="BI1431" s="38"/>
      <c r="BJ1431" s="38"/>
      <c r="BK1431" s="38"/>
      <c r="BL1431" s="38"/>
      <c r="BM1431" s="38"/>
      <c r="BN1431" s="38"/>
      <c r="BO1431" s="38"/>
      <c r="BP1431" s="38"/>
      <c r="BQ1431" s="38"/>
      <c r="BR1431" s="38"/>
      <c r="BS1431" s="38"/>
      <c r="BT1431" s="38"/>
      <c r="BU1431" s="38"/>
      <c r="BV1431" s="38"/>
      <c r="BW1431" s="38"/>
      <c r="BX1431" s="38"/>
      <c r="BY1431" s="38"/>
      <c r="BZ1431" s="38"/>
      <c r="CA1431" s="38"/>
      <c r="CB1431" s="38"/>
      <c r="CC1431" s="38"/>
      <c r="CD1431" s="38"/>
      <c r="CE1431" s="38"/>
      <c r="CF1431" s="38"/>
      <c r="CG1431" s="38"/>
      <c r="CH1431" s="38"/>
      <c r="CI1431" s="38"/>
      <c r="CJ1431" s="38"/>
      <c r="CK1431" s="38"/>
      <c r="CL1431" s="38"/>
      <c r="CM1431" s="38"/>
      <c r="CN1431" s="38"/>
      <c r="CO1431" s="38"/>
      <c r="CP1431" s="38"/>
      <c r="CQ1431" s="38"/>
      <c r="CR1431" s="38"/>
      <c r="CS1431" s="38"/>
      <c r="CT1431" s="38"/>
      <c r="CU1431" s="38"/>
      <c r="CV1431" s="38"/>
      <c r="CW1431" s="38"/>
      <c r="CX1431" s="38"/>
      <c r="CY1431" s="38"/>
      <c r="CZ1431" s="38"/>
      <c r="DA1431" s="38"/>
      <c r="DB1431" s="38"/>
      <c r="DC1431" s="38"/>
      <c r="DD1431" s="38"/>
      <c r="DE1431" s="38"/>
      <c r="DF1431" s="38"/>
      <c r="DG1431" s="38"/>
      <c r="DH1431" s="38"/>
      <c r="DI1431" s="38"/>
      <c r="DJ1431" s="38"/>
      <c r="DK1431" s="38"/>
      <c r="DL1431" s="38"/>
      <c r="DM1431" s="38"/>
    </row>
    <row r="1432" spans="1:117" x14ac:dyDescent="0.25">
      <c r="A1432" s="5"/>
      <c r="B1432" s="5"/>
      <c r="C1432" s="48"/>
      <c r="D1432" s="76"/>
      <c r="E1432" s="77"/>
      <c r="F1432" s="77"/>
      <c r="G1432" s="77"/>
      <c r="H1432" s="77"/>
      <c r="I1432" s="77"/>
      <c r="J1432" s="77"/>
      <c r="K1432" s="77"/>
      <c r="L1432" s="77"/>
      <c r="M1432" s="77"/>
      <c r="N1432" s="77"/>
      <c r="O1432" s="77"/>
      <c r="P1432" s="77"/>
      <c r="Q1432" s="77"/>
      <c r="R1432" s="77"/>
      <c r="S1432" s="77"/>
      <c r="T1432" s="38"/>
      <c r="U1432" s="38"/>
      <c r="V1432" s="38"/>
      <c r="W1432" s="38"/>
      <c r="X1432" s="38"/>
      <c r="Y1432" s="38"/>
      <c r="Z1432" s="38"/>
      <c r="AA1432" s="38"/>
      <c r="AB1432" s="38"/>
      <c r="AC1432" s="38"/>
      <c r="AD1432" s="38"/>
      <c r="AE1432" s="38"/>
      <c r="AF1432" s="38"/>
      <c r="AG1432" s="38"/>
      <c r="AH1432" s="38"/>
      <c r="AI1432" s="38"/>
      <c r="AJ1432" s="38"/>
      <c r="AK1432" s="38"/>
      <c r="AL1432" s="38"/>
      <c r="AM1432" s="38"/>
      <c r="AN1432" s="38"/>
      <c r="AO1432" s="38"/>
      <c r="AP1432" s="38"/>
      <c r="AQ1432" s="38"/>
      <c r="AR1432" s="38"/>
      <c r="AS1432" s="38"/>
      <c r="AT1432" s="38"/>
      <c r="AU1432" s="38"/>
      <c r="AV1432" s="38"/>
      <c r="AW1432" s="38"/>
      <c r="AX1432" s="38"/>
      <c r="AY1432" s="38"/>
      <c r="AZ1432" s="38"/>
      <c r="BA1432" s="38"/>
      <c r="BB1432" s="38"/>
      <c r="BC1432" s="38"/>
      <c r="BD1432" s="38"/>
      <c r="BE1432" s="38"/>
      <c r="BF1432" s="38"/>
      <c r="BG1432" s="38"/>
      <c r="BH1432" s="38"/>
      <c r="BI1432" s="38"/>
      <c r="BJ1432" s="38"/>
      <c r="BK1432" s="38"/>
      <c r="BL1432" s="38"/>
      <c r="BM1432" s="38"/>
      <c r="BN1432" s="38"/>
      <c r="BO1432" s="38"/>
      <c r="BP1432" s="38"/>
      <c r="BQ1432" s="38"/>
      <c r="BR1432" s="38"/>
      <c r="BS1432" s="38"/>
      <c r="BT1432" s="38"/>
      <c r="BU1432" s="38"/>
      <c r="BV1432" s="38"/>
      <c r="BW1432" s="38"/>
      <c r="BX1432" s="38"/>
      <c r="BY1432" s="38"/>
      <c r="BZ1432" s="38"/>
      <c r="CA1432" s="38"/>
      <c r="CB1432" s="38"/>
      <c r="CC1432" s="38"/>
      <c r="CD1432" s="38"/>
      <c r="CE1432" s="38"/>
      <c r="CF1432" s="38"/>
      <c r="CG1432" s="38"/>
      <c r="CH1432" s="38"/>
      <c r="CI1432" s="38"/>
      <c r="CJ1432" s="38"/>
      <c r="CK1432" s="38"/>
      <c r="CL1432" s="38"/>
      <c r="CM1432" s="38"/>
      <c r="CN1432" s="38"/>
      <c r="CO1432" s="38"/>
      <c r="CP1432" s="38"/>
      <c r="CQ1432" s="38"/>
      <c r="CR1432" s="38"/>
      <c r="CS1432" s="38"/>
      <c r="CT1432" s="38"/>
      <c r="CU1432" s="38"/>
      <c r="CV1432" s="38"/>
      <c r="CW1432" s="38"/>
      <c r="CX1432" s="38"/>
      <c r="CY1432" s="38"/>
      <c r="CZ1432" s="38"/>
      <c r="DA1432" s="38"/>
      <c r="DB1432" s="38"/>
      <c r="DC1432" s="38"/>
      <c r="DD1432" s="38"/>
      <c r="DE1432" s="38"/>
      <c r="DF1432" s="38"/>
      <c r="DG1432" s="38"/>
      <c r="DH1432" s="38"/>
      <c r="DI1432" s="38"/>
      <c r="DJ1432" s="38"/>
      <c r="DK1432" s="38"/>
      <c r="DL1432" s="38"/>
      <c r="DM1432" s="38"/>
    </row>
    <row r="1433" spans="1:117" x14ac:dyDescent="0.25">
      <c r="A1433" s="5"/>
      <c r="B1433" s="5"/>
      <c r="C1433" s="48"/>
      <c r="D1433" s="76"/>
      <c r="E1433" s="77"/>
      <c r="F1433" s="77"/>
      <c r="G1433" s="77"/>
      <c r="H1433" s="77"/>
      <c r="I1433" s="77"/>
      <c r="J1433" s="77"/>
      <c r="K1433" s="77"/>
      <c r="L1433" s="77"/>
      <c r="M1433" s="77"/>
      <c r="N1433" s="77"/>
      <c r="O1433" s="77"/>
      <c r="P1433" s="77"/>
      <c r="Q1433" s="77"/>
      <c r="R1433" s="77"/>
      <c r="S1433" s="77"/>
      <c r="T1433" s="38"/>
      <c r="U1433" s="38"/>
      <c r="V1433" s="38"/>
      <c r="W1433" s="38"/>
      <c r="X1433" s="38"/>
      <c r="Y1433" s="38"/>
      <c r="Z1433" s="38"/>
      <c r="AA1433" s="38"/>
      <c r="AB1433" s="38"/>
      <c r="AC1433" s="38"/>
      <c r="AD1433" s="38"/>
      <c r="AE1433" s="38"/>
      <c r="AF1433" s="38"/>
      <c r="AG1433" s="38"/>
      <c r="AH1433" s="38"/>
      <c r="AI1433" s="38"/>
      <c r="AJ1433" s="38"/>
      <c r="AK1433" s="38"/>
      <c r="AL1433" s="38"/>
      <c r="AM1433" s="38"/>
      <c r="AN1433" s="38"/>
      <c r="AO1433" s="38"/>
      <c r="AP1433" s="38"/>
      <c r="AQ1433" s="38"/>
      <c r="AR1433" s="38"/>
      <c r="AS1433" s="38"/>
      <c r="AT1433" s="38"/>
      <c r="AU1433" s="38"/>
      <c r="AV1433" s="38"/>
      <c r="AW1433" s="38"/>
      <c r="AX1433" s="38"/>
      <c r="AY1433" s="38"/>
      <c r="AZ1433" s="38"/>
      <c r="BA1433" s="38"/>
      <c r="BB1433" s="38"/>
      <c r="BC1433" s="38"/>
      <c r="BD1433" s="38"/>
      <c r="BE1433" s="38"/>
      <c r="BF1433" s="38"/>
      <c r="BG1433" s="38"/>
      <c r="BH1433" s="38"/>
      <c r="BI1433" s="38"/>
      <c r="BJ1433" s="38"/>
      <c r="BK1433" s="38"/>
      <c r="BL1433" s="38"/>
      <c r="BM1433" s="38"/>
      <c r="BN1433" s="38"/>
      <c r="BO1433" s="38"/>
      <c r="BP1433" s="38"/>
      <c r="BQ1433" s="38"/>
      <c r="BR1433" s="38"/>
      <c r="BS1433" s="38"/>
      <c r="BT1433" s="38"/>
      <c r="BU1433" s="38"/>
      <c r="BV1433" s="38"/>
      <c r="BW1433" s="38"/>
      <c r="BX1433" s="38"/>
      <c r="BY1433" s="38"/>
      <c r="BZ1433" s="38"/>
      <c r="CA1433" s="38"/>
      <c r="CB1433" s="38"/>
      <c r="CC1433" s="38"/>
      <c r="CD1433" s="38"/>
      <c r="CE1433" s="38"/>
      <c r="CF1433" s="38"/>
      <c r="CG1433" s="38"/>
      <c r="CH1433" s="38"/>
      <c r="CI1433" s="38"/>
      <c r="CJ1433" s="38"/>
      <c r="CK1433" s="38"/>
      <c r="CL1433" s="38"/>
      <c r="CM1433" s="38"/>
      <c r="CN1433" s="38"/>
      <c r="CO1433" s="38"/>
      <c r="CP1433" s="38"/>
      <c r="CQ1433" s="38"/>
      <c r="CR1433" s="38"/>
      <c r="CS1433" s="38"/>
      <c r="CT1433" s="38"/>
      <c r="CU1433" s="38"/>
      <c r="CV1433" s="38"/>
      <c r="CW1433" s="38"/>
      <c r="CX1433" s="38"/>
      <c r="CY1433" s="38"/>
      <c r="CZ1433" s="38"/>
      <c r="DA1433" s="38"/>
      <c r="DB1433" s="38"/>
      <c r="DC1433" s="38"/>
      <c r="DD1433" s="38"/>
      <c r="DE1433" s="38"/>
      <c r="DF1433" s="38"/>
      <c r="DG1433" s="38"/>
      <c r="DH1433" s="38"/>
      <c r="DI1433" s="38"/>
      <c r="DJ1433" s="38"/>
      <c r="DK1433" s="38"/>
      <c r="DL1433" s="38"/>
      <c r="DM1433" s="38"/>
    </row>
    <row r="1434" spans="1:117" x14ac:dyDescent="0.25">
      <c r="A1434" s="5"/>
      <c r="B1434" s="5"/>
      <c r="C1434" s="48"/>
      <c r="D1434" s="76"/>
      <c r="E1434" s="77"/>
      <c r="F1434" s="77"/>
      <c r="G1434" s="77"/>
      <c r="H1434" s="77"/>
      <c r="I1434" s="77"/>
      <c r="J1434" s="77"/>
      <c r="K1434" s="77"/>
      <c r="L1434" s="77"/>
      <c r="M1434" s="77"/>
      <c r="N1434" s="77"/>
      <c r="O1434" s="77"/>
      <c r="P1434" s="77"/>
      <c r="Q1434" s="77"/>
      <c r="R1434" s="77"/>
      <c r="S1434" s="77"/>
      <c r="T1434" s="38"/>
      <c r="U1434" s="38"/>
      <c r="V1434" s="38"/>
      <c r="W1434" s="38"/>
      <c r="X1434" s="38"/>
      <c r="Y1434" s="38"/>
      <c r="Z1434" s="38"/>
      <c r="AA1434" s="38"/>
      <c r="AB1434" s="38"/>
      <c r="AC1434" s="38"/>
      <c r="AD1434" s="38"/>
      <c r="AE1434" s="38"/>
      <c r="AF1434" s="38"/>
      <c r="AG1434" s="38"/>
      <c r="AH1434" s="38"/>
      <c r="AI1434" s="38"/>
      <c r="AJ1434" s="38"/>
      <c r="AK1434" s="38"/>
      <c r="AL1434" s="38"/>
      <c r="AM1434" s="38"/>
      <c r="AN1434" s="38"/>
      <c r="AO1434" s="38"/>
      <c r="AP1434" s="38"/>
      <c r="AQ1434" s="38"/>
      <c r="AR1434" s="38"/>
      <c r="AS1434" s="38"/>
      <c r="AT1434" s="38"/>
      <c r="AU1434" s="38"/>
      <c r="AV1434" s="38"/>
      <c r="AW1434" s="38"/>
      <c r="AX1434" s="38"/>
      <c r="AY1434" s="38"/>
      <c r="AZ1434" s="38"/>
      <c r="BA1434" s="38"/>
      <c r="BB1434" s="38"/>
      <c r="BC1434" s="38"/>
      <c r="BD1434" s="38"/>
      <c r="BE1434" s="38"/>
      <c r="BF1434" s="38"/>
      <c r="BG1434" s="38"/>
      <c r="BH1434" s="38"/>
      <c r="BI1434" s="38"/>
      <c r="BJ1434" s="38"/>
      <c r="BK1434" s="38"/>
      <c r="BL1434" s="38"/>
      <c r="BM1434" s="38"/>
      <c r="BN1434" s="38"/>
      <c r="BO1434" s="38"/>
      <c r="BP1434" s="38"/>
      <c r="BQ1434" s="38"/>
      <c r="BR1434" s="38"/>
      <c r="BS1434" s="38"/>
      <c r="BT1434" s="38"/>
      <c r="BU1434" s="38"/>
      <c r="BV1434" s="38"/>
      <c r="BW1434" s="38"/>
      <c r="BX1434" s="38"/>
      <c r="BY1434" s="38"/>
      <c r="BZ1434" s="38"/>
      <c r="CA1434" s="38"/>
      <c r="CB1434" s="38"/>
      <c r="CC1434" s="38"/>
      <c r="CD1434" s="38"/>
      <c r="CE1434" s="38"/>
      <c r="CF1434" s="38"/>
      <c r="CG1434" s="38"/>
      <c r="CH1434" s="38"/>
      <c r="CI1434" s="38"/>
      <c r="CJ1434" s="38"/>
      <c r="CK1434" s="38"/>
      <c r="CL1434" s="38"/>
      <c r="CM1434" s="38"/>
      <c r="CN1434" s="38"/>
      <c r="CO1434" s="38"/>
      <c r="CP1434" s="38"/>
      <c r="CQ1434" s="38"/>
      <c r="CR1434" s="38"/>
      <c r="CS1434" s="38"/>
      <c r="CT1434" s="38"/>
      <c r="CU1434" s="38"/>
      <c r="CV1434" s="38"/>
      <c r="CW1434" s="38"/>
      <c r="CX1434" s="38"/>
      <c r="CY1434" s="38"/>
      <c r="CZ1434" s="38"/>
      <c r="DA1434" s="38"/>
      <c r="DB1434" s="38"/>
      <c r="DC1434" s="38"/>
      <c r="DD1434" s="38"/>
      <c r="DE1434" s="38"/>
      <c r="DF1434" s="38"/>
      <c r="DG1434" s="38"/>
      <c r="DH1434" s="38"/>
      <c r="DI1434" s="38"/>
      <c r="DJ1434" s="38"/>
      <c r="DK1434" s="38"/>
      <c r="DL1434" s="38"/>
      <c r="DM1434" s="38"/>
    </row>
    <row r="1435" spans="1:117" x14ac:dyDescent="0.25">
      <c r="A1435" s="5"/>
      <c r="B1435" s="5"/>
      <c r="C1435" s="48"/>
      <c r="D1435" s="76"/>
      <c r="E1435" s="77"/>
      <c r="F1435" s="77"/>
      <c r="G1435" s="77"/>
      <c r="H1435" s="77"/>
      <c r="I1435" s="77"/>
      <c r="J1435" s="77"/>
      <c r="K1435" s="77"/>
      <c r="L1435" s="77"/>
      <c r="M1435" s="77"/>
      <c r="N1435" s="77"/>
      <c r="O1435" s="77"/>
      <c r="P1435" s="77"/>
      <c r="Q1435" s="77"/>
      <c r="R1435" s="77"/>
      <c r="S1435" s="77"/>
      <c r="T1435" s="38"/>
      <c r="U1435" s="38"/>
      <c r="V1435" s="38"/>
      <c r="W1435" s="38"/>
      <c r="X1435" s="38"/>
      <c r="Y1435" s="38"/>
      <c r="Z1435" s="38"/>
      <c r="AA1435" s="38"/>
      <c r="AB1435" s="38"/>
      <c r="AC1435" s="38"/>
      <c r="AD1435" s="38"/>
      <c r="AE1435" s="38"/>
      <c r="AF1435" s="38"/>
      <c r="AG1435" s="38"/>
      <c r="AH1435" s="38"/>
      <c r="AI1435" s="38"/>
      <c r="AJ1435" s="38"/>
      <c r="AK1435" s="38"/>
      <c r="AL1435" s="38"/>
      <c r="AM1435" s="38"/>
      <c r="AN1435" s="38"/>
      <c r="AO1435" s="38"/>
      <c r="AP1435" s="38"/>
      <c r="AQ1435" s="38"/>
      <c r="AR1435" s="38"/>
      <c r="AS1435" s="38"/>
      <c r="AT1435" s="38"/>
      <c r="AU1435" s="38"/>
      <c r="AV1435" s="38"/>
      <c r="AW1435" s="38"/>
      <c r="AX1435" s="38"/>
      <c r="AY1435" s="38"/>
      <c r="AZ1435" s="38"/>
      <c r="BA1435" s="38"/>
      <c r="BB1435" s="38"/>
      <c r="BC1435" s="38"/>
      <c r="BD1435" s="38"/>
      <c r="BE1435" s="38"/>
      <c r="BF1435" s="38"/>
      <c r="BG1435" s="38"/>
      <c r="BH1435" s="38"/>
      <c r="BI1435" s="38"/>
      <c r="BJ1435" s="38"/>
      <c r="BK1435" s="38"/>
      <c r="BL1435" s="38"/>
      <c r="BM1435" s="38"/>
      <c r="BN1435" s="38"/>
      <c r="BO1435" s="38"/>
      <c r="BP1435" s="38"/>
      <c r="BQ1435" s="38"/>
      <c r="BR1435" s="38"/>
      <c r="BS1435" s="38"/>
      <c r="BT1435" s="38"/>
      <c r="BU1435" s="38"/>
      <c r="BV1435" s="38"/>
      <c r="BW1435" s="38"/>
      <c r="BX1435" s="38"/>
      <c r="BY1435" s="38"/>
      <c r="BZ1435" s="38"/>
      <c r="CA1435" s="38"/>
      <c r="CB1435" s="38"/>
      <c r="CC1435" s="38"/>
      <c r="CD1435" s="38"/>
      <c r="CE1435" s="38"/>
      <c r="CF1435" s="38"/>
      <c r="CG1435" s="38"/>
      <c r="CH1435" s="38"/>
      <c r="CI1435" s="38"/>
      <c r="CJ1435" s="38"/>
      <c r="CK1435" s="38"/>
      <c r="CL1435" s="38"/>
      <c r="CM1435" s="38"/>
      <c r="CN1435" s="38"/>
      <c r="CO1435" s="38"/>
      <c r="CP1435" s="38"/>
      <c r="CQ1435" s="38"/>
      <c r="CR1435" s="38"/>
      <c r="CS1435" s="38"/>
      <c r="CT1435" s="38"/>
      <c r="CU1435" s="38"/>
      <c r="CV1435" s="38"/>
      <c r="CW1435" s="38"/>
      <c r="CX1435" s="38"/>
      <c r="CY1435" s="38"/>
      <c r="CZ1435" s="38"/>
      <c r="DA1435" s="38"/>
      <c r="DB1435" s="38"/>
      <c r="DC1435" s="38"/>
      <c r="DD1435" s="38"/>
      <c r="DE1435" s="38"/>
      <c r="DF1435" s="38"/>
      <c r="DG1435" s="38"/>
      <c r="DH1435" s="38"/>
      <c r="DI1435" s="38"/>
      <c r="DJ1435" s="38"/>
      <c r="DK1435" s="38"/>
      <c r="DL1435" s="38"/>
      <c r="DM1435" s="38"/>
    </row>
    <row r="1436" spans="1:117" x14ac:dyDescent="0.25">
      <c r="A1436" s="5"/>
      <c r="B1436" s="5"/>
      <c r="C1436" s="48"/>
      <c r="D1436" s="76"/>
      <c r="E1436" s="77"/>
      <c r="F1436" s="77"/>
      <c r="G1436" s="77"/>
      <c r="H1436" s="77"/>
      <c r="I1436" s="77"/>
      <c r="J1436" s="77"/>
      <c r="K1436" s="77"/>
      <c r="L1436" s="77"/>
      <c r="M1436" s="77"/>
      <c r="N1436" s="77"/>
      <c r="O1436" s="77"/>
      <c r="P1436" s="77"/>
      <c r="Q1436" s="77"/>
      <c r="R1436" s="77"/>
      <c r="S1436" s="77"/>
      <c r="T1436" s="38"/>
      <c r="U1436" s="38"/>
      <c r="V1436" s="38"/>
      <c r="W1436" s="38"/>
      <c r="X1436" s="38"/>
      <c r="Y1436" s="38"/>
      <c r="Z1436" s="38"/>
      <c r="AA1436" s="38"/>
      <c r="AB1436" s="38"/>
      <c r="AC1436" s="38"/>
      <c r="AD1436" s="38"/>
      <c r="AE1436" s="38"/>
      <c r="AF1436" s="38"/>
      <c r="AG1436" s="38"/>
      <c r="AH1436" s="38"/>
      <c r="AI1436" s="38"/>
      <c r="AJ1436" s="38"/>
      <c r="AK1436" s="38"/>
      <c r="AL1436" s="38"/>
      <c r="AM1436" s="38"/>
      <c r="AN1436" s="38"/>
      <c r="AO1436" s="38"/>
      <c r="AP1436" s="38"/>
      <c r="AQ1436" s="38"/>
      <c r="AR1436" s="38"/>
      <c r="AS1436" s="38"/>
      <c r="AT1436" s="38"/>
      <c r="AU1436" s="38"/>
      <c r="AV1436" s="38"/>
      <c r="AW1436" s="38"/>
      <c r="AX1436" s="38"/>
      <c r="AY1436" s="38"/>
      <c r="AZ1436" s="38"/>
      <c r="BA1436" s="38"/>
      <c r="BB1436" s="38"/>
      <c r="BC1436" s="38"/>
      <c r="BD1436" s="38"/>
      <c r="BE1436" s="38"/>
      <c r="BF1436" s="38"/>
      <c r="BG1436" s="38"/>
      <c r="BH1436" s="38"/>
      <c r="BI1436" s="38"/>
      <c r="BJ1436" s="38"/>
      <c r="BK1436" s="38"/>
      <c r="BL1436" s="38"/>
      <c r="BM1436" s="38"/>
      <c r="BN1436" s="38"/>
      <c r="BO1436" s="38"/>
      <c r="BP1436" s="38"/>
      <c r="BQ1436" s="38"/>
      <c r="BR1436" s="38"/>
      <c r="BS1436" s="38"/>
      <c r="BT1436" s="38"/>
      <c r="BU1436" s="38"/>
      <c r="BV1436" s="38"/>
      <c r="BW1436" s="38"/>
      <c r="BX1436" s="38"/>
      <c r="BY1436" s="38"/>
      <c r="BZ1436" s="38"/>
      <c r="CA1436" s="38"/>
      <c r="CB1436" s="38"/>
      <c r="CC1436" s="38"/>
      <c r="CD1436" s="38"/>
      <c r="CE1436" s="38"/>
      <c r="CF1436" s="38"/>
      <c r="CG1436" s="38"/>
      <c r="CH1436" s="38"/>
      <c r="CI1436" s="38"/>
      <c r="CJ1436" s="38"/>
      <c r="CK1436" s="38"/>
      <c r="CL1436" s="38"/>
      <c r="CM1436" s="38"/>
      <c r="CN1436" s="38"/>
      <c r="CO1436" s="38"/>
      <c r="CP1436" s="38"/>
      <c r="CQ1436" s="38"/>
      <c r="CR1436" s="38"/>
      <c r="CS1436" s="38"/>
      <c r="CT1436" s="38"/>
      <c r="CU1436" s="38"/>
      <c r="CV1436" s="38"/>
      <c r="CW1436" s="38"/>
      <c r="CX1436" s="38"/>
      <c r="CY1436" s="38"/>
      <c r="CZ1436" s="38"/>
      <c r="DA1436" s="38"/>
      <c r="DB1436" s="38"/>
      <c r="DC1436" s="38"/>
      <c r="DD1436" s="38"/>
      <c r="DE1436" s="38"/>
      <c r="DF1436" s="38"/>
      <c r="DG1436" s="38"/>
      <c r="DH1436" s="38"/>
      <c r="DI1436" s="38"/>
      <c r="DJ1436" s="38"/>
      <c r="DK1436" s="38"/>
      <c r="DL1436" s="38"/>
      <c r="DM1436" s="38"/>
    </row>
    <row r="1437" spans="1:117" x14ac:dyDescent="0.25">
      <c r="A1437" s="5"/>
      <c r="B1437" s="5"/>
      <c r="C1437" s="48"/>
      <c r="D1437" s="76"/>
      <c r="E1437" s="77"/>
      <c r="F1437" s="77"/>
      <c r="G1437" s="77"/>
      <c r="H1437" s="77"/>
      <c r="I1437" s="77"/>
      <c r="J1437" s="77"/>
      <c r="K1437" s="77"/>
      <c r="L1437" s="77"/>
      <c r="M1437" s="77"/>
      <c r="N1437" s="77"/>
      <c r="O1437" s="77"/>
      <c r="P1437" s="77"/>
      <c r="Q1437" s="77"/>
      <c r="R1437" s="77"/>
      <c r="S1437" s="77"/>
      <c r="T1437" s="38"/>
      <c r="U1437" s="38"/>
      <c r="V1437" s="38"/>
      <c r="W1437" s="38"/>
      <c r="X1437" s="38"/>
      <c r="Y1437" s="38"/>
      <c r="Z1437" s="38"/>
      <c r="AA1437" s="38"/>
      <c r="AB1437" s="38"/>
      <c r="AC1437" s="38"/>
      <c r="AD1437" s="38"/>
      <c r="AE1437" s="38"/>
      <c r="AF1437" s="38"/>
      <c r="AG1437" s="38"/>
      <c r="AH1437" s="38"/>
      <c r="AI1437" s="38"/>
      <c r="AJ1437" s="38"/>
      <c r="AK1437" s="38"/>
      <c r="AL1437" s="38"/>
      <c r="AM1437" s="38"/>
      <c r="AN1437" s="38"/>
      <c r="AO1437" s="38"/>
      <c r="AP1437" s="38"/>
      <c r="AQ1437" s="38"/>
      <c r="AR1437" s="38"/>
      <c r="AS1437" s="38"/>
      <c r="AT1437" s="38"/>
      <c r="AU1437" s="38"/>
      <c r="AV1437" s="38"/>
      <c r="AW1437" s="38"/>
      <c r="AX1437" s="38"/>
      <c r="AY1437" s="38"/>
      <c r="AZ1437" s="38"/>
      <c r="BA1437" s="38"/>
      <c r="BB1437" s="38"/>
      <c r="BC1437" s="38"/>
      <c r="BD1437" s="38"/>
      <c r="BE1437" s="38"/>
      <c r="BF1437" s="38"/>
      <c r="BG1437" s="38"/>
      <c r="BH1437" s="38"/>
      <c r="BI1437" s="38"/>
      <c r="BJ1437" s="38"/>
      <c r="BK1437" s="38"/>
      <c r="BL1437" s="38"/>
      <c r="BM1437" s="38"/>
      <c r="BN1437" s="38"/>
      <c r="BO1437" s="38"/>
      <c r="BP1437" s="38"/>
      <c r="BQ1437" s="38"/>
      <c r="BR1437" s="38"/>
      <c r="BS1437" s="38"/>
      <c r="BT1437" s="38"/>
      <c r="BU1437" s="38"/>
      <c r="BV1437" s="38"/>
      <c r="BW1437" s="38"/>
      <c r="BX1437" s="38"/>
      <c r="BY1437" s="38"/>
      <c r="BZ1437" s="38"/>
      <c r="CA1437" s="38"/>
      <c r="CB1437" s="38"/>
      <c r="CC1437" s="38"/>
      <c r="CD1437" s="38"/>
      <c r="CE1437" s="38"/>
      <c r="CF1437" s="38"/>
      <c r="CG1437" s="38"/>
      <c r="CH1437" s="38"/>
      <c r="CI1437" s="38"/>
      <c r="CJ1437" s="38"/>
      <c r="CK1437" s="38"/>
      <c r="CL1437" s="38"/>
      <c r="CM1437" s="38"/>
      <c r="CN1437" s="38"/>
      <c r="CO1437" s="38"/>
      <c r="CP1437" s="38"/>
      <c r="CQ1437" s="38"/>
      <c r="CR1437" s="38"/>
      <c r="CS1437" s="38"/>
      <c r="CT1437" s="38"/>
      <c r="CU1437" s="38"/>
      <c r="CV1437" s="38"/>
      <c r="CW1437" s="38"/>
      <c r="CX1437" s="38"/>
      <c r="CY1437" s="38"/>
      <c r="CZ1437" s="38"/>
      <c r="DA1437" s="38"/>
      <c r="DB1437" s="38"/>
      <c r="DC1437" s="38"/>
      <c r="DD1437" s="38"/>
      <c r="DE1437" s="38"/>
      <c r="DF1437" s="38"/>
      <c r="DG1437" s="38"/>
      <c r="DH1437" s="38"/>
      <c r="DI1437" s="38"/>
      <c r="DJ1437" s="38"/>
      <c r="DK1437" s="38"/>
      <c r="DL1437" s="38"/>
      <c r="DM1437" s="38"/>
    </row>
    <row r="1438" spans="1:117" x14ac:dyDescent="0.25">
      <c r="A1438" s="5"/>
      <c r="B1438" s="5"/>
      <c r="C1438" s="48"/>
      <c r="D1438" s="76"/>
      <c r="E1438" s="77"/>
      <c r="F1438" s="77"/>
      <c r="G1438" s="77"/>
      <c r="H1438" s="77"/>
      <c r="I1438" s="77"/>
      <c r="J1438" s="77"/>
      <c r="K1438" s="77"/>
      <c r="L1438" s="77"/>
      <c r="M1438" s="77"/>
      <c r="N1438" s="77"/>
      <c r="O1438" s="77"/>
      <c r="P1438" s="77"/>
      <c r="Q1438" s="77"/>
      <c r="R1438" s="77"/>
      <c r="S1438" s="77"/>
      <c r="T1438" s="38"/>
      <c r="U1438" s="38"/>
      <c r="V1438" s="38"/>
      <c r="W1438" s="38"/>
      <c r="X1438" s="38"/>
      <c r="Y1438" s="38"/>
      <c r="Z1438" s="38"/>
      <c r="AA1438" s="38"/>
      <c r="AB1438" s="38"/>
      <c r="AC1438" s="38"/>
      <c r="AD1438" s="38"/>
      <c r="AE1438" s="38"/>
      <c r="AF1438" s="38"/>
      <c r="AG1438" s="38"/>
      <c r="AH1438" s="38"/>
      <c r="AI1438" s="38"/>
      <c r="AJ1438" s="38"/>
      <c r="AK1438" s="38"/>
      <c r="AL1438" s="38"/>
      <c r="AM1438" s="38"/>
      <c r="AN1438" s="38"/>
      <c r="AO1438" s="38"/>
      <c r="AP1438" s="38"/>
      <c r="AQ1438" s="38"/>
      <c r="AR1438" s="38"/>
      <c r="AS1438" s="38"/>
      <c r="AT1438" s="38"/>
      <c r="AU1438" s="38"/>
      <c r="AV1438" s="38"/>
      <c r="AW1438" s="38"/>
      <c r="AX1438" s="38"/>
      <c r="AY1438" s="38"/>
      <c r="AZ1438" s="38"/>
      <c r="BA1438" s="38"/>
      <c r="BB1438" s="38"/>
      <c r="BC1438" s="38"/>
      <c r="BD1438" s="38"/>
      <c r="BE1438" s="38"/>
      <c r="BF1438" s="38"/>
      <c r="BG1438" s="38"/>
      <c r="BH1438" s="38"/>
      <c r="BI1438" s="38"/>
      <c r="BJ1438" s="38"/>
      <c r="BK1438" s="38"/>
      <c r="BL1438" s="38"/>
      <c r="BM1438" s="38"/>
      <c r="BN1438" s="38"/>
      <c r="BO1438" s="38"/>
      <c r="BP1438" s="38"/>
      <c r="BQ1438" s="38"/>
      <c r="BR1438" s="38"/>
      <c r="BS1438" s="38"/>
      <c r="BT1438" s="38"/>
      <c r="BU1438" s="38"/>
      <c r="BV1438" s="38"/>
      <c r="BW1438" s="38"/>
      <c r="BX1438" s="38"/>
      <c r="BY1438" s="38"/>
      <c r="BZ1438" s="38"/>
      <c r="CA1438" s="38"/>
      <c r="CB1438" s="38"/>
      <c r="CC1438" s="38"/>
      <c r="CD1438" s="38"/>
      <c r="CE1438" s="38"/>
      <c r="CF1438" s="38"/>
      <c r="CG1438" s="38"/>
      <c r="CH1438" s="38"/>
      <c r="CI1438" s="38"/>
      <c r="CJ1438" s="38"/>
      <c r="CK1438" s="38"/>
      <c r="CL1438" s="38"/>
      <c r="CM1438" s="38"/>
      <c r="CN1438" s="38"/>
      <c r="CO1438" s="38"/>
      <c r="CP1438" s="38"/>
      <c r="CQ1438" s="38"/>
      <c r="CR1438" s="38"/>
      <c r="CS1438" s="38"/>
      <c r="CT1438" s="38"/>
      <c r="CU1438" s="38"/>
      <c r="CV1438" s="38"/>
      <c r="CW1438" s="38"/>
      <c r="CX1438" s="38"/>
      <c r="CY1438" s="38"/>
      <c r="CZ1438" s="38"/>
      <c r="DA1438" s="38"/>
      <c r="DB1438" s="38"/>
      <c r="DC1438" s="38"/>
      <c r="DD1438" s="38"/>
      <c r="DE1438" s="38"/>
      <c r="DF1438" s="38"/>
      <c r="DG1438" s="38"/>
      <c r="DH1438" s="38"/>
      <c r="DI1438" s="38"/>
      <c r="DJ1438" s="38"/>
      <c r="DK1438" s="38"/>
      <c r="DL1438" s="38"/>
      <c r="DM1438" s="38"/>
    </row>
    <row r="1439" spans="1:117" x14ac:dyDescent="0.25">
      <c r="A1439" s="5"/>
      <c r="B1439" s="5"/>
      <c r="C1439" s="48"/>
      <c r="D1439" s="76"/>
      <c r="E1439" s="77"/>
      <c r="F1439" s="77"/>
      <c r="G1439" s="77"/>
      <c r="H1439" s="77"/>
      <c r="I1439" s="77"/>
      <c r="J1439" s="77"/>
      <c r="K1439" s="77"/>
      <c r="L1439" s="77"/>
      <c r="M1439" s="77"/>
      <c r="N1439" s="77"/>
      <c r="O1439" s="77"/>
      <c r="P1439" s="77"/>
      <c r="Q1439" s="77"/>
      <c r="R1439" s="77"/>
      <c r="S1439" s="77"/>
      <c r="T1439" s="38"/>
      <c r="U1439" s="38"/>
      <c r="V1439" s="38"/>
      <c r="W1439" s="38"/>
      <c r="X1439" s="38"/>
      <c r="Y1439" s="38"/>
      <c r="Z1439" s="38"/>
      <c r="AA1439" s="38"/>
      <c r="AB1439" s="38"/>
      <c r="AC1439" s="38"/>
      <c r="AD1439" s="38"/>
      <c r="AE1439" s="38"/>
      <c r="AF1439" s="38"/>
      <c r="AG1439" s="38"/>
      <c r="AH1439" s="38"/>
      <c r="AI1439" s="38"/>
      <c r="AJ1439" s="38"/>
      <c r="AK1439" s="38"/>
      <c r="AL1439" s="38"/>
      <c r="AM1439" s="38"/>
      <c r="AN1439" s="38"/>
      <c r="AO1439" s="38"/>
      <c r="AP1439" s="38"/>
      <c r="AQ1439" s="38"/>
      <c r="AR1439" s="38"/>
      <c r="AS1439" s="38"/>
      <c r="AT1439" s="38"/>
      <c r="AU1439" s="38"/>
      <c r="AV1439" s="38"/>
      <c r="AW1439" s="38"/>
      <c r="AX1439" s="38"/>
      <c r="AY1439" s="38"/>
      <c r="AZ1439" s="38"/>
      <c r="BA1439" s="38"/>
      <c r="BB1439" s="38"/>
      <c r="BC1439" s="38"/>
      <c r="BD1439" s="38"/>
      <c r="BE1439" s="38"/>
      <c r="BF1439" s="38"/>
      <c r="BG1439" s="38"/>
      <c r="BH1439" s="38"/>
      <c r="BI1439" s="38"/>
      <c r="BJ1439" s="38"/>
      <c r="BK1439" s="38"/>
      <c r="BL1439" s="38"/>
      <c r="BM1439" s="38"/>
      <c r="BN1439" s="38"/>
      <c r="BO1439" s="38"/>
      <c r="BP1439" s="38"/>
      <c r="BQ1439" s="38"/>
      <c r="BR1439" s="38"/>
      <c r="BS1439" s="38"/>
      <c r="BT1439" s="38"/>
      <c r="BU1439" s="38"/>
      <c r="BV1439" s="38"/>
      <c r="BW1439" s="38"/>
      <c r="BX1439" s="38"/>
      <c r="BY1439" s="38"/>
      <c r="BZ1439" s="38"/>
      <c r="CA1439" s="38"/>
      <c r="CB1439" s="38"/>
      <c r="CC1439" s="38"/>
      <c r="CD1439" s="38"/>
      <c r="CE1439" s="38"/>
      <c r="CF1439" s="38"/>
      <c r="CG1439" s="38"/>
      <c r="CH1439" s="38"/>
      <c r="CI1439" s="38"/>
      <c r="CJ1439" s="38"/>
      <c r="CK1439" s="38"/>
      <c r="CL1439" s="38"/>
      <c r="CM1439" s="38"/>
      <c r="CN1439" s="38"/>
      <c r="CO1439" s="38"/>
      <c r="CP1439" s="38"/>
      <c r="CQ1439" s="38"/>
      <c r="CR1439" s="38"/>
      <c r="CS1439" s="38"/>
      <c r="CT1439" s="38"/>
      <c r="CU1439" s="38"/>
      <c r="CV1439" s="38"/>
      <c r="CW1439" s="38"/>
      <c r="CX1439" s="38"/>
      <c r="CY1439" s="38"/>
      <c r="CZ1439" s="38"/>
      <c r="DA1439" s="38"/>
      <c r="DB1439" s="38"/>
      <c r="DC1439" s="38"/>
      <c r="DD1439" s="38"/>
      <c r="DE1439" s="38"/>
      <c r="DF1439" s="38"/>
      <c r="DG1439" s="38"/>
      <c r="DH1439" s="38"/>
      <c r="DI1439" s="38"/>
      <c r="DJ1439" s="38"/>
      <c r="DK1439" s="38"/>
      <c r="DL1439" s="38"/>
      <c r="DM1439" s="38"/>
    </row>
    <row r="1440" spans="1:117" x14ac:dyDescent="0.25">
      <c r="A1440" s="5"/>
      <c r="B1440" s="5"/>
      <c r="C1440" s="48"/>
      <c r="D1440" s="76"/>
      <c r="E1440" s="77"/>
      <c r="F1440" s="77"/>
      <c r="G1440" s="77"/>
      <c r="H1440" s="77"/>
      <c r="I1440" s="77"/>
      <c r="J1440" s="77"/>
      <c r="K1440" s="77"/>
      <c r="L1440" s="77"/>
      <c r="M1440" s="77"/>
      <c r="N1440" s="77"/>
      <c r="O1440" s="77"/>
      <c r="P1440" s="77"/>
      <c r="Q1440" s="77"/>
      <c r="R1440" s="77"/>
      <c r="S1440" s="77"/>
      <c r="T1440" s="38"/>
      <c r="U1440" s="38"/>
      <c r="V1440" s="38"/>
      <c r="W1440" s="38"/>
      <c r="X1440" s="38"/>
      <c r="Y1440" s="38"/>
      <c r="Z1440" s="38"/>
      <c r="AA1440" s="38"/>
      <c r="AB1440" s="38"/>
      <c r="AC1440" s="38"/>
      <c r="AD1440" s="38"/>
      <c r="AE1440" s="38"/>
      <c r="AF1440" s="38"/>
      <c r="AG1440" s="38"/>
      <c r="AH1440" s="38"/>
      <c r="AI1440" s="38"/>
      <c r="AJ1440" s="38"/>
      <c r="AK1440" s="38"/>
      <c r="AL1440" s="38"/>
      <c r="AM1440" s="38"/>
      <c r="AN1440" s="38"/>
      <c r="AO1440" s="38"/>
      <c r="AP1440" s="38"/>
      <c r="AQ1440" s="38"/>
      <c r="AR1440" s="38"/>
      <c r="AS1440" s="38"/>
      <c r="AT1440" s="38"/>
      <c r="AU1440" s="38"/>
      <c r="AV1440" s="38"/>
      <c r="AW1440" s="38"/>
      <c r="AX1440" s="38"/>
      <c r="AY1440" s="38"/>
      <c r="AZ1440" s="38"/>
      <c r="BA1440" s="38"/>
      <c r="BB1440" s="38"/>
      <c r="BC1440" s="38"/>
      <c r="BD1440" s="38"/>
      <c r="BE1440" s="38"/>
      <c r="BF1440" s="38"/>
      <c r="BG1440" s="38"/>
      <c r="BH1440" s="38"/>
      <c r="BI1440" s="38"/>
      <c r="BJ1440" s="38"/>
      <c r="BK1440" s="38"/>
      <c r="BL1440" s="38"/>
      <c r="BM1440" s="38"/>
      <c r="BN1440" s="38"/>
      <c r="BO1440" s="38"/>
      <c r="BP1440" s="38"/>
      <c r="BQ1440" s="38"/>
      <c r="BR1440" s="38"/>
      <c r="BS1440" s="38"/>
      <c r="BT1440" s="38"/>
      <c r="BU1440" s="38"/>
      <c r="BV1440" s="38"/>
      <c r="BW1440" s="38"/>
      <c r="BX1440" s="38"/>
      <c r="BY1440" s="38"/>
      <c r="BZ1440" s="38"/>
      <c r="CA1440" s="38"/>
      <c r="CB1440" s="38"/>
      <c r="CC1440" s="38"/>
      <c r="CD1440" s="38"/>
      <c r="CE1440" s="38"/>
      <c r="CF1440" s="38"/>
      <c r="CG1440" s="38"/>
      <c r="CH1440" s="38"/>
      <c r="CI1440" s="38"/>
      <c r="CJ1440" s="38"/>
      <c r="CK1440" s="38"/>
      <c r="CL1440" s="38"/>
      <c r="CM1440" s="38"/>
      <c r="CN1440" s="38"/>
      <c r="CO1440" s="38"/>
      <c r="CP1440" s="38"/>
      <c r="CQ1440" s="38"/>
      <c r="CR1440" s="38"/>
      <c r="CS1440" s="38"/>
      <c r="CT1440" s="38"/>
      <c r="CU1440" s="38"/>
      <c r="CV1440" s="38"/>
      <c r="CW1440" s="38"/>
      <c r="CX1440" s="38"/>
      <c r="CY1440" s="38"/>
      <c r="CZ1440" s="38"/>
      <c r="DA1440" s="38"/>
      <c r="DB1440" s="38"/>
      <c r="DC1440" s="38"/>
      <c r="DD1440" s="38"/>
      <c r="DE1440" s="38"/>
      <c r="DF1440" s="38"/>
      <c r="DG1440" s="38"/>
      <c r="DH1440" s="38"/>
      <c r="DI1440" s="38"/>
      <c r="DJ1440" s="38"/>
      <c r="DK1440" s="38"/>
      <c r="DL1440" s="38"/>
      <c r="DM1440" s="38"/>
    </row>
    <row r="1441" spans="1:117" x14ac:dyDescent="0.25">
      <c r="A1441" s="5"/>
      <c r="B1441" s="5"/>
      <c r="C1441" s="48"/>
      <c r="D1441" s="76"/>
      <c r="E1441" s="77"/>
      <c r="F1441" s="77"/>
      <c r="G1441" s="77"/>
      <c r="H1441" s="77"/>
      <c r="I1441" s="77"/>
      <c r="J1441" s="77"/>
      <c r="K1441" s="77"/>
      <c r="L1441" s="77"/>
      <c r="M1441" s="77"/>
      <c r="N1441" s="77"/>
      <c r="O1441" s="77"/>
      <c r="P1441" s="77"/>
      <c r="Q1441" s="77"/>
      <c r="R1441" s="77"/>
      <c r="S1441" s="77"/>
      <c r="T1441" s="38"/>
      <c r="U1441" s="38"/>
      <c r="V1441" s="38"/>
      <c r="W1441" s="38"/>
      <c r="X1441" s="38"/>
      <c r="Y1441" s="38"/>
      <c r="Z1441" s="38"/>
      <c r="AA1441" s="38"/>
      <c r="AB1441" s="38"/>
      <c r="AC1441" s="38"/>
      <c r="AD1441" s="38"/>
      <c r="AE1441" s="38"/>
      <c r="AF1441" s="38"/>
      <c r="AG1441" s="38"/>
      <c r="AH1441" s="38"/>
      <c r="AI1441" s="38"/>
      <c r="AJ1441" s="38"/>
      <c r="AK1441" s="38"/>
      <c r="AL1441" s="38"/>
      <c r="AM1441" s="38"/>
      <c r="AN1441" s="38"/>
      <c r="AO1441" s="38"/>
      <c r="AP1441" s="38"/>
      <c r="AQ1441" s="38"/>
      <c r="AR1441" s="38"/>
      <c r="AS1441" s="38"/>
      <c r="AT1441" s="38"/>
      <c r="AU1441" s="38"/>
      <c r="AV1441" s="38"/>
      <c r="AW1441" s="38"/>
      <c r="AX1441" s="38"/>
      <c r="AY1441" s="38"/>
      <c r="AZ1441" s="38"/>
      <c r="BA1441" s="38"/>
      <c r="BB1441" s="38"/>
      <c r="BC1441" s="38"/>
      <c r="BD1441" s="38"/>
      <c r="BE1441" s="38"/>
      <c r="BF1441" s="38"/>
      <c r="BG1441" s="38"/>
      <c r="BH1441" s="38"/>
      <c r="BI1441" s="38"/>
      <c r="BJ1441" s="38"/>
      <c r="BK1441" s="38"/>
      <c r="BL1441" s="38"/>
      <c r="BM1441" s="38"/>
      <c r="BN1441" s="38"/>
      <c r="BO1441" s="38"/>
      <c r="BP1441" s="38"/>
      <c r="BQ1441" s="38"/>
      <c r="BR1441" s="38"/>
      <c r="BS1441" s="38"/>
      <c r="BT1441" s="38"/>
      <c r="BU1441" s="38"/>
      <c r="BV1441" s="38"/>
      <c r="BW1441" s="38"/>
      <c r="BX1441" s="38"/>
      <c r="BY1441" s="38"/>
      <c r="BZ1441" s="38"/>
      <c r="CA1441" s="38"/>
      <c r="CB1441" s="38"/>
      <c r="CC1441" s="38"/>
      <c r="CD1441" s="38"/>
      <c r="CE1441" s="38"/>
      <c r="CF1441" s="38"/>
      <c r="CG1441" s="38"/>
      <c r="CH1441" s="38"/>
      <c r="CI1441" s="38"/>
      <c r="CJ1441" s="38"/>
      <c r="CK1441" s="38"/>
      <c r="CL1441" s="38"/>
      <c r="CM1441" s="38"/>
      <c r="CN1441" s="38"/>
      <c r="CO1441" s="38"/>
      <c r="CP1441" s="38"/>
      <c r="CQ1441" s="38"/>
      <c r="CR1441" s="38"/>
      <c r="CS1441" s="38"/>
      <c r="CT1441" s="38"/>
      <c r="CU1441" s="38"/>
      <c r="CV1441" s="38"/>
      <c r="CW1441" s="38"/>
      <c r="CX1441" s="38"/>
      <c r="CY1441" s="38"/>
      <c r="CZ1441" s="38"/>
      <c r="DA1441" s="38"/>
      <c r="DB1441" s="38"/>
      <c r="DC1441" s="38"/>
      <c r="DD1441" s="38"/>
      <c r="DE1441" s="38"/>
      <c r="DF1441" s="38"/>
      <c r="DG1441" s="38"/>
      <c r="DH1441" s="38"/>
      <c r="DI1441" s="38"/>
      <c r="DJ1441" s="38"/>
      <c r="DK1441" s="38"/>
      <c r="DL1441" s="38"/>
      <c r="DM1441" s="38"/>
    </row>
    <row r="1442" spans="1:117" x14ac:dyDescent="0.25">
      <c r="A1442" s="5"/>
      <c r="B1442" s="5"/>
      <c r="C1442" s="48"/>
      <c r="D1442" s="76"/>
      <c r="E1442" s="77"/>
      <c r="F1442" s="77"/>
      <c r="G1442" s="77"/>
      <c r="H1442" s="77"/>
      <c r="I1442" s="77"/>
      <c r="J1442" s="77"/>
      <c r="K1442" s="77"/>
      <c r="L1442" s="77"/>
      <c r="M1442" s="77"/>
      <c r="N1442" s="77"/>
      <c r="O1442" s="77"/>
      <c r="P1442" s="77"/>
      <c r="Q1442" s="77"/>
      <c r="R1442" s="77"/>
      <c r="S1442" s="77"/>
      <c r="T1442" s="38"/>
      <c r="U1442" s="38"/>
      <c r="V1442" s="38"/>
      <c r="W1442" s="38"/>
      <c r="X1442" s="38"/>
      <c r="Y1442" s="38"/>
      <c r="Z1442" s="38"/>
      <c r="AA1442" s="38"/>
      <c r="AB1442" s="38"/>
      <c r="AC1442" s="38"/>
      <c r="AD1442" s="38"/>
      <c r="AE1442" s="38"/>
      <c r="AF1442" s="38"/>
      <c r="AG1442" s="38"/>
      <c r="AH1442" s="38"/>
      <c r="AI1442" s="38"/>
      <c r="AJ1442" s="38"/>
      <c r="AK1442" s="38"/>
      <c r="AL1442" s="38"/>
      <c r="AM1442" s="38"/>
      <c r="AN1442" s="38"/>
      <c r="AO1442" s="38"/>
      <c r="AP1442" s="38"/>
      <c r="AQ1442" s="38"/>
      <c r="AR1442" s="38"/>
      <c r="AS1442" s="38"/>
      <c r="AT1442" s="38"/>
      <c r="AU1442" s="38"/>
      <c r="AV1442" s="38"/>
      <c r="AW1442" s="38"/>
      <c r="AX1442" s="38"/>
      <c r="AY1442" s="38"/>
      <c r="AZ1442" s="38"/>
      <c r="BA1442" s="38"/>
      <c r="BB1442" s="38"/>
      <c r="BC1442" s="38"/>
      <c r="BD1442" s="38"/>
      <c r="BE1442" s="38"/>
      <c r="BF1442" s="38"/>
      <c r="BG1442" s="38"/>
      <c r="BH1442" s="38"/>
      <c r="BI1442" s="38"/>
      <c r="BJ1442" s="38"/>
      <c r="BK1442" s="38"/>
      <c r="BL1442" s="38"/>
      <c r="BM1442" s="38"/>
      <c r="BN1442" s="38"/>
      <c r="BO1442" s="38"/>
      <c r="BP1442" s="38"/>
      <c r="BQ1442" s="38"/>
      <c r="BR1442" s="38"/>
      <c r="BS1442" s="38"/>
      <c r="BT1442" s="38"/>
      <c r="BU1442" s="38"/>
      <c r="BV1442" s="38"/>
      <c r="BW1442" s="38"/>
      <c r="BX1442" s="38"/>
      <c r="BY1442" s="38"/>
      <c r="BZ1442" s="38"/>
      <c r="CA1442" s="38"/>
      <c r="CB1442" s="38"/>
      <c r="CC1442" s="38"/>
      <c r="CD1442" s="38"/>
      <c r="CE1442" s="38"/>
      <c r="CF1442" s="38"/>
      <c r="CG1442" s="38"/>
      <c r="CH1442" s="38"/>
      <c r="CI1442" s="38"/>
      <c r="CJ1442" s="38"/>
      <c r="CK1442" s="38"/>
      <c r="CL1442" s="38"/>
      <c r="CM1442" s="38"/>
      <c r="CN1442" s="38"/>
      <c r="CO1442" s="38"/>
      <c r="CP1442" s="38"/>
      <c r="CQ1442" s="38"/>
      <c r="CR1442" s="38"/>
      <c r="CS1442" s="38"/>
      <c r="CT1442" s="38"/>
      <c r="CU1442" s="38"/>
      <c r="CV1442" s="38"/>
      <c r="CW1442" s="38"/>
      <c r="CX1442" s="38"/>
      <c r="CY1442" s="38"/>
      <c r="CZ1442" s="38"/>
      <c r="DA1442" s="38"/>
      <c r="DB1442" s="38"/>
      <c r="DC1442" s="38"/>
      <c r="DD1442" s="38"/>
      <c r="DE1442" s="38"/>
      <c r="DF1442" s="38"/>
      <c r="DG1442" s="38"/>
      <c r="DH1442" s="38"/>
      <c r="DI1442" s="38"/>
      <c r="DJ1442" s="38"/>
      <c r="DK1442" s="38"/>
      <c r="DL1442" s="38"/>
      <c r="DM1442" s="38"/>
    </row>
    <row r="1443" spans="1:117" x14ac:dyDescent="0.25">
      <c r="A1443" s="5"/>
      <c r="B1443" s="5"/>
      <c r="C1443" s="48"/>
      <c r="D1443" s="76"/>
      <c r="E1443" s="77"/>
      <c r="F1443" s="77"/>
      <c r="G1443" s="77"/>
      <c r="H1443" s="77"/>
      <c r="I1443" s="77"/>
      <c r="J1443" s="77"/>
      <c r="K1443" s="77"/>
      <c r="L1443" s="77"/>
      <c r="M1443" s="77"/>
      <c r="N1443" s="77"/>
      <c r="O1443" s="77"/>
      <c r="P1443" s="77"/>
      <c r="Q1443" s="77"/>
      <c r="R1443" s="77"/>
      <c r="S1443" s="77"/>
      <c r="T1443" s="38"/>
      <c r="U1443" s="38"/>
      <c r="V1443" s="38"/>
      <c r="W1443" s="38"/>
      <c r="X1443" s="38"/>
      <c r="Y1443" s="38"/>
      <c r="Z1443" s="38"/>
      <c r="AA1443" s="38"/>
      <c r="AB1443" s="38"/>
      <c r="AC1443" s="38"/>
      <c r="AD1443" s="38"/>
      <c r="AE1443" s="38"/>
      <c r="AF1443" s="38"/>
      <c r="AG1443" s="38"/>
      <c r="AH1443" s="38"/>
      <c r="AI1443" s="38"/>
      <c r="AJ1443" s="38"/>
      <c r="AK1443" s="38"/>
      <c r="AL1443" s="38"/>
      <c r="AM1443" s="38"/>
      <c r="AN1443" s="38"/>
      <c r="AO1443" s="38"/>
      <c r="AP1443" s="38"/>
      <c r="AQ1443" s="38"/>
      <c r="AR1443" s="38"/>
      <c r="AS1443" s="38"/>
      <c r="AT1443" s="38"/>
      <c r="AU1443" s="38"/>
      <c r="AV1443" s="38"/>
      <c r="AW1443" s="38"/>
      <c r="AX1443" s="38"/>
      <c r="AY1443" s="38"/>
      <c r="AZ1443" s="38"/>
      <c r="BA1443" s="38"/>
      <c r="BB1443" s="38"/>
      <c r="BC1443" s="38"/>
      <c r="BD1443" s="38"/>
      <c r="BE1443" s="38"/>
      <c r="BF1443" s="38"/>
      <c r="BG1443" s="38"/>
      <c r="BH1443" s="38"/>
      <c r="BI1443" s="38"/>
      <c r="BJ1443" s="38"/>
      <c r="BK1443" s="38"/>
      <c r="BL1443" s="38"/>
      <c r="BM1443" s="38"/>
      <c r="BN1443" s="38"/>
      <c r="BO1443" s="38"/>
      <c r="BP1443" s="38"/>
      <c r="BQ1443" s="38"/>
      <c r="BR1443" s="38"/>
      <c r="BS1443" s="38"/>
      <c r="BT1443" s="38"/>
      <c r="BU1443" s="38"/>
      <c r="BV1443" s="38"/>
      <c r="BW1443" s="38"/>
      <c r="BX1443" s="38"/>
      <c r="BY1443" s="38"/>
      <c r="BZ1443" s="38"/>
      <c r="CA1443" s="38"/>
      <c r="CB1443" s="38"/>
      <c r="CC1443" s="38"/>
      <c r="CD1443" s="38"/>
      <c r="CE1443" s="38"/>
      <c r="CF1443" s="38"/>
      <c r="CG1443" s="38"/>
      <c r="CH1443" s="38"/>
      <c r="CI1443" s="38"/>
      <c r="CJ1443" s="38"/>
      <c r="CK1443" s="38"/>
      <c r="CL1443" s="38"/>
      <c r="CM1443" s="38"/>
      <c r="CN1443" s="38"/>
      <c r="CO1443" s="38"/>
      <c r="CP1443" s="38"/>
      <c r="CQ1443" s="38"/>
      <c r="CR1443" s="38"/>
      <c r="CS1443" s="38"/>
      <c r="CT1443" s="38"/>
      <c r="CU1443" s="38"/>
      <c r="CV1443" s="38"/>
      <c r="CW1443" s="38"/>
      <c r="CX1443" s="38"/>
      <c r="CY1443" s="38"/>
      <c r="CZ1443" s="38"/>
      <c r="DA1443" s="38"/>
      <c r="DB1443" s="38"/>
      <c r="DC1443" s="38"/>
      <c r="DD1443" s="38"/>
      <c r="DE1443" s="38"/>
      <c r="DF1443" s="38"/>
      <c r="DG1443" s="38"/>
      <c r="DH1443" s="38"/>
      <c r="DI1443" s="38"/>
      <c r="DJ1443" s="38"/>
      <c r="DK1443" s="38"/>
      <c r="DL1443" s="38"/>
      <c r="DM1443" s="38"/>
    </row>
    <row r="1444" spans="1:117" x14ac:dyDescent="0.25">
      <c r="A1444" s="5"/>
      <c r="B1444" s="5"/>
      <c r="C1444" s="48"/>
      <c r="D1444" s="76"/>
      <c r="E1444" s="77"/>
      <c r="F1444" s="77"/>
      <c r="G1444" s="77"/>
      <c r="H1444" s="77"/>
      <c r="I1444" s="77"/>
      <c r="J1444" s="77"/>
      <c r="K1444" s="77"/>
      <c r="L1444" s="77"/>
      <c r="M1444" s="77"/>
      <c r="N1444" s="77"/>
      <c r="O1444" s="77"/>
      <c r="P1444" s="77"/>
      <c r="Q1444" s="77"/>
      <c r="R1444" s="77"/>
      <c r="S1444" s="77"/>
      <c r="T1444" s="38"/>
      <c r="U1444" s="38"/>
      <c r="V1444" s="38"/>
      <c r="W1444" s="38"/>
      <c r="X1444" s="38"/>
      <c r="Y1444" s="38"/>
      <c r="Z1444" s="38"/>
      <c r="AA1444" s="38"/>
      <c r="AB1444" s="38"/>
      <c r="AC1444" s="38"/>
      <c r="AD1444" s="38"/>
      <c r="AE1444" s="38"/>
      <c r="AF1444" s="38"/>
      <c r="AG1444" s="38"/>
      <c r="AH1444" s="38"/>
      <c r="AI1444" s="38"/>
      <c r="AJ1444" s="38"/>
      <c r="AK1444" s="38"/>
      <c r="AL1444" s="38"/>
      <c r="AM1444" s="38"/>
      <c r="AN1444" s="38"/>
      <c r="AO1444" s="38"/>
      <c r="AP1444" s="38"/>
      <c r="AQ1444" s="38"/>
      <c r="AR1444" s="38"/>
      <c r="AS1444" s="38"/>
      <c r="AT1444" s="38"/>
      <c r="AU1444" s="38"/>
      <c r="AV1444" s="38"/>
      <c r="AW1444" s="38"/>
      <c r="AX1444" s="38"/>
      <c r="AY1444" s="38"/>
      <c r="AZ1444" s="38"/>
      <c r="BA1444" s="38"/>
      <c r="BB1444" s="38"/>
      <c r="BC1444" s="38"/>
      <c r="BD1444" s="38"/>
      <c r="BE1444" s="38"/>
      <c r="BF1444" s="38"/>
      <c r="BG1444" s="38"/>
      <c r="BH1444" s="38"/>
      <c r="BI1444" s="38"/>
      <c r="BJ1444" s="38"/>
      <c r="BK1444" s="38"/>
      <c r="BL1444" s="38"/>
      <c r="BM1444" s="38"/>
      <c r="BN1444" s="38"/>
      <c r="BO1444" s="38"/>
      <c r="BP1444" s="38"/>
      <c r="BQ1444" s="38"/>
      <c r="BR1444" s="38"/>
      <c r="BS1444" s="38"/>
      <c r="BT1444" s="38"/>
      <c r="BU1444" s="38"/>
      <c r="BV1444" s="38"/>
      <c r="BW1444" s="38"/>
      <c r="BX1444" s="38"/>
      <c r="BY1444" s="38"/>
      <c r="BZ1444" s="38"/>
      <c r="CA1444" s="38"/>
      <c r="CB1444" s="38"/>
      <c r="CC1444" s="38"/>
      <c r="CD1444" s="38"/>
      <c r="CE1444" s="38"/>
      <c r="CF1444" s="38"/>
      <c r="CG1444" s="38"/>
      <c r="CH1444" s="38"/>
      <c r="CI1444" s="38"/>
      <c r="CJ1444" s="38"/>
      <c r="CK1444" s="38"/>
      <c r="CL1444" s="38"/>
      <c r="CM1444" s="38"/>
      <c r="CN1444" s="38"/>
      <c r="CO1444" s="38"/>
      <c r="CP1444" s="38"/>
      <c r="CQ1444" s="38"/>
      <c r="CR1444" s="38"/>
      <c r="CS1444" s="38"/>
      <c r="CT1444" s="38"/>
      <c r="CU1444" s="38"/>
      <c r="CV1444" s="38"/>
      <c r="CW1444" s="38"/>
      <c r="CX1444" s="38"/>
      <c r="CY1444" s="38"/>
      <c r="CZ1444" s="38"/>
      <c r="DA1444" s="38"/>
      <c r="DB1444" s="38"/>
      <c r="DC1444" s="38"/>
      <c r="DD1444" s="38"/>
      <c r="DE1444" s="38"/>
      <c r="DF1444" s="38"/>
      <c r="DG1444" s="38"/>
      <c r="DH1444" s="38"/>
      <c r="DI1444" s="38"/>
      <c r="DJ1444" s="38"/>
      <c r="DK1444" s="38"/>
      <c r="DL1444" s="38"/>
      <c r="DM1444" s="38"/>
    </row>
    <row r="1445" spans="1:117" x14ac:dyDescent="0.25">
      <c r="A1445" s="5"/>
      <c r="B1445" s="5"/>
      <c r="C1445" s="48"/>
      <c r="D1445" s="76"/>
      <c r="E1445" s="77"/>
      <c r="F1445" s="77"/>
      <c r="G1445" s="77"/>
      <c r="H1445" s="77"/>
      <c r="I1445" s="77"/>
      <c r="J1445" s="77"/>
      <c r="K1445" s="77"/>
      <c r="L1445" s="77"/>
      <c r="M1445" s="77"/>
      <c r="N1445" s="77"/>
      <c r="O1445" s="77"/>
      <c r="P1445" s="77"/>
      <c r="Q1445" s="77"/>
      <c r="R1445" s="77"/>
      <c r="S1445" s="77"/>
      <c r="T1445" s="38"/>
      <c r="U1445" s="38"/>
      <c r="V1445" s="38"/>
      <c r="W1445" s="38"/>
      <c r="X1445" s="38"/>
      <c r="Y1445" s="38"/>
      <c r="Z1445" s="38"/>
      <c r="AA1445" s="38"/>
      <c r="AB1445" s="38"/>
      <c r="AC1445" s="38"/>
      <c r="AD1445" s="38"/>
      <c r="AE1445" s="38"/>
      <c r="AF1445" s="38"/>
      <c r="AG1445" s="38"/>
      <c r="AH1445" s="38"/>
      <c r="AI1445" s="38"/>
      <c r="AJ1445" s="38"/>
      <c r="AK1445" s="38"/>
      <c r="AL1445" s="38"/>
      <c r="AM1445" s="38"/>
      <c r="AN1445" s="38"/>
      <c r="AO1445" s="38"/>
      <c r="AP1445" s="38"/>
      <c r="AQ1445" s="38"/>
      <c r="AR1445" s="38"/>
      <c r="AS1445" s="38"/>
      <c r="AT1445" s="38"/>
      <c r="AU1445" s="38"/>
      <c r="AV1445" s="38"/>
      <c r="AW1445" s="38"/>
      <c r="AX1445" s="38"/>
      <c r="AY1445" s="38"/>
      <c r="AZ1445" s="38"/>
      <c r="BA1445" s="38"/>
      <c r="BB1445" s="38"/>
      <c r="BC1445" s="38"/>
      <c r="BD1445" s="38"/>
      <c r="BE1445" s="38"/>
      <c r="BF1445" s="38"/>
      <c r="BG1445" s="38"/>
      <c r="BH1445" s="38"/>
      <c r="BI1445" s="38"/>
      <c r="BJ1445" s="38"/>
      <c r="BK1445" s="38"/>
      <c r="BL1445" s="38"/>
      <c r="BM1445" s="38"/>
      <c r="BN1445" s="38"/>
      <c r="BO1445" s="38"/>
      <c r="BP1445" s="38"/>
      <c r="BQ1445" s="38"/>
      <c r="BR1445" s="38"/>
      <c r="BS1445" s="38"/>
      <c r="BT1445" s="38"/>
      <c r="BU1445" s="38"/>
      <c r="BV1445" s="38"/>
      <c r="BW1445" s="38"/>
      <c r="BX1445" s="38"/>
      <c r="BY1445" s="38"/>
      <c r="BZ1445" s="38"/>
      <c r="CA1445" s="38"/>
      <c r="CB1445" s="38"/>
      <c r="CC1445" s="38"/>
      <c r="CD1445" s="38"/>
      <c r="CE1445" s="38"/>
      <c r="CF1445" s="38"/>
      <c r="CG1445" s="38"/>
      <c r="CH1445" s="38"/>
      <c r="CI1445" s="38"/>
      <c r="CJ1445" s="38"/>
      <c r="CK1445" s="38"/>
      <c r="CL1445" s="38"/>
      <c r="CM1445" s="38"/>
      <c r="CN1445" s="38"/>
      <c r="CO1445" s="38"/>
      <c r="CP1445" s="38"/>
      <c r="CQ1445" s="38"/>
      <c r="CR1445" s="38"/>
      <c r="CS1445" s="38"/>
      <c r="CT1445" s="38"/>
      <c r="CU1445" s="38"/>
      <c r="CV1445" s="38"/>
      <c r="CW1445" s="38"/>
      <c r="CX1445" s="38"/>
      <c r="CY1445" s="38"/>
      <c r="CZ1445" s="38"/>
      <c r="DA1445" s="38"/>
      <c r="DB1445" s="38"/>
      <c r="DC1445" s="38"/>
      <c r="DD1445" s="38"/>
      <c r="DE1445" s="38"/>
      <c r="DF1445" s="38"/>
      <c r="DG1445" s="38"/>
      <c r="DH1445" s="38"/>
      <c r="DI1445" s="38"/>
      <c r="DJ1445" s="38"/>
      <c r="DK1445" s="38"/>
      <c r="DL1445" s="38"/>
      <c r="DM1445" s="38"/>
    </row>
    <row r="1446" spans="1:117" x14ac:dyDescent="0.25">
      <c r="A1446" s="5"/>
      <c r="B1446" s="5"/>
      <c r="C1446" s="48"/>
      <c r="D1446" s="76"/>
      <c r="E1446" s="77"/>
      <c r="F1446" s="77"/>
      <c r="G1446" s="77"/>
      <c r="H1446" s="77"/>
      <c r="I1446" s="77"/>
      <c r="J1446" s="77"/>
      <c r="K1446" s="77"/>
      <c r="L1446" s="77"/>
      <c r="M1446" s="77"/>
      <c r="N1446" s="77"/>
      <c r="O1446" s="77"/>
      <c r="P1446" s="77"/>
      <c r="Q1446" s="77"/>
      <c r="R1446" s="77"/>
      <c r="S1446" s="77"/>
      <c r="T1446" s="38"/>
      <c r="U1446" s="38"/>
      <c r="V1446" s="38"/>
      <c r="W1446" s="38"/>
      <c r="X1446" s="38"/>
      <c r="Y1446" s="38"/>
      <c r="Z1446" s="38"/>
      <c r="AA1446" s="38"/>
      <c r="AB1446" s="38"/>
      <c r="AC1446" s="38"/>
      <c r="AD1446" s="38"/>
      <c r="AE1446" s="38"/>
      <c r="AF1446" s="38"/>
      <c r="AG1446" s="38"/>
      <c r="AH1446" s="38"/>
      <c r="AI1446" s="38"/>
      <c r="AJ1446" s="38"/>
      <c r="AK1446" s="38"/>
      <c r="AL1446" s="38"/>
      <c r="AM1446" s="38"/>
      <c r="AN1446" s="38"/>
      <c r="AO1446" s="38"/>
      <c r="AP1446" s="38"/>
      <c r="AQ1446" s="38"/>
      <c r="AR1446" s="38"/>
      <c r="AS1446" s="38"/>
      <c r="AT1446" s="38"/>
      <c r="AU1446" s="38"/>
      <c r="AV1446" s="38"/>
      <c r="AW1446" s="38"/>
      <c r="AX1446" s="38"/>
      <c r="AY1446" s="38"/>
      <c r="AZ1446" s="38"/>
      <c r="BA1446" s="38"/>
      <c r="BB1446" s="38"/>
      <c r="BC1446" s="38"/>
      <c r="BD1446" s="38"/>
      <c r="BE1446" s="38"/>
      <c r="BF1446" s="38"/>
      <c r="BG1446" s="38"/>
      <c r="BH1446" s="38"/>
      <c r="BI1446" s="38"/>
      <c r="BJ1446" s="38"/>
      <c r="BK1446" s="38"/>
      <c r="BL1446" s="38"/>
      <c r="BM1446" s="38"/>
      <c r="BN1446" s="38"/>
      <c r="BO1446" s="38"/>
      <c r="BP1446" s="38"/>
      <c r="BQ1446" s="38"/>
      <c r="BR1446" s="38"/>
      <c r="BS1446" s="38"/>
      <c r="BT1446" s="38"/>
      <c r="BU1446" s="38"/>
      <c r="BV1446" s="38"/>
      <c r="BW1446" s="38"/>
      <c r="BX1446" s="38"/>
      <c r="BY1446" s="38"/>
      <c r="BZ1446" s="38"/>
      <c r="CA1446" s="38"/>
      <c r="CB1446" s="38"/>
      <c r="CC1446" s="38"/>
      <c r="CD1446" s="38"/>
      <c r="CE1446" s="38"/>
      <c r="CF1446" s="38"/>
      <c r="CG1446" s="38"/>
      <c r="CH1446" s="38"/>
      <c r="CI1446" s="38"/>
      <c r="CJ1446" s="38"/>
      <c r="CK1446" s="38"/>
      <c r="CL1446" s="38"/>
      <c r="CM1446" s="38"/>
      <c r="CN1446" s="38"/>
      <c r="CO1446" s="38"/>
      <c r="CP1446" s="38"/>
      <c r="CQ1446" s="38"/>
      <c r="CR1446" s="38"/>
      <c r="CS1446" s="38"/>
      <c r="CT1446" s="38"/>
      <c r="CU1446" s="38"/>
      <c r="CV1446" s="38"/>
      <c r="CW1446" s="38"/>
      <c r="CX1446" s="38"/>
      <c r="CY1446" s="38"/>
      <c r="CZ1446" s="38"/>
      <c r="DA1446" s="38"/>
      <c r="DB1446" s="38"/>
      <c r="DC1446" s="38"/>
      <c r="DD1446" s="38"/>
      <c r="DE1446" s="38"/>
      <c r="DF1446" s="38"/>
      <c r="DG1446" s="38"/>
      <c r="DH1446" s="38"/>
      <c r="DI1446" s="38"/>
      <c r="DJ1446" s="38"/>
      <c r="DK1446" s="38"/>
      <c r="DL1446" s="38"/>
      <c r="DM1446" s="38"/>
    </row>
    <row r="1447" spans="1:117" x14ac:dyDescent="0.25">
      <c r="A1447" s="5"/>
      <c r="B1447" s="5"/>
      <c r="C1447" s="48"/>
      <c r="D1447" s="76"/>
      <c r="E1447" s="77"/>
      <c r="F1447" s="77"/>
      <c r="G1447" s="77"/>
      <c r="H1447" s="77"/>
      <c r="I1447" s="77"/>
      <c r="J1447" s="77"/>
      <c r="K1447" s="77"/>
      <c r="L1447" s="77"/>
      <c r="M1447" s="77"/>
      <c r="N1447" s="77"/>
      <c r="O1447" s="77"/>
      <c r="P1447" s="77"/>
      <c r="Q1447" s="77"/>
      <c r="R1447" s="77"/>
      <c r="S1447" s="77"/>
      <c r="T1447" s="38"/>
      <c r="U1447" s="38"/>
      <c r="V1447" s="38"/>
      <c r="W1447" s="38"/>
      <c r="X1447" s="38"/>
      <c r="Y1447" s="38"/>
      <c r="Z1447" s="38"/>
      <c r="AA1447" s="38"/>
      <c r="AB1447" s="38"/>
      <c r="AC1447" s="38"/>
      <c r="AD1447" s="38"/>
      <c r="AE1447" s="38"/>
      <c r="AF1447" s="38"/>
      <c r="AG1447" s="38"/>
      <c r="AH1447" s="38"/>
      <c r="AI1447" s="38"/>
      <c r="AJ1447" s="38"/>
      <c r="AK1447" s="38"/>
      <c r="AL1447" s="38"/>
      <c r="AM1447" s="38"/>
      <c r="AN1447" s="38"/>
      <c r="AO1447" s="38"/>
      <c r="AP1447" s="38"/>
      <c r="AQ1447" s="38"/>
      <c r="AR1447" s="38"/>
      <c r="AS1447" s="38"/>
      <c r="AT1447" s="38"/>
      <c r="AU1447" s="38"/>
      <c r="AV1447" s="38"/>
      <c r="AW1447" s="38"/>
      <c r="AX1447" s="38"/>
      <c r="AY1447" s="38"/>
      <c r="AZ1447" s="38"/>
      <c r="BA1447" s="38"/>
      <c r="BB1447" s="38"/>
      <c r="BC1447" s="38"/>
      <c r="BD1447" s="38"/>
      <c r="BE1447" s="38"/>
      <c r="BF1447" s="38"/>
      <c r="BG1447" s="38"/>
      <c r="BH1447" s="38"/>
      <c r="BI1447" s="38"/>
      <c r="BJ1447" s="38"/>
      <c r="BK1447" s="38"/>
      <c r="BL1447" s="38"/>
      <c r="BM1447" s="38"/>
      <c r="BN1447" s="38"/>
      <c r="BO1447" s="38"/>
      <c r="BP1447" s="38"/>
      <c r="BQ1447" s="38"/>
      <c r="BR1447" s="38"/>
      <c r="BS1447" s="38"/>
      <c r="BT1447" s="38"/>
      <c r="BU1447" s="38"/>
      <c r="BV1447" s="38"/>
      <c r="BW1447" s="38"/>
      <c r="BX1447" s="38"/>
      <c r="BY1447" s="38"/>
      <c r="BZ1447" s="38"/>
      <c r="CA1447" s="38"/>
      <c r="CB1447" s="38"/>
      <c r="CC1447" s="38"/>
      <c r="CD1447" s="38"/>
      <c r="CE1447" s="38"/>
      <c r="CF1447" s="38"/>
      <c r="CG1447" s="38"/>
      <c r="CH1447" s="38"/>
      <c r="CI1447" s="38"/>
      <c r="CJ1447" s="38"/>
      <c r="CK1447" s="38"/>
      <c r="CL1447" s="38"/>
      <c r="CM1447" s="38"/>
      <c r="CN1447" s="38"/>
      <c r="CO1447" s="38"/>
      <c r="CP1447" s="38"/>
      <c r="CQ1447" s="38"/>
      <c r="CR1447" s="38"/>
      <c r="CS1447" s="38"/>
      <c r="CT1447" s="38"/>
      <c r="CU1447" s="38"/>
      <c r="CV1447" s="38"/>
      <c r="CW1447" s="38"/>
      <c r="CX1447" s="38"/>
      <c r="CY1447" s="38"/>
      <c r="CZ1447" s="38"/>
      <c r="DA1447" s="38"/>
      <c r="DB1447" s="38"/>
      <c r="DC1447" s="38"/>
      <c r="DD1447" s="38"/>
      <c r="DE1447" s="38"/>
      <c r="DF1447" s="38"/>
      <c r="DG1447" s="38"/>
      <c r="DH1447" s="38"/>
      <c r="DI1447" s="38"/>
      <c r="DJ1447" s="38"/>
      <c r="DK1447" s="38"/>
      <c r="DL1447" s="38"/>
      <c r="DM1447" s="38"/>
    </row>
    <row r="1448" spans="1:117" x14ac:dyDescent="0.25">
      <c r="A1448" s="5"/>
      <c r="B1448" s="5"/>
      <c r="C1448" s="48"/>
      <c r="D1448" s="76"/>
      <c r="E1448" s="77"/>
      <c r="F1448" s="77"/>
      <c r="G1448" s="77"/>
      <c r="H1448" s="77"/>
      <c r="I1448" s="77"/>
      <c r="J1448" s="77"/>
      <c r="K1448" s="77"/>
      <c r="L1448" s="77"/>
      <c r="M1448" s="77"/>
      <c r="N1448" s="77"/>
      <c r="O1448" s="77"/>
      <c r="P1448" s="77"/>
      <c r="Q1448" s="77"/>
      <c r="R1448" s="77"/>
      <c r="S1448" s="77"/>
      <c r="T1448" s="38"/>
      <c r="U1448" s="38"/>
      <c r="V1448" s="38"/>
      <c r="W1448" s="38"/>
      <c r="X1448" s="38"/>
      <c r="Y1448" s="38"/>
      <c r="Z1448" s="38"/>
      <c r="AA1448" s="38"/>
      <c r="AB1448" s="38"/>
      <c r="AC1448" s="38"/>
      <c r="AD1448" s="38"/>
      <c r="AE1448" s="38"/>
      <c r="AF1448" s="38"/>
      <c r="AG1448" s="38"/>
      <c r="AH1448" s="38"/>
      <c r="AI1448" s="38"/>
      <c r="AJ1448" s="38"/>
      <c r="AK1448" s="38"/>
      <c r="AL1448" s="38"/>
      <c r="AM1448" s="38"/>
      <c r="AN1448" s="38"/>
      <c r="AO1448" s="38"/>
      <c r="AP1448" s="38"/>
      <c r="AQ1448" s="38"/>
      <c r="AR1448" s="38"/>
      <c r="AS1448" s="38"/>
      <c r="AT1448" s="38"/>
      <c r="AU1448" s="38"/>
      <c r="AV1448" s="38"/>
      <c r="AW1448" s="38"/>
      <c r="AX1448" s="38"/>
      <c r="AY1448" s="38"/>
      <c r="AZ1448" s="38"/>
      <c r="BA1448" s="38"/>
      <c r="BB1448" s="38"/>
      <c r="BC1448" s="38"/>
      <c r="BD1448" s="38"/>
      <c r="BE1448" s="38"/>
      <c r="BF1448" s="38"/>
      <c r="BG1448" s="38"/>
      <c r="BH1448" s="38"/>
      <c r="BI1448" s="38"/>
      <c r="BJ1448" s="38"/>
      <c r="BK1448" s="38"/>
      <c r="BL1448" s="38"/>
      <c r="BM1448" s="38"/>
      <c r="BN1448" s="38"/>
      <c r="BO1448" s="38"/>
      <c r="BP1448" s="38"/>
      <c r="BQ1448" s="38"/>
      <c r="BR1448" s="38"/>
      <c r="BS1448" s="38"/>
      <c r="BT1448" s="38"/>
      <c r="BU1448" s="38"/>
      <c r="BV1448" s="38"/>
      <c r="BW1448" s="38"/>
      <c r="BX1448" s="38"/>
      <c r="BY1448" s="38"/>
      <c r="BZ1448" s="38"/>
      <c r="CA1448" s="38"/>
      <c r="CB1448" s="38"/>
      <c r="CC1448" s="38"/>
      <c r="CD1448" s="38"/>
      <c r="CE1448" s="38"/>
      <c r="CF1448" s="38"/>
      <c r="CG1448" s="38"/>
      <c r="CH1448" s="38"/>
      <c r="CI1448" s="38"/>
      <c r="CJ1448" s="38"/>
      <c r="CK1448" s="38"/>
      <c r="CL1448" s="38"/>
      <c r="CM1448" s="38"/>
      <c r="CN1448" s="38"/>
      <c r="CO1448" s="38"/>
      <c r="CP1448" s="38"/>
      <c r="CQ1448" s="38"/>
      <c r="CR1448" s="38"/>
      <c r="CS1448" s="38"/>
      <c r="CT1448" s="38"/>
      <c r="CU1448" s="38"/>
      <c r="CV1448" s="38"/>
      <c r="CW1448" s="38"/>
      <c r="CX1448" s="38"/>
      <c r="CY1448" s="38"/>
      <c r="CZ1448" s="38"/>
      <c r="DA1448" s="38"/>
      <c r="DB1448" s="38"/>
      <c r="DC1448" s="38"/>
      <c r="DD1448" s="38"/>
      <c r="DE1448" s="38"/>
      <c r="DF1448" s="38"/>
      <c r="DG1448" s="38"/>
      <c r="DH1448" s="38"/>
      <c r="DI1448" s="38"/>
      <c r="DJ1448" s="38"/>
      <c r="DK1448" s="38"/>
      <c r="DL1448" s="38"/>
      <c r="DM1448" s="38"/>
    </row>
    <row r="1449" spans="1:117" x14ac:dyDescent="0.25">
      <c r="A1449" s="5"/>
      <c r="B1449" s="5"/>
      <c r="C1449" s="48"/>
      <c r="D1449" s="76"/>
      <c r="E1449" s="77"/>
      <c r="F1449" s="77"/>
      <c r="G1449" s="77"/>
      <c r="H1449" s="77"/>
      <c r="I1449" s="77"/>
      <c r="J1449" s="77"/>
      <c r="K1449" s="77"/>
      <c r="L1449" s="77"/>
      <c r="M1449" s="77"/>
      <c r="N1449" s="77"/>
      <c r="O1449" s="77"/>
      <c r="P1449" s="77"/>
      <c r="Q1449" s="77"/>
      <c r="R1449" s="77"/>
      <c r="S1449" s="77"/>
      <c r="T1449" s="38"/>
      <c r="U1449" s="38"/>
      <c r="V1449" s="38"/>
      <c r="W1449" s="38"/>
      <c r="X1449" s="38"/>
      <c r="Y1449" s="38"/>
      <c r="Z1449" s="38"/>
      <c r="AA1449" s="38"/>
      <c r="AB1449" s="38"/>
      <c r="AC1449" s="38"/>
      <c r="AD1449" s="38"/>
      <c r="AE1449" s="38"/>
      <c r="AF1449" s="38"/>
      <c r="AG1449" s="38"/>
      <c r="AH1449" s="38"/>
      <c r="AI1449" s="38"/>
      <c r="AJ1449" s="38"/>
      <c r="AK1449" s="38"/>
      <c r="AL1449" s="38"/>
      <c r="AM1449" s="38"/>
      <c r="AN1449" s="38"/>
      <c r="AO1449" s="38"/>
      <c r="AP1449" s="38"/>
      <c r="AQ1449" s="38"/>
      <c r="AR1449" s="38"/>
      <c r="AS1449" s="38"/>
      <c r="AT1449" s="38"/>
      <c r="AU1449" s="38"/>
      <c r="AV1449" s="38"/>
      <c r="AW1449" s="38"/>
      <c r="AX1449" s="38"/>
      <c r="AY1449" s="38"/>
      <c r="AZ1449" s="38"/>
      <c r="BA1449" s="38"/>
      <c r="BB1449" s="38"/>
      <c r="BC1449" s="38"/>
      <c r="BD1449" s="38"/>
      <c r="BE1449" s="38"/>
      <c r="BF1449" s="38"/>
      <c r="BG1449" s="38"/>
      <c r="BH1449" s="38"/>
      <c r="BI1449" s="38"/>
      <c r="BJ1449" s="38"/>
      <c r="BK1449" s="38"/>
      <c r="BL1449" s="38"/>
      <c r="BM1449" s="38"/>
      <c r="BN1449" s="38"/>
      <c r="BO1449" s="38"/>
      <c r="BP1449" s="38"/>
      <c r="BQ1449" s="38"/>
      <c r="BR1449" s="38"/>
      <c r="BS1449" s="38"/>
      <c r="BT1449" s="38"/>
      <c r="BU1449" s="38"/>
      <c r="BV1449" s="38"/>
      <c r="BW1449" s="38"/>
      <c r="BX1449" s="38"/>
      <c r="BY1449" s="38"/>
      <c r="BZ1449" s="38"/>
      <c r="CA1449" s="38"/>
      <c r="CB1449" s="38"/>
      <c r="CC1449" s="38"/>
      <c r="CD1449" s="38"/>
      <c r="CE1449" s="38"/>
      <c r="CF1449" s="38"/>
      <c r="CG1449" s="38"/>
      <c r="CH1449" s="38"/>
      <c r="CI1449" s="38"/>
      <c r="CJ1449" s="38"/>
      <c r="CK1449" s="38"/>
      <c r="CL1449" s="38"/>
      <c r="CM1449" s="38"/>
      <c r="CN1449" s="38"/>
      <c r="CO1449" s="38"/>
      <c r="CP1449" s="38"/>
      <c r="CQ1449" s="38"/>
      <c r="CR1449" s="38"/>
      <c r="CS1449" s="38"/>
      <c r="CT1449" s="38"/>
      <c r="CU1449" s="38"/>
      <c r="CV1449" s="38"/>
      <c r="CW1449" s="38"/>
      <c r="CX1449" s="38"/>
      <c r="CY1449" s="38"/>
      <c r="CZ1449" s="38"/>
      <c r="DA1449" s="38"/>
      <c r="DB1449" s="38"/>
      <c r="DC1449" s="38"/>
      <c r="DD1449" s="38"/>
      <c r="DE1449" s="38"/>
      <c r="DF1449" s="38"/>
      <c r="DG1449" s="38"/>
      <c r="DH1449" s="38"/>
      <c r="DI1449" s="38"/>
      <c r="DJ1449" s="38"/>
      <c r="DK1449" s="38"/>
      <c r="DL1449" s="38"/>
      <c r="DM1449" s="38"/>
    </row>
    <row r="1450" spans="1:117" x14ac:dyDescent="0.25">
      <c r="A1450" s="5"/>
      <c r="B1450" s="5"/>
      <c r="C1450" s="48"/>
      <c r="D1450" s="76"/>
      <c r="E1450" s="77"/>
      <c r="F1450" s="77"/>
      <c r="G1450" s="77"/>
      <c r="H1450" s="77"/>
      <c r="I1450" s="77"/>
      <c r="J1450" s="77"/>
      <c r="K1450" s="77"/>
      <c r="L1450" s="77"/>
      <c r="M1450" s="77"/>
      <c r="N1450" s="77"/>
      <c r="O1450" s="77"/>
      <c r="P1450" s="77"/>
      <c r="Q1450" s="77"/>
      <c r="R1450" s="77"/>
      <c r="S1450" s="77"/>
      <c r="T1450" s="38"/>
      <c r="U1450" s="38"/>
      <c r="V1450" s="38"/>
      <c r="W1450" s="38"/>
      <c r="X1450" s="38"/>
      <c r="Y1450" s="38"/>
      <c r="Z1450" s="38"/>
      <c r="AA1450" s="38"/>
      <c r="AB1450" s="38"/>
      <c r="AC1450" s="38"/>
      <c r="AD1450" s="38"/>
      <c r="AE1450" s="38"/>
      <c r="AF1450" s="38"/>
      <c r="AG1450" s="38"/>
      <c r="AH1450" s="38"/>
      <c r="AI1450" s="38"/>
      <c r="AJ1450" s="38"/>
      <c r="AK1450" s="38"/>
      <c r="AL1450" s="38"/>
      <c r="AM1450" s="38"/>
      <c r="AN1450" s="38"/>
      <c r="AO1450" s="38"/>
      <c r="AP1450" s="38"/>
      <c r="AQ1450" s="38"/>
      <c r="AR1450" s="38"/>
      <c r="AS1450" s="38"/>
      <c r="AT1450" s="38"/>
      <c r="AU1450" s="38"/>
      <c r="AV1450" s="38"/>
      <c r="AW1450" s="38"/>
      <c r="AX1450" s="38"/>
      <c r="AY1450" s="38"/>
      <c r="AZ1450" s="38"/>
      <c r="BA1450" s="38"/>
      <c r="BB1450" s="38"/>
      <c r="BC1450" s="38"/>
      <c r="BD1450" s="38"/>
      <c r="BE1450" s="38"/>
      <c r="BF1450" s="38"/>
      <c r="BG1450" s="38"/>
      <c r="BH1450" s="38"/>
      <c r="BI1450" s="38"/>
      <c r="BJ1450" s="38"/>
      <c r="BK1450" s="38"/>
      <c r="BL1450" s="38"/>
      <c r="BM1450" s="38"/>
      <c r="BN1450" s="38"/>
      <c r="BO1450" s="38"/>
      <c r="BP1450" s="38"/>
      <c r="BQ1450" s="38"/>
      <c r="BR1450" s="38"/>
      <c r="BS1450" s="38"/>
      <c r="BT1450" s="38"/>
      <c r="BU1450" s="38"/>
      <c r="BV1450" s="38"/>
      <c r="BW1450" s="38"/>
      <c r="BX1450" s="38"/>
      <c r="BY1450" s="38"/>
      <c r="BZ1450" s="38"/>
      <c r="CA1450" s="38"/>
      <c r="CB1450" s="38"/>
      <c r="CC1450" s="38"/>
      <c r="CD1450" s="38"/>
      <c r="CE1450" s="38"/>
      <c r="CF1450" s="38"/>
      <c r="CG1450" s="38"/>
      <c r="CH1450" s="38"/>
      <c r="CI1450" s="38"/>
      <c r="CJ1450" s="38"/>
      <c r="CK1450" s="38"/>
      <c r="CL1450" s="38"/>
      <c r="CM1450" s="38"/>
      <c r="CN1450" s="38"/>
      <c r="CO1450" s="38"/>
      <c r="CP1450" s="38"/>
      <c r="CQ1450" s="38"/>
      <c r="CR1450" s="38"/>
      <c r="CS1450" s="38"/>
      <c r="CT1450" s="38"/>
      <c r="CU1450" s="38"/>
      <c r="CV1450" s="38"/>
      <c r="CW1450" s="38"/>
      <c r="CX1450" s="38"/>
      <c r="CY1450" s="38"/>
      <c r="CZ1450" s="38"/>
      <c r="DA1450" s="38"/>
      <c r="DB1450" s="38"/>
      <c r="DC1450" s="38"/>
      <c r="DD1450" s="38"/>
      <c r="DE1450" s="38"/>
      <c r="DF1450" s="38"/>
      <c r="DG1450" s="38"/>
      <c r="DH1450" s="38"/>
      <c r="DI1450" s="38"/>
      <c r="DJ1450" s="38"/>
      <c r="DK1450" s="38"/>
      <c r="DL1450" s="38"/>
      <c r="DM1450" s="38"/>
    </row>
    <row r="1451" spans="1:117" x14ac:dyDescent="0.25">
      <c r="A1451" s="5"/>
      <c r="B1451" s="5"/>
      <c r="C1451" s="48"/>
      <c r="D1451" s="76"/>
      <c r="E1451" s="77"/>
      <c r="F1451" s="77"/>
      <c r="G1451" s="77"/>
      <c r="H1451" s="77"/>
      <c r="I1451" s="77"/>
      <c r="J1451" s="77"/>
      <c r="K1451" s="77"/>
      <c r="L1451" s="77"/>
      <c r="M1451" s="77"/>
      <c r="N1451" s="77"/>
      <c r="O1451" s="77"/>
      <c r="P1451" s="77"/>
      <c r="Q1451" s="77"/>
      <c r="R1451" s="77"/>
      <c r="S1451" s="77"/>
      <c r="T1451" s="38"/>
      <c r="U1451" s="38"/>
      <c r="V1451" s="38"/>
      <c r="W1451" s="38"/>
      <c r="X1451" s="38"/>
      <c r="Y1451" s="38"/>
      <c r="Z1451" s="38"/>
      <c r="AA1451" s="38"/>
      <c r="AB1451" s="38"/>
      <c r="AC1451" s="38"/>
      <c r="AD1451" s="38"/>
      <c r="AE1451" s="38"/>
      <c r="AF1451" s="38"/>
      <c r="AG1451" s="38"/>
      <c r="AH1451" s="38"/>
      <c r="AI1451" s="38"/>
      <c r="AJ1451" s="38"/>
      <c r="AK1451" s="38"/>
      <c r="AL1451" s="38"/>
      <c r="AM1451" s="38"/>
      <c r="AN1451" s="38"/>
      <c r="AO1451" s="38"/>
      <c r="AP1451" s="38"/>
      <c r="AQ1451" s="38"/>
      <c r="AR1451" s="38"/>
      <c r="AS1451" s="38"/>
      <c r="AT1451" s="38"/>
      <c r="AU1451" s="38"/>
      <c r="AV1451" s="38"/>
      <c r="AW1451" s="38"/>
      <c r="AX1451" s="38"/>
      <c r="AY1451" s="38"/>
      <c r="AZ1451" s="38"/>
      <c r="BA1451" s="38"/>
      <c r="BB1451" s="38"/>
      <c r="BC1451" s="38"/>
      <c r="BD1451" s="38"/>
      <c r="BE1451" s="38"/>
      <c r="BF1451" s="38"/>
      <c r="BG1451" s="38"/>
      <c r="BH1451" s="38"/>
      <c r="BI1451" s="38"/>
      <c r="BJ1451" s="38"/>
      <c r="BK1451" s="38"/>
      <c r="BL1451" s="38"/>
      <c r="BM1451" s="38"/>
      <c r="BN1451" s="38"/>
      <c r="BO1451" s="38"/>
      <c r="BP1451" s="38"/>
      <c r="BQ1451" s="38"/>
      <c r="BR1451" s="38"/>
      <c r="BS1451" s="38"/>
      <c r="BT1451" s="38"/>
      <c r="BU1451" s="38"/>
      <c r="BV1451" s="38"/>
      <c r="BW1451" s="38"/>
      <c r="BX1451" s="38"/>
      <c r="BY1451" s="38"/>
      <c r="BZ1451" s="38"/>
      <c r="CA1451" s="38"/>
      <c r="CB1451" s="38"/>
      <c r="CC1451" s="38"/>
      <c r="CD1451" s="38"/>
      <c r="CE1451" s="38"/>
      <c r="CF1451" s="38"/>
      <c r="CG1451" s="38"/>
      <c r="CH1451" s="38"/>
      <c r="CI1451" s="38"/>
      <c r="CJ1451" s="38"/>
      <c r="CK1451" s="38"/>
      <c r="CL1451" s="38"/>
      <c r="CM1451" s="38"/>
      <c r="CN1451" s="38"/>
      <c r="CO1451" s="38"/>
      <c r="CP1451" s="38"/>
      <c r="CQ1451" s="38"/>
      <c r="CR1451" s="38"/>
      <c r="CS1451" s="38"/>
      <c r="CT1451" s="38"/>
      <c r="CU1451" s="38"/>
      <c r="CV1451" s="38"/>
      <c r="CW1451" s="38"/>
      <c r="CX1451" s="38"/>
      <c r="CY1451" s="38"/>
      <c r="CZ1451" s="38"/>
      <c r="DA1451" s="38"/>
      <c r="DB1451" s="38"/>
      <c r="DC1451" s="38"/>
      <c r="DD1451" s="38"/>
      <c r="DE1451" s="38"/>
      <c r="DF1451" s="38"/>
      <c r="DG1451" s="38"/>
      <c r="DH1451" s="38"/>
      <c r="DI1451" s="38"/>
      <c r="DJ1451" s="38"/>
      <c r="DK1451" s="38"/>
      <c r="DL1451" s="38"/>
      <c r="DM1451" s="38"/>
    </row>
    <row r="1452" spans="1:117" x14ac:dyDescent="0.25">
      <c r="A1452" s="5"/>
      <c r="B1452" s="5"/>
      <c r="C1452" s="48"/>
      <c r="D1452" s="76"/>
      <c r="E1452" s="77"/>
      <c r="F1452" s="77"/>
      <c r="G1452" s="77"/>
      <c r="H1452" s="77"/>
      <c r="I1452" s="77"/>
      <c r="J1452" s="77"/>
      <c r="K1452" s="77"/>
      <c r="L1452" s="77"/>
      <c r="M1452" s="77"/>
      <c r="N1452" s="77"/>
      <c r="O1452" s="77"/>
      <c r="P1452" s="77"/>
      <c r="Q1452" s="77"/>
      <c r="R1452" s="77"/>
      <c r="S1452" s="77"/>
      <c r="T1452" s="38"/>
      <c r="U1452" s="38"/>
      <c r="V1452" s="38"/>
      <c r="W1452" s="38"/>
      <c r="X1452" s="38"/>
      <c r="Y1452" s="38"/>
      <c r="Z1452" s="38"/>
      <c r="AA1452" s="38"/>
      <c r="AB1452" s="38"/>
      <c r="AC1452" s="38"/>
      <c r="AD1452" s="38"/>
      <c r="AE1452" s="38"/>
      <c r="AF1452" s="38"/>
      <c r="AG1452" s="38"/>
      <c r="AH1452" s="38"/>
      <c r="AI1452" s="38"/>
      <c r="AJ1452" s="38"/>
      <c r="AK1452" s="38"/>
      <c r="AL1452" s="38"/>
      <c r="AM1452" s="38"/>
      <c r="AN1452" s="38"/>
      <c r="AO1452" s="38"/>
      <c r="AP1452" s="38"/>
      <c r="AQ1452" s="38"/>
      <c r="AR1452" s="38"/>
      <c r="AS1452" s="38"/>
      <c r="AT1452" s="38"/>
      <c r="AU1452" s="38"/>
      <c r="AV1452" s="38"/>
      <c r="AW1452" s="38"/>
      <c r="AX1452" s="38"/>
      <c r="AY1452" s="38"/>
      <c r="AZ1452" s="38"/>
      <c r="BA1452" s="38"/>
      <c r="BB1452" s="38"/>
      <c r="BC1452" s="38"/>
      <c r="BD1452" s="38"/>
      <c r="BE1452" s="38"/>
      <c r="BF1452" s="38"/>
      <c r="BG1452" s="38"/>
      <c r="BH1452" s="38"/>
      <c r="BI1452" s="38"/>
      <c r="BJ1452" s="38"/>
      <c r="BK1452" s="38"/>
      <c r="BL1452" s="38"/>
      <c r="BM1452" s="38"/>
      <c r="BN1452" s="38"/>
      <c r="BO1452" s="38"/>
      <c r="BP1452" s="38"/>
      <c r="BQ1452" s="38"/>
      <c r="BR1452" s="38"/>
      <c r="BS1452" s="38"/>
      <c r="BT1452" s="38"/>
      <c r="BU1452" s="38"/>
      <c r="BV1452" s="38"/>
      <c r="BW1452" s="38"/>
      <c r="BX1452" s="38"/>
      <c r="BY1452" s="38"/>
      <c r="BZ1452" s="38"/>
      <c r="CA1452" s="38"/>
      <c r="CB1452" s="38"/>
      <c r="CC1452" s="38"/>
      <c r="CD1452" s="38"/>
      <c r="CE1452" s="38"/>
      <c r="CF1452" s="38"/>
      <c r="CG1452" s="38"/>
      <c r="CH1452" s="38"/>
      <c r="CI1452" s="38"/>
      <c r="CJ1452" s="38"/>
      <c r="CK1452" s="38"/>
      <c r="CL1452" s="38"/>
      <c r="CM1452" s="38"/>
      <c r="CN1452" s="38"/>
      <c r="CO1452" s="38"/>
      <c r="CP1452" s="38"/>
      <c r="CQ1452" s="38"/>
      <c r="CR1452" s="38"/>
      <c r="CS1452" s="38"/>
      <c r="CT1452" s="38"/>
      <c r="CU1452" s="38"/>
      <c r="CV1452" s="38"/>
      <c r="CW1452" s="38"/>
      <c r="CX1452" s="38"/>
      <c r="CY1452" s="38"/>
      <c r="CZ1452" s="38"/>
      <c r="DA1452" s="38"/>
      <c r="DB1452" s="38"/>
      <c r="DC1452" s="38"/>
      <c r="DD1452" s="38"/>
      <c r="DE1452" s="38"/>
      <c r="DF1452" s="38"/>
      <c r="DG1452" s="38"/>
      <c r="DH1452" s="38"/>
      <c r="DI1452" s="38"/>
      <c r="DJ1452" s="38"/>
      <c r="DK1452" s="38"/>
      <c r="DL1452" s="38"/>
      <c r="DM1452" s="38"/>
    </row>
    <row r="1453" spans="1:117" x14ac:dyDescent="0.25">
      <c r="A1453" s="5"/>
      <c r="B1453" s="5"/>
      <c r="C1453" s="48"/>
      <c r="D1453" s="76"/>
      <c r="E1453" s="77"/>
      <c r="F1453" s="77"/>
      <c r="G1453" s="77"/>
      <c r="H1453" s="77"/>
      <c r="I1453" s="77"/>
      <c r="J1453" s="77"/>
      <c r="K1453" s="77"/>
      <c r="L1453" s="77"/>
      <c r="M1453" s="77"/>
      <c r="N1453" s="77"/>
      <c r="O1453" s="77"/>
      <c r="P1453" s="77"/>
      <c r="Q1453" s="77"/>
      <c r="R1453" s="77"/>
      <c r="S1453" s="77"/>
      <c r="T1453" s="38"/>
      <c r="U1453" s="38"/>
      <c r="V1453" s="38"/>
      <c r="W1453" s="38"/>
      <c r="X1453" s="38"/>
      <c r="Y1453" s="38"/>
      <c r="Z1453" s="38"/>
      <c r="AA1453" s="38"/>
      <c r="AB1453" s="38"/>
      <c r="AC1453" s="38"/>
      <c r="AD1453" s="38"/>
      <c r="AE1453" s="38"/>
      <c r="AF1453" s="38"/>
      <c r="AG1453" s="38"/>
      <c r="AH1453" s="38"/>
      <c r="AI1453" s="38"/>
      <c r="AJ1453" s="38"/>
      <c r="AK1453" s="38"/>
      <c r="AL1453" s="38"/>
      <c r="AM1453" s="38"/>
      <c r="AN1453" s="38"/>
      <c r="AO1453" s="38"/>
      <c r="AP1453" s="38"/>
      <c r="AQ1453" s="38"/>
      <c r="AR1453" s="38"/>
      <c r="AS1453" s="38"/>
      <c r="AT1453" s="38"/>
      <c r="AU1453" s="38"/>
      <c r="AV1453" s="38"/>
      <c r="AW1453" s="38"/>
      <c r="AX1453" s="38"/>
      <c r="AY1453" s="38"/>
      <c r="AZ1453" s="38"/>
      <c r="BA1453" s="38"/>
      <c r="BB1453" s="38"/>
      <c r="BC1453" s="38"/>
      <c r="BD1453" s="38"/>
      <c r="BE1453" s="38"/>
      <c r="BF1453" s="38"/>
      <c r="BG1453" s="38"/>
      <c r="BH1453" s="38"/>
      <c r="BI1453" s="38"/>
      <c r="BJ1453" s="38"/>
      <c r="BK1453" s="38"/>
      <c r="BL1453" s="38"/>
      <c r="BM1453" s="38"/>
      <c r="BN1453" s="38"/>
      <c r="BO1453" s="38"/>
      <c r="BP1453" s="38"/>
      <c r="BQ1453" s="38"/>
      <c r="BR1453" s="38"/>
      <c r="BS1453" s="38"/>
      <c r="BT1453" s="38"/>
      <c r="BU1453" s="38"/>
      <c r="BV1453" s="38"/>
      <c r="BW1453" s="38"/>
      <c r="BX1453" s="38"/>
      <c r="BY1453" s="38"/>
      <c r="BZ1453" s="38"/>
      <c r="CA1453" s="38"/>
      <c r="CB1453" s="38"/>
      <c r="CC1453" s="38"/>
      <c r="CD1453" s="38"/>
      <c r="CE1453" s="38"/>
      <c r="CF1453" s="38"/>
      <c r="CG1453" s="38"/>
      <c r="CH1453" s="38"/>
      <c r="CI1453" s="38"/>
      <c r="CJ1453" s="38"/>
      <c r="CK1453" s="38"/>
      <c r="CL1453" s="38"/>
      <c r="CM1453" s="38"/>
      <c r="CN1453" s="38"/>
      <c r="CO1453" s="38"/>
      <c r="CP1453" s="38"/>
      <c r="CQ1453" s="38"/>
      <c r="CR1453" s="38"/>
      <c r="CS1453" s="38"/>
      <c r="CT1453" s="38"/>
      <c r="CU1453" s="38"/>
      <c r="CV1453" s="38"/>
      <c r="CW1453" s="38"/>
      <c r="CX1453" s="38"/>
      <c r="CY1453" s="38"/>
      <c r="CZ1453" s="38"/>
      <c r="DA1453" s="38"/>
      <c r="DB1453" s="38"/>
      <c r="DC1453" s="38"/>
      <c r="DD1453" s="38"/>
      <c r="DE1453" s="38"/>
      <c r="DF1453" s="38"/>
      <c r="DG1453" s="38"/>
      <c r="DH1453" s="38"/>
      <c r="DI1453" s="38"/>
      <c r="DJ1453" s="38"/>
      <c r="DK1453" s="38"/>
      <c r="DL1453" s="38"/>
      <c r="DM1453" s="38"/>
    </row>
    <row r="1454" spans="1:117" x14ac:dyDescent="0.25">
      <c r="A1454" s="5"/>
      <c r="B1454" s="5"/>
      <c r="C1454" s="48"/>
      <c r="D1454" s="76"/>
      <c r="E1454" s="77"/>
      <c r="F1454" s="77"/>
      <c r="G1454" s="77"/>
      <c r="H1454" s="77"/>
      <c r="I1454" s="77"/>
      <c r="J1454" s="77"/>
      <c r="K1454" s="77"/>
      <c r="L1454" s="77"/>
      <c r="M1454" s="77"/>
      <c r="N1454" s="77"/>
      <c r="O1454" s="77"/>
      <c r="P1454" s="77"/>
      <c r="Q1454" s="77"/>
      <c r="R1454" s="77"/>
      <c r="S1454" s="77"/>
      <c r="T1454" s="38"/>
      <c r="U1454" s="38"/>
      <c r="V1454" s="38"/>
      <c r="W1454" s="38"/>
      <c r="X1454" s="38"/>
      <c r="Y1454" s="38"/>
      <c r="Z1454" s="38"/>
      <c r="AA1454" s="38"/>
      <c r="AB1454" s="38"/>
      <c r="AC1454" s="38"/>
      <c r="AD1454" s="38"/>
      <c r="AE1454" s="38"/>
      <c r="AF1454" s="38"/>
      <c r="AG1454" s="38"/>
      <c r="AH1454" s="38"/>
      <c r="AI1454" s="38"/>
      <c r="AJ1454" s="38"/>
      <c r="AK1454" s="38"/>
      <c r="AL1454" s="38"/>
      <c r="AM1454" s="38"/>
      <c r="AN1454" s="38"/>
      <c r="AO1454" s="38"/>
      <c r="AP1454" s="38"/>
      <c r="AQ1454" s="38"/>
      <c r="AR1454" s="38"/>
      <c r="AS1454" s="38"/>
      <c r="AT1454" s="38"/>
      <c r="AU1454" s="38"/>
      <c r="AV1454" s="38"/>
      <c r="AW1454" s="38"/>
      <c r="AX1454" s="38"/>
      <c r="AY1454" s="38"/>
      <c r="AZ1454" s="38"/>
      <c r="BA1454" s="38"/>
      <c r="BB1454" s="38"/>
      <c r="BC1454" s="38"/>
      <c r="BD1454" s="38"/>
      <c r="BE1454" s="38"/>
      <c r="BF1454" s="38"/>
      <c r="BG1454" s="38"/>
      <c r="BH1454" s="38"/>
      <c r="BI1454" s="38"/>
      <c r="BJ1454" s="38"/>
      <c r="BK1454" s="38"/>
      <c r="BL1454" s="38"/>
      <c r="BM1454" s="38"/>
      <c r="BN1454" s="38"/>
      <c r="BO1454" s="38"/>
      <c r="BP1454" s="38"/>
      <c r="BQ1454" s="38"/>
      <c r="BR1454" s="38"/>
      <c r="BS1454" s="38"/>
      <c r="BT1454" s="38"/>
      <c r="BU1454" s="38"/>
      <c r="BV1454" s="38"/>
      <c r="BW1454" s="38"/>
      <c r="BX1454" s="38"/>
      <c r="BY1454" s="38"/>
      <c r="BZ1454" s="38"/>
      <c r="CA1454" s="38"/>
      <c r="CB1454" s="38"/>
      <c r="CC1454" s="38"/>
      <c r="CD1454" s="38"/>
      <c r="CE1454" s="38"/>
      <c r="CF1454" s="38"/>
      <c r="CG1454" s="38"/>
      <c r="CH1454" s="38"/>
      <c r="CI1454" s="38"/>
      <c r="CJ1454" s="38"/>
      <c r="CK1454" s="38"/>
      <c r="CL1454" s="38"/>
      <c r="CM1454" s="38"/>
      <c r="CN1454" s="38"/>
      <c r="CO1454" s="38"/>
      <c r="CP1454" s="38"/>
      <c r="CQ1454" s="38"/>
      <c r="CR1454" s="38"/>
      <c r="CS1454" s="38"/>
      <c r="CT1454" s="38"/>
      <c r="CU1454" s="38"/>
      <c r="CV1454" s="38"/>
      <c r="CW1454" s="38"/>
      <c r="CX1454" s="38"/>
      <c r="CY1454" s="38"/>
      <c r="CZ1454" s="38"/>
      <c r="DA1454" s="38"/>
      <c r="DB1454" s="38"/>
      <c r="DC1454" s="38"/>
      <c r="DD1454" s="38"/>
      <c r="DE1454" s="38"/>
      <c r="DF1454" s="38"/>
      <c r="DG1454" s="38"/>
      <c r="DH1454" s="38"/>
      <c r="DI1454" s="38"/>
      <c r="DJ1454" s="38"/>
      <c r="DK1454" s="38"/>
      <c r="DL1454" s="38"/>
      <c r="DM1454" s="38"/>
    </row>
    <row r="1455" spans="1:117" x14ac:dyDescent="0.25">
      <c r="A1455" s="5"/>
      <c r="B1455" s="5"/>
      <c r="C1455" s="48"/>
      <c r="D1455" s="76"/>
      <c r="E1455" s="77"/>
      <c r="F1455" s="77"/>
      <c r="G1455" s="77"/>
      <c r="H1455" s="77"/>
      <c r="I1455" s="77"/>
      <c r="J1455" s="77"/>
      <c r="K1455" s="77"/>
      <c r="L1455" s="77"/>
      <c r="M1455" s="77"/>
      <c r="N1455" s="77"/>
      <c r="O1455" s="77"/>
      <c r="P1455" s="77"/>
      <c r="Q1455" s="77"/>
      <c r="R1455" s="77"/>
      <c r="S1455" s="77"/>
      <c r="T1455" s="38"/>
      <c r="U1455" s="38"/>
      <c r="V1455" s="38"/>
      <c r="W1455" s="38"/>
      <c r="X1455" s="38"/>
      <c r="Y1455" s="38"/>
      <c r="Z1455" s="38"/>
      <c r="AA1455" s="38"/>
      <c r="AB1455" s="38"/>
      <c r="AC1455" s="38"/>
      <c r="AD1455" s="38"/>
      <c r="AE1455" s="38"/>
      <c r="AF1455" s="38"/>
      <c r="AG1455" s="38"/>
      <c r="AH1455" s="38"/>
      <c r="AI1455" s="38"/>
      <c r="AJ1455" s="38"/>
      <c r="AK1455" s="38"/>
      <c r="AL1455" s="38"/>
      <c r="AM1455" s="38"/>
      <c r="AN1455" s="38"/>
      <c r="AO1455" s="38"/>
      <c r="AP1455" s="38"/>
      <c r="AQ1455" s="38"/>
      <c r="AR1455" s="38"/>
      <c r="AS1455" s="38"/>
      <c r="AT1455" s="38"/>
      <c r="AU1455" s="38"/>
      <c r="AV1455" s="38"/>
      <c r="AW1455" s="38"/>
      <c r="AX1455" s="38"/>
      <c r="AY1455" s="38"/>
      <c r="AZ1455" s="38"/>
      <c r="BA1455" s="38"/>
      <c r="BB1455" s="38"/>
      <c r="BC1455" s="38"/>
      <c r="BD1455" s="38"/>
      <c r="BE1455" s="38"/>
      <c r="BF1455" s="38"/>
      <c r="BG1455" s="38"/>
      <c r="BH1455" s="38"/>
      <c r="BI1455" s="38"/>
      <c r="BJ1455" s="38"/>
      <c r="BK1455" s="38"/>
      <c r="BL1455" s="38"/>
      <c r="BM1455" s="38"/>
      <c r="BN1455" s="38"/>
      <c r="BO1455" s="38"/>
      <c r="BP1455" s="38"/>
      <c r="BQ1455" s="38"/>
      <c r="BR1455" s="38"/>
      <c r="BS1455" s="38"/>
      <c r="BT1455" s="38"/>
      <c r="BU1455" s="38"/>
      <c r="BV1455" s="38"/>
      <c r="BW1455" s="38"/>
      <c r="BX1455" s="38"/>
      <c r="BY1455" s="38"/>
      <c r="BZ1455" s="38"/>
      <c r="CA1455" s="38"/>
      <c r="CB1455" s="38"/>
      <c r="CC1455" s="38"/>
      <c r="CD1455" s="38"/>
      <c r="CE1455" s="38"/>
      <c r="CF1455" s="38"/>
      <c r="CG1455" s="38"/>
      <c r="CH1455" s="38"/>
      <c r="CI1455" s="38"/>
      <c r="CJ1455" s="38"/>
      <c r="CK1455" s="38"/>
      <c r="CL1455" s="38"/>
      <c r="CM1455" s="38"/>
      <c r="CN1455" s="38"/>
      <c r="CO1455" s="38"/>
      <c r="CP1455" s="38"/>
      <c r="CQ1455" s="38"/>
      <c r="CR1455" s="38"/>
      <c r="CS1455" s="38"/>
      <c r="CT1455" s="38"/>
      <c r="CU1455" s="38"/>
      <c r="CV1455" s="38"/>
      <c r="CW1455" s="38"/>
      <c r="CX1455" s="38"/>
      <c r="CY1455" s="38"/>
      <c r="CZ1455" s="38"/>
      <c r="DA1455" s="38"/>
      <c r="DB1455" s="38"/>
      <c r="DC1455" s="38"/>
      <c r="DD1455" s="38"/>
      <c r="DE1455" s="38"/>
      <c r="DF1455" s="38"/>
      <c r="DG1455" s="38"/>
      <c r="DH1455" s="38"/>
      <c r="DI1455" s="38"/>
      <c r="DJ1455" s="38"/>
      <c r="DK1455" s="38"/>
      <c r="DL1455" s="38"/>
      <c r="DM1455" s="38"/>
    </row>
    <row r="1456" spans="1:117" x14ac:dyDescent="0.25">
      <c r="A1456" s="5"/>
      <c r="B1456" s="5"/>
      <c r="C1456" s="48"/>
      <c r="D1456" s="76"/>
      <c r="E1456" s="77"/>
      <c r="F1456" s="77"/>
      <c r="G1456" s="77"/>
      <c r="H1456" s="77"/>
      <c r="I1456" s="77"/>
      <c r="J1456" s="77"/>
      <c r="K1456" s="77"/>
      <c r="L1456" s="77"/>
      <c r="M1456" s="77"/>
      <c r="N1456" s="77"/>
      <c r="O1456" s="77"/>
      <c r="P1456" s="77"/>
      <c r="Q1456" s="77"/>
      <c r="R1456" s="77"/>
      <c r="S1456" s="77"/>
      <c r="T1456" s="38"/>
      <c r="U1456" s="38"/>
      <c r="V1456" s="38"/>
      <c r="W1456" s="38"/>
      <c r="X1456" s="38"/>
      <c r="Y1456" s="38"/>
      <c r="Z1456" s="38"/>
      <c r="AA1456" s="38"/>
      <c r="AB1456" s="38"/>
      <c r="AC1456" s="38"/>
      <c r="AD1456" s="38"/>
      <c r="AE1456" s="38"/>
      <c r="AF1456" s="38"/>
      <c r="AG1456" s="38"/>
      <c r="AH1456" s="38"/>
      <c r="AI1456" s="38"/>
      <c r="AJ1456" s="38"/>
      <c r="AK1456" s="38"/>
      <c r="AL1456" s="38"/>
      <c r="AM1456" s="38"/>
      <c r="AN1456" s="38"/>
      <c r="AO1456" s="38"/>
      <c r="AP1456" s="38"/>
      <c r="AQ1456" s="38"/>
      <c r="AR1456" s="38"/>
      <c r="AS1456" s="38"/>
      <c r="AT1456" s="38"/>
      <c r="AU1456" s="38"/>
      <c r="AV1456" s="38"/>
      <c r="AW1456" s="38"/>
      <c r="AX1456" s="38"/>
      <c r="AY1456" s="38"/>
      <c r="AZ1456" s="38"/>
      <c r="BA1456" s="38"/>
      <c r="BB1456" s="38"/>
      <c r="BC1456" s="38"/>
      <c r="BD1456" s="38"/>
      <c r="BE1456" s="38"/>
      <c r="BF1456" s="38"/>
      <c r="BG1456" s="38"/>
      <c r="BH1456" s="38"/>
      <c r="BI1456" s="38"/>
      <c r="BJ1456" s="38"/>
      <c r="BK1456" s="38"/>
      <c r="BL1456" s="38"/>
      <c r="BM1456" s="38"/>
      <c r="BN1456" s="38"/>
      <c r="BO1456" s="38"/>
      <c r="BP1456" s="38"/>
      <c r="BQ1456" s="38"/>
      <c r="BR1456" s="38"/>
      <c r="BS1456" s="38"/>
      <c r="BT1456" s="38"/>
      <c r="BU1456" s="38"/>
      <c r="BV1456" s="38"/>
      <c r="BW1456" s="38"/>
      <c r="BX1456" s="38"/>
      <c r="BY1456" s="38"/>
      <c r="BZ1456" s="38"/>
      <c r="CA1456" s="38"/>
      <c r="CB1456" s="38"/>
      <c r="CC1456" s="38"/>
      <c r="CD1456" s="38"/>
      <c r="CE1456" s="38"/>
      <c r="CF1456" s="38"/>
      <c r="CG1456" s="38"/>
      <c r="CH1456" s="38"/>
      <c r="CI1456" s="38"/>
      <c r="CJ1456" s="38"/>
      <c r="CK1456" s="38"/>
      <c r="CL1456" s="38"/>
      <c r="CM1456" s="38"/>
      <c r="CN1456" s="38"/>
      <c r="CO1456" s="38"/>
      <c r="CP1456" s="38"/>
      <c r="CQ1456" s="38"/>
      <c r="CR1456" s="38"/>
      <c r="CS1456" s="38"/>
      <c r="CT1456" s="38"/>
      <c r="CU1456" s="38"/>
      <c r="CV1456" s="38"/>
      <c r="CW1456" s="38"/>
      <c r="CX1456" s="38"/>
      <c r="CY1456" s="38"/>
      <c r="CZ1456" s="38"/>
      <c r="DA1456" s="38"/>
      <c r="DB1456" s="38"/>
      <c r="DC1456" s="38"/>
      <c r="DD1456" s="38"/>
      <c r="DE1456" s="38"/>
      <c r="DF1456" s="38"/>
      <c r="DG1456" s="38"/>
      <c r="DH1456" s="38"/>
      <c r="DI1456" s="38"/>
      <c r="DJ1456" s="38"/>
      <c r="DK1456" s="38"/>
      <c r="DL1456" s="38"/>
      <c r="DM1456" s="38"/>
    </row>
    <row r="1457" spans="1:117" x14ac:dyDescent="0.25">
      <c r="A1457" s="5"/>
      <c r="B1457" s="5"/>
      <c r="C1457" s="48"/>
      <c r="D1457" s="76"/>
      <c r="E1457" s="77"/>
      <c r="F1457" s="77"/>
      <c r="G1457" s="77"/>
      <c r="H1457" s="77"/>
      <c r="I1457" s="77"/>
      <c r="J1457" s="77"/>
      <c r="K1457" s="77"/>
      <c r="L1457" s="77"/>
      <c r="M1457" s="77"/>
      <c r="N1457" s="77"/>
      <c r="O1457" s="77"/>
      <c r="P1457" s="77"/>
      <c r="Q1457" s="77"/>
      <c r="R1457" s="77"/>
      <c r="S1457" s="77"/>
      <c r="T1457" s="38"/>
      <c r="U1457" s="38"/>
      <c r="V1457" s="38"/>
      <c r="W1457" s="38"/>
      <c r="X1457" s="38"/>
      <c r="Y1457" s="38"/>
      <c r="Z1457" s="38"/>
      <c r="AA1457" s="38"/>
      <c r="AB1457" s="38"/>
      <c r="AC1457" s="38"/>
      <c r="AD1457" s="38"/>
      <c r="AE1457" s="38"/>
      <c r="AF1457" s="38"/>
      <c r="AG1457" s="38"/>
      <c r="AH1457" s="38"/>
      <c r="AI1457" s="38"/>
      <c r="AJ1457" s="38"/>
      <c r="AK1457" s="38"/>
      <c r="AL1457" s="38"/>
      <c r="AM1457" s="38"/>
      <c r="AN1457" s="38"/>
      <c r="AO1457" s="38"/>
      <c r="AP1457" s="38"/>
      <c r="AQ1457" s="38"/>
      <c r="AR1457" s="38"/>
      <c r="AS1457" s="38"/>
      <c r="AT1457" s="38"/>
      <c r="AU1457" s="38"/>
      <c r="AV1457" s="38"/>
      <c r="AW1457" s="38"/>
      <c r="AX1457" s="38"/>
      <c r="AY1457" s="38"/>
      <c r="AZ1457" s="38"/>
      <c r="BA1457" s="38"/>
      <c r="BB1457" s="38"/>
      <c r="BC1457" s="38"/>
      <c r="BD1457" s="38"/>
      <c r="BE1457" s="38"/>
      <c r="BF1457" s="38"/>
      <c r="BG1457" s="38"/>
      <c r="BH1457" s="38"/>
      <c r="BI1457" s="38"/>
      <c r="BJ1457" s="38"/>
      <c r="BK1457" s="38"/>
      <c r="BL1457" s="38"/>
      <c r="BM1457" s="38"/>
      <c r="BN1457" s="38"/>
      <c r="BO1457" s="38"/>
      <c r="BP1457" s="38"/>
      <c r="BQ1457" s="38"/>
      <c r="BR1457" s="38"/>
      <c r="BS1457" s="38"/>
      <c r="BT1457" s="38"/>
      <c r="BU1457" s="38"/>
      <c r="BV1457" s="38"/>
      <c r="BW1457" s="38"/>
      <c r="BX1457" s="38"/>
      <c r="BY1457" s="38"/>
      <c r="BZ1457" s="38"/>
      <c r="CA1457" s="38"/>
      <c r="CB1457" s="38"/>
      <c r="CC1457" s="38"/>
      <c r="CD1457" s="38"/>
      <c r="CE1457" s="38"/>
      <c r="CF1457" s="38"/>
      <c r="CG1457" s="38"/>
      <c r="CH1457" s="38"/>
      <c r="CI1457" s="38"/>
      <c r="CJ1457" s="38"/>
      <c r="CK1457" s="38"/>
      <c r="CL1457" s="38"/>
      <c r="CM1457" s="38"/>
      <c r="CN1457" s="38"/>
      <c r="CO1457" s="38"/>
      <c r="CP1457" s="38"/>
      <c r="CQ1457" s="38"/>
      <c r="CR1457" s="38"/>
      <c r="CS1457" s="38"/>
      <c r="CT1457" s="38"/>
      <c r="CU1457" s="38"/>
      <c r="CV1457" s="38"/>
      <c r="CW1457" s="38"/>
      <c r="CX1457" s="38"/>
      <c r="CY1457" s="38"/>
      <c r="CZ1457" s="38"/>
      <c r="DA1457" s="38"/>
      <c r="DB1457" s="38"/>
      <c r="DC1457" s="38"/>
      <c r="DD1457" s="38"/>
      <c r="DE1457" s="38"/>
      <c r="DF1457" s="38"/>
      <c r="DG1457" s="38"/>
      <c r="DH1457" s="38"/>
      <c r="DI1457" s="38"/>
      <c r="DJ1457" s="38"/>
      <c r="DK1457" s="38"/>
      <c r="DL1457" s="38"/>
      <c r="DM1457" s="38"/>
    </row>
    <row r="1458" spans="1:117" x14ac:dyDescent="0.25">
      <c r="A1458" s="5"/>
      <c r="B1458" s="5"/>
      <c r="C1458" s="48"/>
      <c r="D1458" s="76"/>
      <c r="E1458" s="77"/>
      <c r="F1458" s="77"/>
      <c r="G1458" s="77"/>
      <c r="H1458" s="77"/>
      <c r="I1458" s="77"/>
      <c r="J1458" s="77"/>
      <c r="K1458" s="77"/>
      <c r="L1458" s="77"/>
      <c r="M1458" s="77"/>
      <c r="N1458" s="77"/>
      <c r="O1458" s="77"/>
      <c r="P1458" s="77"/>
      <c r="Q1458" s="77"/>
      <c r="R1458" s="77"/>
      <c r="S1458" s="77"/>
      <c r="T1458" s="38"/>
      <c r="U1458" s="38"/>
      <c r="V1458" s="38"/>
      <c r="W1458" s="38"/>
      <c r="X1458" s="38"/>
      <c r="Y1458" s="38"/>
      <c r="Z1458" s="38"/>
      <c r="AA1458" s="38"/>
      <c r="AB1458" s="38"/>
      <c r="AC1458" s="38"/>
      <c r="AD1458" s="38"/>
      <c r="AE1458" s="38"/>
      <c r="AF1458" s="38"/>
      <c r="AG1458" s="38"/>
      <c r="AH1458" s="38"/>
      <c r="AI1458" s="38"/>
      <c r="AJ1458" s="38"/>
      <c r="AK1458" s="38"/>
      <c r="AL1458" s="38"/>
      <c r="AM1458" s="38"/>
      <c r="AN1458" s="38"/>
      <c r="AO1458" s="38"/>
      <c r="AP1458" s="38"/>
      <c r="AQ1458" s="38"/>
      <c r="AR1458" s="38"/>
      <c r="AS1458" s="38"/>
      <c r="AT1458" s="38"/>
      <c r="AU1458" s="38"/>
      <c r="AV1458" s="38"/>
      <c r="AW1458" s="38"/>
      <c r="AX1458" s="38"/>
      <c r="AY1458" s="38"/>
      <c r="AZ1458" s="38"/>
      <c r="BA1458" s="38"/>
      <c r="BB1458" s="38"/>
      <c r="BC1458" s="38"/>
      <c r="BD1458" s="38"/>
      <c r="BE1458" s="38"/>
      <c r="BF1458" s="38"/>
      <c r="BG1458" s="38"/>
      <c r="BH1458" s="38"/>
      <c r="BI1458" s="38"/>
      <c r="BJ1458" s="38"/>
      <c r="BK1458" s="38"/>
      <c r="BL1458" s="38"/>
      <c r="BM1458" s="38"/>
      <c r="BN1458" s="38"/>
      <c r="BO1458" s="38"/>
      <c r="BP1458" s="38"/>
      <c r="BQ1458" s="38"/>
      <c r="BR1458" s="38"/>
      <c r="BS1458" s="38"/>
      <c r="BT1458" s="38"/>
      <c r="BU1458" s="38"/>
      <c r="BV1458" s="38"/>
      <c r="BW1458" s="38"/>
      <c r="BX1458" s="38"/>
      <c r="BY1458" s="38"/>
      <c r="BZ1458" s="38"/>
      <c r="CA1458" s="38"/>
      <c r="CB1458" s="38"/>
      <c r="CC1458" s="38"/>
      <c r="CD1458" s="38"/>
      <c r="CE1458" s="38"/>
      <c r="CF1458" s="38"/>
      <c r="CG1458" s="38"/>
      <c r="CH1458" s="38"/>
      <c r="CI1458" s="38"/>
      <c r="CJ1458" s="38"/>
      <c r="CK1458" s="38"/>
      <c r="CL1458" s="38"/>
      <c r="CM1458" s="38"/>
      <c r="CN1458" s="38"/>
      <c r="CO1458" s="38"/>
      <c r="CP1458" s="38"/>
      <c r="CQ1458" s="38"/>
      <c r="CR1458" s="38"/>
      <c r="CS1458" s="38"/>
      <c r="CT1458" s="38"/>
      <c r="CU1458" s="38"/>
      <c r="CV1458" s="38"/>
      <c r="CW1458" s="38"/>
      <c r="CX1458" s="38"/>
      <c r="CY1458" s="38"/>
      <c r="CZ1458" s="38"/>
      <c r="DA1458" s="38"/>
      <c r="DB1458" s="38"/>
      <c r="DC1458" s="38"/>
      <c r="DD1458" s="38"/>
      <c r="DE1458" s="38"/>
      <c r="DF1458" s="38"/>
      <c r="DG1458" s="38"/>
      <c r="DH1458" s="38"/>
      <c r="DI1458" s="38"/>
      <c r="DJ1458" s="38"/>
      <c r="DK1458" s="38"/>
      <c r="DL1458" s="38"/>
      <c r="DM1458" s="38"/>
    </row>
    <row r="1459" spans="1:117" x14ac:dyDescent="0.25">
      <c r="A1459" s="5"/>
      <c r="B1459" s="5"/>
      <c r="C1459" s="48"/>
      <c r="D1459" s="76"/>
      <c r="E1459" s="77"/>
      <c r="F1459" s="77"/>
      <c r="G1459" s="77"/>
      <c r="H1459" s="77"/>
      <c r="I1459" s="77"/>
      <c r="J1459" s="77"/>
      <c r="K1459" s="77"/>
      <c r="L1459" s="77"/>
      <c r="M1459" s="77"/>
      <c r="N1459" s="77"/>
      <c r="O1459" s="77"/>
      <c r="P1459" s="77"/>
      <c r="Q1459" s="77"/>
      <c r="R1459" s="77"/>
      <c r="S1459" s="77"/>
      <c r="T1459" s="38"/>
      <c r="U1459" s="38"/>
      <c r="V1459" s="38"/>
      <c r="W1459" s="38"/>
      <c r="X1459" s="38"/>
      <c r="Y1459" s="38"/>
      <c r="Z1459" s="38"/>
      <c r="AA1459" s="38"/>
      <c r="AB1459" s="38"/>
      <c r="AC1459" s="38"/>
      <c r="AD1459" s="38"/>
      <c r="AE1459" s="38"/>
      <c r="AF1459" s="38"/>
      <c r="AG1459" s="38"/>
      <c r="AH1459" s="38"/>
      <c r="AI1459" s="38"/>
      <c r="AJ1459" s="38"/>
      <c r="AK1459" s="38"/>
      <c r="AL1459" s="38"/>
      <c r="AM1459" s="38"/>
      <c r="AN1459" s="38"/>
      <c r="AO1459" s="38"/>
      <c r="AP1459" s="38"/>
      <c r="AQ1459" s="38"/>
      <c r="AR1459" s="38"/>
      <c r="AS1459" s="38"/>
      <c r="AT1459" s="38"/>
      <c r="AU1459" s="38"/>
      <c r="AV1459" s="38"/>
      <c r="AW1459" s="38"/>
      <c r="AX1459" s="38"/>
      <c r="AY1459" s="38"/>
      <c r="AZ1459" s="38"/>
      <c r="BA1459" s="38"/>
      <c r="BB1459" s="38"/>
      <c r="BC1459" s="38"/>
      <c r="BD1459" s="38"/>
      <c r="BE1459" s="38"/>
      <c r="BF1459" s="38"/>
      <c r="BG1459" s="38"/>
      <c r="BH1459" s="38"/>
      <c r="BI1459" s="38"/>
      <c r="BJ1459" s="38"/>
      <c r="BK1459" s="38"/>
      <c r="BL1459" s="38"/>
      <c r="BM1459" s="38"/>
      <c r="BN1459" s="38"/>
      <c r="BO1459" s="38"/>
      <c r="BP1459" s="38"/>
      <c r="BQ1459" s="38"/>
      <c r="BR1459" s="38"/>
      <c r="BS1459" s="38"/>
      <c r="BT1459" s="38"/>
      <c r="BU1459" s="38"/>
      <c r="BV1459" s="38"/>
      <c r="BW1459" s="38"/>
      <c r="BX1459" s="38"/>
      <c r="BY1459" s="38"/>
      <c r="BZ1459" s="38"/>
      <c r="CA1459" s="38"/>
      <c r="CB1459" s="38"/>
      <c r="CC1459" s="38"/>
      <c r="CD1459" s="38"/>
      <c r="CE1459" s="38"/>
      <c r="CF1459" s="38"/>
      <c r="CG1459" s="38"/>
      <c r="CH1459" s="38"/>
      <c r="CI1459" s="38"/>
      <c r="CJ1459" s="38"/>
      <c r="CK1459" s="38"/>
      <c r="CL1459" s="38"/>
      <c r="CM1459" s="38"/>
      <c r="CN1459" s="38"/>
      <c r="CO1459" s="38"/>
      <c r="CP1459" s="38"/>
      <c r="CQ1459" s="38"/>
      <c r="CR1459" s="38"/>
      <c r="CS1459" s="38"/>
      <c r="CT1459" s="38"/>
      <c r="CU1459" s="38"/>
      <c r="CV1459" s="38"/>
      <c r="CW1459" s="38"/>
      <c r="CX1459" s="38"/>
      <c r="CY1459" s="38"/>
      <c r="CZ1459" s="38"/>
      <c r="DA1459" s="38"/>
      <c r="DB1459" s="38"/>
      <c r="DC1459" s="38"/>
      <c r="DD1459" s="38"/>
      <c r="DE1459" s="38"/>
      <c r="DF1459" s="38"/>
      <c r="DG1459" s="38"/>
      <c r="DH1459" s="38"/>
      <c r="DI1459" s="38"/>
      <c r="DJ1459" s="38"/>
      <c r="DK1459" s="38"/>
      <c r="DL1459" s="38"/>
      <c r="DM1459" s="38"/>
    </row>
    <row r="1460" spans="1:117" x14ac:dyDescent="0.25">
      <c r="A1460" s="5"/>
      <c r="B1460" s="5"/>
      <c r="C1460" s="48"/>
      <c r="D1460" s="76"/>
      <c r="E1460" s="77"/>
      <c r="F1460" s="77"/>
      <c r="G1460" s="77"/>
      <c r="H1460" s="77"/>
      <c r="I1460" s="77"/>
      <c r="J1460" s="77"/>
      <c r="K1460" s="77"/>
      <c r="L1460" s="77"/>
      <c r="M1460" s="77"/>
      <c r="N1460" s="77"/>
      <c r="O1460" s="77"/>
      <c r="P1460" s="77"/>
      <c r="Q1460" s="77"/>
      <c r="R1460" s="77"/>
      <c r="S1460" s="77"/>
      <c r="T1460" s="38"/>
      <c r="U1460" s="38"/>
      <c r="V1460" s="38"/>
      <c r="W1460" s="38"/>
      <c r="X1460" s="38"/>
      <c r="Y1460" s="38"/>
      <c r="Z1460" s="38"/>
      <c r="AA1460" s="38"/>
      <c r="AB1460" s="38"/>
      <c r="AC1460" s="38"/>
      <c r="AD1460" s="38"/>
      <c r="AE1460" s="38"/>
      <c r="AF1460" s="38"/>
      <c r="AG1460" s="38"/>
      <c r="AH1460" s="38"/>
      <c r="AI1460" s="38"/>
      <c r="AJ1460" s="38"/>
      <c r="AK1460" s="38"/>
      <c r="AL1460" s="38"/>
      <c r="AM1460" s="38"/>
      <c r="AN1460" s="38"/>
      <c r="AO1460" s="38"/>
      <c r="AP1460" s="38"/>
      <c r="AQ1460" s="38"/>
      <c r="AR1460" s="38"/>
      <c r="AS1460" s="38"/>
      <c r="AT1460" s="38"/>
      <c r="AU1460" s="38"/>
      <c r="AV1460" s="38"/>
      <c r="AW1460" s="38"/>
      <c r="AX1460" s="38"/>
      <c r="AY1460" s="38"/>
      <c r="AZ1460" s="38"/>
      <c r="BA1460" s="38"/>
      <c r="BB1460" s="38"/>
      <c r="BC1460" s="38"/>
      <c r="BD1460" s="38"/>
      <c r="BE1460" s="38"/>
      <c r="BF1460" s="38"/>
      <c r="BG1460" s="38"/>
      <c r="BH1460" s="38"/>
      <c r="BI1460" s="38"/>
      <c r="BJ1460" s="38"/>
      <c r="BK1460" s="38"/>
      <c r="BL1460" s="38"/>
      <c r="BM1460" s="38"/>
      <c r="BN1460" s="38"/>
      <c r="BO1460" s="38"/>
      <c r="BP1460" s="38"/>
      <c r="BQ1460" s="38"/>
      <c r="BR1460" s="38"/>
      <c r="BS1460" s="38"/>
      <c r="BT1460" s="38"/>
      <c r="BU1460" s="38"/>
      <c r="BV1460" s="38"/>
      <c r="BW1460" s="38"/>
      <c r="BX1460" s="38"/>
      <c r="BY1460" s="38"/>
      <c r="BZ1460" s="38"/>
      <c r="CA1460" s="38"/>
      <c r="CB1460" s="38"/>
      <c r="CC1460" s="38"/>
      <c r="CD1460" s="38"/>
      <c r="CE1460" s="38"/>
      <c r="CF1460" s="38"/>
      <c r="CG1460" s="38"/>
      <c r="CH1460" s="38"/>
      <c r="CI1460" s="38"/>
      <c r="CJ1460" s="38"/>
      <c r="CK1460" s="38"/>
      <c r="CL1460" s="38"/>
      <c r="CM1460" s="38"/>
      <c r="CN1460" s="38"/>
      <c r="CO1460" s="38"/>
      <c r="CP1460" s="38"/>
      <c r="CQ1460" s="38"/>
      <c r="CR1460" s="38"/>
      <c r="CS1460" s="38"/>
      <c r="CT1460" s="38"/>
      <c r="CU1460" s="38"/>
      <c r="CV1460" s="38"/>
      <c r="CW1460" s="38"/>
      <c r="CX1460" s="38"/>
      <c r="CY1460" s="38"/>
      <c r="CZ1460" s="38"/>
      <c r="DA1460" s="38"/>
      <c r="DB1460" s="38"/>
      <c r="DC1460" s="38"/>
      <c r="DD1460" s="38"/>
      <c r="DE1460" s="38"/>
      <c r="DF1460" s="38"/>
      <c r="DG1460" s="38"/>
      <c r="DH1460" s="38"/>
      <c r="DI1460" s="38"/>
      <c r="DJ1460" s="38"/>
      <c r="DK1460" s="38"/>
      <c r="DL1460" s="38"/>
      <c r="DM1460" s="38"/>
    </row>
    <row r="1461" spans="1:117" x14ac:dyDescent="0.25">
      <c r="A1461" s="5"/>
      <c r="B1461" s="5"/>
      <c r="C1461" s="48"/>
      <c r="D1461" s="76"/>
      <c r="E1461" s="77"/>
      <c r="F1461" s="77"/>
      <c r="G1461" s="77"/>
      <c r="H1461" s="77"/>
      <c r="I1461" s="77"/>
      <c r="J1461" s="77"/>
      <c r="K1461" s="77"/>
      <c r="L1461" s="77"/>
      <c r="M1461" s="77"/>
      <c r="N1461" s="77"/>
      <c r="O1461" s="77"/>
      <c r="P1461" s="77"/>
      <c r="Q1461" s="77"/>
      <c r="R1461" s="77"/>
      <c r="S1461" s="77"/>
      <c r="T1461" s="38"/>
      <c r="U1461" s="38"/>
      <c r="V1461" s="38"/>
      <c r="W1461" s="38"/>
      <c r="X1461" s="38"/>
      <c r="Y1461" s="38"/>
      <c r="Z1461" s="38"/>
      <c r="AA1461" s="38"/>
      <c r="AB1461" s="38"/>
      <c r="AC1461" s="38"/>
      <c r="AD1461" s="38"/>
      <c r="AE1461" s="38"/>
      <c r="AF1461" s="38"/>
      <c r="AG1461" s="38"/>
      <c r="AH1461" s="38"/>
      <c r="AI1461" s="38"/>
      <c r="AJ1461" s="38"/>
      <c r="AK1461" s="38"/>
      <c r="AL1461" s="38"/>
      <c r="AM1461" s="38"/>
      <c r="AN1461" s="38"/>
      <c r="AO1461" s="38"/>
      <c r="AP1461" s="38"/>
      <c r="AQ1461" s="38"/>
      <c r="AR1461" s="38"/>
      <c r="AS1461" s="38"/>
      <c r="AT1461" s="38"/>
      <c r="AU1461" s="38"/>
      <c r="AV1461" s="38"/>
      <c r="AW1461" s="38"/>
      <c r="AX1461" s="38"/>
      <c r="AY1461" s="38"/>
      <c r="AZ1461" s="38"/>
      <c r="BA1461" s="38"/>
      <c r="BB1461" s="38"/>
      <c r="BC1461" s="38"/>
      <c r="BD1461" s="38"/>
      <c r="BE1461" s="38"/>
      <c r="BF1461" s="38"/>
      <c r="BG1461" s="38"/>
      <c r="BH1461" s="38"/>
      <c r="BI1461" s="38"/>
      <c r="BJ1461" s="38"/>
      <c r="BK1461" s="38"/>
      <c r="BL1461" s="38"/>
      <c r="BM1461" s="38"/>
      <c r="BN1461" s="38"/>
      <c r="BO1461" s="38"/>
      <c r="BP1461" s="38"/>
      <c r="BQ1461" s="38"/>
      <c r="BR1461" s="38"/>
      <c r="BS1461" s="38"/>
      <c r="BT1461" s="38"/>
      <c r="BU1461" s="38"/>
      <c r="BV1461" s="38"/>
      <c r="BW1461" s="38"/>
      <c r="BX1461" s="38"/>
      <c r="BY1461" s="38"/>
      <c r="BZ1461" s="38"/>
      <c r="CA1461" s="38"/>
      <c r="CB1461" s="38"/>
      <c r="CC1461" s="38"/>
      <c r="CD1461" s="38"/>
      <c r="CE1461" s="38"/>
      <c r="CF1461" s="38"/>
      <c r="CG1461" s="38"/>
      <c r="CH1461" s="38"/>
      <c r="CI1461" s="38"/>
      <c r="CJ1461" s="38"/>
      <c r="CK1461" s="38"/>
      <c r="CL1461" s="38"/>
      <c r="CM1461" s="38"/>
      <c r="CN1461" s="38"/>
      <c r="CO1461" s="38"/>
      <c r="CP1461" s="38"/>
      <c r="CQ1461" s="38"/>
      <c r="CR1461" s="38"/>
      <c r="CS1461" s="38"/>
      <c r="CT1461" s="38"/>
      <c r="CU1461" s="38"/>
      <c r="CV1461" s="38"/>
      <c r="CW1461" s="38"/>
      <c r="CX1461" s="38"/>
      <c r="CY1461" s="38"/>
      <c r="CZ1461" s="38"/>
      <c r="DA1461" s="38"/>
      <c r="DB1461" s="38"/>
      <c r="DC1461" s="38"/>
      <c r="DD1461" s="38"/>
      <c r="DE1461" s="38"/>
      <c r="DF1461" s="38"/>
      <c r="DG1461" s="38"/>
      <c r="DH1461" s="38"/>
      <c r="DI1461" s="38"/>
      <c r="DJ1461" s="38"/>
      <c r="DK1461" s="38"/>
      <c r="DL1461" s="38"/>
      <c r="DM1461" s="38"/>
    </row>
    <row r="1462" spans="1:117" x14ac:dyDescent="0.25">
      <c r="A1462" s="5"/>
      <c r="B1462" s="5"/>
      <c r="C1462" s="48"/>
      <c r="D1462" s="76"/>
      <c r="E1462" s="77"/>
      <c r="F1462" s="77"/>
      <c r="G1462" s="77"/>
      <c r="H1462" s="77"/>
      <c r="I1462" s="77"/>
      <c r="J1462" s="77"/>
      <c r="K1462" s="77"/>
      <c r="L1462" s="77"/>
      <c r="M1462" s="77"/>
      <c r="N1462" s="77"/>
      <c r="O1462" s="77"/>
      <c r="P1462" s="77"/>
      <c r="Q1462" s="77"/>
      <c r="R1462" s="77"/>
      <c r="S1462" s="77"/>
      <c r="T1462" s="38"/>
      <c r="U1462" s="38"/>
      <c r="V1462" s="38"/>
      <c r="W1462" s="38"/>
      <c r="X1462" s="38"/>
      <c r="Y1462" s="38"/>
      <c r="Z1462" s="38"/>
      <c r="AA1462" s="38"/>
      <c r="AB1462" s="38"/>
      <c r="AC1462" s="38"/>
      <c r="AD1462" s="38"/>
      <c r="AE1462" s="38"/>
      <c r="AF1462" s="38"/>
      <c r="AG1462" s="38"/>
      <c r="AH1462" s="38"/>
      <c r="AI1462" s="38"/>
      <c r="AJ1462" s="38"/>
      <c r="AK1462" s="38"/>
      <c r="AL1462" s="38"/>
      <c r="AM1462" s="38"/>
      <c r="AN1462" s="38"/>
      <c r="AO1462" s="38"/>
      <c r="AP1462" s="38"/>
      <c r="AQ1462" s="38"/>
      <c r="AR1462" s="38"/>
      <c r="AS1462" s="38"/>
      <c r="AT1462" s="38"/>
      <c r="AU1462" s="38"/>
      <c r="AV1462" s="38"/>
      <c r="AW1462" s="38"/>
      <c r="AX1462" s="38"/>
      <c r="AY1462" s="38"/>
      <c r="AZ1462" s="38"/>
      <c r="BA1462" s="38"/>
      <c r="BB1462" s="38"/>
      <c r="BC1462" s="38"/>
      <c r="BD1462" s="38"/>
      <c r="BE1462" s="38"/>
      <c r="BF1462" s="38"/>
      <c r="BG1462" s="38"/>
      <c r="BH1462" s="38"/>
      <c r="BI1462" s="38"/>
      <c r="BJ1462" s="38"/>
      <c r="BK1462" s="38"/>
      <c r="BL1462" s="38"/>
      <c r="BM1462" s="38"/>
      <c r="BN1462" s="38"/>
      <c r="BO1462" s="38"/>
      <c r="BP1462" s="38"/>
      <c r="BQ1462" s="38"/>
      <c r="BR1462" s="38"/>
      <c r="BS1462" s="38"/>
      <c r="BT1462" s="38"/>
      <c r="BU1462" s="38"/>
      <c r="BV1462" s="38"/>
      <c r="BW1462" s="38"/>
      <c r="BX1462" s="38"/>
      <c r="BY1462" s="38"/>
      <c r="BZ1462" s="38"/>
      <c r="CA1462" s="38"/>
      <c r="CB1462" s="38"/>
      <c r="CC1462" s="38"/>
      <c r="CD1462" s="38"/>
      <c r="CE1462" s="38"/>
      <c r="CF1462" s="38"/>
      <c r="CG1462" s="38"/>
      <c r="CH1462" s="38"/>
      <c r="CI1462" s="38"/>
      <c r="CJ1462" s="38"/>
      <c r="CK1462" s="38"/>
      <c r="CL1462" s="38"/>
      <c r="CM1462" s="38"/>
      <c r="CN1462" s="38"/>
      <c r="CO1462" s="38"/>
      <c r="CP1462" s="38"/>
      <c r="CQ1462" s="38"/>
      <c r="CR1462" s="38"/>
      <c r="CS1462" s="38"/>
      <c r="CT1462" s="38"/>
      <c r="CU1462" s="38"/>
      <c r="CV1462" s="38"/>
      <c r="CW1462" s="38"/>
      <c r="CX1462" s="38"/>
      <c r="CY1462" s="38"/>
      <c r="CZ1462" s="38"/>
      <c r="DA1462" s="38"/>
      <c r="DB1462" s="38"/>
      <c r="DC1462" s="38"/>
      <c r="DD1462" s="38"/>
      <c r="DE1462" s="38"/>
      <c r="DF1462" s="38"/>
      <c r="DG1462" s="38"/>
      <c r="DH1462" s="38"/>
      <c r="DI1462" s="38"/>
      <c r="DJ1462" s="38"/>
      <c r="DK1462" s="38"/>
      <c r="DL1462" s="38"/>
      <c r="DM1462" s="38"/>
    </row>
    <row r="1463" spans="1:117" x14ac:dyDescent="0.25">
      <c r="A1463" s="5"/>
      <c r="B1463" s="5"/>
      <c r="C1463" s="48"/>
      <c r="D1463" s="76"/>
      <c r="E1463" s="77"/>
      <c r="F1463" s="77"/>
      <c r="G1463" s="77"/>
      <c r="H1463" s="77"/>
      <c r="I1463" s="77"/>
      <c r="J1463" s="77"/>
      <c r="K1463" s="77"/>
      <c r="L1463" s="77"/>
      <c r="M1463" s="77"/>
      <c r="N1463" s="77"/>
      <c r="O1463" s="77"/>
      <c r="P1463" s="77"/>
      <c r="Q1463" s="77"/>
      <c r="R1463" s="77"/>
      <c r="S1463" s="77"/>
      <c r="T1463" s="38"/>
      <c r="U1463" s="38"/>
      <c r="V1463" s="38"/>
      <c r="W1463" s="38"/>
      <c r="X1463" s="38"/>
      <c r="Y1463" s="38"/>
      <c r="Z1463" s="38"/>
      <c r="AA1463" s="38"/>
      <c r="AB1463" s="38"/>
      <c r="AC1463" s="38"/>
      <c r="AD1463" s="38"/>
      <c r="AE1463" s="38"/>
      <c r="AF1463" s="38"/>
      <c r="AG1463" s="38"/>
      <c r="AH1463" s="38"/>
      <c r="AI1463" s="38"/>
      <c r="AJ1463" s="38"/>
      <c r="AK1463" s="38"/>
      <c r="AL1463" s="38"/>
      <c r="AM1463" s="38"/>
      <c r="AN1463" s="38"/>
      <c r="AO1463" s="38"/>
      <c r="AP1463" s="38"/>
      <c r="AQ1463" s="38"/>
      <c r="AR1463" s="38"/>
      <c r="AS1463" s="38"/>
      <c r="AT1463" s="38"/>
      <c r="AU1463" s="38"/>
      <c r="AV1463" s="38"/>
      <c r="AW1463" s="38"/>
      <c r="AX1463" s="38"/>
      <c r="AY1463" s="38"/>
      <c r="AZ1463" s="38"/>
      <c r="BA1463" s="38"/>
      <c r="BB1463" s="38"/>
      <c r="BC1463" s="38"/>
      <c r="BD1463" s="38"/>
      <c r="BE1463" s="38"/>
      <c r="BF1463" s="38"/>
      <c r="BG1463" s="38"/>
      <c r="BH1463" s="38"/>
      <c r="BI1463" s="38"/>
      <c r="BJ1463" s="38"/>
      <c r="BK1463" s="38"/>
      <c r="BL1463" s="38"/>
      <c r="BM1463" s="38"/>
      <c r="BN1463" s="38"/>
      <c r="BO1463" s="38"/>
      <c r="BP1463" s="38"/>
      <c r="BQ1463" s="38"/>
      <c r="BR1463" s="38"/>
      <c r="BS1463" s="38"/>
      <c r="BT1463" s="38"/>
      <c r="BU1463" s="38"/>
      <c r="BV1463" s="38"/>
      <c r="BW1463" s="38"/>
      <c r="BX1463" s="38"/>
      <c r="BY1463" s="38"/>
      <c r="BZ1463" s="38"/>
      <c r="CA1463" s="38"/>
      <c r="CB1463" s="38"/>
      <c r="CC1463" s="38"/>
      <c r="CD1463" s="38"/>
      <c r="CE1463" s="38"/>
      <c r="CF1463" s="38"/>
      <c r="CG1463" s="38"/>
      <c r="CH1463" s="38"/>
      <c r="CI1463" s="38"/>
      <c r="CJ1463" s="38"/>
      <c r="CK1463" s="38"/>
      <c r="CL1463" s="38"/>
      <c r="CM1463" s="38"/>
      <c r="CN1463" s="38"/>
      <c r="CO1463" s="38"/>
      <c r="CP1463" s="38"/>
      <c r="CQ1463" s="38"/>
      <c r="CR1463" s="38"/>
      <c r="CS1463" s="38"/>
      <c r="CT1463" s="38"/>
      <c r="CU1463" s="38"/>
      <c r="CV1463" s="38"/>
      <c r="CW1463" s="38"/>
      <c r="CX1463" s="38"/>
      <c r="CY1463" s="38"/>
      <c r="CZ1463" s="38"/>
      <c r="DA1463" s="38"/>
      <c r="DB1463" s="38"/>
      <c r="DC1463" s="38"/>
      <c r="DD1463" s="38"/>
      <c r="DE1463" s="38"/>
      <c r="DF1463" s="38"/>
      <c r="DG1463" s="38"/>
      <c r="DH1463" s="38"/>
      <c r="DI1463" s="38"/>
      <c r="DJ1463" s="38"/>
      <c r="DK1463" s="38"/>
      <c r="DL1463" s="38"/>
      <c r="DM1463" s="38"/>
    </row>
    <row r="1464" spans="1:117" x14ac:dyDescent="0.25">
      <c r="A1464" s="5"/>
      <c r="B1464" s="5"/>
      <c r="C1464" s="48"/>
      <c r="D1464" s="76"/>
      <c r="E1464" s="77"/>
      <c r="F1464" s="77"/>
      <c r="G1464" s="77"/>
      <c r="H1464" s="77"/>
      <c r="I1464" s="77"/>
      <c r="J1464" s="77"/>
      <c r="K1464" s="77"/>
      <c r="L1464" s="77"/>
      <c r="M1464" s="77"/>
      <c r="N1464" s="77"/>
      <c r="O1464" s="77"/>
      <c r="P1464" s="77"/>
      <c r="Q1464" s="77"/>
      <c r="R1464" s="77"/>
      <c r="S1464" s="77"/>
      <c r="T1464" s="38"/>
      <c r="U1464" s="38"/>
      <c r="V1464" s="38"/>
      <c r="W1464" s="38"/>
      <c r="X1464" s="38"/>
      <c r="Y1464" s="38"/>
      <c r="Z1464" s="38"/>
      <c r="AA1464" s="38"/>
      <c r="AB1464" s="38"/>
      <c r="AC1464" s="38"/>
      <c r="AD1464" s="38"/>
      <c r="AE1464" s="38"/>
      <c r="AF1464" s="38"/>
      <c r="AG1464" s="38"/>
      <c r="AH1464" s="38"/>
      <c r="AI1464" s="38"/>
      <c r="AJ1464" s="38"/>
      <c r="AK1464" s="38"/>
      <c r="AL1464" s="38"/>
      <c r="AM1464" s="38"/>
      <c r="AN1464" s="38"/>
      <c r="AO1464" s="38"/>
      <c r="AP1464" s="38"/>
      <c r="AQ1464" s="38"/>
      <c r="AR1464" s="38"/>
      <c r="AS1464" s="38"/>
      <c r="AT1464" s="38"/>
      <c r="AU1464" s="38"/>
      <c r="AV1464" s="38"/>
      <c r="AW1464" s="38"/>
      <c r="AX1464" s="38"/>
      <c r="AY1464" s="38"/>
      <c r="AZ1464" s="38"/>
      <c r="BA1464" s="38"/>
      <c r="BB1464" s="38"/>
      <c r="BC1464" s="38"/>
      <c r="BD1464" s="38"/>
      <c r="BE1464" s="38"/>
      <c r="BF1464" s="38"/>
      <c r="BG1464" s="38"/>
      <c r="BH1464" s="38"/>
      <c r="BI1464" s="38"/>
      <c r="BJ1464" s="38"/>
      <c r="BK1464" s="38"/>
      <c r="BL1464" s="38"/>
      <c r="BM1464" s="38"/>
      <c r="BN1464" s="38"/>
      <c r="BO1464" s="38"/>
      <c r="BP1464" s="38"/>
      <c r="BQ1464" s="38"/>
      <c r="BR1464" s="38"/>
      <c r="BS1464" s="38"/>
      <c r="BT1464" s="38"/>
      <c r="BU1464" s="38"/>
      <c r="BV1464" s="38"/>
      <c r="BW1464" s="38"/>
      <c r="BX1464" s="38"/>
      <c r="BY1464" s="38"/>
      <c r="BZ1464" s="38"/>
      <c r="CA1464" s="38"/>
      <c r="CB1464" s="38"/>
      <c r="CC1464" s="38"/>
      <c r="CD1464" s="38"/>
      <c r="CE1464" s="38"/>
      <c r="CF1464" s="38"/>
      <c r="CG1464" s="38"/>
      <c r="CH1464" s="38"/>
      <c r="CI1464" s="38"/>
      <c r="CJ1464" s="38"/>
      <c r="CK1464" s="38"/>
      <c r="CL1464" s="38"/>
      <c r="CM1464" s="38"/>
      <c r="CN1464" s="38"/>
      <c r="CO1464" s="38"/>
      <c r="CP1464" s="38"/>
      <c r="CQ1464" s="38"/>
      <c r="CR1464" s="38"/>
      <c r="CS1464" s="38"/>
      <c r="CT1464" s="38"/>
      <c r="CU1464" s="38"/>
      <c r="CV1464" s="38"/>
      <c r="CW1464" s="38"/>
      <c r="CX1464" s="38"/>
      <c r="CY1464" s="38"/>
      <c r="CZ1464" s="38"/>
      <c r="DA1464" s="38"/>
      <c r="DB1464" s="38"/>
      <c r="DC1464" s="38"/>
      <c r="DD1464" s="38"/>
      <c r="DE1464" s="38"/>
      <c r="DF1464" s="38"/>
      <c r="DG1464" s="38"/>
      <c r="DH1464" s="38"/>
      <c r="DI1464" s="38"/>
      <c r="DJ1464" s="38"/>
      <c r="DK1464" s="38"/>
      <c r="DL1464" s="38"/>
      <c r="DM1464" s="38"/>
    </row>
    <row r="1465" spans="1:117" x14ac:dyDescent="0.25">
      <c r="A1465" s="5"/>
      <c r="B1465" s="5"/>
      <c r="C1465" s="48"/>
      <c r="D1465" s="76"/>
      <c r="E1465" s="77"/>
      <c r="F1465" s="77"/>
      <c r="G1465" s="77"/>
      <c r="H1465" s="77"/>
      <c r="I1465" s="77"/>
      <c r="J1465" s="77"/>
      <c r="K1465" s="77"/>
      <c r="L1465" s="77"/>
      <c r="M1465" s="77"/>
      <c r="N1465" s="77"/>
      <c r="O1465" s="77"/>
      <c r="P1465" s="77"/>
      <c r="Q1465" s="77"/>
      <c r="R1465" s="77"/>
      <c r="S1465" s="77"/>
      <c r="T1465" s="38"/>
      <c r="U1465" s="38"/>
      <c r="V1465" s="38"/>
      <c r="W1465" s="38"/>
      <c r="X1465" s="38"/>
      <c r="Y1465" s="38"/>
      <c r="Z1465" s="38"/>
      <c r="AA1465" s="38"/>
      <c r="AB1465" s="38"/>
      <c r="AC1465" s="38"/>
      <c r="AD1465" s="38"/>
      <c r="AE1465" s="38"/>
      <c r="AF1465" s="38"/>
      <c r="AG1465" s="38"/>
      <c r="AH1465" s="38"/>
      <c r="AI1465" s="38"/>
      <c r="AJ1465" s="38"/>
      <c r="AK1465" s="38"/>
      <c r="AL1465" s="38"/>
      <c r="AM1465" s="38"/>
      <c r="AN1465" s="38"/>
      <c r="AO1465" s="38"/>
      <c r="AP1465" s="38"/>
      <c r="AQ1465" s="38"/>
      <c r="AR1465" s="38"/>
      <c r="AS1465" s="38"/>
      <c r="AT1465" s="38"/>
      <c r="AU1465" s="38"/>
      <c r="AV1465" s="38"/>
      <c r="AW1465" s="38"/>
      <c r="AX1465" s="38"/>
      <c r="AY1465" s="38"/>
      <c r="AZ1465" s="38"/>
      <c r="BA1465" s="38"/>
      <c r="BB1465" s="38"/>
      <c r="BC1465" s="38"/>
      <c r="BD1465" s="38"/>
      <c r="BE1465" s="38"/>
      <c r="BF1465" s="38"/>
      <c r="BG1465" s="38"/>
      <c r="BH1465" s="38"/>
      <c r="BI1465" s="38"/>
      <c r="BJ1465" s="38"/>
      <c r="BK1465" s="38"/>
      <c r="BL1465" s="38"/>
      <c r="BM1465" s="38"/>
      <c r="BN1465" s="38"/>
      <c r="BO1465" s="38"/>
      <c r="BP1465" s="38"/>
      <c r="BQ1465" s="38"/>
      <c r="BR1465" s="38"/>
      <c r="BS1465" s="38"/>
      <c r="BT1465" s="38"/>
      <c r="BU1465" s="38"/>
      <c r="BV1465" s="38"/>
      <c r="BW1465" s="38"/>
      <c r="BX1465" s="38"/>
      <c r="BY1465" s="38"/>
      <c r="BZ1465" s="38"/>
      <c r="CA1465" s="38"/>
      <c r="CB1465" s="38"/>
      <c r="CC1465" s="38"/>
      <c r="CD1465" s="38"/>
      <c r="CE1465" s="38"/>
      <c r="CF1465" s="38"/>
      <c r="CG1465" s="38"/>
      <c r="CH1465" s="38"/>
      <c r="CI1465" s="38"/>
      <c r="CJ1465" s="38"/>
      <c r="CK1465" s="38"/>
      <c r="CL1465" s="38"/>
      <c r="CM1465" s="38"/>
      <c r="CN1465" s="38"/>
      <c r="CO1465" s="38"/>
      <c r="CP1465" s="38"/>
      <c r="CQ1465" s="38"/>
      <c r="CR1465" s="38"/>
      <c r="CS1465" s="38"/>
      <c r="CT1465" s="38"/>
      <c r="CU1465" s="38"/>
      <c r="CV1465" s="38"/>
      <c r="CW1465" s="38"/>
      <c r="CX1465" s="38"/>
      <c r="CY1465" s="38"/>
      <c r="CZ1465" s="38"/>
      <c r="DA1465" s="38"/>
      <c r="DB1465" s="38"/>
      <c r="DC1465" s="38"/>
      <c r="DD1465" s="38"/>
      <c r="DE1465" s="38"/>
      <c r="DF1465" s="38"/>
      <c r="DG1465" s="38"/>
      <c r="DH1465" s="38"/>
      <c r="DI1465" s="38"/>
      <c r="DJ1465" s="38"/>
      <c r="DK1465" s="38"/>
      <c r="DL1465" s="38"/>
      <c r="DM1465" s="38"/>
    </row>
    <row r="1466" spans="1:117" x14ac:dyDescent="0.25">
      <c r="A1466" s="5"/>
      <c r="B1466" s="5"/>
      <c r="C1466" s="48"/>
      <c r="D1466" s="76"/>
      <c r="E1466" s="77"/>
      <c r="F1466" s="77"/>
      <c r="G1466" s="77"/>
      <c r="H1466" s="77"/>
      <c r="I1466" s="77"/>
      <c r="J1466" s="77"/>
      <c r="K1466" s="77"/>
      <c r="L1466" s="77"/>
      <c r="M1466" s="77"/>
      <c r="N1466" s="77"/>
      <c r="O1466" s="77"/>
      <c r="P1466" s="77"/>
      <c r="Q1466" s="77"/>
      <c r="R1466" s="77"/>
      <c r="S1466" s="77"/>
      <c r="T1466" s="38"/>
      <c r="U1466" s="38"/>
      <c r="V1466" s="38"/>
      <c r="W1466" s="38"/>
      <c r="X1466" s="38"/>
      <c r="Y1466" s="38"/>
      <c r="Z1466" s="38"/>
      <c r="AA1466" s="38"/>
      <c r="AB1466" s="38"/>
      <c r="AC1466" s="38"/>
      <c r="AD1466" s="38"/>
      <c r="AE1466" s="38"/>
      <c r="AF1466" s="38"/>
      <c r="AG1466" s="38"/>
      <c r="AH1466" s="38"/>
      <c r="AI1466" s="38"/>
      <c r="AJ1466" s="38"/>
      <c r="AK1466" s="38"/>
      <c r="AL1466" s="38"/>
      <c r="AM1466" s="38"/>
      <c r="AN1466" s="38"/>
      <c r="AO1466" s="38"/>
      <c r="AP1466" s="38"/>
      <c r="AQ1466" s="38"/>
      <c r="AR1466" s="38"/>
      <c r="AS1466" s="38"/>
      <c r="AT1466" s="38"/>
      <c r="AU1466" s="38"/>
      <c r="AV1466" s="38"/>
      <c r="AW1466" s="38"/>
      <c r="AX1466" s="38"/>
      <c r="AY1466" s="38"/>
      <c r="AZ1466" s="38"/>
      <c r="BA1466" s="38"/>
      <c r="BB1466" s="38"/>
      <c r="BC1466" s="38"/>
      <c r="BD1466" s="38"/>
      <c r="BE1466" s="38"/>
      <c r="BF1466" s="38"/>
      <c r="BG1466" s="38"/>
      <c r="BH1466" s="38"/>
      <c r="BI1466" s="38"/>
      <c r="BJ1466" s="38"/>
      <c r="BK1466" s="38"/>
      <c r="BL1466" s="38"/>
      <c r="BM1466" s="38"/>
      <c r="BN1466" s="38"/>
      <c r="BO1466" s="38"/>
      <c r="BP1466" s="38"/>
      <c r="BQ1466" s="38"/>
      <c r="BR1466" s="38"/>
      <c r="BS1466" s="38"/>
      <c r="BT1466" s="38"/>
      <c r="BU1466" s="38"/>
      <c r="BV1466" s="38"/>
      <c r="BW1466" s="38"/>
      <c r="BX1466" s="38"/>
      <c r="BY1466" s="38"/>
      <c r="BZ1466" s="38"/>
      <c r="CA1466" s="38"/>
      <c r="CB1466" s="38"/>
      <c r="CC1466" s="38"/>
      <c r="CD1466" s="38"/>
      <c r="CE1466" s="38"/>
      <c r="CF1466" s="38"/>
      <c r="CG1466" s="38"/>
      <c r="CH1466" s="38"/>
      <c r="CI1466" s="38"/>
      <c r="CJ1466" s="38"/>
      <c r="CK1466" s="38"/>
      <c r="CL1466" s="38"/>
      <c r="CM1466" s="38"/>
      <c r="CN1466" s="38"/>
      <c r="CO1466" s="38"/>
      <c r="CP1466" s="38"/>
      <c r="CQ1466" s="38"/>
      <c r="CR1466" s="38"/>
      <c r="CS1466" s="38"/>
      <c r="CT1466" s="38"/>
      <c r="CU1466" s="38"/>
      <c r="CV1466" s="38"/>
      <c r="CW1466" s="38"/>
      <c r="CX1466" s="38"/>
      <c r="CY1466" s="38"/>
      <c r="CZ1466" s="38"/>
      <c r="DA1466" s="38"/>
      <c r="DB1466" s="38"/>
      <c r="DC1466" s="38"/>
      <c r="DD1466" s="38"/>
      <c r="DE1466" s="38"/>
      <c r="DF1466" s="38"/>
      <c r="DG1466" s="38"/>
      <c r="DH1466" s="38"/>
      <c r="DI1466" s="38"/>
      <c r="DJ1466" s="38"/>
      <c r="DK1466" s="38"/>
      <c r="DL1466" s="38"/>
      <c r="DM1466" s="38"/>
    </row>
    <row r="1467" spans="1:117" x14ac:dyDescent="0.25">
      <c r="A1467" s="5"/>
      <c r="B1467" s="5"/>
      <c r="C1467" s="48"/>
      <c r="D1467" s="76"/>
      <c r="E1467" s="77"/>
      <c r="F1467" s="77"/>
      <c r="G1467" s="77"/>
      <c r="H1467" s="77"/>
      <c r="I1467" s="77"/>
      <c r="J1467" s="77"/>
      <c r="K1467" s="77"/>
      <c r="L1467" s="77"/>
      <c r="M1467" s="77"/>
      <c r="N1467" s="77"/>
      <c r="O1467" s="77"/>
      <c r="P1467" s="77"/>
      <c r="Q1467" s="77"/>
      <c r="R1467" s="77"/>
      <c r="S1467" s="77"/>
      <c r="T1467" s="38"/>
      <c r="U1467" s="38"/>
      <c r="V1467" s="38"/>
      <c r="W1467" s="38"/>
      <c r="X1467" s="38"/>
      <c r="Y1467" s="38"/>
      <c r="Z1467" s="38"/>
      <c r="AA1467" s="38"/>
      <c r="AB1467" s="38"/>
      <c r="AC1467" s="38"/>
      <c r="AD1467" s="38"/>
      <c r="AE1467" s="38"/>
      <c r="AF1467" s="38"/>
      <c r="AG1467" s="38"/>
      <c r="AH1467" s="38"/>
      <c r="AI1467" s="38"/>
      <c r="AJ1467" s="38"/>
      <c r="AK1467" s="38"/>
      <c r="AL1467" s="38"/>
      <c r="AM1467" s="38"/>
      <c r="AN1467" s="38"/>
      <c r="AO1467" s="38"/>
      <c r="AP1467" s="38"/>
      <c r="AQ1467" s="38"/>
      <c r="AR1467" s="38"/>
      <c r="AS1467" s="38"/>
      <c r="AT1467" s="38"/>
      <c r="AU1467" s="38"/>
      <c r="AV1467" s="38"/>
      <c r="AW1467" s="38"/>
      <c r="AX1467" s="38"/>
      <c r="AY1467" s="38"/>
      <c r="AZ1467" s="38"/>
      <c r="BA1467" s="38"/>
      <c r="BB1467" s="38"/>
      <c r="BC1467" s="38"/>
      <c r="BD1467" s="38"/>
      <c r="BE1467" s="38"/>
      <c r="BF1467" s="38"/>
      <c r="BG1467" s="38"/>
      <c r="BH1467" s="38"/>
      <c r="BI1467" s="38"/>
      <c r="BJ1467" s="38"/>
      <c r="BK1467" s="38"/>
      <c r="BL1467" s="38"/>
      <c r="BM1467" s="38"/>
      <c r="BN1467" s="38"/>
      <c r="BO1467" s="38"/>
      <c r="BP1467" s="38"/>
      <c r="BQ1467" s="38"/>
      <c r="BR1467" s="38"/>
      <c r="BS1467" s="38"/>
      <c r="BT1467" s="38"/>
      <c r="BU1467" s="38"/>
      <c r="BV1467" s="38"/>
      <c r="BW1467" s="38"/>
      <c r="BX1467" s="38"/>
      <c r="BY1467" s="38"/>
      <c r="BZ1467" s="38"/>
      <c r="CA1467" s="38"/>
      <c r="CB1467" s="38"/>
      <c r="CC1467" s="38"/>
      <c r="CD1467" s="38"/>
      <c r="CE1467" s="38"/>
      <c r="CF1467" s="38"/>
      <c r="CG1467" s="38"/>
      <c r="CH1467" s="38"/>
      <c r="CI1467" s="38"/>
      <c r="CJ1467" s="38"/>
      <c r="CK1467" s="38"/>
      <c r="CL1467" s="38"/>
      <c r="CM1467" s="38"/>
      <c r="CN1467" s="38"/>
      <c r="CO1467" s="38"/>
      <c r="CP1467" s="38"/>
      <c r="CQ1467" s="38"/>
      <c r="CR1467" s="38"/>
      <c r="CS1467" s="38"/>
      <c r="CT1467" s="38"/>
      <c r="CU1467" s="38"/>
      <c r="CV1467" s="38"/>
      <c r="CW1467" s="38"/>
      <c r="CX1467" s="38"/>
      <c r="CY1467" s="38"/>
      <c r="CZ1467" s="38"/>
      <c r="DA1467" s="38"/>
      <c r="DB1467" s="38"/>
      <c r="DC1467" s="38"/>
      <c r="DD1467" s="38"/>
      <c r="DE1467" s="38"/>
      <c r="DF1467" s="38"/>
      <c r="DG1467" s="38"/>
      <c r="DH1467" s="38"/>
      <c r="DI1467" s="38"/>
      <c r="DJ1467" s="38"/>
      <c r="DK1467" s="38"/>
      <c r="DL1467" s="38"/>
      <c r="DM1467" s="38"/>
    </row>
    <row r="1468" spans="1:117" x14ac:dyDescent="0.25">
      <c r="A1468" s="5"/>
      <c r="B1468" s="5"/>
      <c r="C1468" s="48"/>
      <c r="D1468" s="76"/>
      <c r="E1468" s="77"/>
      <c r="F1468" s="77"/>
      <c r="G1468" s="77"/>
      <c r="H1468" s="77"/>
      <c r="I1468" s="77"/>
      <c r="J1468" s="77"/>
      <c r="K1468" s="77"/>
      <c r="L1468" s="77"/>
      <c r="M1468" s="77"/>
      <c r="N1468" s="77"/>
      <c r="O1468" s="77"/>
      <c r="P1468" s="77"/>
      <c r="Q1468" s="77"/>
      <c r="R1468" s="77"/>
      <c r="S1468" s="77"/>
      <c r="T1468" s="38"/>
      <c r="U1468" s="38"/>
      <c r="V1468" s="38"/>
      <c r="W1468" s="38"/>
      <c r="X1468" s="38"/>
      <c r="Y1468" s="38"/>
      <c r="Z1468" s="38"/>
      <c r="AA1468" s="38"/>
      <c r="AB1468" s="38"/>
      <c r="AC1468" s="38"/>
      <c r="AD1468" s="38"/>
      <c r="AE1468" s="38"/>
      <c r="AF1468" s="38"/>
      <c r="AG1468" s="38"/>
      <c r="AH1468" s="38"/>
      <c r="AI1468" s="38"/>
      <c r="AJ1468" s="38"/>
      <c r="AK1468" s="38"/>
      <c r="AL1468" s="38"/>
      <c r="AM1468" s="38"/>
      <c r="AN1468" s="38"/>
      <c r="AO1468" s="38"/>
      <c r="AP1468" s="38"/>
      <c r="AQ1468" s="38"/>
      <c r="AR1468" s="38"/>
      <c r="AS1468" s="38"/>
      <c r="AT1468" s="38"/>
      <c r="AU1468" s="38"/>
      <c r="AV1468" s="38"/>
      <c r="AW1468" s="38"/>
      <c r="AX1468" s="38"/>
      <c r="AY1468" s="38"/>
      <c r="AZ1468" s="38"/>
      <c r="BA1468" s="38"/>
      <c r="BB1468" s="38"/>
      <c r="BC1468" s="38"/>
      <c r="BD1468" s="38"/>
      <c r="BE1468" s="38"/>
      <c r="BF1468" s="38"/>
      <c r="BG1468" s="38"/>
      <c r="BH1468" s="38"/>
      <c r="BI1468" s="38"/>
      <c r="BJ1468" s="38"/>
      <c r="BK1468" s="38"/>
      <c r="BL1468" s="38"/>
      <c r="BM1468" s="38"/>
      <c r="BN1468" s="38"/>
      <c r="BO1468" s="38"/>
      <c r="BP1468" s="38"/>
      <c r="BQ1468" s="38"/>
      <c r="BR1468" s="38"/>
      <c r="BS1468" s="38"/>
      <c r="BT1468" s="38"/>
      <c r="BU1468" s="38"/>
      <c r="BV1468" s="38"/>
      <c r="BW1468" s="38"/>
      <c r="BX1468" s="38"/>
      <c r="BY1468" s="38"/>
      <c r="BZ1468" s="38"/>
      <c r="CA1468" s="38"/>
      <c r="CB1468" s="38"/>
      <c r="CC1468" s="38"/>
      <c r="CD1468" s="38"/>
      <c r="CE1468" s="38"/>
      <c r="CF1468" s="38"/>
      <c r="CG1468" s="38"/>
      <c r="CH1468" s="38"/>
      <c r="CI1468" s="38"/>
      <c r="CJ1468" s="38"/>
      <c r="CK1468" s="38"/>
      <c r="CL1468" s="38"/>
      <c r="CM1468" s="38"/>
      <c r="CN1468" s="38"/>
      <c r="CO1468" s="38"/>
      <c r="CP1468" s="38"/>
      <c r="CQ1468" s="38"/>
      <c r="CR1468" s="38"/>
      <c r="CS1468" s="38"/>
      <c r="CT1468" s="38"/>
      <c r="CU1468" s="38"/>
      <c r="CV1468" s="38"/>
      <c r="CW1468" s="38"/>
      <c r="CX1468" s="38"/>
      <c r="CY1468" s="38"/>
      <c r="CZ1468" s="38"/>
      <c r="DA1468" s="38"/>
      <c r="DB1468" s="38"/>
      <c r="DC1468" s="38"/>
      <c r="DD1468" s="38"/>
      <c r="DE1468" s="38"/>
      <c r="DF1468" s="38"/>
      <c r="DG1468" s="38"/>
      <c r="DH1468" s="38"/>
      <c r="DI1468" s="38"/>
      <c r="DJ1468" s="38"/>
      <c r="DK1468" s="38"/>
      <c r="DL1468" s="38"/>
      <c r="DM1468" s="38"/>
    </row>
    <row r="1469" spans="1:117" x14ac:dyDescent="0.25">
      <c r="A1469" s="5"/>
      <c r="B1469" s="5"/>
      <c r="C1469" s="48"/>
      <c r="D1469" s="76"/>
      <c r="E1469" s="77"/>
      <c r="F1469" s="77"/>
      <c r="G1469" s="77"/>
      <c r="H1469" s="77"/>
      <c r="I1469" s="77"/>
      <c r="J1469" s="77"/>
      <c r="K1469" s="77"/>
      <c r="L1469" s="77"/>
      <c r="M1469" s="77"/>
      <c r="N1469" s="77"/>
      <c r="O1469" s="77"/>
      <c r="P1469" s="77"/>
      <c r="Q1469" s="77"/>
      <c r="R1469" s="77"/>
      <c r="S1469" s="77"/>
      <c r="T1469" s="38"/>
      <c r="U1469" s="38"/>
      <c r="V1469" s="38"/>
      <c r="W1469" s="38"/>
      <c r="X1469" s="38"/>
      <c r="Y1469" s="38"/>
      <c r="Z1469" s="38"/>
      <c r="AA1469" s="38"/>
      <c r="AB1469" s="38"/>
      <c r="AC1469" s="38"/>
      <c r="AD1469" s="38"/>
      <c r="AE1469" s="38"/>
      <c r="AF1469" s="38"/>
      <c r="AG1469" s="38"/>
      <c r="AH1469" s="38"/>
      <c r="AI1469" s="38"/>
      <c r="AJ1469" s="38"/>
      <c r="AK1469" s="38"/>
      <c r="AL1469" s="38"/>
      <c r="AM1469" s="38"/>
      <c r="AN1469" s="38"/>
      <c r="AO1469" s="38"/>
      <c r="AP1469" s="38"/>
      <c r="AQ1469" s="38"/>
      <c r="AR1469" s="38"/>
      <c r="AS1469" s="38"/>
      <c r="AT1469" s="38"/>
      <c r="AU1469" s="38"/>
      <c r="AV1469" s="38"/>
      <c r="AW1469" s="38"/>
      <c r="AX1469" s="38"/>
      <c r="AY1469" s="38"/>
      <c r="AZ1469" s="38"/>
      <c r="BA1469" s="38"/>
      <c r="BB1469" s="38"/>
      <c r="BC1469" s="38"/>
      <c r="BD1469" s="38"/>
      <c r="BE1469" s="38"/>
      <c r="BF1469" s="38"/>
      <c r="BG1469" s="38"/>
      <c r="BH1469" s="38"/>
      <c r="BI1469" s="38"/>
      <c r="BJ1469" s="38"/>
      <c r="BK1469" s="38"/>
      <c r="BL1469" s="38"/>
      <c r="BM1469" s="38"/>
      <c r="BN1469" s="38"/>
      <c r="BO1469" s="38"/>
      <c r="BP1469" s="38"/>
      <c r="BQ1469" s="38"/>
      <c r="BR1469" s="38"/>
      <c r="BS1469" s="38"/>
      <c r="BT1469" s="38"/>
      <c r="BU1469" s="38"/>
      <c r="BV1469" s="38"/>
      <c r="BW1469" s="38"/>
      <c r="BX1469" s="38"/>
      <c r="BY1469" s="38"/>
      <c r="BZ1469" s="38"/>
      <c r="CA1469" s="38"/>
      <c r="CB1469" s="38"/>
      <c r="CC1469" s="38"/>
      <c r="CD1469" s="38"/>
      <c r="CE1469" s="38"/>
      <c r="CF1469" s="38"/>
      <c r="CG1469" s="38"/>
      <c r="CH1469" s="38"/>
      <c r="CI1469" s="38"/>
      <c r="CJ1469" s="38"/>
      <c r="CK1469" s="38"/>
      <c r="CL1469" s="38"/>
      <c r="CM1469" s="38"/>
      <c r="CN1469" s="38"/>
      <c r="CO1469" s="38"/>
      <c r="CP1469" s="38"/>
      <c r="CQ1469" s="38"/>
      <c r="CR1469" s="38"/>
      <c r="CS1469" s="38"/>
      <c r="CT1469" s="38"/>
      <c r="CU1469" s="38"/>
      <c r="CV1469" s="38"/>
      <c r="CW1469" s="38"/>
      <c r="CX1469" s="38"/>
      <c r="CY1469" s="38"/>
      <c r="CZ1469" s="38"/>
      <c r="DA1469" s="38"/>
      <c r="DB1469" s="38"/>
      <c r="DC1469" s="38"/>
      <c r="DD1469" s="38"/>
      <c r="DE1469" s="38"/>
      <c r="DF1469" s="38"/>
      <c r="DG1469" s="38"/>
      <c r="DH1469" s="38"/>
      <c r="DI1469" s="38"/>
      <c r="DJ1469" s="38"/>
      <c r="DK1469" s="38"/>
      <c r="DL1469" s="38"/>
      <c r="DM1469" s="38"/>
    </row>
    <row r="1470" spans="1:117" x14ac:dyDescent="0.25">
      <c r="A1470" s="5"/>
      <c r="B1470" s="5"/>
      <c r="C1470" s="48"/>
      <c r="D1470" s="76"/>
      <c r="E1470" s="77"/>
      <c r="F1470" s="77"/>
      <c r="G1470" s="77"/>
      <c r="H1470" s="77"/>
      <c r="I1470" s="77"/>
      <c r="J1470" s="77"/>
      <c r="K1470" s="77"/>
      <c r="L1470" s="77"/>
      <c r="M1470" s="77"/>
      <c r="N1470" s="77"/>
      <c r="O1470" s="77"/>
      <c r="P1470" s="77"/>
      <c r="Q1470" s="77"/>
      <c r="R1470" s="77"/>
      <c r="S1470" s="77"/>
      <c r="T1470" s="38"/>
      <c r="U1470" s="38"/>
      <c r="V1470" s="38"/>
      <c r="W1470" s="38"/>
      <c r="X1470" s="38"/>
      <c r="Y1470" s="38"/>
      <c r="Z1470" s="38"/>
      <c r="AA1470" s="38"/>
      <c r="AB1470" s="38"/>
      <c r="AC1470" s="38"/>
      <c r="AD1470" s="38"/>
      <c r="AE1470" s="38"/>
      <c r="AF1470" s="38"/>
      <c r="AG1470" s="38"/>
      <c r="AH1470" s="38"/>
      <c r="AI1470" s="38"/>
      <c r="AJ1470" s="38"/>
      <c r="AK1470" s="38"/>
      <c r="AL1470" s="38"/>
      <c r="AM1470" s="38"/>
      <c r="AN1470" s="38"/>
      <c r="AO1470" s="38"/>
      <c r="AP1470" s="38"/>
      <c r="AQ1470" s="38"/>
      <c r="AR1470" s="38"/>
      <c r="AS1470" s="38"/>
      <c r="AT1470" s="38"/>
      <c r="AU1470" s="38"/>
      <c r="AV1470" s="38"/>
      <c r="AW1470" s="38"/>
      <c r="AX1470" s="38"/>
      <c r="AY1470" s="38"/>
      <c r="AZ1470" s="38"/>
      <c r="BA1470" s="38"/>
      <c r="BB1470" s="38"/>
      <c r="BC1470" s="38"/>
      <c r="BD1470" s="38"/>
      <c r="BE1470" s="38"/>
      <c r="BF1470" s="38"/>
      <c r="BG1470" s="38"/>
      <c r="BH1470" s="38"/>
      <c r="BI1470" s="38"/>
      <c r="BJ1470" s="38"/>
      <c r="BK1470" s="38"/>
      <c r="BL1470" s="38"/>
      <c r="BM1470" s="38"/>
      <c r="BN1470" s="38"/>
      <c r="BO1470" s="38"/>
      <c r="BP1470" s="38"/>
      <c r="BQ1470" s="38"/>
      <c r="BR1470" s="38"/>
      <c r="BS1470" s="38"/>
      <c r="BT1470" s="38"/>
      <c r="BU1470" s="38"/>
      <c r="BV1470" s="38"/>
      <c r="BW1470" s="38"/>
      <c r="BX1470" s="38"/>
      <c r="BY1470" s="38"/>
      <c r="BZ1470" s="38"/>
      <c r="CA1470" s="38"/>
      <c r="CB1470" s="38"/>
      <c r="CC1470" s="38"/>
      <c r="CD1470" s="38"/>
      <c r="CE1470" s="38"/>
      <c r="CF1470" s="38"/>
      <c r="CG1470" s="38"/>
      <c r="CH1470" s="38"/>
      <c r="CI1470" s="38"/>
      <c r="CJ1470" s="38"/>
      <c r="CK1470" s="38"/>
      <c r="CL1470" s="38"/>
      <c r="CM1470" s="38"/>
      <c r="CN1470" s="38"/>
      <c r="CO1470" s="38"/>
      <c r="CP1470" s="38"/>
      <c r="CQ1470" s="38"/>
      <c r="CR1470" s="38"/>
      <c r="CS1470" s="38"/>
      <c r="CT1470" s="38"/>
      <c r="CU1470" s="38"/>
      <c r="CV1470" s="38"/>
      <c r="CW1470" s="38"/>
      <c r="CX1470" s="38"/>
      <c r="CY1470" s="38"/>
      <c r="CZ1470" s="38"/>
      <c r="DA1470" s="38"/>
      <c r="DB1470" s="38"/>
      <c r="DC1470" s="38"/>
      <c r="DD1470" s="38"/>
      <c r="DE1470" s="38"/>
      <c r="DF1470" s="38"/>
      <c r="DG1470" s="38"/>
      <c r="DH1470" s="38"/>
      <c r="DI1470" s="38"/>
      <c r="DJ1470" s="38"/>
      <c r="DK1470" s="38"/>
      <c r="DL1470" s="38"/>
      <c r="DM1470" s="38"/>
    </row>
    <row r="1471" spans="1:117" x14ac:dyDescent="0.25">
      <c r="A1471" s="5"/>
      <c r="B1471" s="5"/>
      <c r="C1471" s="48"/>
      <c r="D1471" s="76"/>
      <c r="E1471" s="77"/>
      <c r="F1471" s="77"/>
      <c r="G1471" s="77"/>
      <c r="H1471" s="77"/>
      <c r="I1471" s="77"/>
      <c r="J1471" s="77"/>
      <c r="K1471" s="77"/>
      <c r="L1471" s="77"/>
      <c r="M1471" s="77"/>
      <c r="N1471" s="77"/>
      <c r="O1471" s="77"/>
      <c r="P1471" s="77"/>
      <c r="Q1471" s="77"/>
      <c r="R1471" s="77"/>
      <c r="S1471" s="77"/>
      <c r="T1471" s="38"/>
      <c r="U1471" s="38"/>
      <c r="V1471" s="38"/>
      <c r="W1471" s="38"/>
      <c r="X1471" s="38"/>
      <c r="Y1471" s="38"/>
      <c r="Z1471" s="38"/>
      <c r="AA1471" s="38"/>
      <c r="AB1471" s="38"/>
      <c r="AC1471" s="38"/>
      <c r="AD1471" s="38"/>
      <c r="AE1471" s="38"/>
      <c r="AF1471" s="38"/>
      <c r="AG1471" s="38"/>
      <c r="AH1471" s="38"/>
      <c r="AI1471" s="38"/>
      <c r="AJ1471" s="38"/>
      <c r="AK1471" s="38"/>
      <c r="AL1471" s="38"/>
      <c r="AM1471" s="38"/>
      <c r="AN1471" s="38"/>
      <c r="AO1471" s="38"/>
      <c r="AP1471" s="38"/>
      <c r="AQ1471" s="38"/>
      <c r="AR1471" s="38"/>
      <c r="AS1471" s="38"/>
      <c r="AT1471" s="38"/>
      <c r="AU1471" s="38"/>
      <c r="AV1471" s="38"/>
      <c r="AW1471" s="38"/>
      <c r="AX1471" s="38"/>
      <c r="AY1471" s="38"/>
      <c r="AZ1471" s="38"/>
      <c r="BA1471" s="38"/>
      <c r="BB1471" s="38"/>
      <c r="BC1471" s="38"/>
      <c r="BD1471" s="38"/>
      <c r="BE1471" s="38"/>
      <c r="BF1471" s="38"/>
      <c r="BG1471" s="38"/>
      <c r="BH1471" s="38"/>
      <c r="BI1471" s="38"/>
      <c r="BJ1471" s="38"/>
      <c r="BK1471" s="38"/>
      <c r="BL1471" s="38"/>
      <c r="BM1471" s="38"/>
      <c r="BN1471" s="38"/>
      <c r="BO1471" s="38"/>
      <c r="BP1471" s="38"/>
      <c r="BQ1471" s="38"/>
      <c r="BR1471" s="38"/>
      <c r="BS1471" s="38"/>
      <c r="BT1471" s="38"/>
      <c r="BU1471" s="38"/>
      <c r="BV1471" s="38"/>
      <c r="BW1471" s="38"/>
      <c r="BX1471" s="38"/>
      <c r="BY1471" s="38"/>
      <c r="BZ1471" s="38"/>
      <c r="CA1471" s="38"/>
      <c r="CB1471" s="38"/>
      <c r="CC1471" s="38"/>
      <c r="CD1471" s="38"/>
      <c r="CE1471" s="38"/>
      <c r="CF1471" s="38"/>
      <c r="CG1471" s="38"/>
      <c r="CH1471" s="38"/>
      <c r="CI1471" s="38"/>
      <c r="CJ1471" s="38"/>
      <c r="CK1471" s="38"/>
      <c r="CL1471" s="38"/>
      <c r="CM1471" s="38"/>
      <c r="CN1471" s="38"/>
      <c r="CO1471" s="38"/>
      <c r="CP1471" s="38"/>
      <c r="CQ1471" s="38"/>
      <c r="CR1471" s="38"/>
      <c r="CS1471" s="38"/>
      <c r="CT1471" s="38"/>
      <c r="CU1471" s="38"/>
      <c r="CV1471" s="38"/>
      <c r="CW1471" s="38"/>
      <c r="CX1471" s="38"/>
      <c r="CY1471" s="38"/>
      <c r="CZ1471" s="38"/>
      <c r="DA1471" s="38"/>
      <c r="DB1471" s="38"/>
      <c r="DC1471" s="38"/>
      <c r="DD1471" s="38"/>
      <c r="DE1471" s="38"/>
      <c r="DF1471" s="38"/>
      <c r="DG1471" s="38"/>
      <c r="DH1471" s="38"/>
      <c r="DI1471" s="38"/>
      <c r="DJ1471" s="38"/>
      <c r="DK1471" s="38"/>
      <c r="DL1471" s="38"/>
      <c r="DM1471" s="38"/>
    </row>
    <row r="1472" spans="1:117" x14ac:dyDescent="0.25">
      <c r="A1472" s="5"/>
      <c r="B1472" s="5"/>
      <c r="C1472" s="48"/>
      <c r="D1472" s="76"/>
      <c r="E1472" s="77"/>
      <c r="F1472" s="77"/>
      <c r="G1472" s="77"/>
      <c r="H1472" s="77"/>
      <c r="I1472" s="77"/>
      <c r="J1472" s="77"/>
      <c r="K1472" s="77"/>
      <c r="L1472" s="77"/>
      <c r="M1472" s="77"/>
      <c r="N1472" s="77"/>
      <c r="O1472" s="77"/>
      <c r="P1472" s="77"/>
      <c r="Q1472" s="77"/>
      <c r="R1472" s="77"/>
      <c r="S1472" s="77"/>
      <c r="T1472" s="38"/>
      <c r="U1472" s="38"/>
      <c r="V1472" s="38"/>
      <c r="W1472" s="38"/>
      <c r="X1472" s="38"/>
      <c r="Y1472" s="38"/>
      <c r="Z1472" s="38"/>
      <c r="AA1472" s="38"/>
      <c r="AB1472" s="38"/>
      <c r="AC1472" s="38"/>
      <c r="AD1472" s="38"/>
      <c r="AE1472" s="38"/>
      <c r="AF1472" s="38"/>
      <c r="AG1472" s="38"/>
      <c r="AH1472" s="38"/>
      <c r="AI1472" s="38"/>
      <c r="AJ1472" s="38"/>
      <c r="AK1472" s="38"/>
      <c r="AL1472" s="38"/>
      <c r="AM1472" s="38"/>
      <c r="AN1472" s="38"/>
      <c r="AO1472" s="38"/>
      <c r="AP1472" s="38"/>
      <c r="AQ1472" s="38"/>
      <c r="AR1472" s="38"/>
      <c r="AS1472" s="38"/>
      <c r="AT1472" s="38"/>
      <c r="AU1472" s="38"/>
      <c r="AV1472" s="38"/>
      <c r="AW1472" s="38"/>
      <c r="AX1472" s="38"/>
      <c r="AY1472" s="38"/>
      <c r="AZ1472" s="38"/>
      <c r="BA1472" s="38"/>
      <c r="BB1472" s="38"/>
      <c r="BC1472" s="38"/>
      <c r="BD1472" s="38"/>
      <c r="BE1472" s="38"/>
      <c r="BF1472" s="38"/>
      <c r="BG1472" s="38"/>
      <c r="BH1472" s="38"/>
      <c r="BI1472" s="38"/>
      <c r="BJ1472" s="38"/>
      <c r="BK1472" s="38"/>
      <c r="BL1472" s="38"/>
      <c r="BM1472" s="38"/>
      <c r="BN1472" s="38"/>
      <c r="BO1472" s="38"/>
      <c r="BP1472" s="38"/>
      <c r="BQ1472" s="38"/>
      <c r="BR1472" s="38"/>
      <c r="BS1472" s="38"/>
      <c r="BT1472" s="38"/>
      <c r="BU1472" s="38"/>
      <c r="BV1472" s="38"/>
      <c r="BW1472" s="38"/>
      <c r="BX1472" s="38"/>
      <c r="BY1472" s="38"/>
      <c r="BZ1472" s="38"/>
      <c r="CA1472" s="38"/>
      <c r="CB1472" s="38"/>
      <c r="CC1472" s="38"/>
      <c r="CD1472" s="38"/>
      <c r="CE1472" s="38"/>
      <c r="CF1472" s="38"/>
      <c r="CG1472" s="38"/>
      <c r="CH1472" s="38"/>
      <c r="CI1472" s="38"/>
      <c r="CJ1472" s="38"/>
      <c r="CK1472" s="38"/>
      <c r="CL1472" s="38"/>
      <c r="CM1472" s="38"/>
      <c r="CN1472" s="38"/>
      <c r="CO1472" s="38"/>
      <c r="CP1472" s="38"/>
      <c r="CQ1472" s="38"/>
      <c r="CR1472" s="38"/>
      <c r="CS1472" s="38"/>
      <c r="CT1472" s="38"/>
      <c r="CU1472" s="38"/>
      <c r="CV1472" s="38"/>
      <c r="CW1472" s="38"/>
      <c r="CX1472" s="38"/>
      <c r="CY1472" s="38"/>
      <c r="CZ1472" s="38"/>
      <c r="DA1472" s="38"/>
      <c r="DB1472" s="38"/>
      <c r="DC1472" s="38"/>
      <c r="DD1472" s="38"/>
      <c r="DE1472" s="38"/>
      <c r="DF1472" s="38"/>
      <c r="DG1472" s="38"/>
      <c r="DH1472" s="38"/>
      <c r="DI1472" s="38"/>
      <c r="DJ1472" s="38"/>
      <c r="DK1472" s="38"/>
      <c r="DL1472" s="38"/>
      <c r="DM1472" s="38"/>
    </row>
    <row r="1473" spans="1:117" x14ac:dyDescent="0.25">
      <c r="A1473" s="5"/>
      <c r="B1473" s="5"/>
      <c r="C1473" s="48"/>
      <c r="D1473" s="76"/>
      <c r="E1473" s="77"/>
      <c r="F1473" s="77"/>
      <c r="G1473" s="77"/>
      <c r="H1473" s="77"/>
      <c r="I1473" s="77"/>
      <c r="J1473" s="77"/>
      <c r="K1473" s="77"/>
      <c r="L1473" s="77"/>
      <c r="M1473" s="77"/>
      <c r="N1473" s="77"/>
      <c r="O1473" s="77"/>
      <c r="P1473" s="77"/>
      <c r="Q1473" s="77"/>
      <c r="R1473" s="77"/>
      <c r="S1473" s="77"/>
      <c r="T1473" s="38"/>
      <c r="U1473" s="38"/>
      <c r="V1473" s="38"/>
      <c r="W1473" s="38"/>
      <c r="X1473" s="38"/>
      <c r="Y1473" s="38"/>
      <c r="Z1473" s="38"/>
      <c r="AA1473" s="38"/>
      <c r="AB1473" s="38"/>
      <c r="AC1473" s="38"/>
      <c r="AD1473" s="38"/>
      <c r="AE1473" s="38"/>
      <c r="AF1473" s="38"/>
      <c r="AG1473" s="38"/>
      <c r="AH1473" s="38"/>
      <c r="AI1473" s="38"/>
      <c r="AJ1473" s="38"/>
      <c r="AK1473" s="38"/>
      <c r="AL1473" s="38"/>
      <c r="AM1473" s="38"/>
      <c r="AN1473" s="38"/>
      <c r="AO1473" s="38"/>
      <c r="AP1473" s="38"/>
      <c r="AQ1473" s="38"/>
      <c r="AR1473" s="38"/>
      <c r="AS1473" s="38"/>
      <c r="AT1473" s="38"/>
      <c r="AU1473" s="38"/>
      <c r="AV1473" s="38"/>
      <c r="AW1473" s="38"/>
      <c r="AX1473" s="38"/>
      <c r="AY1473" s="38"/>
      <c r="AZ1473" s="38"/>
      <c r="BA1473" s="38"/>
      <c r="BB1473" s="38"/>
      <c r="BC1473" s="38"/>
      <c r="BD1473" s="38"/>
      <c r="BE1473" s="38"/>
      <c r="BF1473" s="38"/>
      <c r="BG1473" s="38"/>
      <c r="BH1473" s="38"/>
      <c r="BI1473" s="38"/>
      <c r="BJ1473" s="38"/>
      <c r="BK1473" s="38"/>
      <c r="BL1473" s="38"/>
      <c r="BM1473" s="38"/>
      <c r="BN1473" s="38"/>
      <c r="BO1473" s="38"/>
      <c r="BP1473" s="38"/>
      <c r="BQ1473" s="38"/>
      <c r="BR1473" s="38"/>
      <c r="BS1473" s="38"/>
      <c r="BT1473" s="38"/>
      <c r="BU1473" s="38"/>
      <c r="BV1473" s="38"/>
      <c r="BW1473" s="38"/>
      <c r="BX1473" s="38"/>
      <c r="BY1473" s="38"/>
      <c r="BZ1473" s="38"/>
      <c r="CA1473" s="38"/>
      <c r="CB1473" s="38"/>
      <c r="CC1473" s="38"/>
      <c r="CD1473" s="38"/>
      <c r="CE1473" s="38"/>
      <c r="CF1473" s="38"/>
      <c r="CG1473" s="38"/>
      <c r="CH1473" s="38"/>
      <c r="CI1473" s="38"/>
      <c r="CJ1473" s="38"/>
      <c r="CK1473" s="38"/>
      <c r="CL1473" s="38"/>
      <c r="CM1473" s="38"/>
      <c r="CN1473" s="38"/>
      <c r="CO1473" s="38"/>
      <c r="CP1473" s="38"/>
      <c r="CQ1473" s="38"/>
      <c r="CR1473" s="38"/>
      <c r="CS1473" s="38"/>
      <c r="CT1473" s="38"/>
      <c r="CU1473" s="38"/>
      <c r="CV1473" s="38"/>
      <c r="CW1473" s="38"/>
      <c r="CX1473" s="38"/>
      <c r="CY1473" s="38"/>
      <c r="CZ1473" s="38"/>
      <c r="DA1473" s="38"/>
      <c r="DB1473" s="38"/>
      <c r="DC1473" s="38"/>
      <c r="DD1473" s="38"/>
      <c r="DE1473" s="38"/>
      <c r="DF1473" s="38"/>
      <c r="DG1473" s="38"/>
      <c r="DH1473" s="38"/>
      <c r="DI1473" s="38"/>
      <c r="DJ1473" s="38"/>
      <c r="DK1473" s="38"/>
      <c r="DL1473" s="38"/>
      <c r="DM1473" s="38"/>
    </row>
    <row r="1474" spans="1:117" x14ac:dyDescent="0.25">
      <c r="A1474" s="5"/>
      <c r="B1474" s="5"/>
      <c r="C1474" s="48"/>
      <c r="D1474" s="76"/>
      <c r="E1474" s="77"/>
      <c r="F1474" s="77"/>
      <c r="G1474" s="77"/>
      <c r="H1474" s="77"/>
      <c r="I1474" s="77"/>
      <c r="J1474" s="77"/>
      <c r="K1474" s="77"/>
      <c r="L1474" s="77"/>
      <c r="M1474" s="77"/>
      <c r="N1474" s="77"/>
      <c r="O1474" s="77"/>
      <c r="P1474" s="77"/>
      <c r="Q1474" s="77"/>
      <c r="R1474" s="77"/>
      <c r="S1474" s="77"/>
      <c r="T1474" s="38"/>
      <c r="U1474" s="38"/>
      <c r="V1474" s="38"/>
      <c r="W1474" s="38"/>
      <c r="X1474" s="38"/>
      <c r="Y1474" s="38"/>
      <c r="Z1474" s="38"/>
      <c r="AA1474" s="38"/>
      <c r="AB1474" s="38"/>
      <c r="AC1474" s="38"/>
      <c r="AD1474" s="38"/>
      <c r="AE1474" s="38"/>
      <c r="AF1474" s="38"/>
      <c r="AG1474" s="38"/>
      <c r="AH1474" s="38"/>
      <c r="AI1474" s="38"/>
      <c r="AJ1474" s="38"/>
      <c r="AK1474" s="38"/>
      <c r="AL1474" s="38"/>
      <c r="AM1474" s="38"/>
      <c r="AN1474" s="38"/>
      <c r="AO1474" s="38"/>
      <c r="AP1474" s="38"/>
      <c r="AQ1474" s="38"/>
      <c r="AR1474" s="38"/>
      <c r="AS1474" s="38"/>
      <c r="AT1474" s="38"/>
      <c r="AU1474" s="38"/>
      <c r="AV1474" s="38"/>
      <c r="AW1474" s="38"/>
      <c r="AX1474" s="38"/>
      <c r="AY1474" s="38"/>
      <c r="AZ1474" s="38"/>
      <c r="BA1474" s="38"/>
      <c r="BB1474" s="38"/>
      <c r="BC1474" s="38"/>
      <c r="BD1474" s="38"/>
      <c r="BE1474" s="38"/>
      <c r="BF1474" s="38"/>
      <c r="BG1474" s="38"/>
      <c r="BH1474" s="38"/>
      <c r="BI1474" s="38"/>
      <c r="BJ1474" s="38"/>
      <c r="BK1474" s="38"/>
      <c r="BL1474" s="38"/>
      <c r="BM1474" s="38"/>
      <c r="BN1474" s="38"/>
      <c r="BO1474" s="38"/>
      <c r="BP1474" s="38"/>
      <c r="BQ1474" s="38"/>
      <c r="BR1474" s="38"/>
      <c r="BS1474" s="38"/>
      <c r="BT1474" s="38"/>
      <c r="BU1474" s="38"/>
      <c r="BV1474" s="38"/>
      <c r="BW1474" s="38"/>
      <c r="BX1474" s="38"/>
      <c r="BY1474" s="38"/>
      <c r="BZ1474" s="38"/>
      <c r="CA1474" s="38"/>
      <c r="CB1474" s="38"/>
      <c r="CC1474" s="38"/>
      <c r="CD1474" s="38"/>
      <c r="CE1474" s="38"/>
      <c r="CF1474" s="38"/>
      <c r="CG1474" s="38"/>
      <c r="CH1474" s="38"/>
      <c r="CI1474" s="38"/>
      <c r="CJ1474" s="38"/>
      <c r="CK1474" s="38"/>
      <c r="CL1474" s="38"/>
      <c r="CM1474" s="38"/>
      <c r="CN1474" s="38"/>
      <c r="CO1474" s="38"/>
      <c r="CP1474" s="38"/>
      <c r="CQ1474" s="38"/>
      <c r="CR1474" s="38"/>
      <c r="CS1474" s="38"/>
      <c r="CT1474" s="38"/>
      <c r="CU1474" s="38"/>
      <c r="CV1474" s="38"/>
      <c r="CW1474" s="38"/>
      <c r="CX1474" s="38"/>
      <c r="CY1474" s="38"/>
      <c r="CZ1474" s="38"/>
      <c r="DA1474" s="38"/>
      <c r="DB1474" s="38"/>
      <c r="DC1474" s="38"/>
      <c r="DD1474" s="38"/>
      <c r="DE1474" s="38"/>
      <c r="DF1474" s="38"/>
      <c r="DG1474" s="38"/>
      <c r="DH1474" s="38"/>
      <c r="DI1474" s="38"/>
      <c r="DJ1474" s="38"/>
      <c r="DK1474" s="38"/>
      <c r="DL1474" s="38"/>
      <c r="DM1474" s="38"/>
    </row>
    <row r="1475" spans="1:117" x14ac:dyDescent="0.25">
      <c r="A1475" s="5"/>
      <c r="B1475" s="5"/>
      <c r="C1475" s="48"/>
      <c r="D1475" s="76"/>
      <c r="E1475" s="77"/>
      <c r="F1475" s="77"/>
      <c r="G1475" s="77"/>
      <c r="H1475" s="77"/>
      <c r="I1475" s="77"/>
      <c r="J1475" s="77"/>
      <c r="K1475" s="77"/>
      <c r="L1475" s="77"/>
      <c r="M1475" s="77"/>
      <c r="N1475" s="77"/>
      <c r="O1475" s="77"/>
      <c r="P1475" s="77"/>
      <c r="Q1475" s="77"/>
      <c r="R1475" s="77"/>
      <c r="S1475" s="77"/>
      <c r="T1475" s="38"/>
      <c r="U1475" s="38"/>
      <c r="V1475" s="38"/>
      <c r="W1475" s="38"/>
      <c r="X1475" s="38"/>
      <c r="Y1475" s="38"/>
      <c r="Z1475" s="38"/>
      <c r="AA1475" s="38"/>
      <c r="AB1475" s="38"/>
      <c r="AC1475" s="38"/>
      <c r="AD1475" s="38"/>
      <c r="AE1475" s="38"/>
      <c r="AF1475" s="38"/>
      <c r="AG1475" s="38"/>
      <c r="AH1475" s="38"/>
      <c r="AI1475" s="38"/>
      <c r="AJ1475" s="38"/>
      <c r="AK1475" s="38"/>
      <c r="AL1475" s="38"/>
      <c r="AM1475" s="38"/>
      <c r="AN1475" s="38"/>
      <c r="AO1475" s="38"/>
      <c r="AP1475" s="38"/>
      <c r="AQ1475" s="38"/>
      <c r="AR1475" s="38"/>
      <c r="AS1475" s="38"/>
      <c r="AT1475" s="38"/>
      <c r="AU1475" s="38"/>
      <c r="AV1475" s="38"/>
      <c r="AW1475" s="38"/>
      <c r="AX1475" s="38"/>
      <c r="AY1475" s="38"/>
      <c r="AZ1475" s="38"/>
      <c r="BA1475" s="38"/>
      <c r="BB1475" s="38"/>
      <c r="BC1475" s="38"/>
      <c r="BD1475" s="38"/>
      <c r="BE1475" s="38"/>
      <c r="BF1475" s="38"/>
      <c r="BG1475" s="38"/>
      <c r="BH1475" s="38"/>
      <c r="BI1475" s="38"/>
      <c r="BJ1475" s="38"/>
      <c r="BK1475" s="38"/>
      <c r="BL1475" s="38"/>
      <c r="BM1475" s="38"/>
      <c r="BN1475" s="38"/>
      <c r="BO1475" s="38"/>
      <c r="BP1475" s="38"/>
      <c r="BQ1475" s="38"/>
      <c r="BR1475" s="38"/>
      <c r="BS1475" s="38"/>
      <c r="BT1475" s="38"/>
      <c r="BU1475" s="38"/>
      <c r="BV1475" s="38"/>
      <c r="BW1475" s="38"/>
      <c r="BX1475" s="38"/>
      <c r="BY1475" s="38"/>
      <c r="BZ1475" s="38"/>
      <c r="CA1475" s="38"/>
      <c r="CB1475" s="38"/>
      <c r="CC1475" s="38"/>
      <c r="CD1475" s="38"/>
      <c r="CE1475" s="38"/>
      <c r="CF1475" s="38"/>
      <c r="CG1475" s="38"/>
      <c r="CH1475" s="38"/>
      <c r="CI1475" s="38"/>
      <c r="CJ1475" s="38"/>
      <c r="CK1475" s="38"/>
      <c r="CL1475" s="38"/>
      <c r="CM1475" s="38"/>
      <c r="CN1475" s="38"/>
      <c r="CO1475" s="38"/>
      <c r="CP1475" s="38"/>
      <c r="CQ1475" s="38"/>
      <c r="CR1475" s="38"/>
      <c r="CS1475" s="38"/>
      <c r="CT1475" s="38"/>
      <c r="CU1475" s="38"/>
      <c r="CV1475" s="38"/>
      <c r="CW1475" s="38"/>
      <c r="CX1475" s="38"/>
      <c r="CY1475" s="38"/>
      <c r="CZ1475" s="38"/>
      <c r="DA1475" s="38"/>
      <c r="DB1475" s="38"/>
      <c r="DC1475" s="38"/>
      <c r="DD1475" s="38"/>
      <c r="DE1475" s="38"/>
      <c r="DF1475" s="38"/>
      <c r="DG1475" s="38"/>
      <c r="DH1475" s="38"/>
      <c r="DI1475" s="38"/>
      <c r="DJ1475" s="38"/>
      <c r="DK1475" s="38"/>
      <c r="DL1475" s="38"/>
      <c r="DM1475" s="38"/>
    </row>
    <row r="1476" spans="1:117" x14ac:dyDescent="0.25">
      <c r="A1476" s="5"/>
      <c r="B1476" s="5"/>
      <c r="C1476" s="48"/>
      <c r="D1476" s="76"/>
      <c r="E1476" s="77"/>
      <c r="F1476" s="77"/>
      <c r="G1476" s="77"/>
      <c r="H1476" s="77"/>
      <c r="I1476" s="77"/>
      <c r="J1476" s="77"/>
      <c r="K1476" s="77"/>
      <c r="L1476" s="77"/>
      <c r="M1476" s="77"/>
      <c r="N1476" s="77"/>
      <c r="O1476" s="77"/>
      <c r="P1476" s="77"/>
      <c r="Q1476" s="77"/>
      <c r="R1476" s="77"/>
      <c r="S1476" s="77"/>
      <c r="T1476" s="38"/>
      <c r="U1476" s="38"/>
      <c r="V1476" s="38"/>
      <c r="W1476" s="38"/>
      <c r="X1476" s="38"/>
      <c r="Y1476" s="38"/>
      <c r="Z1476" s="38"/>
      <c r="AA1476" s="38"/>
      <c r="AB1476" s="38"/>
      <c r="AC1476" s="38"/>
      <c r="AD1476" s="38"/>
      <c r="AE1476" s="38"/>
      <c r="AF1476" s="38"/>
      <c r="AG1476" s="38"/>
      <c r="AH1476" s="38"/>
      <c r="AI1476" s="38"/>
      <c r="AJ1476" s="38"/>
      <c r="AK1476" s="38"/>
      <c r="AL1476" s="38"/>
      <c r="AM1476" s="38"/>
      <c r="AN1476" s="38"/>
      <c r="AO1476" s="38"/>
      <c r="AP1476" s="38"/>
      <c r="AQ1476" s="38"/>
      <c r="AR1476" s="38"/>
      <c r="AS1476" s="38"/>
      <c r="AT1476" s="38"/>
      <c r="AU1476" s="38"/>
      <c r="AV1476" s="38"/>
      <c r="AW1476" s="38"/>
      <c r="AX1476" s="38"/>
      <c r="AY1476" s="38"/>
      <c r="AZ1476" s="38"/>
      <c r="BA1476" s="38"/>
      <c r="BB1476" s="38"/>
      <c r="BC1476" s="38"/>
      <c r="BD1476" s="38"/>
      <c r="BE1476" s="38"/>
      <c r="BF1476" s="38"/>
      <c r="BG1476" s="38"/>
      <c r="BH1476" s="38"/>
      <c r="BI1476" s="38"/>
      <c r="BJ1476" s="38"/>
      <c r="BK1476" s="38"/>
      <c r="BL1476" s="38"/>
      <c r="BM1476" s="38"/>
      <c r="BN1476" s="38"/>
      <c r="BO1476" s="38"/>
      <c r="BP1476" s="38"/>
      <c r="BQ1476" s="38"/>
      <c r="BR1476" s="38"/>
      <c r="BS1476" s="38"/>
      <c r="BT1476" s="38"/>
      <c r="BU1476" s="38"/>
      <c r="BV1476" s="38"/>
      <c r="BW1476" s="38"/>
      <c r="BX1476" s="38"/>
      <c r="BY1476" s="38"/>
      <c r="BZ1476" s="38"/>
      <c r="CA1476" s="38"/>
      <c r="CB1476" s="38"/>
      <c r="CC1476" s="38"/>
      <c r="CD1476" s="38"/>
      <c r="CE1476" s="38"/>
      <c r="CF1476" s="38"/>
      <c r="CG1476" s="38"/>
      <c r="CH1476" s="38"/>
      <c r="CI1476" s="38"/>
      <c r="CJ1476" s="38"/>
      <c r="CK1476" s="38"/>
      <c r="CL1476" s="38"/>
      <c r="CM1476" s="38"/>
      <c r="CN1476" s="38"/>
      <c r="CO1476" s="38"/>
      <c r="CP1476" s="38"/>
      <c r="CQ1476" s="38"/>
      <c r="CR1476" s="38"/>
      <c r="CS1476" s="38"/>
      <c r="CT1476" s="38"/>
      <c r="CU1476" s="38"/>
      <c r="CV1476" s="38"/>
      <c r="CW1476" s="38"/>
      <c r="CX1476" s="38"/>
      <c r="CY1476" s="38"/>
      <c r="CZ1476" s="38"/>
      <c r="DA1476" s="38"/>
      <c r="DB1476" s="38"/>
      <c r="DC1476" s="38"/>
      <c r="DD1476" s="38"/>
      <c r="DE1476" s="38"/>
      <c r="DF1476" s="38"/>
      <c r="DG1476" s="38"/>
      <c r="DH1476" s="38"/>
      <c r="DI1476" s="38"/>
      <c r="DJ1476" s="38"/>
      <c r="DK1476" s="38"/>
      <c r="DL1476" s="38"/>
      <c r="DM1476" s="38"/>
    </row>
    <row r="1477" spans="1:117" x14ac:dyDescent="0.25">
      <c r="A1477" s="5"/>
      <c r="B1477" s="5"/>
      <c r="C1477" s="48"/>
      <c r="D1477" s="76"/>
      <c r="E1477" s="77"/>
      <c r="F1477" s="77"/>
      <c r="G1477" s="77"/>
      <c r="H1477" s="77"/>
      <c r="I1477" s="77"/>
      <c r="J1477" s="77"/>
      <c r="K1477" s="77"/>
      <c r="L1477" s="77"/>
      <c r="M1477" s="77"/>
      <c r="N1477" s="77"/>
      <c r="O1477" s="77"/>
      <c r="P1477" s="77"/>
      <c r="Q1477" s="77"/>
      <c r="R1477" s="77"/>
      <c r="S1477" s="77"/>
      <c r="T1477" s="38"/>
      <c r="U1477" s="38"/>
      <c r="V1477" s="38"/>
      <c r="W1477" s="38"/>
      <c r="X1477" s="38"/>
      <c r="Y1477" s="38"/>
      <c r="Z1477" s="38"/>
      <c r="AA1477" s="38"/>
      <c r="AB1477" s="38"/>
      <c r="AC1477" s="38"/>
      <c r="AD1477" s="38"/>
      <c r="AE1477" s="38"/>
      <c r="AF1477" s="38"/>
      <c r="AG1477" s="38"/>
      <c r="AH1477" s="38"/>
      <c r="AI1477" s="38"/>
      <c r="AJ1477" s="38"/>
      <c r="AK1477" s="38"/>
      <c r="AL1477" s="38"/>
      <c r="AM1477" s="38"/>
      <c r="AN1477" s="38"/>
      <c r="AO1477" s="38"/>
      <c r="AP1477" s="38"/>
      <c r="AQ1477" s="38"/>
      <c r="AR1477" s="38"/>
      <c r="AS1477" s="38"/>
      <c r="AT1477" s="38"/>
      <c r="AU1477" s="38"/>
      <c r="AV1477" s="38"/>
      <c r="AW1477" s="38"/>
      <c r="AX1477" s="38"/>
      <c r="AY1477" s="38"/>
      <c r="AZ1477" s="38"/>
      <c r="BA1477" s="38"/>
      <c r="BB1477" s="38"/>
      <c r="BC1477" s="38"/>
      <c r="BD1477" s="38"/>
      <c r="BE1477" s="38"/>
      <c r="BF1477" s="38"/>
      <c r="BG1477" s="38"/>
      <c r="BH1477" s="38"/>
      <c r="BI1477" s="38"/>
      <c r="BJ1477" s="38"/>
      <c r="BK1477" s="38"/>
      <c r="BL1477" s="38"/>
      <c r="BM1477" s="38"/>
      <c r="BN1477" s="38"/>
      <c r="BO1477" s="38"/>
      <c r="BP1477" s="38"/>
      <c r="BQ1477" s="38"/>
      <c r="BR1477" s="38"/>
      <c r="BS1477" s="38"/>
      <c r="BT1477" s="38"/>
      <c r="BU1477" s="38"/>
      <c r="BV1477" s="38"/>
      <c r="BW1477" s="38"/>
      <c r="BX1477" s="38"/>
      <c r="BY1477" s="38"/>
      <c r="BZ1477" s="38"/>
      <c r="CA1477" s="38"/>
      <c r="CB1477" s="38"/>
      <c r="CC1477" s="38"/>
      <c r="CD1477" s="38"/>
      <c r="CE1477" s="38"/>
      <c r="CF1477" s="38"/>
      <c r="CG1477" s="38"/>
      <c r="CH1477" s="38"/>
      <c r="CI1477" s="38"/>
      <c r="CJ1477" s="38"/>
      <c r="CK1477" s="38"/>
      <c r="CL1477" s="38"/>
      <c r="CM1477" s="38"/>
      <c r="CN1477" s="38"/>
      <c r="CO1477" s="38"/>
      <c r="CP1477" s="38"/>
      <c r="CQ1477" s="38"/>
      <c r="CR1477" s="38"/>
      <c r="CS1477" s="38"/>
      <c r="CT1477" s="38"/>
      <c r="CU1477" s="38"/>
      <c r="CV1477" s="38"/>
      <c r="CW1477" s="38"/>
      <c r="CX1477" s="38"/>
      <c r="CY1477" s="38"/>
      <c r="CZ1477" s="38"/>
      <c r="DA1477" s="38"/>
      <c r="DB1477" s="38"/>
      <c r="DC1477" s="38"/>
      <c r="DD1477" s="38"/>
      <c r="DE1477" s="38"/>
      <c r="DF1477" s="38"/>
      <c r="DG1477" s="38"/>
      <c r="DH1477" s="38"/>
      <c r="DI1477" s="38"/>
      <c r="DJ1477" s="38"/>
      <c r="DK1477" s="38"/>
      <c r="DL1477" s="38"/>
      <c r="DM1477" s="38"/>
    </row>
    <row r="1478" spans="1:117" x14ac:dyDescent="0.25">
      <c r="A1478" s="5"/>
      <c r="B1478" s="5"/>
      <c r="C1478" s="48"/>
      <c r="D1478" s="76"/>
      <c r="E1478" s="77"/>
      <c r="F1478" s="77"/>
      <c r="G1478" s="77"/>
      <c r="H1478" s="77"/>
      <c r="I1478" s="77"/>
      <c r="J1478" s="77"/>
      <c r="K1478" s="77"/>
      <c r="L1478" s="77"/>
      <c r="M1478" s="77"/>
      <c r="N1478" s="77"/>
      <c r="O1478" s="77"/>
      <c r="P1478" s="77"/>
      <c r="Q1478" s="77"/>
      <c r="R1478" s="77"/>
      <c r="S1478" s="77"/>
      <c r="T1478" s="38"/>
      <c r="U1478" s="38"/>
      <c r="V1478" s="38"/>
      <c r="W1478" s="38"/>
      <c r="X1478" s="38"/>
      <c r="Y1478" s="38"/>
      <c r="Z1478" s="38"/>
      <c r="AA1478" s="38"/>
      <c r="AB1478" s="38"/>
      <c r="AC1478" s="38"/>
      <c r="AD1478" s="38"/>
      <c r="AE1478" s="38"/>
      <c r="AF1478" s="38"/>
      <c r="AG1478" s="38"/>
      <c r="AH1478" s="38"/>
      <c r="AI1478" s="38"/>
      <c r="AJ1478" s="38"/>
      <c r="AK1478" s="38"/>
      <c r="AL1478" s="38"/>
      <c r="AM1478" s="38"/>
      <c r="AN1478" s="38"/>
      <c r="AO1478" s="38"/>
      <c r="AP1478" s="38"/>
      <c r="AQ1478" s="38"/>
      <c r="AR1478" s="38"/>
      <c r="AS1478" s="38"/>
      <c r="AT1478" s="38"/>
      <c r="AU1478" s="38"/>
      <c r="AV1478" s="38"/>
      <c r="AW1478" s="38"/>
      <c r="AX1478" s="38"/>
      <c r="AY1478" s="38"/>
      <c r="AZ1478" s="38"/>
      <c r="BA1478" s="38"/>
      <c r="BB1478" s="38"/>
      <c r="BC1478" s="38"/>
      <c r="BD1478" s="38"/>
      <c r="BE1478" s="38"/>
      <c r="BF1478" s="38"/>
      <c r="BG1478" s="38"/>
      <c r="BH1478" s="38"/>
      <c r="BI1478" s="38"/>
      <c r="BJ1478" s="38"/>
      <c r="BK1478" s="38"/>
      <c r="BL1478" s="38"/>
      <c r="BM1478" s="38"/>
      <c r="BN1478" s="38"/>
      <c r="BO1478" s="38"/>
      <c r="BP1478" s="38"/>
      <c r="BQ1478" s="38"/>
      <c r="BR1478" s="38"/>
      <c r="BS1478" s="38"/>
      <c r="BT1478" s="38"/>
      <c r="BU1478" s="38"/>
      <c r="BV1478" s="38"/>
      <c r="BW1478" s="38"/>
      <c r="BX1478" s="38"/>
      <c r="BY1478" s="38"/>
      <c r="BZ1478" s="38"/>
      <c r="CA1478" s="38"/>
      <c r="CB1478" s="38"/>
      <c r="CC1478" s="38"/>
      <c r="CD1478" s="38"/>
      <c r="CE1478" s="38"/>
      <c r="CF1478" s="38"/>
      <c r="CG1478" s="38"/>
      <c r="CH1478" s="38"/>
      <c r="CI1478" s="38"/>
      <c r="CJ1478" s="38"/>
      <c r="CK1478" s="38"/>
      <c r="CL1478" s="38"/>
      <c r="CM1478" s="38"/>
      <c r="CN1478" s="38"/>
      <c r="CO1478" s="38"/>
      <c r="CP1478" s="38"/>
      <c r="CQ1478" s="38"/>
      <c r="CR1478" s="38"/>
      <c r="CS1478" s="38"/>
      <c r="CT1478" s="38"/>
      <c r="CU1478" s="38"/>
      <c r="CV1478" s="38"/>
      <c r="CW1478" s="38"/>
      <c r="CX1478" s="38"/>
      <c r="CY1478" s="38"/>
      <c r="CZ1478" s="38"/>
      <c r="DA1478" s="38"/>
      <c r="DB1478" s="38"/>
      <c r="DC1478" s="38"/>
      <c r="DD1478" s="38"/>
      <c r="DE1478" s="38"/>
      <c r="DF1478" s="38"/>
      <c r="DG1478" s="38"/>
      <c r="DH1478" s="38"/>
      <c r="DI1478" s="38"/>
      <c r="DJ1478" s="38"/>
      <c r="DK1478" s="38"/>
      <c r="DL1478" s="38"/>
      <c r="DM1478" s="38"/>
    </row>
    <row r="1479" spans="1:117" x14ac:dyDescent="0.25">
      <c r="A1479" s="5"/>
      <c r="B1479" s="5"/>
      <c r="C1479" s="48"/>
      <c r="D1479" s="76"/>
      <c r="E1479" s="77"/>
      <c r="F1479" s="77"/>
      <c r="G1479" s="77"/>
      <c r="H1479" s="77"/>
      <c r="I1479" s="77"/>
      <c r="J1479" s="77"/>
      <c r="K1479" s="77"/>
      <c r="L1479" s="77"/>
      <c r="M1479" s="77"/>
      <c r="N1479" s="77"/>
      <c r="O1479" s="77"/>
      <c r="P1479" s="77"/>
      <c r="Q1479" s="77"/>
      <c r="R1479" s="77"/>
      <c r="S1479" s="77"/>
      <c r="T1479" s="38"/>
      <c r="U1479" s="38"/>
      <c r="V1479" s="38"/>
      <c r="W1479" s="38"/>
      <c r="X1479" s="38"/>
      <c r="Y1479" s="38"/>
      <c r="Z1479" s="38"/>
      <c r="AA1479" s="38"/>
      <c r="AB1479" s="38"/>
      <c r="AC1479" s="38"/>
      <c r="AD1479" s="38"/>
      <c r="AE1479" s="38"/>
      <c r="AF1479" s="38"/>
      <c r="AG1479" s="38"/>
      <c r="AH1479" s="38"/>
      <c r="AI1479" s="38"/>
      <c r="AJ1479" s="38"/>
      <c r="AK1479" s="38"/>
      <c r="AL1479" s="38"/>
      <c r="AM1479" s="38"/>
      <c r="AN1479" s="38"/>
      <c r="AO1479" s="38"/>
      <c r="AP1479" s="38"/>
      <c r="AQ1479" s="38"/>
      <c r="AR1479" s="38"/>
      <c r="AS1479" s="38"/>
      <c r="AT1479" s="38"/>
      <c r="AU1479" s="38"/>
      <c r="AV1479" s="38"/>
      <c r="AW1479" s="38"/>
      <c r="AX1479" s="38"/>
      <c r="AY1479" s="38"/>
      <c r="AZ1479" s="38"/>
      <c r="BA1479" s="38"/>
      <c r="BB1479" s="38"/>
      <c r="BC1479" s="38"/>
      <c r="BD1479" s="38"/>
      <c r="BE1479" s="38"/>
      <c r="BF1479" s="38"/>
      <c r="BG1479" s="38"/>
      <c r="BH1479" s="38"/>
      <c r="BI1479" s="38"/>
      <c r="BJ1479" s="38"/>
      <c r="BK1479" s="38"/>
      <c r="BL1479" s="38"/>
      <c r="BM1479" s="38"/>
      <c r="BN1479" s="38"/>
      <c r="BO1479" s="38"/>
      <c r="BP1479" s="38"/>
      <c r="BQ1479" s="38"/>
      <c r="BR1479" s="38"/>
      <c r="BS1479" s="38"/>
      <c r="BT1479" s="38"/>
      <c r="BU1479" s="38"/>
      <c r="BV1479" s="38"/>
      <c r="BW1479" s="38"/>
      <c r="BX1479" s="38"/>
      <c r="BY1479" s="38"/>
      <c r="BZ1479" s="38"/>
      <c r="CA1479" s="38"/>
      <c r="CB1479" s="38"/>
      <c r="CC1479" s="38"/>
      <c r="CD1479" s="38"/>
      <c r="CE1479" s="38"/>
      <c r="CF1479" s="38"/>
      <c r="CG1479" s="38"/>
      <c r="CH1479" s="38"/>
      <c r="CI1479" s="38"/>
      <c r="CJ1479" s="38"/>
      <c r="CK1479" s="38"/>
      <c r="CL1479" s="38"/>
      <c r="CM1479" s="38"/>
      <c r="CN1479" s="38"/>
      <c r="CO1479" s="38"/>
      <c r="CP1479" s="38"/>
      <c r="CQ1479" s="38"/>
      <c r="CR1479" s="38"/>
      <c r="CS1479" s="38"/>
      <c r="CT1479" s="38"/>
      <c r="CU1479" s="38"/>
      <c r="CV1479" s="38"/>
      <c r="CW1479" s="38"/>
      <c r="CX1479" s="38"/>
      <c r="CY1479" s="38"/>
      <c r="CZ1479" s="38"/>
      <c r="DA1479" s="38"/>
      <c r="DB1479" s="38"/>
      <c r="DC1479" s="38"/>
      <c r="DD1479" s="38"/>
      <c r="DE1479" s="38"/>
      <c r="DF1479" s="38"/>
      <c r="DG1479" s="38"/>
      <c r="DH1479" s="38"/>
      <c r="DI1479" s="38"/>
      <c r="DJ1479" s="38"/>
      <c r="DK1479" s="38"/>
      <c r="DL1479" s="38"/>
      <c r="DM1479" s="38"/>
    </row>
    <row r="1480" spans="1:117" x14ac:dyDescent="0.25">
      <c r="A1480" s="5"/>
      <c r="B1480" s="5"/>
      <c r="C1480" s="48"/>
      <c r="D1480" s="76"/>
      <c r="E1480" s="77"/>
      <c r="F1480" s="77"/>
      <c r="G1480" s="77"/>
      <c r="H1480" s="77"/>
      <c r="I1480" s="77"/>
      <c r="J1480" s="77"/>
      <c r="K1480" s="77"/>
      <c r="L1480" s="77"/>
      <c r="M1480" s="77"/>
      <c r="N1480" s="77"/>
      <c r="O1480" s="77"/>
      <c r="P1480" s="77"/>
      <c r="Q1480" s="77"/>
      <c r="R1480" s="77"/>
      <c r="S1480" s="77"/>
      <c r="T1480" s="38"/>
      <c r="U1480" s="38"/>
      <c r="V1480" s="38"/>
      <c r="W1480" s="38"/>
      <c r="X1480" s="38"/>
      <c r="Y1480" s="38"/>
      <c r="Z1480" s="38"/>
      <c r="AA1480" s="38"/>
      <c r="AB1480" s="38"/>
      <c r="AC1480" s="38"/>
      <c r="AD1480" s="38"/>
      <c r="AE1480" s="38"/>
      <c r="AF1480" s="38"/>
      <c r="AG1480" s="38"/>
      <c r="AH1480" s="38"/>
      <c r="AI1480" s="38"/>
      <c r="AJ1480" s="38"/>
      <c r="AK1480" s="38"/>
      <c r="AL1480" s="38"/>
      <c r="AM1480" s="38"/>
      <c r="AN1480" s="38"/>
      <c r="AO1480" s="38"/>
      <c r="AP1480" s="38"/>
      <c r="AQ1480" s="38"/>
      <c r="AR1480" s="38"/>
      <c r="AS1480" s="38"/>
      <c r="AT1480" s="38"/>
      <c r="AU1480" s="38"/>
      <c r="AV1480" s="38"/>
      <c r="AW1480" s="38"/>
      <c r="AX1480" s="38"/>
      <c r="AY1480" s="38"/>
      <c r="AZ1480" s="38"/>
      <c r="BA1480" s="38"/>
      <c r="BB1480" s="38"/>
      <c r="BC1480" s="38"/>
      <c r="BD1480" s="38"/>
      <c r="BE1480" s="38"/>
      <c r="BF1480" s="38"/>
      <c r="BG1480" s="38"/>
      <c r="BH1480" s="38"/>
      <c r="BI1480" s="38"/>
      <c r="BJ1480" s="38"/>
      <c r="BK1480" s="38"/>
      <c r="BL1480" s="38"/>
      <c r="BM1480" s="38"/>
      <c r="BN1480" s="38"/>
      <c r="BO1480" s="38"/>
      <c r="BP1480" s="38"/>
      <c r="BQ1480" s="38"/>
      <c r="BR1480" s="38"/>
      <c r="BS1480" s="38"/>
      <c r="BT1480" s="38"/>
      <c r="BU1480" s="38"/>
      <c r="BV1480" s="38"/>
      <c r="BW1480" s="38"/>
      <c r="BX1480" s="38"/>
      <c r="BY1480" s="38"/>
      <c r="BZ1480" s="38"/>
      <c r="CA1480" s="38"/>
      <c r="CB1480" s="38"/>
      <c r="CC1480" s="38"/>
      <c r="CD1480" s="38"/>
      <c r="CE1480" s="38"/>
      <c r="CF1480" s="38"/>
      <c r="CG1480" s="38"/>
      <c r="CH1480" s="38"/>
      <c r="CI1480" s="38"/>
      <c r="CJ1480" s="38"/>
      <c r="CK1480" s="38"/>
      <c r="CL1480" s="38"/>
      <c r="CM1480" s="38"/>
      <c r="CN1480" s="38"/>
      <c r="CO1480" s="38"/>
      <c r="CP1480" s="38"/>
      <c r="CQ1480" s="38"/>
      <c r="CR1480" s="38"/>
      <c r="CS1480" s="38"/>
      <c r="CT1480" s="38"/>
      <c r="CU1480" s="38"/>
      <c r="CV1480" s="38"/>
      <c r="CW1480" s="38"/>
      <c r="CX1480" s="38"/>
      <c r="CY1480" s="38"/>
      <c r="CZ1480" s="38"/>
      <c r="DA1480" s="38"/>
      <c r="DB1480" s="38"/>
      <c r="DC1480" s="38"/>
      <c r="DD1480" s="38"/>
      <c r="DE1480" s="38"/>
      <c r="DF1480" s="38"/>
      <c r="DG1480" s="38"/>
      <c r="DH1480" s="38"/>
      <c r="DI1480" s="38"/>
      <c r="DJ1480" s="38"/>
      <c r="DK1480" s="38"/>
      <c r="DL1480" s="38"/>
      <c r="DM1480" s="38"/>
    </row>
    <row r="1481" spans="1:117" x14ac:dyDescent="0.25">
      <c r="A1481" s="5"/>
      <c r="B1481" s="5"/>
      <c r="C1481" s="48"/>
      <c r="D1481" s="76"/>
      <c r="E1481" s="77"/>
      <c r="F1481" s="77"/>
      <c r="G1481" s="77"/>
      <c r="H1481" s="77"/>
      <c r="I1481" s="77"/>
      <c r="J1481" s="77"/>
      <c r="K1481" s="77"/>
      <c r="L1481" s="77"/>
      <c r="M1481" s="77"/>
      <c r="N1481" s="77"/>
      <c r="O1481" s="77"/>
      <c r="P1481" s="77"/>
      <c r="Q1481" s="77"/>
      <c r="R1481" s="77"/>
      <c r="S1481" s="77"/>
      <c r="T1481" s="38"/>
      <c r="U1481" s="38"/>
      <c r="V1481" s="38"/>
      <c r="W1481" s="38"/>
      <c r="X1481" s="38"/>
      <c r="Y1481" s="38"/>
      <c r="Z1481" s="38"/>
      <c r="AA1481" s="38"/>
      <c r="AB1481" s="38"/>
      <c r="AC1481" s="38"/>
      <c r="AD1481" s="38"/>
      <c r="AE1481" s="38"/>
      <c r="AF1481" s="38"/>
      <c r="AG1481" s="38"/>
      <c r="AH1481" s="38"/>
      <c r="AI1481" s="38"/>
      <c r="AJ1481" s="38"/>
      <c r="AK1481" s="38"/>
      <c r="AL1481" s="38"/>
      <c r="AM1481" s="38"/>
      <c r="AN1481" s="38"/>
      <c r="AO1481" s="38"/>
      <c r="AP1481" s="38"/>
      <c r="AQ1481" s="38"/>
      <c r="AR1481" s="38"/>
      <c r="AS1481" s="38"/>
      <c r="AT1481" s="38"/>
      <c r="AU1481" s="38"/>
      <c r="AV1481" s="38"/>
      <c r="AW1481" s="38"/>
      <c r="AX1481" s="38"/>
      <c r="AY1481" s="38"/>
      <c r="AZ1481" s="38"/>
      <c r="BA1481" s="38"/>
      <c r="BB1481" s="38"/>
      <c r="BC1481" s="38"/>
      <c r="BD1481" s="38"/>
      <c r="BE1481" s="38"/>
      <c r="BF1481" s="38"/>
      <c r="BG1481" s="38"/>
      <c r="BH1481" s="38"/>
      <c r="BI1481" s="38"/>
      <c r="BJ1481" s="38"/>
      <c r="BK1481" s="38"/>
      <c r="BL1481" s="38"/>
      <c r="BM1481" s="38"/>
      <c r="BN1481" s="38"/>
      <c r="BO1481" s="38"/>
      <c r="BP1481" s="38"/>
      <c r="BQ1481" s="38"/>
      <c r="BR1481" s="38"/>
      <c r="BS1481" s="38"/>
      <c r="BT1481" s="38"/>
      <c r="BU1481" s="38"/>
      <c r="BV1481" s="38"/>
      <c r="BW1481" s="38"/>
      <c r="BX1481" s="38"/>
      <c r="BY1481" s="38"/>
      <c r="BZ1481" s="38"/>
      <c r="CA1481" s="38"/>
      <c r="CB1481" s="38"/>
      <c r="CC1481" s="38"/>
      <c r="CD1481" s="38"/>
      <c r="CE1481" s="38"/>
      <c r="CF1481" s="38"/>
      <c r="CG1481" s="38"/>
      <c r="CH1481" s="38"/>
      <c r="CI1481" s="38"/>
      <c r="CJ1481" s="38"/>
      <c r="CK1481" s="38"/>
      <c r="CL1481" s="38"/>
      <c r="CM1481" s="38"/>
      <c r="CN1481" s="38"/>
      <c r="CO1481" s="38"/>
      <c r="CP1481" s="38"/>
      <c r="CQ1481" s="38"/>
      <c r="CR1481" s="38"/>
      <c r="CS1481" s="38"/>
      <c r="CT1481" s="38"/>
      <c r="CU1481" s="38"/>
      <c r="CV1481" s="38"/>
      <c r="CW1481" s="38"/>
      <c r="CX1481" s="38"/>
      <c r="CY1481" s="38"/>
      <c r="CZ1481" s="38"/>
      <c r="DA1481" s="38"/>
      <c r="DB1481" s="38"/>
      <c r="DC1481" s="38"/>
      <c r="DD1481" s="38"/>
      <c r="DE1481" s="38"/>
      <c r="DF1481" s="38"/>
      <c r="DG1481" s="38"/>
      <c r="DH1481" s="38"/>
      <c r="DI1481" s="38"/>
      <c r="DJ1481" s="38"/>
      <c r="DK1481" s="38"/>
      <c r="DL1481" s="38"/>
      <c r="DM1481" s="38"/>
    </row>
    <row r="1482" spans="1:117" x14ac:dyDescent="0.25">
      <c r="A1482" s="5"/>
      <c r="B1482" s="5"/>
      <c r="C1482" s="48"/>
      <c r="D1482" s="76"/>
      <c r="E1482" s="77"/>
      <c r="F1482" s="77"/>
      <c r="G1482" s="77"/>
      <c r="H1482" s="77"/>
      <c r="I1482" s="77"/>
      <c r="J1482" s="77"/>
      <c r="K1482" s="77"/>
      <c r="L1482" s="77"/>
      <c r="M1482" s="77"/>
      <c r="N1482" s="77"/>
      <c r="O1482" s="77"/>
      <c r="P1482" s="77"/>
      <c r="Q1482" s="77"/>
      <c r="R1482" s="77"/>
      <c r="S1482" s="77"/>
      <c r="T1482" s="38"/>
      <c r="U1482" s="38"/>
      <c r="V1482" s="38"/>
      <c r="W1482" s="38"/>
      <c r="X1482" s="38"/>
      <c r="Y1482" s="38"/>
      <c r="Z1482" s="38"/>
      <c r="AA1482" s="38"/>
      <c r="AB1482" s="38"/>
      <c r="AC1482" s="38"/>
      <c r="AD1482" s="38"/>
      <c r="AE1482" s="38"/>
      <c r="AF1482" s="38"/>
      <c r="AG1482" s="38"/>
      <c r="AH1482" s="38"/>
      <c r="AI1482" s="38"/>
      <c r="AJ1482" s="38"/>
      <c r="AK1482" s="38"/>
      <c r="AL1482" s="38"/>
      <c r="AM1482" s="38"/>
      <c r="AN1482" s="38"/>
      <c r="AO1482" s="38"/>
      <c r="AP1482" s="38"/>
      <c r="AQ1482" s="38"/>
      <c r="AR1482" s="38"/>
      <c r="AS1482" s="38"/>
      <c r="AT1482" s="38"/>
      <c r="AU1482" s="38"/>
      <c r="AV1482" s="38"/>
      <c r="AW1482" s="38"/>
      <c r="AX1482" s="38"/>
      <c r="AY1482" s="38"/>
      <c r="AZ1482" s="38"/>
      <c r="BA1482" s="38"/>
      <c r="BB1482" s="38"/>
      <c r="BC1482" s="38"/>
      <c r="BD1482" s="38"/>
      <c r="BE1482" s="38"/>
      <c r="BF1482" s="38"/>
      <c r="BG1482" s="38"/>
      <c r="BH1482" s="38"/>
      <c r="BI1482" s="38"/>
      <c r="BJ1482" s="38"/>
      <c r="BK1482" s="38"/>
      <c r="BL1482" s="38"/>
      <c r="BM1482" s="38"/>
      <c r="BN1482" s="38"/>
      <c r="BO1482" s="38"/>
      <c r="BP1482" s="38"/>
      <c r="BQ1482" s="38"/>
      <c r="BR1482" s="38"/>
      <c r="BS1482" s="38"/>
      <c r="BT1482" s="38"/>
      <c r="BU1482" s="38"/>
      <c r="BV1482" s="38"/>
      <c r="BW1482" s="38"/>
      <c r="BX1482" s="38"/>
      <c r="BY1482" s="38"/>
      <c r="BZ1482" s="38"/>
      <c r="CA1482" s="38"/>
      <c r="CB1482" s="38"/>
      <c r="CC1482" s="38"/>
      <c r="CD1482" s="38"/>
      <c r="CE1482" s="38"/>
      <c r="CF1482" s="38"/>
      <c r="CG1482" s="38"/>
      <c r="CH1482" s="38"/>
      <c r="CI1482" s="38"/>
      <c r="CJ1482" s="38"/>
      <c r="CK1482" s="38"/>
      <c r="CL1482" s="38"/>
      <c r="CM1482" s="38"/>
      <c r="CN1482" s="38"/>
      <c r="CO1482" s="38"/>
      <c r="CP1482" s="38"/>
      <c r="CQ1482" s="38"/>
      <c r="CR1482" s="38"/>
      <c r="CS1482" s="38"/>
      <c r="CT1482" s="38"/>
      <c r="CU1482" s="38"/>
      <c r="CV1482" s="38"/>
      <c r="CW1482" s="38"/>
      <c r="CX1482" s="38"/>
      <c r="CY1482" s="38"/>
      <c r="CZ1482" s="38"/>
      <c r="DA1482" s="38"/>
      <c r="DB1482" s="38"/>
      <c r="DC1482" s="38"/>
      <c r="DD1482" s="38"/>
      <c r="DE1482" s="38"/>
      <c r="DF1482" s="38"/>
      <c r="DG1482" s="38"/>
      <c r="DH1482" s="38"/>
      <c r="DI1482" s="38"/>
      <c r="DJ1482" s="38"/>
      <c r="DK1482" s="38"/>
      <c r="DL1482" s="38"/>
      <c r="DM1482" s="38"/>
    </row>
    <row r="1483" spans="1:117" x14ac:dyDescent="0.25">
      <c r="A1483" s="5"/>
      <c r="B1483" s="5"/>
      <c r="C1483" s="48"/>
      <c r="D1483" s="76"/>
      <c r="E1483" s="77"/>
      <c r="F1483" s="77"/>
      <c r="G1483" s="77"/>
      <c r="H1483" s="77"/>
      <c r="I1483" s="77"/>
      <c r="J1483" s="77"/>
      <c r="K1483" s="77"/>
      <c r="L1483" s="77"/>
      <c r="M1483" s="77"/>
      <c r="N1483" s="77"/>
      <c r="O1483" s="77"/>
      <c r="P1483" s="77"/>
      <c r="Q1483" s="77"/>
      <c r="R1483" s="77"/>
      <c r="S1483" s="77"/>
      <c r="T1483" s="38"/>
      <c r="U1483" s="38"/>
      <c r="V1483" s="38"/>
      <c r="W1483" s="38"/>
      <c r="X1483" s="38"/>
      <c r="Y1483" s="38"/>
      <c r="Z1483" s="38"/>
      <c r="AA1483" s="38"/>
      <c r="AB1483" s="38"/>
      <c r="AC1483" s="38"/>
      <c r="AD1483" s="38"/>
      <c r="AE1483" s="38"/>
      <c r="AF1483" s="38"/>
      <c r="AG1483" s="38"/>
      <c r="AH1483" s="38"/>
      <c r="AI1483" s="38"/>
      <c r="AJ1483" s="38"/>
      <c r="AK1483" s="38"/>
      <c r="AL1483" s="38"/>
      <c r="AM1483" s="38"/>
      <c r="AN1483" s="38"/>
      <c r="AO1483" s="38"/>
      <c r="AP1483" s="38"/>
      <c r="AQ1483" s="38"/>
      <c r="AR1483" s="38"/>
      <c r="AS1483" s="38"/>
      <c r="AT1483" s="38"/>
      <c r="AU1483" s="38"/>
      <c r="AV1483" s="38"/>
      <c r="AW1483" s="38"/>
      <c r="AX1483" s="38"/>
      <c r="AY1483" s="38"/>
      <c r="AZ1483" s="38"/>
      <c r="BA1483" s="38"/>
      <c r="BB1483" s="38"/>
      <c r="BC1483" s="38"/>
      <c r="BD1483" s="38"/>
      <c r="BE1483" s="38"/>
      <c r="BF1483" s="38"/>
      <c r="BG1483" s="38"/>
      <c r="BH1483" s="38"/>
      <c r="BI1483" s="38"/>
      <c r="BJ1483" s="38"/>
      <c r="BK1483" s="38"/>
      <c r="BL1483" s="38"/>
      <c r="BM1483" s="38"/>
      <c r="BN1483" s="38"/>
      <c r="BO1483" s="38"/>
      <c r="BP1483" s="38"/>
      <c r="BQ1483" s="38"/>
      <c r="BR1483" s="38"/>
      <c r="BS1483" s="38"/>
      <c r="BT1483" s="38"/>
      <c r="BU1483" s="38"/>
      <c r="BV1483" s="38"/>
      <c r="BW1483" s="38"/>
      <c r="BX1483" s="38"/>
      <c r="BY1483" s="38"/>
      <c r="BZ1483" s="38"/>
      <c r="CA1483" s="38"/>
      <c r="CB1483" s="38"/>
      <c r="CC1483" s="38"/>
      <c r="CD1483" s="38"/>
      <c r="CE1483" s="38"/>
      <c r="CF1483" s="38"/>
      <c r="CG1483" s="38"/>
      <c r="CH1483" s="38"/>
      <c r="CI1483" s="38"/>
      <c r="CJ1483" s="38"/>
      <c r="CK1483" s="38"/>
      <c r="CL1483" s="38"/>
      <c r="CM1483" s="38"/>
      <c r="CN1483" s="38"/>
      <c r="CO1483" s="38"/>
      <c r="CP1483" s="38"/>
      <c r="CQ1483" s="38"/>
      <c r="CR1483" s="38"/>
      <c r="CS1483" s="38"/>
      <c r="CT1483" s="38"/>
      <c r="CU1483" s="38"/>
      <c r="CV1483" s="38"/>
      <c r="CW1483" s="38"/>
      <c r="CX1483" s="38"/>
      <c r="CY1483" s="38"/>
      <c r="CZ1483" s="38"/>
      <c r="DA1483" s="38"/>
      <c r="DB1483" s="38"/>
      <c r="DC1483" s="38"/>
      <c r="DD1483" s="38"/>
      <c r="DE1483" s="38"/>
      <c r="DF1483" s="38"/>
      <c r="DG1483" s="38"/>
      <c r="DH1483" s="38"/>
      <c r="DI1483" s="38"/>
      <c r="DJ1483" s="38"/>
      <c r="DK1483" s="38"/>
      <c r="DL1483" s="38"/>
      <c r="DM1483" s="38"/>
    </row>
    <row r="1484" spans="1:117" x14ac:dyDescent="0.25">
      <c r="A1484" s="5"/>
      <c r="B1484" s="5"/>
      <c r="C1484" s="48"/>
      <c r="D1484" s="76"/>
      <c r="E1484" s="77"/>
      <c r="F1484" s="77"/>
      <c r="G1484" s="77"/>
      <c r="H1484" s="77"/>
      <c r="I1484" s="77"/>
      <c r="J1484" s="77"/>
      <c r="K1484" s="77"/>
      <c r="L1484" s="77"/>
      <c r="M1484" s="77"/>
      <c r="N1484" s="77"/>
      <c r="O1484" s="77"/>
      <c r="P1484" s="77"/>
      <c r="Q1484" s="77"/>
      <c r="R1484" s="77"/>
      <c r="S1484" s="77"/>
      <c r="T1484" s="38"/>
      <c r="U1484" s="38"/>
      <c r="V1484" s="38"/>
      <c r="W1484" s="38"/>
      <c r="X1484" s="38"/>
      <c r="Y1484" s="38"/>
      <c r="Z1484" s="38"/>
      <c r="AA1484" s="38"/>
      <c r="AB1484" s="38"/>
      <c r="AC1484" s="38"/>
      <c r="AD1484" s="38"/>
      <c r="AE1484" s="38"/>
      <c r="AF1484" s="38"/>
      <c r="AG1484" s="38"/>
      <c r="AH1484" s="38"/>
      <c r="AI1484" s="38"/>
      <c r="AJ1484" s="38"/>
      <c r="AK1484" s="38"/>
      <c r="AL1484" s="38"/>
      <c r="AM1484" s="38"/>
      <c r="AN1484" s="38"/>
      <c r="AO1484" s="38"/>
      <c r="AP1484" s="38"/>
      <c r="AQ1484" s="38"/>
      <c r="AR1484" s="38"/>
      <c r="AS1484" s="38"/>
      <c r="AT1484" s="38"/>
      <c r="AU1484" s="38"/>
      <c r="AV1484" s="38"/>
      <c r="AW1484" s="38"/>
      <c r="AX1484" s="38"/>
      <c r="AY1484" s="38"/>
      <c r="AZ1484" s="38"/>
      <c r="BA1484" s="38"/>
      <c r="BB1484" s="38"/>
      <c r="BC1484" s="38"/>
      <c r="BD1484" s="38"/>
      <c r="BE1484" s="38"/>
      <c r="BF1484" s="38"/>
      <c r="BG1484" s="38"/>
      <c r="BH1484" s="38"/>
      <c r="BI1484" s="38"/>
      <c r="BJ1484" s="38"/>
      <c r="BK1484" s="38"/>
      <c r="BL1484" s="38"/>
      <c r="BM1484" s="38"/>
      <c r="BN1484" s="38"/>
      <c r="BO1484" s="38"/>
      <c r="BP1484" s="38"/>
      <c r="BQ1484" s="38"/>
      <c r="BR1484" s="38"/>
      <c r="BS1484" s="38"/>
      <c r="BT1484" s="38"/>
      <c r="BU1484" s="38"/>
      <c r="BV1484" s="38"/>
      <c r="BW1484" s="38"/>
      <c r="BX1484" s="38"/>
      <c r="BY1484" s="38"/>
      <c r="BZ1484" s="38"/>
      <c r="CA1484" s="38"/>
      <c r="CB1484" s="38"/>
      <c r="CC1484" s="38"/>
      <c r="CD1484" s="38"/>
      <c r="CE1484" s="38"/>
      <c r="CF1484" s="38"/>
      <c r="CG1484" s="38"/>
      <c r="CH1484" s="38"/>
      <c r="CI1484" s="38"/>
      <c r="CJ1484" s="38"/>
      <c r="CK1484" s="38"/>
      <c r="CL1484" s="38"/>
      <c r="CM1484" s="38"/>
      <c r="CN1484" s="38"/>
      <c r="CO1484" s="38"/>
      <c r="CP1484" s="38"/>
      <c r="CQ1484" s="38"/>
      <c r="CR1484" s="38"/>
      <c r="CS1484" s="38"/>
      <c r="CT1484" s="38"/>
      <c r="CU1484" s="38"/>
      <c r="CV1484" s="38"/>
      <c r="CW1484" s="38"/>
      <c r="CX1484" s="38"/>
      <c r="CY1484" s="38"/>
      <c r="CZ1484" s="38"/>
      <c r="DA1484" s="38"/>
      <c r="DB1484" s="38"/>
      <c r="DC1484" s="38"/>
      <c r="DD1484" s="38"/>
      <c r="DE1484" s="38"/>
      <c r="DF1484" s="38"/>
      <c r="DG1484" s="38"/>
      <c r="DH1484" s="38"/>
      <c r="DI1484" s="38"/>
      <c r="DJ1484" s="38"/>
      <c r="DK1484" s="38"/>
      <c r="DL1484" s="38"/>
      <c r="DM1484" s="38"/>
    </row>
    <row r="1485" spans="1:117" x14ac:dyDescent="0.25">
      <c r="A1485" s="5"/>
      <c r="B1485" s="5"/>
      <c r="C1485" s="48"/>
      <c r="D1485" s="76"/>
      <c r="E1485" s="77"/>
      <c r="F1485" s="77"/>
      <c r="G1485" s="77"/>
      <c r="H1485" s="77"/>
      <c r="I1485" s="77"/>
      <c r="J1485" s="77"/>
      <c r="K1485" s="77"/>
      <c r="L1485" s="77"/>
      <c r="M1485" s="77"/>
      <c r="N1485" s="77"/>
      <c r="O1485" s="77"/>
      <c r="P1485" s="77"/>
      <c r="Q1485" s="77"/>
      <c r="R1485" s="77"/>
      <c r="S1485" s="77"/>
      <c r="T1485" s="38"/>
      <c r="U1485" s="38"/>
      <c r="V1485" s="38"/>
      <c r="W1485" s="38"/>
      <c r="X1485" s="38"/>
      <c r="Y1485" s="38"/>
      <c r="Z1485" s="38"/>
      <c r="AA1485" s="38"/>
      <c r="AB1485" s="38"/>
      <c r="AC1485" s="38"/>
      <c r="AD1485" s="38"/>
      <c r="AE1485" s="38"/>
      <c r="AF1485" s="38"/>
      <c r="AG1485" s="38"/>
      <c r="AH1485" s="38"/>
      <c r="AI1485" s="38"/>
      <c r="AJ1485" s="38"/>
      <c r="AK1485" s="38"/>
      <c r="AL1485" s="38"/>
      <c r="AM1485" s="38"/>
      <c r="AN1485" s="38"/>
      <c r="AO1485" s="38"/>
      <c r="AP1485" s="38"/>
      <c r="AQ1485" s="38"/>
      <c r="AR1485" s="38"/>
      <c r="AS1485" s="38"/>
      <c r="AT1485" s="38"/>
      <c r="AU1485" s="38"/>
      <c r="AV1485" s="38"/>
      <c r="AW1485" s="38"/>
      <c r="AX1485" s="38"/>
      <c r="AY1485" s="38"/>
      <c r="AZ1485" s="38"/>
      <c r="BA1485" s="38"/>
      <c r="BB1485" s="38"/>
      <c r="BC1485" s="38"/>
      <c r="BD1485" s="38"/>
      <c r="BE1485" s="38"/>
      <c r="BF1485" s="38"/>
      <c r="BG1485" s="38"/>
      <c r="BH1485" s="38"/>
      <c r="BI1485" s="38"/>
      <c r="BJ1485" s="38"/>
      <c r="BK1485" s="38"/>
      <c r="BL1485" s="38"/>
      <c r="BM1485" s="38"/>
      <c r="BN1485" s="38"/>
      <c r="BO1485" s="38"/>
      <c r="BP1485" s="38"/>
      <c r="BQ1485" s="38"/>
      <c r="BR1485" s="38"/>
      <c r="BS1485" s="38"/>
      <c r="BT1485" s="38"/>
      <c r="BU1485" s="38"/>
      <c r="BV1485" s="38"/>
      <c r="BW1485" s="38"/>
      <c r="BX1485" s="38"/>
      <c r="BY1485" s="38"/>
      <c r="BZ1485" s="38"/>
      <c r="CA1485" s="38"/>
      <c r="CB1485" s="38"/>
      <c r="CC1485" s="38"/>
      <c r="CD1485" s="38"/>
      <c r="CE1485" s="38"/>
      <c r="CF1485" s="38"/>
      <c r="CG1485" s="38"/>
      <c r="CH1485" s="38"/>
      <c r="CI1485" s="38"/>
      <c r="CJ1485" s="38"/>
      <c r="CK1485" s="38"/>
      <c r="CL1485" s="38"/>
      <c r="CM1485" s="38"/>
      <c r="CN1485" s="38"/>
      <c r="CO1485" s="38"/>
      <c r="CP1485" s="38"/>
      <c r="CQ1485" s="38"/>
      <c r="CR1485" s="38"/>
      <c r="CS1485" s="38"/>
      <c r="CT1485" s="38"/>
      <c r="CU1485" s="38"/>
      <c r="CV1485" s="38"/>
      <c r="CW1485" s="38"/>
      <c r="CX1485" s="38"/>
      <c r="CY1485" s="38"/>
      <c r="CZ1485" s="38"/>
      <c r="DA1485" s="38"/>
      <c r="DB1485" s="38"/>
      <c r="DC1485" s="38"/>
      <c r="DD1485" s="38"/>
      <c r="DE1485" s="38"/>
      <c r="DF1485" s="38"/>
      <c r="DG1485" s="38"/>
      <c r="DH1485" s="38"/>
      <c r="DI1485" s="38"/>
      <c r="DJ1485" s="38"/>
      <c r="DK1485" s="38"/>
      <c r="DL1485" s="38"/>
      <c r="DM1485" s="38"/>
    </row>
    <row r="1486" spans="1:117" x14ac:dyDescent="0.25">
      <c r="A1486" s="5"/>
      <c r="B1486" s="5"/>
      <c r="C1486" s="48"/>
      <c r="D1486" s="76"/>
      <c r="E1486" s="77"/>
      <c r="F1486" s="77"/>
      <c r="G1486" s="77"/>
      <c r="H1486" s="77"/>
      <c r="I1486" s="77"/>
      <c r="J1486" s="77"/>
      <c r="K1486" s="77"/>
      <c r="L1486" s="77"/>
      <c r="M1486" s="77"/>
      <c r="N1486" s="77"/>
      <c r="O1486" s="77"/>
      <c r="P1486" s="77"/>
      <c r="Q1486" s="77"/>
      <c r="R1486" s="77"/>
      <c r="S1486" s="77"/>
      <c r="T1486" s="38"/>
      <c r="U1486" s="38"/>
      <c r="V1486" s="38"/>
      <c r="W1486" s="38"/>
      <c r="X1486" s="38"/>
      <c r="Y1486" s="38"/>
      <c r="Z1486" s="38"/>
      <c r="AA1486" s="38"/>
      <c r="AB1486" s="38"/>
      <c r="AC1486" s="38"/>
      <c r="AD1486" s="38"/>
      <c r="AE1486" s="38"/>
      <c r="AF1486" s="38"/>
      <c r="AG1486" s="38"/>
      <c r="AH1486" s="38"/>
      <c r="AI1486" s="38"/>
      <c r="AJ1486" s="38"/>
      <c r="AK1486" s="38"/>
      <c r="AL1486" s="38"/>
      <c r="AM1486" s="38"/>
      <c r="AN1486" s="38"/>
      <c r="AO1486" s="38"/>
      <c r="AP1486" s="38"/>
      <c r="AQ1486" s="38"/>
      <c r="AR1486" s="38"/>
      <c r="AS1486" s="38"/>
      <c r="AT1486" s="38"/>
      <c r="AU1486" s="38"/>
      <c r="AV1486" s="38"/>
      <c r="AW1486" s="38"/>
      <c r="AX1486" s="38"/>
      <c r="AY1486" s="38"/>
      <c r="AZ1486" s="38"/>
      <c r="BA1486" s="38"/>
      <c r="BB1486" s="38"/>
      <c r="BC1486" s="38"/>
      <c r="BD1486" s="38"/>
      <c r="BE1486" s="38"/>
      <c r="BF1486" s="38"/>
      <c r="BG1486" s="38"/>
      <c r="BH1486" s="38"/>
      <c r="BI1486" s="38"/>
      <c r="BJ1486" s="38"/>
      <c r="BK1486" s="38"/>
      <c r="BL1486" s="38"/>
      <c r="BM1486" s="38"/>
      <c r="BN1486" s="38"/>
      <c r="BO1486" s="38"/>
      <c r="BP1486" s="38"/>
      <c r="BQ1486" s="38"/>
      <c r="BR1486" s="38"/>
      <c r="BS1486" s="38"/>
      <c r="BT1486" s="38"/>
      <c r="BU1486" s="38"/>
      <c r="BV1486" s="38"/>
      <c r="BW1486" s="38"/>
      <c r="BX1486" s="38"/>
      <c r="BY1486" s="38"/>
      <c r="BZ1486" s="38"/>
      <c r="CA1486" s="38"/>
      <c r="CB1486" s="38"/>
      <c r="CC1486" s="38"/>
      <c r="CD1486" s="38"/>
      <c r="CE1486" s="38"/>
      <c r="CF1486" s="38"/>
      <c r="CG1486" s="38"/>
      <c r="CH1486" s="38"/>
      <c r="CI1486" s="38"/>
      <c r="CJ1486" s="38"/>
      <c r="CK1486" s="38"/>
      <c r="CL1486" s="38"/>
      <c r="CM1486" s="38"/>
      <c r="CN1486" s="38"/>
      <c r="CO1486" s="38"/>
      <c r="CP1486" s="38"/>
      <c r="CQ1486" s="38"/>
      <c r="CR1486" s="38"/>
      <c r="CS1486" s="38"/>
      <c r="CT1486" s="38"/>
      <c r="CU1486" s="38"/>
      <c r="CV1486" s="38"/>
      <c r="CW1486" s="38"/>
      <c r="CX1486" s="38"/>
      <c r="CY1486" s="38"/>
      <c r="CZ1486" s="38"/>
      <c r="DA1486" s="38"/>
      <c r="DB1486" s="38"/>
      <c r="DC1486" s="38"/>
      <c r="DD1486" s="38"/>
      <c r="DE1486" s="38"/>
      <c r="DF1486" s="38"/>
      <c r="DG1486" s="38"/>
      <c r="DH1486" s="38"/>
      <c r="DI1486" s="38"/>
      <c r="DJ1486" s="38"/>
      <c r="DK1486" s="38"/>
      <c r="DL1486" s="38"/>
      <c r="DM1486" s="38"/>
    </row>
    <row r="1487" spans="1:117" x14ac:dyDescent="0.25">
      <c r="A1487" s="5"/>
      <c r="B1487" s="5"/>
      <c r="C1487" s="48"/>
      <c r="D1487" s="76"/>
      <c r="E1487" s="77"/>
      <c r="F1487" s="77"/>
      <c r="G1487" s="77"/>
      <c r="H1487" s="77"/>
      <c r="I1487" s="77"/>
      <c r="J1487" s="77"/>
      <c r="K1487" s="77"/>
      <c r="L1487" s="77"/>
      <c r="M1487" s="77"/>
      <c r="N1487" s="77"/>
      <c r="O1487" s="77"/>
      <c r="P1487" s="77"/>
      <c r="Q1487" s="77"/>
      <c r="R1487" s="77"/>
      <c r="S1487" s="77"/>
      <c r="T1487" s="38"/>
      <c r="U1487" s="38"/>
      <c r="V1487" s="38"/>
      <c r="W1487" s="38"/>
      <c r="X1487" s="38"/>
      <c r="Y1487" s="38"/>
      <c r="Z1487" s="38"/>
      <c r="AA1487" s="38"/>
      <c r="AB1487" s="38"/>
      <c r="AC1487" s="38"/>
      <c r="AD1487" s="38"/>
      <c r="AE1487" s="38"/>
      <c r="AF1487" s="38"/>
      <c r="AG1487" s="38"/>
      <c r="AH1487" s="38"/>
      <c r="AI1487" s="38"/>
      <c r="AJ1487" s="38"/>
      <c r="AK1487" s="38"/>
      <c r="AL1487" s="38"/>
      <c r="AM1487" s="38"/>
      <c r="AN1487" s="38"/>
      <c r="AO1487" s="38"/>
      <c r="AP1487" s="38"/>
      <c r="AQ1487" s="38"/>
      <c r="AR1487" s="38"/>
      <c r="AS1487" s="38"/>
      <c r="AT1487" s="38"/>
      <c r="AU1487" s="38"/>
      <c r="AV1487" s="38"/>
      <c r="AW1487" s="38"/>
      <c r="AX1487" s="38"/>
      <c r="AY1487" s="38"/>
      <c r="AZ1487" s="38"/>
      <c r="BA1487" s="38"/>
      <c r="BB1487" s="38"/>
      <c r="BC1487" s="38"/>
      <c r="BD1487" s="38"/>
      <c r="BE1487" s="38"/>
      <c r="BF1487" s="38"/>
      <c r="BG1487" s="38"/>
      <c r="BH1487" s="38"/>
      <c r="BI1487" s="38"/>
      <c r="BJ1487" s="38"/>
      <c r="BK1487" s="38"/>
      <c r="BL1487" s="38"/>
      <c r="BM1487" s="38"/>
      <c r="BN1487" s="38"/>
      <c r="BO1487" s="38"/>
      <c r="BP1487" s="38"/>
      <c r="BQ1487" s="38"/>
      <c r="BR1487" s="38"/>
      <c r="BS1487" s="38"/>
      <c r="BT1487" s="38"/>
      <c r="BU1487" s="38"/>
      <c r="BV1487" s="38"/>
      <c r="BW1487" s="38"/>
      <c r="BX1487" s="38"/>
      <c r="BY1487" s="38"/>
      <c r="BZ1487" s="38"/>
      <c r="CA1487" s="38"/>
      <c r="CB1487" s="38"/>
      <c r="CC1487" s="38"/>
      <c r="CD1487" s="38"/>
      <c r="CE1487" s="38"/>
      <c r="CF1487" s="38"/>
      <c r="CG1487" s="38"/>
      <c r="CH1487" s="38"/>
      <c r="CI1487" s="38"/>
      <c r="CJ1487" s="38"/>
      <c r="CK1487" s="38"/>
      <c r="CL1487" s="38"/>
      <c r="CM1487" s="38"/>
      <c r="CN1487" s="38"/>
      <c r="CO1487" s="38"/>
      <c r="CP1487" s="38"/>
      <c r="CQ1487" s="38"/>
      <c r="CR1487" s="38"/>
      <c r="CS1487" s="38"/>
      <c r="CT1487" s="38"/>
      <c r="CU1487" s="38"/>
      <c r="CV1487" s="38"/>
      <c r="CW1487" s="38"/>
      <c r="CX1487" s="38"/>
      <c r="CY1487" s="38"/>
      <c r="CZ1487" s="38"/>
      <c r="DA1487" s="38"/>
      <c r="DB1487" s="38"/>
      <c r="DC1487" s="38"/>
      <c r="DD1487" s="38"/>
      <c r="DE1487" s="38"/>
      <c r="DF1487" s="38"/>
      <c r="DG1487" s="38"/>
      <c r="DH1487" s="38"/>
      <c r="DI1487" s="38"/>
      <c r="DJ1487" s="38"/>
      <c r="DK1487" s="38"/>
      <c r="DL1487" s="38"/>
      <c r="DM1487" s="38"/>
    </row>
    <row r="1488" spans="1:117" x14ac:dyDescent="0.25">
      <c r="A1488" s="5"/>
      <c r="B1488" s="5"/>
      <c r="C1488" s="48"/>
      <c r="D1488" s="76"/>
      <c r="E1488" s="77"/>
      <c r="F1488" s="77"/>
      <c r="G1488" s="77"/>
      <c r="H1488" s="77"/>
      <c r="I1488" s="77"/>
      <c r="J1488" s="77"/>
      <c r="K1488" s="77"/>
      <c r="L1488" s="77"/>
      <c r="M1488" s="77"/>
      <c r="N1488" s="77"/>
      <c r="O1488" s="77"/>
      <c r="P1488" s="77"/>
      <c r="Q1488" s="77"/>
      <c r="R1488" s="77"/>
      <c r="S1488" s="77"/>
      <c r="T1488" s="38"/>
      <c r="U1488" s="38"/>
      <c r="V1488" s="38"/>
      <c r="W1488" s="38"/>
      <c r="X1488" s="38"/>
      <c r="Y1488" s="38"/>
      <c r="Z1488" s="38"/>
      <c r="AA1488" s="38"/>
      <c r="AB1488" s="38"/>
      <c r="AC1488" s="38"/>
      <c r="AD1488" s="38"/>
      <c r="AE1488" s="38"/>
      <c r="AF1488" s="38"/>
      <c r="AG1488" s="38"/>
      <c r="AH1488" s="38"/>
      <c r="AI1488" s="38"/>
      <c r="AJ1488" s="38"/>
      <c r="AK1488" s="38"/>
      <c r="AL1488" s="38"/>
      <c r="AM1488" s="38"/>
      <c r="AN1488" s="38"/>
      <c r="AO1488" s="38"/>
      <c r="AP1488" s="38"/>
      <c r="AQ1488" s="38"/>
      <c r="AR1488" s="38"/>
      <c r="AS1488" s="38"/>
      <c r="AT1488" s="38"/>
      <c r="AU1488" s="38"/>
      <c r="AV1488" s="38"/>
      <c r="AW1488" s="38"/>
      <c r="AX1488" s="38"/>
      <c r="AY1488" s="38"/>
      <c r="AZ1488" s="38"/>
      <c r="BA1488" s="38"/>
      <c r="BB1488" s="38"/>
      <c r="BC1488" s="38"/>
      <c r="BD1488" s="38"/>
      <c r="BE1488" s="38"/>
      <c r="BF1488" s="38"/>
      <c r="BG1488" s="38"/>
      <c r="BH1488" s="38"/>
      <c r="BI1488" s="38"/>
      <c r="BJ1488" s="38"/>
      <c r="BK1488" s="38"/>
      <c r="BL1488" s="38"/>
      <c r="BM1488" s="38"/>
      <c r="BN1488" s="38"/>
      <c r="BO1488" s="38"/>
      <c r="BP1488" s="38"/>
      <c r="BQ1488" s="38"/>
      <c r="BR1488" s="38"/>
      <c r="BS1488" s="38"/>
      <c r="BT1488" s="38"/>
      <c r="BU1488" s="38"/>
      <c r="BV1488" s="38"/>
      <c r="BW1488" s="38"/>
      <c r="BX1488" s="38"/>
      <c r="BY1488" s="38"/>
      <c r="BZ1488" s="38"/>
      <c r="CA1488" s="38"/>
      <c r="CB1488" s="38"/>
      <c r="CC1488" s="38"/>
      <c r="CD1488" s="38"/>
      <c r="CE1488" s="38"/>
      <c r="CF1488" s="38"/>
      <c r="CG1488" s="38"/>
      <c r="CH1488" s="38"/>
      <c r="CI1488" s="38"/>
      <c r="CJ1488" s="38"/>
      <c r="CK1488" s="38"/>
      <c r="CL1488" s="38"/>
      <c r="CM1488" s="38"/>
      <c r="CN1488" s="38"/>
      <c r="CO1488" s="38"/>
      <c r="CP1488" s="38"/>
      <c r="CQ1488" s="38"/>
      <c r="CR1488" s="38"/>
      <c r="CS1488" s="38"/>
      <c r="CT1488" s="38"/>
      <c r="CU1488" s="38"/>
      <c r="CV1488" s="38"/>
      <c r="CW1488" s="38"/>
      <c r="CX1488" s="38"/>
      <c r="CY1488" s="38"/>
      <c r="CZ1488" s="38"/>
      <c r="DA1488" s="38"/>
      <c r="DB1488" s="38"/>
      <c r="DC1488" s="38"/>
      <c r="DD1488" s="38"/>
      <c r="DE1488" s="38"/>
      <c r="DF1488" s="38"/>
      <c r="DG1488" s="38"/>
      <c r="DH1488" s="38"/>
      <c r="DI1488" s="38"/>
      <c r="DJ1488" s="38"/>
      <c r="DK1488" s="38"/>
      <c r="DL1488" s="38"/>
      <c r="DM1488" s="38"/>
    </row>
    <row r="1489" spans="1:117" x14ac:dyDescent="0.25">
      <c r="A1489" s="5"/>
      <c r="B1489" s="5"/>
      <c r="C1489" s="48"/>
      <c r="D1489" s="76"/>
      <c r="E1489" s="77"/>
      <c r="F1489" s="77"/>
      <c r="G1489" s="77"/>
      <c r="H1489" s="77"/>
      <c r="I1489" s="77"/>
      <c r="J1489" s="77"/>
      <c r="K1489" s="77"/>
      <c r="L1489" s="77"/>
      <c r="M1489" s="77"/>
      <c r="N1489" s="77"/>
      <c r="O1489" s="77"/>
      <c r="P1489" s="77"/>
      <c r="Q1489" s="77"/>
      <c r="R1489" s="77"/>
      <c r="S1489" s="77"/>
      <c r="T1489" s="38"/>
      <c r="U1489" s="38"/>
      <c r="V1489" s="38"/>
      <c r="W1489" s="38"/>
      <c r="X1489" s="38"/>
      <c r="Y1489" s="38"/>
      <c r="Z1489" s="38"/>
      <c r="AA1489" s="38"/>
      <c r="AB1489" s="38"/>
      <c r="AC1489" s="38"/>
      <c r="AD1489" s="38"/>
      <c r="AE1489" s="38"/>
      <c r="AF1489" s="38"/>
      <c r="AG1489" s="38"/>
      <c r="AH1489" s="38"/>
      <c r="AI1489" s="38"/>
      <c r="AJ1489" s="38"/>
      <c r="AK1489" s="38"/>
      <c r="AL1489" s="38"/>
      <c r="AM1489" s="38"/>
      <c r="AN1489" s="38"/>
      <c r="AO1489" s="38"/>
      <c r="AP1489" s="38"/>
      <c r="AQ1489" s="38"/>
      <c r="AR1489" s="38"/>
      <c r="AS1489" s="38"/>
      <c r="AT1489" s="38"/>
      <c r="AU1489" s="38"/>
      <c r="AV1489" s="38"/>
      <c r="AW1489" s="38"/>
      <c r="AX1489" s="38"/>
      <c r="AY1489" s="38"/>
      <c r="AZ1489" s="38"/>
      <c r="BA1489" s="38"/>
      <c r="BB1489" s="38"/>
      <c r="BC1489" s="38"/>
      <c r="BD1489" s="38"/>
      <c r="BE1489" s="38"/>
      <c r="BF1489" s="38"/>
      <c r="BG1489" s="38"/>
      <c r="BH1489" s="38"/>
      <c r="BI1489" s="38"/>
      <c r="BJ1489" s="38"/>
      <c r="BK1489" s="38"/>
      <c r="BL1489" s="38"/>
      <c r="BM1489" s="38"/>
      <c r="BN1489" s="38"/>
      <c r="BO1489" s="38"/>
      <c r="BP1489" s="38"/>
      <c r="BQ1489" s="38"/>
      <c r="BR1489" s="38"/>
      <c r="BS1489" s="38"/>
      <c r="BT1489" s="38"/>
      <c r="BU1489" s="38"/>
      <c r="BV1489" s="38"/>
      <c r="BW1489" s="38"/>
      <c r="BX1489" s="38"/>
      <c r="BY1489" s="38"/>
      <c r="BZ1489" s="38"/>
      <c r="CA1489" s="38"/>
      <c r="CB1489" s="38"/>
      <c r="CC1489" s="38"/>
      <c r="CD1489" s="38"/>
      <c r="CE1489" s="38"/>
      <c r="CF1489" s="38"/>
      <c r="CG1489" s="38"/>
      <c r="CH1489" s="38"/>
      <c r="CI1489" s="38"/>
      <c r="CJ1489" s="38"/>
      <c r="CK1489" s="38"/>
      <c r="CL1489" s="38"/>
      <c r="CM1489" s="38"/>
      <c r="CN1489" s="38"/>
      <c r="CO1489" s="38"/>
      <c r="CP1489" s="38"/>
      <c r="CQ1489" s="38"/>
      <c r="CR1489" s="38"/>
      <c r="CS1489" s="38"/>
      <c r="CT1489" s="38"/>
      <c r="CU1489" s="38"/>
      <c r="CV1489" s="38"/>
      <c r="CW1489" s="38"/>
      <c r="CX1489" s="38"/>
      <c r="CY1489" s="38"/>
      <c r="CZ1489" s="38"/>
      <c r="DA1489" s="38"/>
      <c r="DB1489" s="38"/>
      <c r="DC1489" s="38"/>
      <c r="DD1489" s="38"/>
      <c r="DE1489" s="38"/>
      <c r="DF1489" s="38"/>
      <c r="DG1489" s="38"/>
      <c r="DH1489" s="38"/>
      <c r="DI1489" s="38"/>
      <c r="DJ1489" s="38"/>
      <c r="DK1489" s="38"/>
      <c r="DL1489" s="38"/>
      <c r="DM1489" s="38"/>
    </row>
    <row r="1490" spans="1:117" x14ac:dyDescent="0.25">
      <c r="A1490" s="5"/>
      <c r="B1490" s="5"/>
      <c r="C1490" s="48"/>
      <c r="D1490" s="76"/>
      <c r="E1490" s="77"/>
      <c r="F1490" s="77"/>
      <c r="G1490" s="77"/>
      <c r="H1490" s="77"/>
      <c r="I1490" s="77"/>
      <c r="J1490" s="77"/>
      <c r="K1490" s="77"/>
      <c r="L1490" s="77"/>
      <c r="M1490" s="77"/>
      <c r="N1490" s="77"/>
      <c r="O1490" s="77"/>
      <c r="P1490" s="77"/>
      <c r="Q1490" s="77"/>
      <c r="R1490" s="77"/>
      <c r="S1490" s="77"/>
      <c r="T1490" s="38"/>
      <c r="U1490" s="38"/>
      <c r="V1490" s="38"/>
      <c r="W1490" s="38"/>
      <c r="X1490" s="38"/>
      <c r="Y1490" s="38"/>
      <c r="Z1490" s="38"/>
      <c r="AA1490" s="38"/>
      <c r="AB1490" s="38"/>
      <c r="AC1490" s="38"/>
      <c r="AD1490" s="38"/>
      <c r="AE1490" s="38"/>
      <c r="AF1490" s="38"/>
      <c r="AG1490" s="38"/>
      <c r="AH1490" s="38"/>
      <c r="AI1490" s="38"/>
      <c r="AJ1490" s="38"/>
      <c r="AK1490" s="38"/>
      <c r="AL1490" s="38"/>
      <c r="AM1490" s="38"/>
      <c r="AN1490" s="38"/>
      <c r="AO1490" s="38"/>
      <c r="AP1490" s="38"/>
      <c r="AQ1490" s="38"/>
      <c r="AR1490" s="38"/>
      <c r="AS1490" s="38"/>
      <c r="AT1490" s="38"/>
      <c r="AU1490" s="38"/>
      <c r="AV1490" s="38"/>
      <c r="AW1490" s="38"/>
      <c r="AX1490" s="38"/>
      <c r="AY1490" s="38"/>
      <c r="AZ1490" s="38"/>
      <c r="BA1490" s="38"/>
      <c r="BB1490" s="38"/>
      <c r="BC1490" s="38"/>
      <c r="BD1490" s="38"/>
      <c r="BE1490" s="38"/>
      <c r="BF1490" s="38"/>
      <c r="BG1490" s="38"/>
      <c r="BH1490" s="38"/>
      <c r="BI1490" s="38"/>
      <c r="BJ1490" s="38"/>
      <c r="BK1490" s="38"/>
      <c r="BL1490" s="38"/>
      <c r="BM1490" s="38"/>
      <c r="BN1490" s="38"/>
      <c r="BO1490" s="38"/>
      <c r="BP1490" s="38"/>
      <c r="BQ1490" s="38"/>
      <c r="BR1490" s="38"/>
      <c r="BS1490" s="38"/>
      <c r="BT1490" s="38"/>
      <c r="BU1490" s="38"/>
      <c r="BV1490" s="38"/>
      <c r="BW1490" s="38"/>
      <c r="BX1490" s="38"/>
      <c r="BY1490" s="38"/>
      <c r="BZ1490" s="38"/>
      <c r="CA1490" s="38"/>
      <c r="CB1490" s="38"/>
      <c r="CC1490" s="38"/>
      <c r="CD1490" s="38"/>
      <c r="CE1490" s="38"/>
      <c r="CF1490" s="38"/>
      <c r="CG1490" s="38"/>
      <c r="CH1490" s="38"/>
      <c r="CI1490" s="38"/>
      <c r="CJ1490" s="38"/>
      <c r="CK1490" s="38"/>
      <c r="CL1490" s="38"/>
      <c r="CM1490" s="38"/>
      <c r="CN1490" s="38"/>
      <c r="CO1490" s="38"/>
      <c r="CP1490" s="38"/>
      <c r="CQ1490" s="38"/>
      <c r="CR1490" s="38"/>
      <c r="CS1490" s="38"/>
      <c r="CT1490" s="38"/>
      <c r="CU1490" s="38"/>
      <c r="CV1490" s="38"/>
      <c r="CW1490" s="38"/>
      <c r="CX1490" s="38"/>
      <c r="CY1490" s="38"/>
      <c r="CZ1490" s="38"/>
      <c r="DA1490" s="38"/>
      <c r="DB1490" s="38"/>
      <c r="DC1490" s="38"/>
      <c r="DD1490" s="38"/>
      <c r="DE1490" s="38"/>
      <c r="DF1490" s="38"/>
      <c r="DG1490" s="38"/>
      <c r="DH1490" s="38"/>
      <c r="DI1490" s="38"/>
      <c r="DJ1490" s="38"/>
      <c r="DK1490" s="38"/>
      <c r="DL1490" s="38"/>
      <c r="DM1490" s="38"/>
    </row>
    <row r="1491" spans="1:117" x14ac:dyDescent="0.25">
      <c r="A1491" s="5"/>
      <c r="B1491" s="5"/>
      <c r="C1491" s="48"/>
      <c r="D1491" s="76"/>
      <c r="E1491" s="77"/>
      <c r="F1491" s="77"/>
      <c r="G1491" s="77"/>
      <c r="H1491" s="77"/>
      <c r="I1491" s="77"/>
      <c r="J1491" s="77"/>
      <c r="K1491" s="77"/>
      <c r="L1491" s="77"/>
      <c r="M1491" s="77"/>
      <c r="N1491" s="77"/>
      <c r="O1491" s="77"/>
      <c r="P1491" s="77"/>
      <c r="Q1491" s="77"/>
      <c r="R1491" s="77"/>
      <c r="S1491" s="77"/>
      <c r="T1491" s="38"/>
      <c r="U1491" s="38"/>
      <c r="V1491" s="38"/>
      <c r="W1491" s="38"/>
      <c r="X1491" s="38"/>
      <c r="Y1491" s="38"/>
      <c r="Z1491" s="38"/>
      <c r="AA1491" s="38"/>
      <c r="AB1491" s="38"/>
      <c r="AC1491" s="38"/>
      <c r="AD1491" s="38"/>
      <c r="AE1491" s="38"/>
      <c r="AF1491" s="38"/>
      <c r="AG1491" s="38"/>
      <c r="AH1491" s="38"/>
      <c r="AI1491" s="38"/>
      <c r="AJ1491" s="38"/>
      <c r="AK1491" s="38"/>
      <c r="AL1491" s="38"/>
      <c r="AM1491" s="38"/>
      <c r="AN1491" s="38"/>
      <c r="AO1491" s="38"/>
      <c r="AP1491" s="38"/>
      <c r="AQ1491" s="38"/>
      <c r="AR1491" s="38"/>
      <c r="AS1491" s="38"/>
      <c r="AT1491" s="38"/>
      <c r="AU1491" s="38"/>
      <c r="AV1491" s="38"/>
      <c r="AW1491" s="38"/>
      <c r="AX1491" s="38"/>
      <c r="AY1491" s="38"/>
      <c r="AZ1491" s="38"/>
      <c r="BA1491" s="38"/>
      <c r="BB1491" s="38"/>
      <c r="BC1491" s="38"/>
      <c r="BD1491" s="38"/>
      <c r="BE1491" s="38"/>
      <c r="BF1491" s="38"/>
      <c r="BG1491" s="38"/>
      <c r="BH1491" s="38"/>
      <c r="BI1491" s="38"/>
      <c r="BJ1491" s="38"/>
      <c r="BK1491" s="38"/>
      <c r="BL1491" s="38"/>
      <c r="BM1491" s="38"/>
      <c r="BN1491" s="38"/>
      <c r="BO1491" s="38"/>
      <c r="BP1491" s="38"/>
      <c r="BQ1491" s="38"/>
      <c r="BR1491" s="38"/>
      <c r="BS1491" s="38"/>
      <c r="BT1491" s="38"/>
      <c r="BU1491" s="38"/>
      <c r="BV1491" s="38"/>
      <c r="BW1491" s="38"/>
      <c r="BX1491" s="38"/>
      <c r="BY1491" s="38"/>
      <c r="BZ1491" s="38"/>
      <c r="CA1491" s="38"/>
      <c r="CB1491" s="38"/>
      <c r="CC1491" s="38"/>
      <c r="CD1491" s="38"/>
      <c r="CE1491" s="38"/>
      <c r="CF1491" s="38"/>
      <c r="CG1491" s="38"/>
      <c r="CH1491" s="38"/>
      <c r="CI1491" s="38"/>
      <c r="CJ1491" s="38"/>
      <c r="CK1491" s="38"/>
      <c r="CL1491" s="38"/>
      <c r="CM1491" s="38"/>
      <c r="CN1491" s="38"/>
      <c r="CO1491" s="38"/>
      <c r="CP1491" s="38"/>
      <c r="CQ1491" s="38"/>
      <c r="CR1491" s="38"/>
      <c r="CS1491" s="38"/>
      <c r="CT1491" s="38"/>
      <c r="CU1491" s="38"/>
      <c r="CV1491" s="38"/>
      <c r="CW1491" s="38"/>
      <c r="CX1491" s="38"/>
      <c r="CY1491" s="38"/>
      <c r="CZ1491" s="38"/>
      <c r="DA1491" s="38"/>
      <c r="DB1491" s="38"/>
      <c r="DC1491" s="38"/>
      <c r="DD1491" s="38"/>
      <c r="DE1491" s="38"/>
      <c r="DF1491" s="38"/>
      <c r="DG1491" s="38"/>
      <c r="DH1491" s="38"/>
      <c r="DI1491" s="38"/>
      <c r="DJ1491" s="38"/>
      <c r="DK1491" s="38"/>
      <c r="DL1491" s="38"/>
      <c r="DM1491" s="38"/>
    </row>
    <row r="1492" spans="1:117" x14ac:dyDescent="0.25">
      <c r="A1492" s="5"/>
      <c r="B1492" s="5"/>
      <c r="C1492" s="48"/>
      <c r="D1492" s="76"/>
      <c r="E1492" s="77"/>
      <c r="F1492" s="77"/>
      <c r="G1492" s="77"/>
      <c r="H1492" s="77"/>
      <c r="I1492" s="77"/>
      <c r="J1492" s="77"/>
      <c r="K1492" s="77"/>
      <c r="L1492" s="77"/>
      <c r="M1492" s="77"/>
      <c r="N1492" s="77"/>
      <c r="O1492" s="77"/>
      <c r="P1492" s="77"/>
      <c r="Q1492" s="77"/>
      <c r="R1492" s="77"/>
      <c r="S1492" s="77"/>
      <c r="T1492" s="38"/>
      <c r="U1492" s="38"/>
      <c r="V1492" s="38"/>
      <c r="W1492" s="38"/>
      <c r="X1492" s="38"/>
      <c r="Y1492" s="38"/>
      <c r="Z1492" s="38"/>
      <c r="AA1492" s="38"/>
      <c r="AB1492" s="38"/>
      <c r="AC1492" s="38"/>
      <c r="AD1492" s="38"/>
      <c r="AE1492" s="38"/>
      <c r="AF1492" s="38"/>
      <c r="AG1492" s="38"/>
      <c r="AH1492" s="38"/>
      <c r="AI1492" s="38"/>
      <c r="AJ1492" s="38"/>
      <c r="AK1492" s="38"/>
      <c r="AL1492" s="38"/>
      <c r="AM1492" s="38"/>
      <c r="AN1492" s="38"/>
      <c r="AO1492" s="38"/>
      <c r="AP1492" s="38"/>
      <c r="AQ1492" s="38"/>
      <c r="AR1492" s="38"/>
      <c r="AS1492" s="38"/>
      <c r="AT1492" s="38"/>
      <c r="AU1492" s="38"/>
      <c r="AV1492" s="38"/>
      <c r="AW1492" s="38"/>
      <c r="AX1492" s="38"/>
      <c r="AY1492" s="38"/>
      <c r="AZ1492" s="38"/>
      <c r="BA1492" s="38"/>
      <c r="BB1492" s="38"/>
      <c r="BC1492" s="38"/>
      <c r="BD1492" s="38"/>
      <c r="BE1492" s="38"/>
      <c r="BF1492" s="38"/>
      <c r="BG1492" s="38"/>
      <c r="BH1492" s="38"/>
      <c r="BI1492" s="38"/>
      <c r="BJ1492" s="38"/>
      <c r="BK1492" s="38"/>
      <c r="BL1492" s="38"/>
      <c r="BM1492" s="38"/>
      <c r="BN1492" s="38"/>
      <c r="BO1492" s="38"/>
      <c r="BP1492" s="38"/>
      <c r="BQ1492" s="38"/>
      <c r="BR1492" s="38"/>
      <c r="BS1492" s="38"/>
      <c r="BT1492" s="38"/>
      <c r="BU1492" s="38"/>
      <c r="BV1492" s="38"/>
      <c r="BW1492" s="38"/>
      <c r="BX1492" s="38"/>
      <c r="BY1492" s="38"/>
      <c r="BZ1492" s="38"/>
      <c r="CA1492" s="38"/>
      <c r="CB1492" s="38"/>
      <c r="CC1492" s="38"/>
      <c r="CD1492" s="38"/>
      <c r="CE1492" s="38"/>
      <c r="CF1492" s="38"/>
      <c r="CG1492" s="38"/>
      <c r="CH1492" s="38"/>
      <c r="CI1492" s="38"/>
      <c r="CJ1492" s="38"/>
      <c r="CK1492" s="38"/>
      <c r="CL1492" s="38"/>
      <c r="CM1492" s="38"/>
      <c r="CN1492" s="38"/>
      <c r="CO1492" s="38"/>
      <c r="CP1492" s="38"/>
      <c r="CQ1492" s="38"/>
      <c r="CR1492" s="38"/>
      <c r="CS1492" s="38"/>
      <c r="CT1492" s="38"/>
      <c r="CU1492" s="38"/>
      <c r="CV1492" s="38"/>
      <c r="CW1492" s="38"/>
      <c r="CX1492" s="38"/>
      <c r="CY1492" s="38"/>
      <c r="CZ1492" s="38"/>
      <c r="DA1492" s="38"/>
      <c r="DB1492" s="38"/>
      <c r="DC1492" s="38"/>
      <c r="DD1492" s="38"/>
      <c r="DE1492" s="38"/>
      <c r="DF1492" s="38"/>
      <c r="DG1492" s="38"/>
      <c r="DH1492" s="38"/>
      <c r="DI1492" s="38"/>
      <c r="DJ1492" s="38"/>
      <c r="DK1492" s="38"/>
      <c r="DL1492" s="38"/>
      <c r="DM1492" s="38"/>
    </row>
    <row r="1493" spans="1:117" x14ac:dyDescent="0.25">
      <c r="A1493" s="5"/>
      <c r="B1493" s="5"/>
      <c r="C1493" s="48"/>
      <c r="D1493" s="76"/>
      <c r="E1493" s="77"/>
      <c r="F1493" s="77"/>
      <c r="G1493" s="77"/>
      <c r="H1493" s="77"/>
      <c r="I1493" s="77"/>
      <c r="J1493" s="77"/>
      <c r="K1493" s="77"/>
      <c r="L1493" s="77"/>
      <c r="M1493" s="77"/>
      <c r="N1493" s="77"/>
      <c r="O1493" s="77"/>
      <c r="P1493" s="77"/>
      <c r="Q1493" s="77"/>
      <c r="R1493" s="77"/>
      <c r="S1493" s="77"/>
      <c r="T1493" s="38"/>
      <c r="U1493" s="38"/>
      <c r="V1493" s="38"/>
      <c r="W1493" s="38"/>
      <c r="X1493" s="38"/>
      <c r="Y1493" s="38"/>
      <c r="Z1493" s="38"/>
      <c r="AA1493" s="38"/>
      <c r="AB1493" s="38"/>
      <c r="AC1493" s="38"/>
      <c r="AD1493" s="38"/>
      <c r="AE1493" s="38"/>
      <c r="AF1493" s="38"/>
      <c r="AG1493" s="38"/>
      <c r="AH1493" s="38"/>
      <c r="AI1493" s="38"/>
      <c r="AJ1493" s="38"/>
      <c r="AK1493" s="38"/>
      <c r="AL1493" s="38"/>
      <c r="AM1493" s="38"/>
      <c r="AN1493" s="38"/>
      <c r="AO1493" s="38"/>
      <c r="AP1493" s="38"/>
      <c r="AQ1493" s="38"/>
      <c r="AR1493" s="38"/>
      <c r="AS1493" s="38"/>
      <c r="AT1493" s="38"/>
      <c r="AU1493" s="38"/>
      <c r="AV1493" s="38"/>
      <c r="AW1493" s="38"/>
      <c r="AX1493" s="38"/>
      <c r="AY1493" s="38"/>
      <c r="AZ1493" s="38"/>
      <c r="BA1493" s="38"/>
      <c r="BB1493" s="38"/>
      <c r="BC1493" s="38"/>
      <c r="BD1493" s="38"/>
      <c r="BE1493" s="38"/>
      <c r="BF1493" s="38"/>
      <c r="BG1493" s="38"/>
      <c r="BH1493" s="38"/>
      <c r="BI1493" s="38"/>
      <c r="BJ1493" s="38"/>
      <c r="BK1493" s="38"/>
      <c r="BL1493" s="38"/>
      <c r="BM1493" s="38"/>
      <c r="BN1493" s="38"/>
      <c r="BO1493" s="38"/>
      <c r="BP1493" s="38"/>
      <c r="BQ1493" s="38"/>
      <c r="BR1493" s="38"/>
      <c r="BS1493" s="38"/>
      <c r="BT1493" s="38"/>
      <c r="BU1493" s="38"/>
      <c r="BV1493" s="38"/>
      <c r="BW1493" s="38"/>
      <c r="BX1493" s="38"/>
      <c r="BY1493" s="38"/>
      <c r="BZ1493" s="38"/>
      <c r="CA1493" s="38"/>
      <c r="CB1493" s="38"/>
      <c r="CC1493" s="38"/>
      <c r="CD1493" s="38"/>
      <c r="CE1493" s="38"/>
      <c r="CF1493" s="38"/>
      <c r="CG1493" s="38"/>
      <c r="CH1493" s="38"/>
      <c r="CI1493" s="38"/>
      <c r="CJ1493" s="38"/>
      <c r="CK1493" s="38"/>
      <c r="CL1493" s="38"/>
      <c r="CM1493" s="38"/>
      <c r="CN1493" s="38"/>
      <c r="CO1493" s="38"/>
      <c r="CP1493" s="38"/>
      <c r="CQ1493" s="38"/>
      <c r="CR1493" s="38"/>
      <c r="CS1493" s="38"/>
      <c r="CT1493" s="38"/>
      <c r="CU1493" s="38"/>
      <c r="CV1493" s="38"/>
      <c r="CW1493" s="38"/>
      <c r="CX1493" s="38"/>
      <c r="CY1493" s="38"/>
      <c r="CZ1493" s="38"/>
      <c r="DA1493" s="38"/>
      <c r="DB1493" s="38"/>
      <c r="DC1493" s="38"/>
      <c r="DD1493" s="38"/>
      <c r="DE1493" s="38"/>
      <c r="DF1493" s="38"/>
      <c r="DG1493" s="38"/>
      <c r="DH1493" s="38"/>
      <c r="DI1493" s="38"/>
      <c r="DJ1493" s="38"/>
      <c r="DK1493" s="38"/>
      <c r="DL1493" s="38"/>
      <c r="DM1493" s="38"/>
    </row>
    <row r="1494" spans="1:117" x14ac:dyDescent="0.25">
      <c r="A1494" s="5"/>
      <c r="B1494" s="5"/>
      <c r="C1494" s="48"/>
      <c r="D1494" s="76"/>
      <c r="E1494" s="77"/>
      <c r="F1494" s="77"/>
      <c r="G1494" s="77"/>
      <c r="H1494" s="77"/>
      <c r="I1494" s="77"/>
      <c r="J1494" s="77"/>
      <c r="K1494" s="77"/>
      <c r="L1494" s="77"/>
      <c r="M1494" s="77"/>
      <c r="N1494" s="77"/>
      <c r="O1494" s="77"/>
      <c r="P1494" s="77"/>
      <c r="Q1494" s="77"/>
      <c r="R1494" s="77"/>
      <c r="S1494" s="77"/>
      <c r="T1494" s="38"/>
      <c r="U1494" s="38"/>
      <c r="V1494" s="38"/>
      <c r="W1494" s="38"/>
      <c r="X1494" s="38"/>
      <c r="Y1494" s="38"/>
      <c r="Z1494" s="38"/>
      <c r="AA1494" s="38"/>
      <c r="AB1494" s="38"/>
      <c r="AC1494" s="38"/>
      <c r="AD1494" s="38"/>
      <c r="AE1494" s="38"/>
      <c r="AF1494" s="38"/>
      <c r="AG1494" s="38"/>
      <c r="AH1494" s="38"/>
      <c r="AI1494" s="38"/>
      <c r="AJ1494" s="38"/>
      <c r="AK1494" s="38"/>
      <c r="AL1494" s="38"/>
      <c r="AM1494" s="38"/>
      <c r="AN1494" s="38"/>
      <c r="AO1494" s="38"/>
      <c r="AP1494" s="38"/>
      <c r="AQ1494" s="38"/>
      <c r="AR1494" s="38"/>
      <c r="AS1494" s="38"/>
      <c r="AT1494" s="38"/>
      <c r="AU1494" s="38"/>
      <c r="AV1494" s="38"/>
      <c r="AW1494" s="38"/>
      <c r="AX1494" s="38"/>
      <c r="AY1494" s="38"/>
      <c r="AZ1494" s="38"/>
      <c r="BA1494" s="38"/>
      <c r="BB1494" s="38"/>
      <c r="BC1494" s="38"/>
      <c r="BD1494" s="38"/>
      <c r="BE1494" s="38"/>
      <c r="BF1494" s="38"/>
      <c r="BG1494" s="38"/>
      <c r="BH1494" s="38"/>
      <c r="BI1494" s="38"/>
      <c r="BJ1494" s="38"/>
      <c r="BK1494" s="38"/>
      <c r="BL1494" s="38"/>
      <c r="BM1494" s="38"/>
      <c r="BN1494" s="38"/>
      <c r="BO1494" s="38"/>
      <c r="BP1494" s="38"/>
      <c r="BQ1494" s="38"/>
      <c r="BR1494" s="38"/>
      <c r="BS1494" s="38"/>
      <c r="BT1494" s="38"/>
      <c r="BU1494" s="38"/>
      <c r="BV1494" s="38"/>
      <c r="BW1494" s="38"/>
      <c r="BX1494" s="38"/>
      <c r="BY1494" s="38"/>
      <c r="BZ1494" s="38"/>
      <c r="CA1494" s="38"/>
      <c r="CB1494" s="38"/>
      <c r="CC1494" s="38"/>
      <c r="CD1494" s="38"/>
      <c r="CE1494" s="38"/>
      <c r="CF1494" s="38"/>
      <c r="CG1494" s="38"/>
      <c r="CH1494" s="38"/>
      <c r="CI1494" s="38"/>
      <c r="CJ1494" s="38"/>
      <c r="CK1494" s="38"/>
      <c r="CL1494" s="38"/>
      <c r="CM1494" s="38"/>
      <c r="CN1494" s="38"/>
      <c r="CO1494" s="38"/>
      <c r="CP1494" s="38"/>
      <c r="CQ1494" s="38"/>
      <c r="CR1494" s="38"/>
      <c r="CS1494" s="38"/>
      <c r="CT1494" s="38"/>
      <c r="CU1494" s="38"/>
      <c r="CV1494" s="38"/>
      <c r="CW1494" s="38"/>
      <c r="CX1494" s="38"/>
      <c r="CY1494" s="38"/>
      <c r="CZ1494" s="38"/>
      <c r="DA1494" s="38"/>
      <c r="DB1494" s="38"/>
      <c r="DC1494" s="38"/>
      <c r="DD1494" s="38"/>
      <c r="DE1494" s="38"/>
      <c r="DF1494" s="38"/>
      <c r="DG1494" s="38"/>
      <c r="DH1494" s="38"/>
      <c r="DI1494" s="38"/>
      <c r="DJ1494" s="38"/>
      <c r="DK1494" s="38"/>
      <c r="DL1494" s="38"/>
      <c r="DM1494" s="38"/>
    </row>
    <row r="1495" spans="1:117" x14ac:dyDescent="0.25">
      <c r="A1495" s="5"/>
      <c r="B1495" s="5"/>
      <c r="C1495" s="48"/>
      <c r="D1495" s="76"/>
      <c r="E1495" s="77"/>
      <c r="F1495" s="77"/>
      <c r="G1495" s="77"/>
      <c r="H1495" s="77"/>
      <c r="I1495" s="77"/>
      <c r="J1495" s="77"/>
      <c r="K1495" s="77"/>
      <c r="L1495" s="77"/>
      <c r="M1495" s="77"/>
      <c r="N1495" s="77"/>
      <c r="O1495" s="77"/>
      <c r="P1495" s="77"/>
      <c r="Q1495" s="77"/>
      <c r="R1495" s="77"/>
      <c r="S1495" s="77"/>
      <c r="T1495" s="38"/>
      <c r="U1495" s="38"/>
      <c r="V1495" s="38"/>
      <c r="W1495" s="38"/>
      <c r="X1495" s="38"/>
      <c r="Y1495" s="38"/>
      <c r="Z1495" s="38"/>
      <c r="AA1495" s="38"/>
      <c r="AB1495" s="38"/>
      <c r="AC1495" s="38"/>
      <c r="AD1495" s="38"/>
      <c r="AE1495" s="38"/>
      <c r="AF1495" s="38"/>
      <c r="AG1495" s="38"/>
      <c r="AH1495" s="38"/>
      <c r="AI1495" s="38"/>
      <c r="AJ1495" s="38"/>
      <c r="AK1495" s="38"/>
      <c r="AL1495" s="38"/>
      <c r="AM1495" s="38"/>
      <c r="AN1495" s="38"/>
      <c r="AO1495" s="38"/>
      <c r="AP1495" s="38"/>
      <c r="AQ1495" s="38"/>
      <c r="AR1495" s="38"/>
      <c r="AS1495" s="38"/>
      <c r="AT1495" s="38"/>
      <c r="AU1495" s="38"/>
      <c r="AV1495" s="38"/>
      <c r="AW1495" s="38"/>
      <c r="AX1495" s="38"/>
      <c r="AY1495" s="38"/>
      <c r="AZ1495" s="38"/>
      <c r="BA1495" s="38"/>
      <c r="BB1495" s="38"/>
      <c r="BC1495" s="38"/>
      <c r="BD1495" s="38"/>
      <c r="BE1495" s="38"/>
      <c r="BF1495" s="38"/>
      <c r="BG1495" s="38"/>
      <c r="BH1495" s="38"/>
      <c r="BI1495" s="38"/>
      <c r="BJ1495" s="38"/>
      <c r="BK1495" s="38"/>
      <c r="BL1495" s="38"/>
      <c r="BM1495" s="38"/>
      <c r="BN1495" s="38"/>
      <c r="BO1495" s="38"/>
      <c r="BP1495" s="38"/>
      <c r="BQ1495" s="38"/>
      <c r="BR1495" s="38"/>
      <c r="BS1495" s="38"/>
      <c r="BT1495" s="38"/>
      <c r="BU1495" s="38"/>
      <c r="BV1495" s="38"/>
      <c r="BW1495" s="38"/>
      <c r="BX1495" s="38"/>
      <c r="BY1495" s="38"/>
      <c r="BZ1495" s="38"/>
      <c r="CA1495" s="38"/>
      <c r="CB1495" s="38"/>
      <c r="CC1495" s="38"/>
      <c r="CD1495" s="38"/>
      <c r="CE1495" s="38"/>
      <c r="CF1495" s="38"/>
      <c r="CG1495" s="38"/>
      <c r="CH1495" s="38"/>
      <c r="CI1495" s="38"/>
      <c r="CJ1495" s="38"/>
      <c r="CK1495" s="38"/>
      <c r="CL1495" s="38"/>
      <c r="CM1495" s="38"/>
      <c r="CN1495" s="38"/>
      <c r="CO1495" s="38"/>
      <c r="CP1495" s="38"/>
      <c r="CQ1495" s="38"/>
      <c r="CR1495" s="38"/>
      <c r="CS1495" s="38"/>
      <c r="CT1495" s="38"/>
      <c r="CU1495" s="38"/>
      <c r="CV1495" s="38"/>
      <c r="CW1495" s="38"/>
      <c r="CX1495" s="38"/>
      <c r="CY1495" s="38"/>
      <c r="CZ1495" s="38"/>
      <c r="DA1495" s="38"/>
      <c r="DB1495" s="38"/>
      <c r="DC1495" s="38"/>
      <c r="DD1495" s="38"/>
      <c r="DE1495" s="38"/>
      <c r="DF1495" s="38"/>
      <c r="DG1495" s="38"/>
      <c r="DH1495" s="38"/>
      <c r="DI1495" s="38"/>
      <c r="DJ1495" s="38"/>
      <c r="DK1495" s="38"/>
      <c r="DL1495" s="38"/>
      <c r="DM1495" s="38"/>
    </row>
    <row r="1496" spans="1:117" x14ac:dyDescent="0.25">
      <c r="A1496" s="5"/>
      <c r="B1496" s="5"/>
      <c r="C1496" s="48"/>
      <c r="D1496" s="76"/>
      <c r="E1496" s="77"/>
      <c r="F1496" s="77"/>
      <c r="G1496" s="77"/>
      <c r="H1496" s="77"/>
      <c r="I1496" s="77"/>
      <c r="J1496" s="77"/>
      <c r="K1496" s="77"/>
      <c r="L1496" s="77"/>
      <c r="M1496" s="77"/>
      <c r="N1496" s="77"/>
      <c r="O1496" s="77"/>
      <c r="P1496" s="77"/>
      <c r="Q1496" s="77"/>
      <c r="R1496" s="77"/>
      <c r="S1496" s="77"/>
      <c r="T1496" s="38"/>
      <c r="U1496" s="38"/>
      <c r="V1496" s="38"/>
      <c r="W1496" s="38"/>
      <c r="X1496" s="38"/>
      <c r="Y1496" s="38"/>
      <c r="Z1496" s="38"/>
      <c r="AA1496" s="38"/>
      <c r="AB1496" s="38"/>
      <c r="AC1496" s="38"/>
      <c r="AD1496" s="38"/>
      <c r="AE1496" s="38"/>
      <c r="AF1496" s="38"/>
      <c r="AG1496" s="38"/>
      <c r="AH1496" s="38"/>
      <c r="AI1496" s="38"/>
      <c r="AJ1496" s="38"/>
      <c r="AK1496" s="38"/>
      <c r="AL1496" s="38"/>
      <c r="AM1496" s="38"/>
      <c r="AN1496" s="38"/>
      <c r="AO1496" s="38"/>
      <c r="AP1496" s="38"/>
      <c r="AQ1496" s="38"/>
      <c r="AR1496" s="38"/>
      <c r="AS1496" s="38"/>
      <c r="AT1496" s="38"/>
      <c r="AU1496" s="38"/>
      <c r="AV1496" s="38"/>
      <c r="AW1496" s="38"/>
      <c r="AX1496" s="38"/>
      <c r="AY1496" s="38"/>
      <c r="AZ1496" s="38"/>
      <c r="BA1496" s="38"/>
      <c r="BB1496" s="38"/>
      <c r="BC1496" s="38"/>
      <c r="BD1496" s="38"/>
      <c r="BE1496" s="38"/>
      <c r="BF1496" s="38"/>
      <c r="BG1496" s="38"/>
      <c r="BH1496" s="38"/>
      <c r="BI1496" s="38"/>
      <c r="BJ1496" s="38"/>
      <c r="BK1496" s="38"/>
      <c r="BL1496" s="38"/>
      <c r="BM1496" s="38"/>
      <c r="BN1496" s="38"/>
      <c r="BO1496" s="38"/>
      <c r="BP1496" s="38"/>
      <c r="BQ1496" s="38"/>
      <c r="BR1496" s="38"/>
      <c r="BS1496" s="38"/>
      <c r="BT1496" s="38"/>
      <c r="BU1496" s="38"/>
      <c r="BV1496" s="38"/>
      <c r="BW1496" s="38"/>
      <c r="BX1496" s="38"/>
      <c r="BY1496" s="38"/>
      <c r="BZ1496" s="38"/>
      <c r="CA1496" s="38"/>
      <c r="CB1496" s="38"/>
      <c r="CC1496" s="38"/>
      <c r="CD1496" s="38"/>
      <c r="CE1496" s="38"/>
      <c r="CF1496" s="38"/>
      <c r="CG1496" s="38"/>
      <c r="CH1496" s="38"/>
      <c r="CI1496" s="38"/>
      <c r="CJ1496" s="38"/>
      <c r="CK1496" s="38"/>
      <c r="CL1496" s="38"/>
      <c r="CM1496" s="38"/>
      <c r="CN1496" s="38"/>
      <c r="CO1496" s="38"/>
      <c r="CP1496" s="38"/>
      <c r="CQ1496" s="38"/>
      <c r="CR1496" s="38"/>
      <c r="CS1496" s="38"/>
      <c r="CT1496" s="38"/>
      <c r="CU1496" s="38"/>
      <c r="CV1496" s="38"/>
      <c r="CW1496" s="38"/>
      <c r="CX1496" s="38"/>
      <c r="CY1496" s="38"/>
      <c r="CZ1496" s="38"/>
      <c r="DA1496" s="38"/>
      <c r="DB1496" s="38"/>
      <c r="DC1496" s="38"/>
      <c r="DD1496" s="38"/>
      <c r="DE1496" s="38"/>
      <c r="DF1496" s="38"/>
      <c r="DG1496" s="38"/>
      <c r="DH1496" s="38"/>
      <c r="DI1496" s="38"/>
      <c r="DJ1496" s="38"/>
      <c r="DK1496" s="38"/>
      <c r="DL1496" s="38"/>
      <c r="DM1496" s="38"/>
    </row>
    <row r="1497" spans="1:117" x14ac:dyDescent="0.25">
      <c r="A1497" s="5"/>
      <c r="B1497" s="5"/>
      <c r="C1497" s="48"/>
      <c r="D1497" s="76"/>
      <c r="E1497" s="77"/>
      <c r="F1497" s="77"/>
      <c r="G1497" s="77"/>
      <c r="H1497" s="77"/>
      <c r="I1497" s="77"/>
      <c r="J1497" s="77"/>
      <c r="K1497" s="77"/>
      <c r="L1497" s="77"/>
      <c r="M1497" s="77"/>
      <c r="N1497" s="77"/>
      <c r="O1497" s="77"/>
      <c r="P1497" s="77"/>
      <c r="Q1497" s="77"/>
      <c r="R1497" s="77"/>
      <c r="S1497" s="77"/>
      <c r="T1497" s="38"/>
      <c r="U1497" s="38"/>
      <c r="V1497" s="38"/>
      <c r="W1497" s="38"/>
      <c r="X1497" s="38"/>
      <c r="Y1497" s="38"/>
      <c r="Z1497" s="38"/>
      <c r="AA1497" s="38"/>
      <c r="AB1497" s="38"/>
      <c r="AC1497" s="38"/>
      <c r="AD1497" s="38"/>
      <c r="AE1497" s="38"/>
      <c r="AF1497" s="38"/>
      <c r="AG1497" s="38"/>
      <c r="AH1497" s="38"/>
      <c r="AI1497" s="38"/>
      <c r="AJ1497" s="38"/>
      <c r="AK1497" s="38"/>
      <c r="AL1497" s="38"/>
      <c r="AM1497" s="38"/>
      <c r="AN1497" s="38"/>
      <c r="AO1497" s="38"/>
      <c r="AP1497" s="38"/>
      <c r="AQ1497" s="38"/>
      <c r="AR1497" s="38"/>
      <c r="AS1497" s="38"/>
      <c r="AT1497" s="38"/>
      <c r="AU1497" s="38"/>
      <c r="AV1497" s="38"/>
      <c r="AW1497" s="38"/>
      <c r="AX1497" s="38"/>
      <c r="AY1497" s="38"/>
      <c r="AZ1497" s="38"/>
      <c r="BA1497" s="38"/>
      <c r="BB1497" s="38"/>
      <c r="BC1497" s="38"/>
      <c r="BD1497" s="38"/>
      <c r="BE1497" s="38"/>
      <c r="BF1497" s="38"/>
      <c r="BG1497" s="38"/>
      <c r="BH1497" s="38"/>
      <c r="BI1497" s="38"/>
      <c r="BJ1497" s="38"/>
      <c r="BK1497" s="38"/>
      <c r="BL1497" s="38"/>
      <c r="BM1497" s="38"/>
      <c r="BN1497" s="38"/>
      <c r="BO1497" s="38"/>
      <c r="BP1497" s="38"/>
      <c r="BQ1497" s="38"/>
      <c r="BR1497" s="38"/>
      <c r="BS1497" s="38"/>
      <c r="BT1497" s="38"/>
      <c r="BU1497" s="38"/>
      <c r="BV1497" s="38"/>
      <c r="BW1497" s="38"/>
      <c r="BX1497" s="38"/>
      <c r="BY1497" s="38"/>
      <c r="BZ1497" s="38"/>
      <c r="CA1497" s="38"/>
      <c r="CB1497" s="38"/>
      <c r="CC1497" s="38"/>
      <c r="CD1497" s="38"/>
      <c r="CE1497" s="38"/>
      <c r="CF1497" s="38"/>
      <c r="CG1497" s="38"/>
      <c r="CH1497" s="38"/>
      <c r="CI1497" s="38"/>
      <c r="CJ1497" s="38"/>
      <c r="CK1497" s="38"/>
      <c r="CL1497" s="38"/>
      <c r="CM1497" s="38"/>
      <c r="CN1497" s="38"/>
      <c r="CO1497" s="38"/>
      <c r="CP1497" s="38"/>
      <c r="CQ1497" s="38"/>
      <c r="CR1497" s="38"/>
      <c r="CS1497" s="38"/>
      <c r="CT1497" s="38"/>
      <c r="CU1497" s="38"/>
      <c r="CV1497" s="38"/>
      <c r="CW1497" s="38"/>
      <c r="CX1497" s="38"/>
      <c r="CY1497" s="38"/>
      <c r="CZ1497" s="38"/>
      <c r="DA1497" s="38"/>
      <c r="DB1497" s="38"/>
      <c r="DC1497" s="38"/>
      <c r="DD1497" s="38"/>
      <c r="DE1497" s="38"/>
      <c r="DF1497" s="38"/>
      <c r="DG1497" s="38"/>
      <c r="DH1497" s="38"/>
      <c r="DI1497" s="38"/>
      <c r="DJ1497" s="38"/>
      <c r="DK1497" s="38"/>
      <c r="DL1497" s="38"/>
      <c r="DM1497" s="38"/>
    </row>
    <row r="1498" spans="1:117" x14ac:dyDescent="0.25">
      <c r="A1498" s="5"/>
      <c r="B1498" s="5"/>
      <c r="C1498" s="48"/>
      <c r="D1498" s="76"/>
      <c r="E1498" s="77"/>
      <c r="F1498" s="77"/>
      <c r="G1498" s="77"/>
      <c r="H1498" s="77"/>
      <c r="I1498" s="77"/>
      <c r="J1498" s="77"/>
      <c r="K1498" s="77"/>
      <c r="L1498" s="77"/>
      <c r="M1498" s="77"/>
      <c r="N1498" s="77"/>
      <c r="O1498" s="77"/>
      <c r="P1498" s="77"/>
      <c r="Q1498" s="77"/>
      <c r="R1498" s="77"/>
      <c r="S1498" s="77"/>
      <c r="T1498" s="38"/>
      <c r="U1498" s="38"/>
      <c r="V1498" s="38"/>
      <c r="W1498" s="38"/>
      <c r="X1498" s="38"/>
      <c r="Y1498" s="38"/>
      <c r="Z1498" s="38"/>
      <c r="AA1498" s="38"/>
      <c r="AB1498" s="38"/>
      <c r="AC1498" s="38"/>
      <c r="AD1498" s="38"/>
      <c r="AE1498" s="38"/>
      <c r="AF1498" s="38"/>
      <c r="AG1498" s="38"/>
      <c r="AH1498" s="38"/>
      <c r="AI1498" s="38"/>
      <c r="AJ1498" s="38"/>
      <c r="AK1498" s="38"/>
      <c r="AL1498" s="38"/>
      <c r="AM1498" s="38"/>
      <c r="AN1498" s="38"/>
      <c r="AO1498" s="38"/>
      <c r="AP1498" s="38"/>
      <c r="AQ1498" s="38"/>
      <c r="AR1498" s="38"/>
      <c r="AS1498" s="38"/>
      <c r="AT1498" s="38"/>
      <c r="AU1498" s="38"/>
      <c r="AV1498" s="38"/>
      <c r="AW1498" s="38"/>
      <c r="AX1498" s="38"/>
      <c r="AY1498" s="38"/>
      <c r="AZ1498" s="38"/>
      <c r="BA1498" s="38"/>
      <c r="BB1498" s="38"/>
      <c r="BC1498" s="38"/>
      <c r="BD1498" s="38"/>
      <c r="BE1498" s="38"/>
      <c r="BF1498" s="38"/>
      <c r="BG1498" s="38"/>
      <c r="BH1498" s="38"/>
      <c r="BI1498" s="38"/>
      <c r="BJ1498" s="38"/>
      <c r="BK1498" s="38"/>
      <c r="BL1498" s="38"/>
      <c r="BM1498" s="38"/>
      <c r="BN1498" s="38"/>
      <c r="BO1498" s="38"/>
      <c r="BP1498" s="38"/>
      <c r="BQ1498" s="38"/>
      <c r="BR1498" s="38"/>
      <c r="BS1498" s="38"/>
      <c r="BT1498" s="38"/>
      <c r="BU1498" s="38"/>
      <c r="BV1498" s="38"/>
      <c r="BW1498" s="38"/>
      <c r="BX1498" s="38"/>
      <c r="BY1498" s="38"/>
      <c r="BZ1498" s="38"/>
      <c r="CA1498" s="38"/>
      <c r="CB1498" s="38"/>
      <c r="CC1498" s="38"/>
      <c r="CD1498" s="38"/>
      <c r="CE1498" s="38"/>
      <c r="CF1498" s="38"/>
      <c r="CG1498" s="38"/>
      <c r="CH1498" s="38"/>
      <c r="CI1498" s="38"/>
      <c r="CJ1498" s="38"/>
      <c r="CK1498" s="38"/>
      <c r="CL1498" s="38"/>
      <c r="CM1498" s="38"/>
      <c r="CN1498" s="38"/>
      <c r="CO1498" s="38"/>
      <c r="CP1498" s="38"/>
      <c r="CQ1498" s="38"/>
      <c r="CR1498" s="38"/>
      <c r="CS1498" s="38"/>
      <c r="CT1498" s="38"/>
      <c r="CU1498" s="38"/>
      <c r="CV1498" s="38"/>
      <c r="CW1498" s="38"/>
      <c r="CX1498" s="38"/>
      <c r="CY1498" s="38"/>
      <c r="CZ1498" s="38"/>
      <c r="DA1498" s="38"/>
      <c r="DB1498" s="38"/>
      <c r="DC1498" s="38"/>
      <c r="DD1498" s="38"/>
      <c r="DE1498" s="38"/>
      <c r="DF1498" s="38"/>
      <c r="DG1498" s="38"/>
      <c r="DH1498" s="38"/>
      <c r="DI1498" s="38"/>
      <c r="DJ1498" s="38"/>
      <c r="DK1498" s="38"/>
      <c r="DL1498" s="38"/>
      <c r="DM1498" s="38"/>
    </row>
    <row r="1499" spans="1:117" x14ac:dyDescent="0.25">
      <c r="A1499" s="5"/>
      <c r="B1499" s="5"/>
      <c r="C1499" s="48"/>
      <c r="D1499" s="76"/>
      <c r="E1499" s="77"/>
      <c r="F1499" s="77"/>
      <c r="G1499" s="77"/>
      <c r="H1499" s="77"/>
      <c r="I1499" s="77"/>
      <c r="J1499" s="77"/>
      <c r="K1499" s="77"/>
      <c r="L1499" s="77"/>
      <c r="M1499" s="77"/>
      <c r="N1499" s="77"/>
      <c r="O1499" s="77"/>
      <c r="P1499" s="77"/>
      <c r="Q1499" s="77"/>
      <c r="R1499" s="77"/>
      <c r="S1499" s="77"/>
      <c r="T1499" s="38"/>
      <c r="U1499" s="38"/>
      <c r="V1499" s="38"/>
      <c r="W1499" s="38"/>
      <c r="X1499" s="38"/>
      <c r="Y1499" s="38"/>
      <c r="Z1499" s="38"/>
      <c r="AA1499" s="38"/>
      <c r="AB1499" s="38"/>
      <c r="AC1499" s="38"/>
      <c r="AD1499" s="38"/>
      <c r="AE1499" s="38"/>
      <c r="AF1499" s="38"/>
      <c r="AG1499" s="38"/>
      <c r="AH1499" s="38"/>
      <c r="AI1499" s="38"/>
      <c r="AJ1499" s="38"/>
      <c r="AK1499" s="38"/>
      <c r="AL1499" s="38"/>
      <c r="AM1499" s="38"/>
      <c r="AN1499" s="38"/>
      <c r="AO1499" s="38"/>
      <c r="AP1499" s="38"/>
      <c r="AQ1499" s="38"/>
      <c r="AR1499" s="38"/>
      <c r="AS1499" s="38"/>
      <c r="AT1499" s="38"/>
      <c r="AU1499" s="38"/>
      <c r="AV1499" s="38"/>
      <c r="AW1499" s="38"/>
      <c r="AX1499" s="38"/>
      <c r="AY1499" s="38"/>
      <c r="AZ1499" s="38"/>
      <c r="BA1499" s="38"/>
      <c r="BB1499" s="38"/>
      <c r="BC1499" s="38"/>
      <c r="BD1499" s="38"/>
      <c r="BE1499" s="38"/>
      <c r="BF1499" s="38"/>
      <c r="BG1499" s="38"/>
      <c r="BH1499" s="38"/>
      <c r="BI1499" s="38"/>
      <c r="BJ1499" s="38"/>
      <c r="BK1499" s="38"/>
      <c r="BL1499" s="38"/>
      <c r="BM1499" s="38"/>
      <c r="BN1499" s="38"/>
      <c r="BO1499" s="38"/>
      <c r="BP1499" s="38"/>
      <c r="BQ1499" s="38"/>
      <c r="BR1499" s="38"/>
      <c r="BS1499" s="38"/>
      <c r="BT1499" s="38"/>
      <c r="BU1499" s="38"/>
      <c r="BV1499" s="38"/>
      <c r="BW1499" s="38"/>
      <c r="BX1499" s="38"/>
      <c r="BY1499" s="38"/>
      <c r="BZ1499" s="38"/>
      <c r="CA1499" s="38"/>
      <c r="CB1499" s="38"/>
      <c r="CC1499" s="38"/>
      <c r="CD1499" s="38"/>
      <c r="CE1499" s="38"/>
      <c r="CF1499" s="38"/>
      <c r="CG1499" s="38"/>
      <c r="CH1499" s="38"/>
      <c r="CI1499" s="38"/>
      <c r="CJ1499" s="38"/>
      <c r="CK1499" s="38"/>
      <c r="CL1499" s="38"/>
      <c r="CM1499" s="38"/>
      <c r="CN1499" s="38"/>
      <c r="CO1499" s="38"/>
      <c r="CP1499" s="38"/>
      <c r="CQ1499" s="38"/>
      <c r="CR1499" s="38"/>
      <c r="CS1499" s="38"/>
      <c r="CT1499" s="38"/>
      <c r="CU1499" s="38"/>
      <c r="CV1499" s="38"/>
      <c r="CW1499" s="38"/>
      <c r="CX1499" s="38"/>
      <c r="CY1499" s="38"/>
      <c r="CZ1499" s="38"/>
      <c r="DA1499" s="38"/>
      <c r="DB1499" s="38"/>
      <c r="DC1499" s="38"/>
      <c r="DD1499" s="38"/>
      <c r="DE1499" s="38"/>
      <c r="DF1499" s="38"/>
      <c r="DG1499" s="38"/>
      <c r="DH1499" s="38"/>
      <c r="DI1499" s="38"/>
      <c r="DJ1499" s="38"/>
      <c r="DK1499" s="38"/>
      <c r="DL1499" s="38"/>
      <c r="DM1499" s="38"/>
    </row>
    <row r="1500" spans="1:117" x14ac:dyDescent="0.25">
      <c r="A1500" s="5"/>
      <c r="B1500" s="5"/>
      <c r="C1500" s="48"/>
      <c r="D1500" s="76"/>
      <c r="E1500" s="77"/>
      <c r="F1500" s="77"/>
      <c r="G1500" s="77"/>
      <c r="H1500" s="77"/>
      <c r="I1500" s="77"/>
      <c r="J1500" s="77"/>
      <c r="K1500" s="77"/>
      <c r="L1500" s="77"/>
      <c r="M1500" s="77"/>
      <c r="N1500" s="77"/>
      <c r="O1500" s="77"/>
      <c r="P1500" s="77"/>
      <c r="Q1500" s="77"/>
      <c r="R1500" s="77"/>
      <c r="S1500" s="77"/>
      <c r="T1500" s="38"/>
      <c r="U1500" s="38"/>
      <c r="V1500" s="38"/>
      <c r="W1500" s="38"/>
      <c r="X1500" s="38"/>
      <c r="Y1500" s="38"/>
      <c r="Z1500" s="38"/>
      <c r="AA1500" s="38"/>
      <c r="AB1500" s="38"/>
      <c r="AC1500" s="38"/>
      <c r="AD1500" s="38"/>
      <c r="AE1500" s="38"/>
      <c r="AF1500" s="38"/>
      <c r="AG1500" s="38"/>
      <c r="AH1500" s="38"/>
      <c r="AI1500" s="38"/>
      <c r="AJ1500" s="38"/>
      <c r="AK1500" s="38"/>
      <c r="AL1500" s="38"/>
      <c r="AM1500" s="38"/>
      <c r="AN1500" s="38"/>
      <c r="AO1500" s="38"/>
      <c r="AP1500" s="38"/>
      <c r="AQ1500" s="38"/>
      <c r="AR1500" s="38"/>
      <c r="AS1500" s="38"/>
      <c r="AT1500" s="38"/>
      <c r="AU1500" s="38"/>
      <c r="AV1500" s="38"/>
      <c r="AW1500" s="38"/>
      <c r="AX1500" s="38"/>
      <c r="AY1500" s="38"/>
      <c r="AZ1500" s="38"/>
      <c r="BA1500" s="38"/>
      <c r="BB1500" s="38"/>
      <c r="BC1500" s="38"/>
      <c r="BD1500" s="38"/>
      <c r="BE1500" s="38"/>
      <c r="BF1500" s="38"/>
      <c r="BG1500" s="38"/>
      <c r="BH1500" s="38"/>
      <c r="BI1500" s="38"/>
      <c r="BJ1500" s="38"/>
      <c r="BK1500" s="38"/>
      <c r="BL1500" s="38"/>
      <c r="BM1500" s="38"/>
      <c r="BN1500" s="38"/>
      <c r="BO1500" s="38"/>
      <c r="BP1500" s="38"/>
      <c r="BQ1500" s="38"/>
      <c r="BR1500" s="38"/>
      <c r="BS1500" s="38"/>
      <c r="BT1500" s="38"/>
      <c r="BU1500" s="38"/>
      <c r="BV1500" s="38"/>
      <c r="BW1500" s="38"/>
      <c r="BX1500" s="38"/>
      <c r="BY1500" s="38"/>
      <c r="BZ1500" s="38"/>
      <c r="CA1500" s="38"/>
      <c r="CB1500" s="38"/>
      <c r="CC1500" s="38"/>
      <c r="CD1500" s="38"/>
      <c r="CE1500" s="38"/>
      <c r="CF1500" s="38"/>
      <c r="CG1500" s="38"/>
      <c r="CH1500" s="38"/>
      <c r="CI1500" s="38"/>
      <c r="CJ1500" s="38"/>
      <c r="CK1500" s="38"/>
      <c r="CL1500" s="38"/>
      <c r="CM1500" s="38"/>
      <c r="CN1500" s="38"/>
      <c r="CO1500" s="38"/>
      <c r="CP1500" s="38"/>
      <c r="CQ1500" s="38"/>
      <c r="CR1500" s="38"/>
      <c r="CS1500" s="38"/>
      <c r="CT1500" s="38"/>
      <c r="CU1500" s="38"/>
      <c r="CV1500" s="38"/>
      <c r="CW1500" s="38"/>
      <c r="CX1500" s="38"/>
      <c r="CY1500" s="38"/>
      <c r="CZ1500" s="38"/>
      <c r="DA1500" s="38"/>
      <c r="DB1500" s="38"/>
      <c r="DC1500" s="38"/>
      <c r="DD1500" s="38"/>
      <c r="DE1500" s="38"/>
      <c r="DF1500" s="38"/>
      <c r="DG1500" s="38"/>
      <c r="DH1500" s="38"/>
      <c r="DI1500" s="38"/>
      <c r="DJ1500" s="38"/>
      <c r="DK1500" s="38"/>
      <c r="DL1500" s="38"/>
      <c r="DM1500" s="38"/>
    </row>
    <row r="1501" spans="1:117" x14ac:dyDescent="0.25">
      <c r="A1501" s="5"/>
      <c r="B1501" s="5"/>
      <c r="C1501" s="48"/>
      <c r="D1501" s="76"/>
      <c r="E1501" s="77"/>
      <c r="F1501" s="77"/>
      <c r="G1501" s="77"/>
      <c r="H1501" s="77"/>
      <c r="I1501" s="77"/>
      <c r="J1501" s="77"/>
      <c r="K1501" s="77"/>
      <c r="L1501" s="77"/>
      <c r="M1501" s="77"/>
      <c r="N1501" s="77"/>
      <c r="O1501" s="77"/>
      <c r="P1501" s="77"/>
      <c r="Q1501" s="77"/>
      <c r="R1501" s="77"/>
      <c r="S1501" s="77"/>
      <c r="T1501" s="38"/>
      <c r="U1501" s="38"/>
      <c r="V1501" s="38"/>
      <c r="W1501" s="38"/>
      <c r="X1501" s="38"/>
      <c r="Y1501" s="38"/>
      <c r="Z1501" s="38"/>
      <c r="AA1501" s="38"/>
      <c r="AB1501" s="38"/>
      <c r="AC1501" s="38"/>
      <c r="AD1501" s="38"/>
      <c r="AE1501" s="38"/>
      <c r="AF1501" s="38"/>
      <c r="AG1501" s="38"/>
      <c r="AH1501" s="38"/>
      <c r="AI1501" s="38"/>
      <c r="AJ1501" s="38"/>
      <c r="AK1501" s="38"/>
      <c r="AL1501" s="38"/>
      <c r="AM1501" s="38"/>
      <c r="AN1501" s="38"/>
      <c r="AO1501" s="38"/>
      <c r="AP1501" s="38"/>
      <c r="AQ1501" s="38"/>
      <c r="AR1501" s="38"/>
      <c r="AS1501" s="38"/>
      <c r="AT1501" s="38"/>
      <c r="AU1501" s="38"/>
      <c r="AV1501" s="38"/>
      <c r="AW1501" s="38"/>
      <c r="AX1501" s="38"/>
      <c r="AY1501" s="38"/>
      <c r="AZ1501" s="38"/>
      <c r="BA1501" s="38"/>
      <c r="BB1501" s="38"/>
      <c r="BC1501" s="38"/>
      <c r="BD1501" s="38"/>
      <c r="BE1501" s="38"/>
      <c r="BF1501" s="38"/>
      <c r="BG1501" s="38"/>
      <c r="BH1501" s="38"/>
      <c r="BI1501" s="38"/>
      <c r="BJ1501" s="38"/>
      <c r="BK1501" s="38"/>
      <c r="BL1501" s="38"/>
      <c r="BM1501" s="38"/>
      <c r="BN1501" s="38"/>
      <c r="BO1501" s="38"/>
      <c r="BP1501" s="38"/>
      <c r="BQ1501" s="38"/>
      <c r="BR1501" s="38"/>
      <c r="BS1501" s="38"/>
      <c r="BT1501" s="38"/>
      <c r="BU1501" s="38"/>
      <c r="BV1501" s="38"/>
      <c r="BW1501" s="38"/>
      <c r="BX1501" s="38"/>
      <c r="BY1501" s="38"/>
      <c r="BZ1501" s="38"/>
      <c r="CA1501" s="38"/>
      <c r="CB1501" s="38"/>
      <c r="CC1501" s="38"/>
      <c r="CD1501" s="38"/>
      <c r="CE1501" s="38"/>
      <c r="CF1501" s="38"/>
      <c r="CG1501" s="38"/>
      <c r="CH1501" s="38"/>
      <c r="CI1501" s="38"/>
      <c r="CJ1501" s="38"/>
      <c r="CK1501" s="38"/>
      <c r="CL1501" s="38"/>
      <c r="CM1501" s="38"/>
      <c r="CN1501" s="38"/>
      <c r="CO1501" s="38"/>
      <c r="CP1501" s="38"/>
      <c r="CQ1501" s="38"/>
      <c r="CR1501" s="38"/>
      <c r="CS1501" s="38"/>
      <c r="CT1501" s="38"/>
      <c r="CU1501" s="38"/>
      <c r="CV1501" s="38"/>
      <c r="CW1501" s="38"/>
      <c r="CX1501" s="38"/>
      <c r="CY1501" s="38"/>
      <c r="CZ1501" s="38"/>
      <c r="DA1501" s="38"/>
      <c r="DB1501" s="38"/>
      <c r="DC1501" s="38"/>
      <c r="DD1501" s="38"/>
      <c r="DE1501" s="38"/>
      <c r="DF1501" s="38"/>
      <c r="DG1501" s="38"/>
      <c r="DH1501" s="38"/>
      <c r="DI1501" s="38"/>
      <c r="DJ1501" s="38"/>
      <c r="DK1501" s="38"/>
      <c r="DL1501" s="38"/>
      <c r="DM1501" s="38"/>
    </row>
    <row r="1502" spans="1:117" x14ac:dyDescent="0.25">
      <c r="A1502" s="5"/>
      <c r="B1502" s="5"/>
      <c r="C1502" s="48"/>
      <c r="D1502" s="76"/>
      <c r="E1502" s="77"/>
      <c r="F1502" s="77"/>
      <c r="G1502" s="77"/>
      <c r="H1502" s="77"/>
      <c r="I1502" s="77"/>
      <c r="J1502" s="77"/>
      <c r="K1502" s="77"/>
      <c r="L1502" s="77"/>
      <c r="M1502" s="77"/>
      <c r="N1502" s="77"/>
      <c r="O1502" s="77"/>
      <c r="P1502" s="77"/>
      <c r="Q1502" s="77"/>
      <c r="R1502" s="77"/>
      <c r="S1502" s="77"/>
      <c r="T1502" s="38"/>
      <c r="U1502" s="38"/>
      <c r="V1502" s="38"/>
      <c r="W1502" s="38"/>
      <c r="X1502" s="38"/>
      <c r="Y1502" s="38"/>
      <c r="Z1502" s="38"/>
      <c r="AA1502" s="38"/>
      <c r="AB1502" s="38"/>
      <c r="AC1502" s="38"/>
      <c r="AD1502" s="38"/>
      <c r="AE1502" s="38"/>
      <c r="AF1502" s="38"/>
      <c r="AG1502" s="38"/>
      <c r="AH1502" s="38"/>
      <c r="AI1502" s="38"/>
      <c r="AJ1502" s="38"/>
      <c r="AK1502" s="38"/>
      <c r="AL1502" s="38"/>
      <c r="AM1502" s="38"/>
      <c r="AN1502" s="38"/>
      <c r="AO1502" s="38"/>
      <c r="AP1502" s="38"/>
      <c r="AQ1502" s="38"/>
      <c r="AR1502" s="38"/>
      <c r="AS1502" s="38"/>
      <c r="AT1502" s="38"/>
      <c r="AU1502" s="38"/>
      <c r="AV1502" s="38"/>
      <c r="AW1502" s="38"/>
      <c r="AX1502" s="38"/>
      <c r="AY1502" s="38"/>
      <c r="AZ1502" s="38"/>
      <c r="BA1502" s="38"/>
      <c r="BB1502" s="38"/>
      <c r="BC1502" s="38"/>
      <c r="BD1502" s="38"/>
      <c r="BE1502" s="38"/>
      <c r="BF1502" s="38"/>
      <c r="BG1502" s="38"/>
      <c r="BH1502" s="38"/>
      <c r="BI1502" s="38"/>
      <c r="BJ1502" s="38"/>
      <c r="BK1502" s="38"/>
      <c r="BL1502" s="38"/>
      <c r="BM1502" s="38"/>
      <c r="BN1502" s="38"/>
      <c r="BO1502" s="38"/>
      <c r="BP1502" s="38"/>
      <c r="BQ1502" s="38"/>
      <c r="BR1502" s="38"/>
      <c r="BS1502" s="38"/>
      <c r="BT1502" s="38"/>
      <c r="BU1502" s="38"/>
      <c r="BV1502" s="38"/>
      <c r="BW1502" s="38"/>
      <c r="BX1502" s="38"/>
      <c r="BY1502" s="38"/>
      <c r="BZ1502" s="38"/>
      <c r="CA1502" s="38"/>
      <c r="CB1502" s="38"/>
      <c r="CC1502" s="38"/>
      <c r="CD1502" s="38"/>
      <c r="CE1502" s="38"/>
      <c r="CF1502" s="38"/>
      <c r="CG1502" s="38"/>
      <c r="CH1502" s="38"/>
      <c r="CI1502" s="38"/>
      <c r="CJ1502" s="38"/>
      <c r="CK1502" s="38"/>
      <c r="CL1502" s="38"/>
      <c r="CM1502" s="38"/>
      <c r="CN1502" s="38"/>
      <c r="CO1502" s="38"/>
      <c r="CP1502" s="38"/>
      <c r="CQ1502" s="38"/>
      <c r="CR1502" s="38"/>
      <c r="CS1502" s="38"/>
      <c r="CT1502" s="38"/>
      <c r="CU1502" s="38"/>
      <c r="CV1502" s="38"/>
      <c r="CW1502" s="38"/>
      <c r="CX1502" s="38"/>
      <c r="CY1502" s="38"/>
      <c r="CZ1502" s="38"/>
      <c r="DA1502" s="38"/>
      <c r="DB1502" s="38"/>
      <c r="DC1502" s="38"/>
      <c r="DD1502" s="38"/>
      <c r="DE1502" s="38"/>
      <c r="DF1502" s="38"/>
      <c r="DG1502" s="38"/>
      <c r="DH1502" s="38"/>
      <c r="DI1502" s="38"/>
      <c r="DJ1502" s="38"/>
      <c r="DK1502" s="38"/>
      <c r="DL1502" s="38"/>
      <c r="DM1502" s="38"/>
    </row>
    <row r="1503" spans="1:117" x14ac:dyDescent="0.25">
      <c r="A1503" s="5"/>
      <c r="B1503" s="5"/>
      <c r="C1503" s="48"/>
      <c r="D1503" s="76"/>
      <c r="E1503" s="77"/>
      <c r="F1503" s="77"/>
      <c r="G1503" s="77"/>
      <c r="H1503" s="77"/>
      <c r="I1503" s="77"/>
      <c r="J1503" s="77"/>
      <c r="K1503" s="77"/>
      <c r="L1503" s="77"/>
      <c r="M1503" s="77"/>
      <c r="N1503" s="77"/>
      <c r="O1503" s="77"/>
      <c r="P1503" s="77"/>
      <c r="Q1503" s="77"/>
      <c r="R1503" s="77"/>
      <c r="S1503" s="77"/>
      <c r="T1503" s="38"/>
      <c r="U1503" s="38"/>
      <c r="V1503" s="38"/>
      <c r="W1503" s="38"/>
      <c r="X1503" s="38"/>
      <c r="Y1503" s="38"/>
      <c r="Z1503" s="38"/>
      <c r="AA1503" s="38"/>
      <c r="AB1503" s="38"/>
      <c r="AC1503" s="38"/>
      <c r="AD1503" s="38"/>
      <c r="AE1503" s="38"/>
      <c r="AF1503" s="38"/>
      <c r="AG1503" s="38"/>
      <c r="AH1503" s="38"/>
      <c r="AI1503" s="38"/>
      <c r="AJ1503" s="38"/>
      <c r="AK1503" s="38"/>
      <c r="AL1503" s="38"/>
      <c r="AM1503" s="38"/>
      <c r="AN1503" s="38"/>
      <c r="AO1503" s="38"/>
      <c r="AP1503" s="38"/>
      <c r="AQ1503" s="38"/>
      <c r="AR1503" s="38"/>
      <c r="AS1503" s="38"/>
      <c r="AT1503" s="38"/>
      <c r="AU1503" s="38"/>
      <c r="AV1503" s="38"/>
      <c r="AW1503" s="38"/>
      <c r="AX1503" s="38"/>
      <c r="AY1503" s="38"/>
      <c r="AZ1503" s="38"/>
      <c r="BA1503" s="38"/>
      <c r="BB1503" s="38"/>
      <c r="BC1503" s="38"/>
      <c r="BD1503" s="38"/>
      <c r="BE1503" s="38"/>
      <c r="BF1503" s="38"/>
      <c r="BG1503" s="38"/>
      <c r="BH1503" s="38"/>
      <c r="BI1503" s="38"/>
      <c r="BJ1503" s="38"/>
      <c r="BK1503" s="38"/>
      <c r="BL1503" s="38"/>
      <c r="BM1503" s="38"/>
      <c r="BN1503" s="38"/>
      <c r="BO1503" s="38"/>
      <c r="BP1503" s="38"/>
      <c r="BQ1503" s="38"/>
      <c r="BR1503" s="38"/>
      <c r="BS1503" s="38"/>
      <c r="BT1503" s="38"/>
      <c r="BU1503" s="38"/>
      <c r="BV1503" s="38"/>
      <c r="BW1503" s="38"/>
      <c r="BX1503" s="38"/>
      <c r="BY1503" s="38"/>
      <c r="BZ1503" s="38"/>
      <c r="CA1503" s="38"/>
      <c r="CB1503" s="38"/>
      <c r="CC1503" s="38"/>
      <c r="CD1503" s="38"/>
      <c r="CE1503" s="38"/>
      <c r="CF1503" s="38"/>
      <c r="CG1503" s="38"/>
      <c r="CH1503" s="38"/>
      <c r="CI1503" s="38"/>
      <c r="CJ1503" s="38"/>
      <c r="CK1503" s="38"/>
      <c r="CL1503" s="38"/>
      <c r="CM1503" s="38"/>
      <c r="CN1503" s="38"/>
      <c r="CO1503" s="38"/>
      <c r="CP1503" s="38"/>
      <c r="CQ1503" s="38"/>
      <c r="CR1503" s="38"/>
      <c r="CS1503" s="38"/>
      <c r="CT1503" s="38"/>
      <c r="CU1503" s="38"/>
      <c r="CV1503" s="38"/>
      <c r="CW1503" s="38"/>
      <c r="CX1503" s="38"/>
      <c r="CY1503" s="38"/>
      <c r="CZ1503" s="38"/>
      <c r="DA1503" s="38"/>
      <c r="DB1503" s="38"/>
      <c r="DC1503" s="38"/>
      <c r="DD1503" s="38"/>
      <c r="DE1503" s="38"/>
      <c r="DF1503" s="38"/>
      <c r="DG1503" s="38"/>
      <c r="DH1503" s="38"/>
      <c r="DI1503" s="38"/>
      <c r="DJ1503" s="38"/>
      <c r="DK1503" s="38"/>
      <c r="DL1503" s="38"/>
      <c r="DM1503" s="38"/>
    </row>
    <row r="1504" spans="1:117" x14ac:dyDescent="0.25">
      <c r="A1504" s="5"/>
      <c r="B1504" s="5"/>
      <c r="C1504" s="48"/>
      <c r="D1504" s="76"/>
      <c r="E1504" s="77"/>
      <c r="F1504" s="77"/>
      <c r="G1504" s="77"/>
      <c r="H1504" s="77"/>
      <c r="I1504" s="77"/>
      <c r="J1504" s="77"/>
      <c r="K1504" s="77"/>
      <c r="L1504" s="77"/>
      <c r="M1504" s="77"/>
      <c r="N1504" s="77"/>
      <c r="O1504" s="77"/>
      <c r="P1504" s="77"/>
      <c r="Q1504" s="77"/>
      <c r="R1504" s="77"/>
      <c r="S1504" s="77"/>
      <c r="T1504" s="38"/>
      <c r="U1504" s="38"/>
      <c r="V1504" s="38"/>
      <c r="W1504" s="38"/>
      <c r="X1504" s="38"/>
      <c r="Y1504" s="38"/>
      <c r="Z1504" s="38"/>
      <c r="AA1504" s="38"/>
      <c r="AB1504" s="38"/>
      <c r="AC1504" s="38"/>
      <c r="AD1504" s="38"/>
      <c r="AE1504" s="38"/>
      <c r="AF1504" s="38"/>
      <c r="AG1504" s="38"/>
      <c r="AH1504" s="38"/>
      <c r="AI1504" s="38"/>
      <c r="AJ1504" s="38"/>
      <c r="AK1504" s="38"/>
      <c r="AL1504" s="38"/>
      <c r="AM1504" s="38"/>
      <c r="AN1504" s="38"/>
      <c r="AO1504" s="38"/>
      <c r="AP1504" s="38"/>
      <c r="AQ1504" s="38"/>
      <c r="AR1504" s="38"/>
      <c r="AS1504" s="38"/>
      <c r="AT1504" s="38"/>
      <c r="AU1504" s="38"/>
      <c r="AV1504" s="38"/>
      <c r="AW1504" s="38"/>
      <c r="AX1504" s="38"/>
      <c r="AY1504" s="38"/>
      <c r="AZ1504" s="38"/>
      <c r="BA1504" s="38"/>
      <c r="BB1504" s="38"/>
      <c r="BC1504" s="38"/>
      <c r="BD1504" s="38"/>
      <c r="BE1504" s="38"/>
      <c r="BF1504" s="38"/>
      <c r="BG1504" s="38"/>
      <c r="BH1504" s="38"/>
      <c r="BI1504" s="38"/>
      <c r="BJ1504" s="38"/>
      <c r="BK1504" s="38"/>
      <c r="BL1504" s="38"/>
      <c r="BM1504" s="38"/>
      <c r="BN1504" s="38"/>
      <c r="BO1504" s="38"/>
      <c r="BP1504" s="38"/>
      <c r="BQ1504" s="38"/>
      <c r="BR1504" s="38"/>
      <c r="BS1504" s="38"/>
      <c r="BT1504" s="38"/>
      <c r="BU1504" s="38"/>
      <c r="BV1504" s="38"/>
      <c r="BW1504" s="38"/>
      <c r="BX1504" s="38"/>
      <c r="BY1504" s="38"/>
      <c r="BZ1504" s="38"/>
      <c r="CA1504" s="38"/>
      <c r="CB1504" s="38"/>
      <c r="CC1504" s="38"/>
      <c r="CD1504" s="38"/>
      <c r="CE1504" s="38"/>
      <c r="CF1504" s="38"/>
      <c r="CG1504" s="38"/>
      <c r="CH1504" s="38"/>
      <c r="CI1504" s="38"/>
      <c r="CJ1504" s="38"/>
      <c r="CK1504" s="38"/>
      <c r="CL1504" s="38"/>
      <c r="CM1504" s="38"/>
      <c r="CN1504" s="38"/>
      <c r="CO1504" s="38"/>
      <c r="CP1504" s="38"/>
      <c r="CQ1504" s="38"/>
      <c r="CR1504" s="38"/>
      <c r="CS1504" s="38"/>
      <c r="CT1504" s="38"/>
      <c r="CU1504" s="38"/>
      <c r="CV1504" s="38"/>
      <c r="CW1504" s="38"/>
      <c r="CX1504" s="38"/>
      <c r="CY1504" s="38"/>
      <c r="CZ1504" s="38"/>
      <c r="DA1504" s="38"/>
      <c r="DB1504" s="38"/>
      <c r="DC1504" s="38"/>
      <c r="DD1504" s="38"/>
      <c r="DE1504" s="38"/>
      <c r="DF1504" s="38"/>
      <c r="DG1504" s="38"/>
      <c r="DH1504" s="38"/>
      <c r="DI1504" s="38"/>
      <c r="DJ1504" s="38"/>
      <c r="DK1504" s="38"/>
      <c r="DL1504" s="38"/>
      <c r="DM1504" s="38"/>
    </row>
    <row r="1505" spans="1:117" x14ac:dyDescent="0.25">
      <c r="A1505" s="5"/>
      <c r="B1505" s="5"/>
      <c r="C1505" s="48"/>
      <c r="D1505" s="76"/>
      <c r="E1505" s="77"/>
      <c r="F1505" s="77"/>
      <c r="G1505" s="77"/>
      <c r="H1505" s="77"/>
      <c r="I1505" s="77"/>
      <c r="J1505" s="77"/>
      <c r="K1505" s="77"/>
      <c r="L1505" s="77"/>
      <c r="M1505" s="77"/>
      <c r="N1505" s="77"/>
      <c r="O1505" s="77"/>
      <c r="P1505" s="77"/>
      <c r="Q1505" s="77"/>
      <c r="R1505" s="77"/>
      <c r="S1505" s="77"/>
      <c r="T1505" s="38"/>
      <c r="U1505" s="38"/>
      <c r="V1505" s="38"/>
      <c r="W1505" s="38"/>
      <c r="X1505" s="38"/>
      <c r="Y1505" s="38"/>
      <c r="Z1505" s="38"/>
      <c r="AA1505" s="38"/>
      <c r="AB1505" s="38"/>
      <c r="AC1505" s="38"/>
      <c r="AD1505" s="38"/>
      <c r="AE1505" s="38"/>
      <c r="AF1505" s="38"/>
      <c r="AG1505" s="38"/>
      <c r="AH1505" s="38"/>
      <c r="AI1505" s="38"/>
      <c r="AJ1505" s="38"/>
      <c r="AK1505" s="38"/>
      <c r="AL1505" s="38"/>
      <c r="AM1505" s="38"/>
      <c r="AN1505" s="38"/>
      <c r="AO1505" s="38"/>
      <c r="AP1505" s="38"/>
      <c r="AQ1505" s="38"/>
      <c r="AR1505" s="38"/>
      <c r="AS1505" s="38"/>
      <c r="AT1505" s="38"/>
      <c r="AU1505" s="38"/>
      <c r="AV1505" s="38"/>
      <c r="AW1505" s="38"/>
      <c r="AX1505" s="38"/>
      <c r="AY1505" s="38"/>
      <c r="AZ1505" s="38"/>
      <c r="BA1505" s="38"/>
      <c r="BB1505" s="38"/>
      <c r="BC1505" s="38"/>
      <c r="BD1505" s="38"/>
      <c r="BE1505" s="38"/>
      <c r="BF1505" s="38"/>
      <c r="BG1505" s="38"/>
      <c r="BH1505" s="38"/>
      <c r="BI1505" s="38"/>
      <c r="BJ1505" s="38"/>
      <c r="BK1505" s="38"/>
      <c r="BL1505" s="38"/>
      <c r="BM1505" s="38"/>
      <c r="BN1505" s="38"/>
      <c r="BO1505" s="38"/>
      <c r="BP1505" s="38"/>
      <c r="BQ1505" s="38"/>
      <c r="BR1505" s="38"/>
      <c r="BS1505" s="38"/>
      <c r="BT1505" s="38"/>
      <c r="BU1505" s="38"/>
      <c r="BV1505" s="38"/>
      <c r="BW1505" s="38"/>
      <c r="BX1505" s="38"/>
      <c r="BY1505" s="38"/>
      <c r="BZ1505" s="38"/>
      <c r="CA1505" s="38"/>
      <c r="CB1505" s="38"/>
      <c r="CC1505" s="38"/>
      <c r="CD1505" s="38"/>
      <c r="CE1505" s="38"/>
      <c r="CF1505" s="38"/>
      <c r="CG1505" s="38"/>
      <c r="CH1505" s="38"/>
      <c r="CI1505" s="38"/>
      <c r="CJ1505" s="38"/>
      <c r="CK1505" s="38"/>
      <c r="CL1505" s="38"/>
      <c r="CM1505" s="38"/>
      <c r="CN1505" s="38"/>
      <c r="CO1505" s="38"/>
      <c r="CP1505" s="38"/>
      <c r="CQ1505" s="38"/>
      <c r="CR1505" s="38"/>
      <c r="CS1505" s="38"/>
      <c r="CT1505" s="38"/>
      <c r="CU1505" s="38"/>
      <c r="CV1505" s="38"/>
      <c r="CW1505" s="38"/>
      <c r="CX1505" s="38"/>
      <c r="CY1505" s="38"/>
      <c r="CZ1505" s="38"/>
      <c r="DA1505" s="38"/>
      <c r="DB1505" s="38"/>
      <c r="DC1505" s="38"/>
      <c r="DD1505" s="38"/>
      <c r="DE1505" s="38"/>
      <c r="DF1505" s="38"/>
      <c r="DG1505" s="38"/>
      <c r="DH1505" s="38"/>
      <c r="DI1505" s="38"/>
      <c r="DJ1505" s="38"/>
      <c r="DK1505" s="38"/>
      <c r="DL1505" s="38"/>
      <c r="DM1505" s="38"/>
    </row>
    <row r="1506" spans="1:117" x14ac:dyDescent="0.25">
      <c r="A1506" s="5"/>
      <c r="B1506" s="5"/>
      <c r="C1506" s="48"/>
      <c r="D1506" s="76"/>
      <c r="E1506" s="77"/>
      <c r="F1506" s="77"/>
      <c r="G1506" s="77"/>
      <c r="H1506" s="77"/>
      <c r="I1506" s="77"/>
      <c r="J1506" s="77"/>
      <c r="K1506" s="77"/>
      <c r="L1506" s="77"/>
      <c r="M1506" s="77"/>
      <c r="N1506" s="77"/>
      <c r="O1506" s="77"/>
      <c r="P1506" s="77"/>
      <c r="Q1506" s="77"/>
      <c r="R1506" s="77"/>
      <c r="S1506" s="77"/>
      <c r="T1506" s="38"/>
      <c r="U1506" s="38"/>
      <c r="V1506" s="38"/>
      <c r="W1506" s="38"/>
      <c r="X1506" s="38"/>
      <c r="Y1506" s="38"/>
      <c r="Z1506" s="38"/>
      <c r="AA1506" s="38"/>
      <c r="AB1506" s="38"/>
      <c r="AC1506" s="38"/>
      <c r="AD1506" s="38"/>
      <c r="AE1506" s="38"/>
      <c r="AF1506" s="38"/>
      <c r="AG1506" s="38"/>
      <c r="AH1506" s="38"/>
      <c r="AI1506" s="38"/>
      <c r="AJ1506" s="38"/>
      <c r="AK1506" s="38"/>
      <c r="AL1506" s="38"/>
      <c r="AM1506" s="38"/>
      <c r="AN1506" s="38"/>
      <c r="AO1506" s="38"/>
      <c r="AP1506" s="38"/>
      <c r="AQ1506" s="38"/>
      <c r="AR1506" s="38"/>
      <c r="AS1506" s="38"/>
      <c r="AT1506" s="38"/>
      <c r="AU1506" s="38"/>
      <c r="AV1506" s="38"/>
      <c r="AW1506" s="38"/>
      <c r="AX1506" s="38"/>
      <c r="AY1506" s="38"/>
      <c r="AZ1506" s="38"/>
      <c r="BA1506" s="38"/>
      <c r="BB1506" s="38"/>
      <c r="BC1506" s="38"/>
      <c r="BD1506" s="38"/>
      <c r="BE1506" s="38"/>
      <c r="BF1506" s="38"/>
      <c r="BG1506" s="38"/>
      <c r="BH1506" s="38"/>
      <c r="BI1506" s="38"/>
      <c r="BJ1506" s="38"/>
      <c r="BK1506" s="38"/>
      <c r="BL1506" s="38"/>
      <c r="BM1506" s="38"/>
      <c r="BN1506" s="38"/>
      <c r="BO1506" s="38"/>
      <c r="BP1506" s="38"/>
      <c r="BQ1506" s="38"/>
      <c r="BR1506" s="38"/>
      <c r="BS1506" s="38"/>
      <c r="BT1506" s="38"/>
      <c r="BU1506" s="38"/>
      <c r="BV1506" s="38"/>
      <c r="BW1506" s="38"/>
      <c r="BX1506" s="38"/>
      <c r="BY1506" s="38"/>
      <c r="BZ1506" s="38"/>
      <c r="CA1506" s="38"/>
      <c r="CB1506" s="38"/>
      <c r="CC1506" s="38"/>
      <c r="CD1506" s="38"/>
      <c r="CE1506" s="38"/>
      <c r="CF1506" s="38"/>
      <c r="CG1506" s="38"/>
      <c r="CH1506" s="38"/>
      <c r="CI1506" s="38"/>
      <c r="CJ1506" s="38"/>
      <c r="CK1506" s="38"/>
      <c r="CL1506" s="38"/>
      <c r="CM1506" s="38"/>
      <c r="CN1506" s="38"/>
      <c r="CO1506" s="38"/>
      <c r="CP1506" s="38"/>
      <c r="CQ1506" s="38"/>
      <c r="CR1506" s="38"/>
      <c r="CS1506" s="38"/>
      <c r="CT1506" s="38"/>
      <c r="CU1506" s="38"/>
      <c r="CV1506" s="38"/>
      <c r="CW1506" s="38"/>
      <c r="CX1506" s="38"/>
      <c r="CY1506" s="38"/>
      <c r="CZ1506" s="38"/>
      <c r="DA1506" s="38"/>
      <c r="DB1506" s="38"/>
      <c r="DC1506" s="38"/>
      <c r="DD1506" s="38"/>
      <c r="DE1506" s="38"/>
      <c r="DF1506" s="38"/>
      <c r="DG1506" s="38"/>
      <c r="DH1506" s="38"/>
      <c r="DI1506" s="38"/>
      <c r="DJ1506" s="38"/>
      <c r="DK1506" s="38"/>
      <c r="DL1506" s="38"/>
      <c r="DM1506" s="38"/>
    </row>
    <row r="1507" spans="1:117" x14ac:dyDescent="0.25">
      <c r="A1507" s="5"/>
      <c r="B1507" s="5"/>
      <c r="C1507" s="48"/>
      <c r="D1507" s="76"/>
      <c r="E1507" s="77"/>
      <c r="F1507" s="77"/>
      <c r="G1507" s="77"/>
      <c r="H1507" s="77"/>
      <c r="I1507" s="77"/>
      <c r="J1507" s="77"/>
      <c r="K1507" s="77"/>
      <c r="L1507" s="77"/>
      <c r="M1507" s="77"/>
      <c r="N1507" s="77"/>
      <c r="O1507" s="77"/>
      <c r="P1507" s="77"/>
      <c r="Q1507" s="77"/>
      <c r="R1507" s="77"/>
      <c r="S1507" s="77"/>
      <c r="T1507" s="38"/>
      <c r="U1507" s="38"/>
      <c r="V1507" s="38"/>
      <c r="W1507" s="38"/>
      <c r="X1507" s="38"/>
      <c r="Y1507" s="38"/>
      <c r="Z1507" s="38"/>
      <c r="AA1507" s="38"/>
      <c r="AB1507" s="38"/>
      <c r="AC1507" s="38"/>
      <c r="AD1507" s="38"/>
      <c r="AE1507" s="38"/>
      <c r="AF1507" s="38"/>
      <c r="AG1507" s="38"/>
      <c r="AH1507" s="38"/>
      <c r="AI1507" s="38"/>
      <c r="AJ1507" s="38"/>
      <c r="AK1507" s="38"/>
      <c r="AL1507" s="38"/>
      <c r="AM1507" s="38"/>
      <c r="AN1507" s="38"/>
      <c r="AO1507" s="38"/>
      <c r="AP1507" s="38"/>
      <c r="AQ1507" s="38"/>
      <c r="AR1507" s="38"/>
      <c r="AS1507" s="38"/>
      <c r="AT1507" s="38"/>
      <c r="AU1507" s="38"/>
      <c r="AV1507" s="38"/>
      <c r="AW1507" s="38"/>
      <c r="AX1507" s="38"/>
      <c r="AY1507" s="38"/>
      <c r="AZ1507" s="38"/>
      <c r="BA1507" s="38"/>
      <c r="BB1507" s="38"/>
      <c r="BC1507" s="38"/>
      <c r="BD1507" s="38"/>
      <c r="BE1507" s="38"/>
      <c r="BF1507" s="38"/>
      <c r="BG1507" s="38"/>
      <c r="BH1507" s="38"/>
      <c r="BI1507" s="38"/>
      <c r="BJ1507" s="38"/>
      <c r="BK1507" s="38"/>
      <c r="BL1507" s="38"/>
      <c r="BM1507" s="38"/>
      <c r="BN1507" s="38"/>
      <c r="BO1507" s="38"/>
      <c r="BP1507" s="38"/>
      <c r="BQ1507" s="38"/>
      <c r="BR1507" s="38"/>
      <c r="BS1507" s="38"/>
      <c r="BT1507" s="38"/>
      <c r="BU1507" s="38"/>
      <c r="BV1507" s="38"/>
      <c r="BW1507" s="38"/>
      <c r="BX1507" s="38"/>
      <c r="BY1507" s="38"/>
      <c r="BZ1507" s="38"/>
      <c r="CA1507" s="38"/>
      <c r="CB1507" s="38"/>
      <c r="CC1507" s="38"/>
      <c r="CD1507" s="38"/>
      <c r="CE1507" s="38"/>
      <c r="CF1507" s="38"/>
      <c r="CG1507" s="38"/>
      <c r="CH1507" s="38"/>
      <c r="CI1507" s="38"/>
      <c r="CJ1507" s="38"/>
      <c r="CK1507" s="38"/>
      <c r="CL1507" s="38"/>
      <c r="CM1507" s="38"/>
      <c r="CN1507" s="38"/>
      <c r="CO1507" s="38"/>
      <c r="CP1507" s="38"/>
      <c r="CQ1507" s="38"/>
      <c r="CR1507" s="38"/>
      <c r="CS1507" s="38"/>
      <c r="CT1507" s="38"/>
      <c r="CU1507" s="38"/>
      <c r="CV1507" s="38"/>
      <c r="CW1507" s="38"/>
      <c r="CX1507" s="38"/>
      <c r="CY1507" s="38"/>
      <c r="CZ1507" s="38"/>
      <c r="DA1507" s="38"/>
      <c r="DB1507" s="38"/>
      <c r="DC1507" s="38"/>
      <c r="DD1507" s="38"/>
      <c r="DE1507" s="38"/>
      <c r="DF1507" s="38"/>
      <c r="DG1507" s="38"/>
      <c r="DH1507" s="38"/>
      <c r="DI1507" s="38"/>
      <c r="DJ1507" s="38"/>
      <c r="DK1507" s="38"/>
      <c r="DL1507" s="38"/>
      <c r="DM1507" s="38"/>
    </row>
    <row r="1508" spans="1:117" x14ac:dyDescent="0.25">
      <c r="A1508" s="5"/>
      <c r="B1508" s="5"/>
      <c r="C1508" s="48"/>
      <c r="D1508" s="76"/>
      <c r="E1508" s="77"/>
      <c r="F1508" s="77"/>
      <c r="G1508" s="77"/>
      <c r="H1508" s="77"/>
      <c r="I1508" s="77"/>
      <c r="J1508" s="77"/>
      <c r="K1508" s="77"/>
      <c r="L1508" s="77"/>
      <c r="M1508" s="77"/>
      <c r="N1508" s="77"/>
      <c r="O1508" s="77"/>
      <c r="P1508" s="77"/>
      <c r="Q1508" s="77"/>
      <c r="R1508" s="77"/>
      <c r="S1508" s="77"/>
      <c r="T1508" s="38"/>
      <c r="U1508" s="38"/>
      <c r="V1508" s="38"/>
      <c r="W1508" s="38"/>
      <c r="X1508" s="38"/>
      <c r="Y1508" s="38"/>
      <c r="Z1508" s="38"/>
      <c r="AA1508" s="38"/>
      <c r="AB1508" s="38"/>
      <c r="AC1508" s="38"/>
      <c r="AD1508" s="38"/>
      <c r="AE1508" s="38"/>
      <c r="AF1508" s="38"/>
      <c r="AG1508" s="38"/>
      <c r="AH1508" s="38"/>
      <c r="AI1508" s="38"/>
      <c r="AJ1508" s="38"/>
      <c r="AK1508" s="38"/>
      <c r="AL1508" s="38"/>
      <c r="AM1508" s="38"/>
      <c r="AN1508" s="38"/>
      <c r="AO1508" s="38"/>
      <c r="AP1508" s="38"/>
      <c r="AQ1508" s="38"/>
      <c r="AR1508" s="38"/>
      <c r="AS1508" s="38"/>
      <c r="AT1508" s="38"/>
      <c r="AU1508" s="38"/>
      <c r="AV1508" s="38"/>
      <c r="AW1508" s="38"/>
      <c r="AX1508" s="38"/>
      <c r="AY1508" s="38"/>
      <c r="AZ1508" s="38"/>
      <c r="BA1508" s="38"/>
      <c r="BB1508" s="38"/>
      <c r="BC1508" s="38"/>
      <c r="BD1508" s="38"/>
      <c r="BE1508" s="38"/>
      <c r="BF1508" s="38"/>
      <c r="BG1508" s="38"/>
      <c r="BH1508" s="38"/>
      <c r="BI1508" s="38"/>
      <c r="BJ1508" s="38"/>
      <c r="BK1508" s="38"/>
      <c r="BL1508" s="38"/>
      <c r="BM1508" s="38"/>
      <c r="BN1508" s="38"/>
      <c r="BO1508" s="38"/>
      <c r="BP1508" s="38"/>
      <c r="BQ1508" s="38"/>
      <c r="BR1508" s="38"/>
      <c r="BS1508" s="38"/>
      <c r="BT1508" s="38"/>
      <c r="BU1508" s="38"/>
      <c r="BV1508" s="38"/>
      <c r="BW1508" s="38"/>
      <c r="BX1508" s="38"/>
      <c r="BY1508" s="38"/>
      <c r="BZ1508" s="38"/>
      <c r="CA1508" s="38"/>
      <c r="CB1508" s="38"/>
      <c r="CC1508" s="38"/>
      <c r="CD1508" s="38"/>
      <c r="CE1508" s="38"/>
      <c r="CF1508" s="38"/>
      <c r="CG1508" s="38"/>
      <c r="CH1508" s="38"/>
      <c r="CI1508" s="38"/>
      <c r="CJ1508" s="38"/>
      <c r="CK1508" s="38"/>
      <c r="CL1508" s="38"/>
      <c r="CM1508" s="38"/>
      <c r="CN1508" s="38"/>
      <c r="CO1508" s="38"/>
      <c r="CP1508" s="38"/>
      <c r="CQ1508" s="38"/>
      <c r="CR1508" s="38"/>
      <c r="CS1508" s="38"/>
      <c r="CT1508" s="38"/>
      <c r="CU1508" s="38"/>
      <c r="CV1508" s="38"/>
      <c r="CW1508" s="38"/>
      <c r="CX1508" s="38"/>
      <c r="CY1508" s="38"/>
      <c r="CZ1508" s="38"/>
      <c r="DA1508" s="38"/>
      <c r="DB1508" s="38"/>
      <c r="DC1508" s="38"/>
      <c r="DD1508" s="38"/>
      <c r="DE1508" s="38"/>
      <c r="DF1508" s="38"/>
      <c r="DG1508" s="38"/>
      <c r="DH1508" s="38"/>
      <c r="DI1508" s="38"/>
      <c r="DJ1508" s="38"/>
      <c r="DK1508" s="38"/>
      <c r="DL1508" s="38"/>
      <c r="DM1508" s="38"/>
    </row>
    <row r="1509" spans="1:117" x14ac:dyDescent="0.25">
      <c r="A1509" s="5"/>
      <c r="B1509" s="5"/>
      <c r="C1509" s="48"/>
      <c r="D1509" s="76"/>
      <c r="E1509" s="77"/>
      <c r="F1509" s="77"/>
      <c r="G1509" s="77"/>
      <c r="H1509" s="77"/>
      <c r="I1509" s="77"/>
      <c r="J1509" s="77"/>
      <c r="K1509" s="77"/>
      <c r="L1509" s="77"/>
      <c r="M1509" s="77"/>
      <c r="N1509" s="77"/>
      <c r="O1509" s="77"/>
      <c r="P1509" s="77"/>
      <c r="Q1509" s="77"/>
      <c r="R1509" s="77"/>
      <c r="S1509" s="77"/>
      <c r="T1509" s="38"/>
      <c r="U1509" s="38"/>
      <c r="V1509" s="38"/>
      <c r="W1509" s="38"/>
      <c r="X1509" s="38"/>
      <c r="Y1509" s="38"/>
      <c r="Z1509" s="38"/>
      <c r="AA1509" s="38"/>
      <c r="AB1509" s="38"/>
      <c r="AC1509" s="38"/>
      <c r="AD1509" s="38"/>
      <c r="AE1509" s="38"/>
      <c r="AF1509" s="38"/>
      <c r="AG1509" s="38"/>
      <c r="AH1509" s="38"/>
      <c r="AI1509" s="38"/>
      <c r="AJ1509" s="38"/>
      <c r="AK1509" s="38"/>
      <c r="AL1509" s="38"/>
      <c r="AM1509" s="38"/>
      <c r="AN1509" s="38"/>
      <c r="AO1509" s="38"/>
      <c r="AP1509" s="38"/>
      <c r="AQ1509" s="38"/>
      <c r="AR1509" s="38"/>
      <c r="AS1509" s="38"/>
      <c r="AT1509" s="38"/>
      <c r="AU1509" s="38"/>
      <c r="AV1509" s="38"/>
      <c r="AW1509" s="38"/>
      <c r="AX1509" s="38"/>
      <c r="AY1509" s="38"/>
      <c r="AZ1509" s="38"/>
      <c r="BA1509" s="38"/>
      <c r="BB1509" s="38"/>
      <c r="BC1509" s="38"/>
      <c r="BD1509" s="38"/>
      <c r="BE1509" s="38"/>
      <c r="BF1509" s="38"/>
      <c r="BG1509" s="38"/>
      <c r="BH1509" s="38"/>
      <c r="BI1509" s="38"/>
      <c r="BJ1509" s="38"/>
      <c r="BK1509" s="38"/>
      <c r="BL1509" s="38"/>
      <c r="BM1509" s="38"/>
      <c r="BN1509" s="38"/>
      <c r="BO1509" s="38"/>
      <c r="BP1509" s="38"/>
      <c r="BQ1509" s="38"/>
      <c r="BR1509" s="38"/>
      <c r="BS1509" s="38"/>
      <c r="BT1509" s="38"/>
      <c r="BU1509" s="38"/>
      <c r="BV1509" s="38"/>
      <c r="BW1509" s="38"/>
      <c r="BX1509" s="38"/>
      <c r="BY1509" s="38"/>
      <c r="BZ1509" s="38"/>
      <c r="CA1509" s="38"/>
      <c r="CB1509" s="38"/>
      <c r="CC1509" s="38"/>
      <c r="CD1509" s="38"/>
      <c r="CE1509" s="38"/>
      <c r="CF1509" s="38"/>
      <c r="CG1509" s="38"/>
      <c r="CH1509" s="38"/>
      <c r="CI1509" s="38"/>
      <c r="CJ1509" s="38"/>
      <c r="CK1509" s="38"/>
      <c r="CL1509" s="38"/>
      <c r="CM1509" s="38"/>
      <c r="CN1509" s="38"/>
      <c r="CO1509" s="38"/>
      <c r="CP1509" s="38"/>
      <c r="CQ1509" s="38"/>
      <c r="CR1509" s="38"/>
      <c r="CS1509" s="38"/>
      <c r="CT1509" s="38"/>
      <c r="CU1509" s="38"/>
      <c r="CV1509" s="38"/>
      <c r="CW1509" s="38"/>
      <c r="CX1509" s="38"/>
      <c r="CY1509" s="38"/>
      <c r="CZ1509" s="38"/>
      <c r="DA1509" s="38"/>
      <c r="DB1509" s="38"/>
      <c r="DC1509" s="38"/>
      <c r="DD1509" s="38"/>
      <c r="DE1509" s="38"/>
      <c r="DF1509" s="38"/>
      <c r="DG1509" s="38"/>
      <c r="DH1509" s="38"/>
      <c r="DI1509" s="38"/>
      <c r="DJ1509" s="38"/>
      <c r="DK1509" s="38"/>
      <c r="DL1509" s="38"/>
      <c r="DM1509" s="38"/>
    </row>
    <row r="1510" spans="1:117" x14ac:dyDescent="0.25">
      <c r="A1510" s="5"/>
      <c r="B1510" s="5"/>
      <c r="C1510" s="48"/>
      <c r="D1510" s="76"/>
      <c r="E1510" s="77"/>
      <c r="F1510" s="77"/>
      <c r="G1510" s="77"/>
      <c r="H1510" s="77"/>
      <c r="I1510" s="77"/>
      <c r="J1510" s="77"/>
      <c r="K1510" s="77"/>
      <c r="L1510" s="77"/>
      <c r="M1510" s="77"/>
      <c r="N1510" s="77"/>
      <c r="O1510" s="77"/>
      <c r="P1510" s="77"/>
      <c r="Q1510" s="77"/>
      <c r="R1510" s="77"/>
      <c r="S1510" s="77"/>
      <c r="T1510" s="38"/>
      <c r="U1510" s="38"/>
      <c r="V1510" s="38"/>
      <c r="W1510" s="38"/>
      <c r="X1510" s="38"/>
      <c r="Y1510" s="38"/>
      <c r="Z1510" s="38"/>
      <c r="AA1510" s="38"/>
      <c r="AB1510" s="38"/>
      <c r="AC1510" s="38"/>
      <c r="AD1510" s="38"/>
      <c r="AE1510" s="38"/>
      <c r="AF1510" s="38"/>
      <c r="AG1510" s="38"/>
      <c r="AH1510" s="38"/>
      <c r="AI1510" s="38"/>
      <c r="AJ1510" s="38"/>
      <c r="AK1510" s="38"/>
      <c r="AL1510" s="38"/>
      <c r="AM1510" s="38"/>
      <c r="AN1510" s="38"/>
      <c r="AO1510" s="38"/>
      <c r="AP1510" s="38"/>
      <c r="AQ1510" s="38"/>
      <c r="AR1510" s="38"/>
      <c r="AS1510" s="38"/>
      <c r="AT1510" s="38"/>
      <c r="AU1510" s="38"/>
      <c r="AV1510" s="38"/>
      <c r="AW1510" s="38"/>
      <c r="AX1510" s="38"/>
      <c r="AY1510" s="38"/>
      <c r="AZ1510" s="38"/>
      <c r="BA1510" s="38"/>
      <c r="BB1510" s="38"/>
      <c r="BC1510" s="38"/>
      <c r="BD1510" s="38"/>
      <c r="BE1510" s="38"/>
      <c r="BF1510" s="38"/>
      <c r="BG1510" s="38"/>
      <c r="BH1510" s="38"/>
      <c r="BI1510" s="38"/>
      <c r="BJ1510" s="38"/>
      <c r="BK1510" s="38"/>
      <c r="BL1510" s="38"/>
      <c r="BM1510" s="38"/>
      <c r="BN1510" s="38"/>
      <c r="BO1510" s="38"/>
      <c r="BP1510" s="38"/>
      <c r="BQ1510" s="38"/>
      <c r="BR1510" s="38"/>
      <c r="BS1510" s="38"/>
      <c r="BT1510" s="38"/>
      <c r="BU1510" s="38"/>
      <c r="BV1510" s="38"/>
      <c r="BW1510" s="38"/>
      <c r="BX1510" s="38"/>
      <c r="BY1510" s="38"/>
      <c r="BZ1510" s="38"/>
      <c r="CA1510" s="38"/>
      <c r="CB1510" s="38"/>
      <c r="CC1510" s="38"/>
      <c r="CD1510" s="38"/>
      <c r="CE1510" s="38"/>
      <c r="CF1510" s="38"/>
      <c r="CG1510" s="38"/>
      <c r="CH1510" s="38"/>
      <c r="CI1510" s="38"/>
      <c r="CJ1510" s="38"/>
      <c r="CK1510" s="38"/>
      <c r="CL1510" s="38"/>
      <c r="CM1510" s="38"/>
      <c r="CN1510" s="38"/>
      <c r="CO1510" s="38"/>
      <c r="CP1510" s="38"/>
      <c r="CQ1510" s="38"/>
      <c r="CR1510" s="38"/>
      <c r="CS1510" s="38"/>
      <c r="CT1510" s="38"/>
      <c r="CU1510" s="38"/>
      <c r="CV1510" s="38"/>
      <c r="CW1510" s="38"/>
      <c r="CX1510" s="38"/>
      <c r="CY1510" s="38"/>
      <c r="CZ1510" s="38"/>
      <c r="DA1510" s="38"/>
      <c r="DB1510" s="38"/>
      <c r="DC1510" s="38"/>
      <c r="DD1510" s="38"/>
      <c r="DE1510" s="38"/>
      <c r="DF1510" s="38"/>
      <c r="DG1510" s="38"/>
      <c r="DH1510" s="38"/>
      <c r="DI1510" s="38"/>
      <c r="DJ1510" s="38"/>
      <c r="DK1510" s="38"/>
      <c r="DL1510" s="38"/>
      <c r="DM1510" s="38"/>
    </row>
    <row r="1511" spans="1:117" x14ac:dyDescent="0.25">
      <c r="A1511" s="5"/>
      <c r="B1511" s="5"/>
      <c r="C1511" s="48"/>
      <c r="D1511" s="76"/>
      <c r="E1511" s="77"/>
      <c r="F1511" s="77"/>
      <c r="G1511" s="77"/>
      <c r="H1511" s="77"/>
      <c r="I1511" s="77"/>
      <c r="J1511" s="77"/>
      <c r="K1511" s="77"/>
      <c r="L1511" s="77"/>
      <c r="M1511" s="77"/>
      <c r="N1511" s="77"/>
      <c r="O1511" s="77"/>
      <c r="P1511" s="77"/>
      <c r="Q1511" s="77"/>
      <c r="R1511" s="77"/>
      <c r="S1511" s="77"/>
      <c r="T1511" s="38"/>
      <c r="U1511" s="38"/>
      <c r="V1511" s="38"/>
      <c r="W1511" s="38"/>
      <c r="X1511" s="38"/>
      <c r="Y1511" s="38"/>
      <c r="Z1511" s="38"/>
      <c r="AA1511" s="38"/>
      <c r="AB1511" s="38"/>
      <c r="AC1511" s="38"/>
      <c r="AD1511" s="38"/>
      <c r="AE1511" s="38"/>
      <c r="AF1511" s="38"/>
      <c r="AG1511" s="38"/>
      <c r="AH1511" s="38"/>
      <c r="AI1511" s="38"/>
      <c r="AJ1511" s="38"/>
      <c r="AK1511" s="38"/>
      <c r="AL1511" s="38"/>
      <c r="AM1511" s="38"/>
      <c r="AN1511" s="38"/>
      <c r="AO1511" s="38"/>
      <c r="AP1511" s="38"/>
      <c r="AQ1511" s="38"/>
      <c r="AR1511" s="38"/>
      <c r="AS1511" s="38"/>
      <c r="AT1511" s="38"/>
      <c r="AU1511" s="38"/>
      <c r="AV1511" s="38"/>
      <c r="AW1511" s="38"/>
      <c r="AX1511" s="38"/>
      <c r="AY1511" s="38"/>
      <c r="AZ1511" s="38"/>
      <c r="BA1511" s="38"/>
      <c r="BB1511" s="38"/>
      <c r="BC1511" s="38"/>
      <c r="BD1511" s="38"/>
      <c r="BE1511" s="38"/>
      <c r="BF1511" s="38"/>
      <c r="BG1511" s="38"/>
      <c r="BH1511" s="38"/>
      <c r="BI1511" s="38"/>
      <c r="BJ1511" s="38"/>
      <c r="BK1511" s="38"/>
      <c r="BL1511" s="38"/>
      <c r="BM1511" s="38"/>
      <c r="BN1511" s="38"/>
      <c r="BO1511" s="38"/>
      <c r="BP1511" s="38"/>
      <c r="BQ1511" s="38"/>
      <c r="BR1511" s="38"/>
      <c r="BS1511" s="38"/>
      <c r="BT1511" s="38"/>
      <c r="BU1511" s="38"/>
      <c r="BV1511" s="38"/>
      <c r="BW1511" s="38"/>
      <c r="BX1511" s="38"/>
      <c r="BY1511" s="38"/>
      <c r="BZ1511" s="38"/>
      <c r="CA1511" s="38"/>
      <c r="CB1511" s="38"/>
      <c r="CC1511" s="38"/>
      <c r="CD1511" s="38"/>
      <c r="CE1511" s="38"/>
      <c r="CF1511" s="38"/>
      <c r="CG1511" s="38"/>
      <c r="CH1511" s="38"/>
      <c r="CI1511" s="38"/>
      <c r="CJ1511" s="38"/>
      <c r="CK1511" s="38"/>
      <c r="CL1511" s="38"/>
      <c r="CM1511" s="38"/>
      <c r="CN1511" s="38"/>
      <c r="CO1511" s="38"/>
      <c r="CP1511" s="38"/>
      <c r="CQ1511" s="38"/>
      <c r="CR1511" s="38"/>
      <c r="CS1511" s="38"/>
      <c r="CT1511" s="38"/>
      <c r="CU1511" s="38"/>
      <c r="CV1511" s="38"/>
      <c r="CW1511" s="38"/>
      <c r="CX1511" s="38"/>
      <c r="CY1511" s="38"/>
      <c r="CZ1511" s="38"/>
      <c r="DA1511" s="38"/>
      <c r="DB1511" s="38"/>
      <c r="DC1511" s="38"/>
      <c r="DD1511" s="38"/>
      <c r="DE1511" s="38"/>
      <c r="DF1511" s="38"/>
      <c r="DG1511" s="38"/>
      <c r="DH1511" s="38"/>
      <c r="DI1511" s="38"/>
      <c r="DJ1511" s="38"/>
      <c r="DK1511" s="38"/>
      <c r="DL1511" s="38"/>
      <c r="DM1511" s="38"/>
    </row>
    <row r="1512" spans="1:117" x14ac:dyDescent="0.25">
      <c r="A1512" s="5"/>
      <c r="B1512" s="5"/>
      <c r="C1512" s="48"/>
      <c r="D1512" s="76"/>
      <c r="E1512" s="77"/>
      <c r="F1512" s="77"/>
      <c r="G1512" s="77"/>
      <c r="H1512" s="77"/>
      <c r="I1512" s="77"/>
      <c r="J1512" s="77"/>
      <c r="K1512" s="77"/>
      <c r="L1512" s="77"/>
      <c r="M1512" s="77"/>
      <c r="N1512" s="77"/>
      <c r="O1512" s="77"/>
      <c r="P1512" s="77"/>
      <c r="Q1512" s="77"/>
      <c r="R1512" s="77"/>
      <c r="S1512" s="77"/>
      <c r="T1512" s="38"/>
      <c r="U1512" s="38"/>
      <c r="V1512" s="38"/>
      <c r="W1512" s="38"/>
      <c r="X1512" s="38"/>
      <c r="Y1512" s="38"/>
      <c r="Z1512" s="38"/>
      <c r="AA1512" s="38"/>
      <c r="AB1512" s="38"/>
      <c r="AC1512" s="38"/>
      <c r="AD1512" s="38"/>
      <c r="AE1512" s="38"/>
      <c r="AF1512" s="38"/>
      <c r="AG1512" s="38"/>
      <c r="AH1512" s="38"/>
      <c r="AI1512" s="38"/>
      <c r="AJ1512" s="38"/>
      <c r="AK1512" s="38"/>
      <c r="AL1512" s="38"/>
      <c r="AM1512" s="38"/>
      <c r="AN1512" s="38"/>
      <c r="AO1512" s="38"/>
      <c r="AP1512" s="38"/>
      <c r="AQ1512" s="38"/>
      <c r="AR1512" s="38"/>
      <c r="AS1512" s="38"/>
      <c r="AT1512" s="38"/>
      <c r="AU1512" s="38"/>
      <c r="AV1512" s="38"/>
      <c r="AW1512" s="38"/>
      <c r="AX1512" s="38"/>
      <c r="AY1512" s="38"/>
      <c r="AZ1512" s="38"/>
      <c r="BA1512" s="38"/>
      <c r="BB1512" s="38"/>
      <c r="BC1512" s="38"/>
      <c r="BD1512" s="38"/>
      <c r="BE1512" s="38"/>
      <c r="BF1512" s="38"/>
      <c r="BG1512" s="38"/>
      <c r="BH1512" s="38"/>
      <c r="BI1512" s="38"/>
      <c r="BJ1512" s="38"/>
      <c r="BK1512" s="38"/>
      <c r="BL1512" s="38"/>
      <c r="BM1512" s="38"/>
      <c r="BN1512" s="38"/>
      <c r="BO1512" s="38"/>
      <c r="BP1512" s="38"/>
      <c r="BQ1512" s="38"/>
      <c r="BR1512" s="38"/>
      <c r="BS1512" s="38"/>
      <c r="BT1512" s="38"/>
      <c r="BU1512" s="38"/>
      <c r="BV1512" s="38"/>
      <c r="BW1512" s="38"/>
      <c r="BX1512" s="38"/>
      <c r="BY1512" s="38"/>
      <c r="BZ1512" s="38"/>
      <c r="CA1512" s="38"/>
      <c r="CB1512" s="38"/>
      <c r="CC1512" s="38"/>
      <c r="CD1512" s="38"/>
      <c r="CE1512" s="38"/>
      <c r="CF1512" s="38"/>
      <c r="CG1512" s="38"/>
      <c r="CH1512" s="38"/>
      <c r="CI1512" s="38"/>
      <c r="CJ1512" s="38"/>
      <c r="CK1512" s="38"/>
      <c r="CL1512" s="38"/>
      <c r="CM1512" s="38"/>
      <c r="CN1512" s="38"/>
      <c r="CO1512" s="38"/>
      <c r="CP1512" s="38"/>
      <c r="CQ1512" s="38"/>
      <c r="CR1512" s="38"/>
      <c r="CS1512" s="38"/>
      <c r="CT1512" s="38"/>
      <c r="CU1512" s="38"/>
      <c r="CV1512" s="38"/>
      <c r="CW1512" s="38"/>
      <c r="CX1512" s="38"/>
      <c r="CY1512" s="38"/>
      <c r="CZ1512" s="38"/>
      <c r="DA1512" s="38"/>
      <c r="DB1512" s="38"/>
      <c r="DC1512" s="38"/>
      <c r="DD1512" s="38"/>
      <c r="DE1512" s="38"/>
      <c r="DF1512" s="38"/>
      <c r="DG1512" s="38"/>
      <c r="DH1512" s="38"/>
      <c r="DI1512" s="38"/>
      <c r="DJ1512" s="38"/>
      <c r="DK1512" s="38"/>
      <c r="DL1512" s="38"/>
      <c r="DM1512" s="38"/>
    </row>
    <row r="1513" spans="1:117" x14ac:dyDescent="0.25">
      <c r="A1513" s="5"/>
      <c r="B1513" s="5"/>
      <c r="C1513" s="48"/>
      <c r="D1513" s="76"/>
      <c r="E1513" s="77"/>
      <c r="F1513" s="77"/>
      <c r="G1513" s="77"/>
      <c r="H1513" s="77"/>
      <c r="I1513" s="77"/>
      <c r="J1513" s="77"/>
      <c r="K1513" s="77"/>
      <c r="L1513" s="77"/>
      <c r="M1513" s="77"/>
      <c r="N1513" s="77"/>
      <c r="O1513" s="77"/>
      <c r="P1513" s="77"/>
      <c r="Q1513" s="77"/>
      <c r="R1513" s="77"/>
      <c r="S1513" s="77"/>
      <c r="T1513" s="38"/>
      <c r="U1513" s="38"/>
      <c r="V1513" s="38"/>
      <c r="W1513" s="38"/>
      <c r="X1513" s="38"/>
      <c r="Y1513" s="38"/>
      <c r="Z1513" s="38"/>
      <c r="AA1513" s="38"/>
      <c r="AB1513" s="38"/>
      <c r="AC1513" s="38"/>
      <c r="AD1513" s="38"/>
      <c r="AE1513" s="38"/>
      <c r="AF1513" s="38"/>
      <c r="AG1513" s="38"/>
      <c r="AH1513" s="38"/>
      <c r="AI1513" s="38"/>
      <c r="AJ1513" s="38"/>
      <c r="AK1513" s="38"/>
      <c r="AL1513" s="38"/>
      <c r="AM1513" s="38"/>
      <c r="AN1513" s="38"/>
      <c r="AO1513" s="38"/>
      <c r="AP1513" s="38"/>
      <c r="AQ1513" s="38"/>
      <c r="AR1513" s="38"/>
      <c r="AS1513" s="38"/>
      <c r="AT1513" s="38"/>
      <c r="AU1513" s="38"/>
      <c r="AV1513" s="38"/>
      <c r="AW1513" s="38"/>
      <c r="AX1513" s="38"/>
      <c r="AY1513" s="38"/>
      <c r="AZ1513" s="38"/>
      <c r="BA1513" s="38"/>
      <c r="BB1513" s="38"/>
      <c r="BC1513" s="38"/>
      <c r="BD1513" s="38"/>
      <c r="BE1513" s="38"/>
      <c r="BF1513" s="38"/>
      <c r="BG1513" s="38"/>
      <c r="BH1513" s="38"/>
      <c r="BI1513" s="38"/>
      <c r="BJ1513" s="38"/>
      <c r="BK1513" s="38"/>
      <c r="BL1513" s="38"/>
      <c r="BM1513" s="38"/>
      <c r="BN1513" s="38"/>
      <c r="BO1513" s="38"/>
      <c r="BP1513" s="38"/>
      <c r="BQ1513" s="38"/>
      <c r="BR1513" s="38"/>
      <c r="BS1513" s="38"/>
      <c r="BT1513" s="38"/>
      <c r="BU1513" s="38"/>
      <c r="BV1513" s="38"/>
      <c r="BW1513" s="38"/>
      <c r="BX1513" s="38"/>
      <c r="BY1513" s="38"/>
      <c r="BZ1513" s="38"/>
      <c r="CA1513" s="38"/>
      <c r="CB1513" s="38"/>
      <c r="CC1513" s="38"/>
      <c r="CD1513" s="38"/>
      <c r="CE1513" s="38"/>
      <c r="CF1513" s="38"/>
      <c r="CG1513" s="38"/>
      <c r="CH1513" s="38"/>
      <c r="CI1513" s="38"/>
      <c r="CJ1513" s="38"/>
      <c r="CK1513" s="38"/>
      <c r="CL1513" s="38"/>
      <c r="CM1513" s="38"/>
      <c r="CN1513" s="38"/>
      <c r="CO1513" s="38"/>
      <c r="CP1513" s="38"/>
      <c r="CQ1513" s="38"/>
      <c r="CR1513" s="38"/>
      <c r="CS1513" s="38"/>
      <c r="CT1513" s="38"/>
      <c r="CU1513" s="38"/>
      <c r="CV1513" s="38"/>
      <c r="CW1513" s="38"/>
      <c r="CX1513" s="38"/>
      <c r="CY1513" s="38"/>
      <c r="CZ1513" s="38"/>
      <c r="DA1513" s="38"/>
      <c r="DB1513" s="38"/>
      <c r="DC1513" s="38"/>
      <c r="DD1513" s="38"/>
      <c r="DE1513" s="38"/>
      <c r="DF1513" s="38"/>
      <c r="DG1513" s="38"/>
      <c r="DH1513" s="38"/>
      <c r="DI1513" s="38"/>
      <c r="DJ1513" s="38"/>
      <c r="DK1513" s="38"/>
      <c r="DL1513" s="38"/>
      <c r="DM1513" s="38"/>
    </row>
    <row r="1514" spans="1:117" x14ac:dyDescent="0.25">
      <c r="A1514" s="5"/>
      <c r="B1514" s="5"/>
      <c r="C1514" s="48"/>
      <c r="D1514" s="76"/>
      <c r="E1514" s="77"/>
      <c r="F1514" s="77"/>
      <c r="G1514" s="77"/>
      <c r="H1514" s="77"/>
      <c r="I1514" s="77"/>
      <c r="J1514" s="77"/>
      <c r="K1514" s="77"/>
      <c r="L1514" s="77"/>
      <c r="M1514" s="77"/>
      <c r="N1514" s="77"/>
      <c r="O1514" s="77"/>
      <c r="P1514" s="77"/>
      <c r="Q1514" s="77"/>
      <c r="R1514" s="77"/>
      <c r="S1514" s="77"/>
      <c r="T1514" s="38"/>
      <c r="U1514" s="38"/>
      <c r="V1514" s="38"/>
      <c r="W1514" s="38"/>
      <c r="X1514" s="38"/>
      <c r="Y1514" s="38"/>
      <c r="Z1514" s="38"/>
      <c r="AA1514" s="38"/>
      <c r="AB1514" s="38"/>
      <c r="AC1514" s="38"/>
      <c r="AD1514" s="38"/>
      <c r="AE1514" s="38"/>
      <c r="AF1514" s="38"/>
      <c r="AG1514" s="38"/>
      <c r="AH1514" s="38"/>
      <c r="AI1514" s="38"/>
      <c r="AJ1514" s="38"/>
      <c r="AK1514" s="38"/>
      <c r="AL1514" s="38"/>
      <c r="AM1514" s="38"/>
      <c r="AN1514" s="38"/>
      <c r="AO1514" s="38"/>
      <c r="AP1514" s="38"/>
      <c r="AQ1514" s="38"/>
      <c r="AR1514" s="38"/>
      <c r="AS1514" s="38"/>
      <c r="AT1514" s="38"/>
      <c r="AU1514" s="38"/>
      <c r="AV1514" s="38"/>
      <c r="AW1514" s="38"/>
      <c r="AX1514" s="38"/>
      <c r="AY1514" s="38"/>
      <c r="AZ1514" s="38"/>
      <c r="BA1514" s="38"/>
      <c r="BB1514" s="38"/>
      <c r="BC1514" s="38"/>
      <c r="BD1514" s="38"/>
      <c r="BE1514" s="38"/>
      <c r="BF1514" s="38"/>
      <c r="BG1514" s="38"/>
      <c r="BH1514" s="38"/>
      <c r="BI1514" s="38"/>
      <c r="BJ1514" s="38"/>
      <c r="BK1514" s="38"/>
      <c r="BL1514" s="38"/>
      <c r="BM1514" s="38"/>
      <c r="BN1514" s="38"/>
      <c r="BO1514" s="38"/>
      <c r="BP1514" s="38"/>
      <c r="BQ1514" s="38"/>
      <c r="BR1514" s="38"/>
      <c r="BS1514" s="38"/>
      <c r="BT1514" s="38"/>
      <c r="BU1514" s="38"/>
      <c r="BV1514" s="38"/>
      <c r="BW1514" s="38"/>
      <c r="BX1514" s="38"/>
      <c r="BY1514" s="38"/>
      <c r="BZ1514" s="38"/>
      <c r="CA1514" s="38"/>
      <c r="CB1514" s="38"/>
      <c r="CC1514" s="38"/>
      <c r="CD1514" s="38"/>
      <c r="CE1514" s="38"/>
      <c r="CF1514" s="38"/>
      <c r="CG1514" s="38"/>
      <c r="CH1514" s="38"/>
      <c r="CI1514" s="38"/>
      <c r="CJ1514" s="38"/>
      <c r="CK1514" s="38"/>
      <c r="CL1514" s="38"/>
      <c r="CM1514" s="38"/>
      <c r="CN1514" s="38"/>
      <c r="CO1514" s="38"/>
      <c r="CP1514" s="38"/>
      <c r="CQ1514" s="38"/>
      <c r="CR1514" s="38"/>
      <c r="CS1514" s="38"/>
      <c r="CT1514" s="38"/>
      <c r="CU1514" s="38"/>
      <c r="CV1514" s="38"/>
      <c r="CW1514" s="38"/>
      <c r="CX1514" s="38"/>
      <c r="CY1514" s="38"/>
      <c r="CZ1514" s="38"/>
      <c r="DA1514" s="38"/>
      <c r="DB1514" s="38"/>
      <c r="DC1514" s="38"/>
      <c r="DD1514" s="38"/>
      <c r="DE1514" s="38"/>
      <c r="DF1514" s="38"/>
      <c r="DG1514" s="38"/>
      <c r="DH1514" s="38"/>
      <c r="DI1514" s="38"/>
      <c r="DJ1514" s="38"/>
      <c r="DK1514" s="38"/>
      <c r="DL1514" s="38"/>
      <c r="DM1514" s="38"/>
    </row>
    <row r="1515" spans="1:117" x14ac:dyDescent="0.25">
      <c r="A1515" s="5"/>
      <c r="B1515" s="5"/>
      <c r="C1515" s="48"/>
      <c r="D1515" s="76"/>
      <c r="E1515" s="77"/>
      <c r="F1515" s="77"/>
      <c r="G1515" s="77"/>
      <c r="H1515" s="77"/>
      <c r="I1515" s="77"/>
      <c r="J1515" s="77"/>
      <c r="K1515" s="77"/>
      <c r="L1515" s="77"/>
      <c r="M1515" s="77"/>
      <c r="N1515" s="77"/>
      <c r="O1515" s="77"/>
      <c r="P1515" s="77"/>
      <c r="Q1515" s="77"/>
      <c r="R1515" s="77"/>
      <c r="S1515" s="77"/>
      <c r="T1515" s="38"/>
      <c r="U1515" s="38"/>
      <c r="V1515" s="38"/>
      <c r="W1515" s="38"/>
      <c r="X1515" s="38"/>
      <c r="Y1515" s="38"/>
      <c r="Z1515" s="38"/>
      <c r="AA1515" s="38"/>
      <c r="AB1515" s="38"/>
      <c r="AC1515" s="38"/>
      <c r="AD1515" s="38"/>
      <c r="AE1515" s="38"/>
      <c r="AF1515" s="38"/>
      <c r="AG1515" s="38"/>
      <c r="AH1515" s="38"/>
      <c r="AI1515" s="38"/>
      <c r="AJ1515" s="38"/>
      <c r="AK1515" s="38"/>
      <c r="AL1515" s="38"/>
      <c r="AM1515" s="38"/>
      <c r="AN1515" s="38"/>
      <c r="AO1515" s="38"/>
      <c r="AP1515" s="38"/>
      <c r="AQ1515" s="38"/>
      <c r="AR1515" s="38"/>
      <c r="AS1515" s="38"/>
      <c r="AT1515" s="38"/>
      <c r="AU1515" s="38"/>
      <c r="AV1515" s="38"/>
      <c r="AW1515" s="38"/>
      <c r="AX1515" s="38"/>
      <c r="AY1515" s="38"/>
      <c r="AZ1515" s="38"/>
      <c r="BA1515" s="38"/>
      <c r="BB1515" s="38"/>
      <c r="BC1515" s="38"/>
      <c r="BD1515" s="38"/>
      <c r="BE1515" s="38"/>
      <c r="BF1515" s="38"/>
      <c r="BG1515" s="38"/>
      <c r="BH1515" s="38"/>
      <c r="BI1515" s="38"/>
      <c r="BJ1515" s="38"/>
      <c r="BK1515" s="38"/>
      <c r="BL1515" s="38"/>
      <c r="BM1515" s="38"/>
      <c r="BN1515" s="38"/>
      <c r="BO1515" s="38"/>
      <c r="BP1515" s="38"/>
      <c r="BQ1515" s="38"/>
      <c r="BR1515" s="38"/>
      <c r="BS1515" s="38"/>
      <c r="BT1515" s="38"/>
      <c r="BU1515" s="38"/>
      <c r="BV1515" s="38"/>
      <c r="BW1515" s="38"/>
      <c r="BX1515" s="38"/>
      <c r="BY1515" s="38"/>
      <c r="BZ1515" s="38"/>
      <c r="CA1515" s="38"/>
      <c r="CB1515" s="38"/>
      <c r="CC1515" s="38"/>
      <c r="CD1515" s="38"/>
      <c r="CE1515" s="38"/>
      <c r="CF1515" s="38"/>
      <c r="CG1515" s="38"/>
      <c r="CH1515" s="38"/>
      <c r="CI1515" s="38"/>
      <c r="CJ1515" s="38"/>
      <c r="CK1515" s="38"/>
      <c r="CL1515" s="38"/>
      <c r="CM1515" s="38"/>
      <c r="CN1515" s="38"/>
      <c r="CO1515" s="38"/>
      <c r="CP1515" s="38"/>
      <c r="CQ1515" s="38"/>
      <c r="CR1515" s="38"/>
      <c r="CS1515" s="38"/>
      <c r="CT1515" s="38"/>
      <c r="CU1515" s="38"/>
      <c r="CV1515" s="38"/>
      <c r="CW1515" s="38"/>
      <c r="CX1515" s="38"/>
      <c r="CY1515" s="38"/>
      <c r="CZ1515" s="38"/>
      <c r="DA1515" s="38"/>
      <c r="DB1515" s="38"/>
      <c r="DC1515" s="38"/>
      <c r="DD1515" s="38"/>
      <c r="DE1515" s="38"/>
      <c r="DF1515" s="38"/>
      <c r="DG1515" s="38"/>
      <c r="DH1515" s="38"/>
      <c r="DI1515" s="38"/>
      <c r="DJ1515" s="38"/>
      <c r="DK1515" s="38"/>
      <c r="DL1515" s="38"/>
      <c r="DM1515" s="38"/>
    </row>
    <row r="1516" spans="1:117" x14ac:dyDescent="0.25">
      <c r="A1516" s="5"/>
      <c r="B1516" s="5"/>
      <c r="C1516" s="48"/>
      <c r="D1516" s="76"/>
      <c r="E1516" s="77"/>
      <c r="F1516" s="77"/>
      <c r="G1516" s="77"/>
      <c r="H1516" s="77"/>
      <c r="I1516" s="77"/>
      <c r="J1516" s="77"/>
      <c r="K1516" s="77"/>
      <c r="L1516" s="77"/>
      <c r="M1516" s="77"/>
      <c r="N1516" s="77"/>
      <c r="O1516" s="77"/>
      <c r="P1516" s="77"/>
      <c r="Q1516" s="77"/>
      <c r="R1516" s="77"/>
      <c r="S1516" s="77"/>
      <c r="T1516" s="38"/>
      <c r="U1516" s="38"/>
      <c r="V1516" s="38"/>
      <c r="W1516" s="38"/>
      <c r="X1516" s="38"/>
      <c r="Y1516" s="38"/>
      <c r="Z1516" s="38"/>
      <c r="AA1516" s="38"/>
      <c r="AB1516" s="38"/>
      <c r="AC1516" s="38"/>
      <c r="AD1516" s="38"/>
      <c r="AE1516" s="38"/>
      <c r="AF1516" s="38"/>
      <c r="AG1516" s="38"/>
      <c r="AH1516" s="38"/>
      <c r="AI1516" s="38"/>
      <c r="AJ1516" s="38"/>
      <c r="AK1516" s="38"/>
      <c r="AL1516" s="38"/>
      <c r="AM1516" s="38"/>
      <c r="AN1516" s="38"/>
      <c r="AO1516" s="38"/>
      <c r="AP1516" s="38"/>
      <c r="AQ1516" s="38"/>
      <c r="AR1516" s="38"/>
      <c r="AS1516" s="38"/>
      <c r="AT1516" s="38"/>
      <c r="AU1516" s="38"/>
      <c r="AV1516" s="38"/>
      <c r="AW1516" s="38"/>
      <c r="AX1516" s="38"/>
      <c r="AY1516" s="38"/>
      <c r="AZ1516" s="38"/>
      <c r="BA1516" s="38"/>
      <c r="BB1516" s="38"/>
      <c r="BC1516" s="38"/>
      <c r="BD1516" s="38"/>
      <c r="BE1516" s="38"/>
      <c r="BF1516" s="38"/>
      <c r="BG1516" s="38"/>
      <c r="BH1516" s="38"/>
      <c r="BI1516" s="38"/>
      <c r="BJ1516" s="38"/>
      <c r="BK1516" s="38"/>
      <c r="BL1516" s="38"/>
      <c r="BM1516" s="38"/>
      <c r="BN1516" s="38"/>
      <c r="BO1516" s="38"/>
      <c r="BP1516" s="38"/>
      <c r="BQ1516" s="38"/>
      <c r="BR1516" s="38"/>
      <c r="BS1516" s="38"/>
      <c r="BT1516" s="38"/>
      <c r="BU1516" s="38"/>
      <c r="BV1516" s="38"/>
      <c r="BW1516" s="38"/>
      <c r="BX1516" s="38"/>
      <c r="BY1516" s="38"/>
      <c r="BZ1516" s="38"/>
      <c r="CA1516" s="38"/>
      <c r="CB1516" s="38"/>
      <c r="CC1516" s="38"/>
      <c r="CD1516" s="38"/>
      <c r="CE1516" s="38"/>
      <c r="CF1516" s="38"/>
      <c r="CG1516" s="38"/>
      <c r="CH1516" s="38"/>
      <c r="CI1516" s="38"/>
      <c r="CJ1516" s="38"/>
      <c r="CK1516" s="38"/>
      <c r="CL1516" s="38"/>
      <c r="CM1516" s="38"/>
      <c r="CN1516" s="38"/>
      <c r="CO1516" s="38"/>
      <c r="CP1516" s="38"/>
      <c r="CQ1516" s="38"/>
      <c r="CR1516" s="38"/>
      <c r="CS1516" s="38"/>
      <c r="CT1516" s="38"/>
      <c r="CU1516" s="38"/>
      <c r="CV1516" s="38"/>
      <c r="CW1516" s="38"/>
      <c r="CX1516" s="38"/>
      <c r="CY1516" s="38"/>
      <c r="CZ1516" s="38"/>
      <c r="DA1516" s="38"/>
      <c r="DB1516" s="38"/>
      <c r="DC1516" s="38"/>
      <c r="DD1516" s="38"/>
      <c r="DE1516" s="38"/>
      <c r="DF1516" s="38"/>
      <c r="DG1516" s="38"/>
      <c r="DH1516" s="38"/>
      <c r="DI1516" s="38"/>
      <c r="DJ1516" s="38"/>
      <c r="DK1516" s="38"/>
      <c r="DL1516" s="38"/>
      <c r="DM1516" s="38"/>
    </row>
    <row r="1517" spans="1:117" x14ac:dyDescent="0.25">
      <c r="A1517" s="5"/>
      <c r="B1517" s="5"/>
      <c r="C1517" s="48"/>
      <c r="D1517" s="76"/>
      <c r="E1517" s="77"/>
      <c r="F1517" s="77"/>
      <c r="G1517" s="77"/>
      <c r="H1517" s="77"/>
      <c r="I1517" s="77"/>
      <c r="J1517" s="77"/>
      <c r="K1517" s="77"/>
      <c r="L1517" s="77"/>
      <c r="M1517" s="77"/>
      <c r="N1517" s="77"/>
      <c r="O1517" s="77"/>
      <c r="P1517" s="77"/>
      <c r="Q1517" s="77"/>
      <c r="R1517" s="77"/>
      <c r="S1517" s="77"/>
      <c r="T1517" s="38"/>
      <c r="U1517" s="38"/>
      <c r="V1517" s="38"/>
      <c r="W1517" s="38"/>
      <c r="X1517" s="38"/>
      <c r="Y1517" s="38"/>
      <c r="Z1517" s="38"/>
      <c r="AA1517" s="38"/>
      <c r="AB1517" s="38"/>
      <c r="AC1517" s="38"/>
      <c r="AD1517" s="38"/>
      <c r="AE1517" s="38"/>
      <c r="AF1517" s="38"/>
      <c r="AG1517" s="38"/>
      <c r="AH1517" s="38"/>
      <c r="AI1517" s="38"/>
      <c r="AJ1517" s="38"/>
      <c r="AK1517" s="38"/>
      <c r="AL1517" s="38"/>
      <c r="AM1517" s="38"/>
      <c r="AN1517" s="38"/>
      <c r="AO1517" s="38"/>
      <c r="AP1517" s="38"/>
      <c r="AQ1517" s="38"/>
      <c r="AR1517" s="38"/>
      <c r="AS1517" s="38"/>
      <c r="AT1517" s="38"/>
      <c r="AU1517" s="38"/>
      <c r="AV1517" s="38"/>
      <c r="AW1517" s="38"/>
      <c r="AX1517" s="38"/>
      <c r="AY1517" s="38"/>
      <c r="AZ1517" s="38"/>
      <c r="BA1517" s="38"/>
      <c r="BB1517" s="38"/>
      <c r="BC1517" s="38"/>
      <c r="BD1517" s="38"/>
      <c r="BE1517" s="38"/>
      <c r="BF1517" s="38"/>
      <c r="BG1517" s="38"/>
      <c r="BH1517" s="38"/>
      <c r="BI1517" s="38"/>
      <c r="BJ1517" s="38"/>
      <c r="BK1517" s="38"/>
      <c r="BL1517" s="38"/>
      <c r="BM1517" s="38"/>
      <c r="BN1517" s="38"/>
      <c r="BO1517" s="38"/>
      <c r="BP1517" s="38"/>
      <c r="BQ1517" s="38"/>
      <c r="BR1517" s="38"/>
      <c r="BS1517" s="38"/>
      <c r="BT1517" s="38"/>
      <c r="BU1517" s="38"/>
      <c r="BV1517" s="38"/>
      <c r="BW1517" s="38"/>
      <c r="BX1517" s="38"/>
      <c r="BY1517" s="38"/>
      <c r="BZ1517" s="38"/>
      <c r="CA1517" s="38"/>
      <c r="CB1517" s="38"/>
      <c r="CC1517" s="38"/>
      <c r="CD1517" s="38"/>
      <c r="CE1517" s="38"/>
      <c r="CF1517" s="38"/>
      <c r="CG1517" s="38"/>
      <c r="CH1517" s="38"/>
      <c r="CI1517" s="38"/>
      <c r="CJ1517" s="38"/>
      <c r="CK1517" s="38"/>
      <c r="CL1517" s="38"/>
      <c r="CM1517" s="38"/>
      <c r="CN1517" s="38"/>
      <c r="CO1517" s="38"/>
      <c r="CP1517" s="38"/>
      <c r="CQ1517" s="38"/>
      <c r="CR1517" s="38"/>
      <c r="CS1517" s="38"/>
      <c r="CT1517" s="38"/>
      <c r="CU1517" s="38"/>
      <c r="CV1517" s="38"/>
      <c r="CW1517" s="38"/>
      <c r="CX1517" s="38"/>
      <c r="CY1517" s="38"/>
      <c r="CZ1517" s="38"/>
      <c r="DA1517" s="38"/>
      <c r="DB1517" s="38"/>
      <c r="DC1517" s="38"/>
      <c r="DD1517" s="38"/>
      <c r="DE1517" s="38"/>
      <c r="DF1517" s="38"/>
      <c r="DG1517" s="38"/>
      <c r="DH1517" s="38"/>
      <c r="DI1517" s="38"/>
      <c r="DJ1517" s="38"/>
      <c r="DK1517" s="38"/>
      <c r="DL1517" s="38"/>
      <c r="DM1517" s="38"/>
    </row>
    <row r="1518" spans="1:117" x14ac:dyDescent="0.25">
      <c r="A1518" s="5"/>
      <c r="B1518" s="5"/>
      <c r="C1518" s="48"/>
      <c r="D1518" s="76"/>
      <c r="E1518" s="77"/>
      <c r="F1518" s="77"/>
      <c r="G1518" s="77"/>
      <c r="H1518" s="77"/>
      <c r="I1518" s="77"/>
      <c r="J1518" s="77"/>
      <c r="K1518" s="77"/>
      <c r="L1518" s="77"/>
      <c r="M1518" s="77"/>
      <c r="N1518" s="77"/>
      <c r="O1518" s="77"/>
      <c r="P1518" s="77"/>
      <c r="Q1518" s="77"/>
      <c r="R1518" s="77"/>
      <c r="S1518" s="77"/>
      <c r="T1518" s="38"/>
      <c r="U1518" s="38"/>
      <c r="V1518" s="38"/>
      <c r="W1518" s="38"/>
      <c r="X1518" s="38"/>
      <c r="Y1518" s="38"/>
      <c r="Z1518" s="38"/>
      <c r="AA1518" s="38"/>
      <c r="AB1518" s="38"/>
      <c r="AC1518" s="38"/>
      <c r="AD1518" s="38"/>
      <c r="AE1518" s="38"/>
      <c r="AF1518" s="38"/>
      <c r="AG1518" s="38"/>
      <c r="AH1518" s="38"/>
      <c r="AI1518" s="38"/>
      <c r="AJ1518" s="38"/>
      <c r="AK1518" s="38"/>
      <c r="AL1518" s="38"/>
      <c r="AM1518" s="38"/>
      <c r="AN1518" s="38"/>
      <c r="AO1518" s="38"/>
      <c r="AP1518" s="38"/>
      <c r="AQ1518" s="38"/>
      <c r="AR1518" s="38"/>
      <c r="AS1518" s="38"/>
      <c r="AT1518" s="38"/>
      <c r="AU1518" s="38"/>
      <c r="AV1518" s="38"/>
      <c r="AW1518" s="38"/>
      <c r="AX1518" s="38"/>
      <c r="AY1518" s="38"/>
      <c r="AZ1518" s="38"/>
      <c r="BA1518" s="38"/>
      <c r="BB1518" s="38"/>
      <c r="BC1518" s="38"/>
      <c r="BD1518" s="38"/>
      <c r="BE1518" s="38"/>
      <c r="BF1518" s="38"/>
      <c r="BG1518" s="38"/>
      <c r="BH1518" s="38"/>
      <c r="BI1518" s="38"/>
      <c r="BJ1518" s="38"/>
      <c r="BK1518" s="38"/>
      <c r="BL1518" s="38"/>
      <c r="BM1518" s="38"/>
      <c r="BN1518" s="38"/>
      <c r="BO1518" s="38"/>
      <c r="BP1518" s="38"/>
      <c r="BQ1518" s="38"/>
      <c r="BR1518" s="38"/>
      <c r="BS1518" s="38"/>
      <c r="BT1518" s="38"/>
      <c r="BU1518" s="38"/>
      <c r="BV1518" s="38"/>
      <c r="BW1518" s="38"/>
      <c r="BX1518" s="38"/>
      <c r="BY1518" s="38"/>
      <c r="BZ1518" s="38"/>
      <c r="CA1518" s="38"/>
      <c r="CB1518" s="38"/>
      <c r="CC1518" s="38"/>
      <c r="CD1518" s="38"/>
      <c r="CE1518" s="38"/>
      <c r="CF1518" s="38"/>
      <c r="CG1518" s="38"/>
      <c r="CH1518" s="38"/>
      <c r="CI1518" s="38"/>
      <c r="CJ1518" s="38"/>
      <c r="CK1518" s="38"/>
      <c r="CL1518" s="38"/>
      <c r="CM1518" s="38"/>
      <c r="CN1518" s="38"/>
      <c r="CO1518" s="38"/>
      <c r="CP1518" s="38"/>
      <c r="CQ1518" s="38"/>
      <c r="CR1518" s="38"/>
      <c r="CS1518" s="38"/>
      <c r="CT1518" s="38"/>
      <c r="CU1518" s="38"/>
      <c r="CV1518" s="38"/>
      <c r="CW1518" s="38"/>
      <c r="CX1518" s="38"/>
      <c r="CY1518" s="38"/>
      <c r="CZ1518" s="38"/>
      <c r="DA1518" s="38"/>
      <c r="DB1518" s="38"/>
      <c r="DC1518" s="38"/>
      <c r="DD1518" s="38"/>
      <c r="DE1518" s="38"/>
      <c r="DF1518" s="38"/>
      <c r="DG1518" s="38"/>
      <c r="DH1518" s="38"/>
      <c r="DI1518" s="38"/>
      <c r="DJ1518" s="38"/>
      <c r="DK1518" s="38"/>
      <c r="DL1518" s="38"/>
      <c r="DM1518" s="38"/>
    </row>
    <row r="1519" spans="1:117" x14ac:dyDescent="0.25">
      <c r="A1519" s="5"/>
      <c r="B1519" s="5"/>
      <c r="C1519" s="48"/>
      <c r="D1519" s="76"/>
      <c r="E1519" s="77"/>
      <c r="F1519" s="77"/>
      <c r="G1519" s="77"/>
      <c r="H1519" s="77"/>
      <c r="I1519" s="77"/>
      <c r="J1519" s="77"/>
      <c r="K1519" s="77"/>
      <c r="L1519" s="77"/>
      <c r="M1519" s="77"/>
      <c r="N1519" s="77"/>
      <c r="O1519" s="77"/>
      <c r="P1519" s="77"/>
      <c r="Q1519" s="77"/>
      <c r="R1519" s="77"/>
      <c r="S1519" s="77"/>
      <c r="T1519" s="38"/>
      <c r="U1519" s="38"/>
      <c r="V1519" s="38"/>
      <c r="W1519" s="38"/>
      <c r="X1519" s="38"/>
      <c r="Y1519" s="38"/>
      <c r="Z1519" s="38"/>
      <c r="AA1519" s="38"/>
      <c r="AB1519" s="38"/>
      <c r="AC1519" s="38"/>
      <c r="AD1519" s="38"/>
      <c r="AE1519" s="38"/>
      <c r="AF1519" s="38"/>
      <c r="AG1519" s="38"/>
      <c r="AH1519" s="38"/>
      <c r="AI1519" s="38"/>
      <c r="AJ1519" s="38"/>
      <c r="AK1519" s="38"/>
      <c r="AL1519" s="38"/>
      <c r="AM1519" s="38"/>
      <c r="AN1519" s="38"/>
      <c r="AO1519" s="38"/>
      <c r="AP1519" s="38"/>
      <c r="AQ1519" s="38"/>
      <c r="AR1519" s="38"/>
      <c r="AS1519" s="38"/>
      <c r="AT1519" s="38"/>
      <c r="AU1519" s="38"/>
      <c r="AV1519" s="38"/>
      <c r="AW1519" s="38"/>
      <c r="AX1519" s="38"/>
      <c r="AY1519" s="38"/>
      <c r="AZ1519" s="38"/>
      <c r="BA1519" s="38"/>
      <c r="BB1519" s="38"/>
      <c r="BC1519" s="38"/>
      <c r="BD1519" s="38"/>
      <c r="BE1519" s="38"/>
      <c r="BF1519" s="38"/>
      <c r="BG1519" s="38"/>
      <c r="BH1519" s="38"/>
      <c r="BI1519" s="38"/>
      <c r="BJ1519" s="38"/>
      <c r="BK1519" s="38"/>
      <c r="BL1519" s="38"/>
      <c r="BM1519" s="38"/>
      <c r="BN1519" s="38"/>
      <c r="BO1519" s="38"/>
      <c r="BP1519" s="38"/>
      <c r="BQ1519" s="38"/>
      <c r="BR1519" s="38"/>
      <c r="BS1519" s="38"/>
      <c r="BT1519" s="38"/>
      <c r="BU1519" s="38"/>
      <c r="BV1519" s="38"/>
      <c r="BW1519" s="38"/>
      <c r="BX1519" s="38"/>
      <c r="BY1519" s="38"/>
      <c r="BZ1519" s="38"/>
      <c r="CA1519" s="38"/>
      <c r="CB1519" s="38"/>
      <c r="CC1519" s="38"/>
      <c r="CD1519" s="38"/>
      <c r="CE1519" s="38"/>
      <c r="CF1519" s="38"/>
      <c r="CG1519" s="38"/>
      <c r="CH1519" s="38"/>
      <c r="CI1519" s="38"/>
      <c r="CJ1519" s="38"/>
      <c r="CK1519" s="38"/>
      <c r="CL1519" s="38"/>
      <c r="CM1519" s="38"/>
      <c r="CN1519" s="38"/>
      <c r="CO1519" s="38"/>
      <c r="CP1519" s="38"/>
      <c r="CQ1519" s="38"/>
      <c r="CR1519" s="38"/>
      <c r="CS1519" s="38"/>
      <c r="CT1519" s="38"/>
      <c r="CU1519" s="38"/>
      <c r="CV1519" s="38"/>
      <c r="CW1519" s="38"/>
      <c r="CX1519" s="38"/>
      <c r="CY1519" s="38"/>
      <c r="CZ1519" s="38"/>
      <c r="DA1519" s="38"/>
      <c r="DB1519" s="38"/>
      <c r="DC1519" s="38"/>
      <c r="DD1519" s="38"/>
      <c r="DE1519" s="38"/>
      <c r="DF1519" s="38"/>
      <c r="DG1519" s="38"/>
      <c r="DH1519" s="38"/>
      <c r="DI1519" s="38"/>
      <c r="DJ1519" s="38"/>
      <c r="DK1519" s="38"/>
      <c r="DL1519" s="38"/>
      <c r="DM1519" s="38"/>
    </row>
    <row r="1520" spans="1:117" x14ac:dyDescent="0.25">
      <c r="A1520" s="5"/>
      <c r="B1520" s="5"/>
      <c r="C1520" s="48"/>
      <c r="D1520" s="76"/>
      <c r="E1520" s="77"/>
      <c r="F1520" s="77"/>
      <c r="G1520" s="77"/>
      <c r="H1520" s="77"/>
      <c r="I1520" s="77"/>
      <c r="J1520" s="77"/>
      <c r="K1520" s="77"/>
      <c r="L1520" s="77"/>
      <c r="M1520" s="77"/>
      <c r="N1520" s="77"/>
      <c r="O1520" s="77"/>
      <c r="P1520" s="77"/>
      <c r="Q1520" s="77"/>
      <c r="R1520" s="77"/>
      <c r="S1520" s="77"/>
      <c r="T1520" s="38"/>
      <c r="U1520" s="38"/>
      <c r="V1520" s="38"/>
      <c r="W1520" s="38"/>
      <c r="X1520" s="38"/>
      <c r="Y1520" s="38"/>
      <c r="Z1520" s="38"/>
      <c r="AA1520" s="38"/>
      <c r="AB1520" s="38"/>
      <c r="AC1520" s="38"/>
      <c r="AD1520" s="38"/>
      <c r="AE1520" s="38"/>
      <c r="AF1520" s="38"/>
      <c r="AG1520" s="38"/>
      <c r="AH1520" s="38"/>
      <c r="AI1520" s="38"/>
      <c r="AJ1520" s="38"/>
      <c r="AK1520" s="38"/>
      <c r="AL1520" s="38"/>
      <c r="AM1520" s="38"/>
      <c r="AN1520" s="38"/>
      <c r="AO1520" s="38"/>
      <c r="AP1520" s="38"/>
      <c r="AQ1520" s="38"/>
      <c r="AR1520" s="38"/>
      <c r="AS1520" s="38"/>
      <c r="AT1520" s="38"/>
      <c r="AU1520" s="38"/>
      <c r="AV1520" s="38"/>
      <c r="AW1520" s="38"/>
      <c r="AX1520" s="38"/>
      <c r="AY1520" s="38"/>
      <c r="AZ1520" s="38"/>
      <c r="BA1520" s="38"/>
      <c r="BB1520" s="38"/>
      <c r="BC1520" s="38"/>
      <c r="BD1520" s="38"/>
      <c r="BE1520" s="38"/>
      <c r="BF1520" s="38"/>
      <c r="BG1520" s="38"/>
      <c r="BH1520" s="38"/>
      <c r="BI1520" s="38"/>
      <c r="BJ1520" s="38"/>
      <c r="BK1520" s="38"/>
      <c r="BL1520" s="38"/>
      <c r="BM1520" s="38"/>
      <c r="BN1520" s="38"/>
      <c r="BO1520" s="38"/>
      <c r="BP1520" s="38"/>
      <c r="BQ1520" s="38"/>
      <c r="BR1520" s="38"/>
      <c r="BS1520" s="38"/>
      <c r="BT1520" s="38"/>
      <c r="BU1520" s="38"/>
      <c r="BV1520" s="38"/>
      <c r="BW1520" s="38"/>
      <c r="BX1520" s="38"/>
      <c r="BY1520" s="38"/>
      <c r="BZ1520" s="38"/>
      <c r="CA1520" s="38"/>
      <c r="CB1520" s="38"/>
      <c r="CC1520" s="38"/>
      <c r="CD1520" s="38"/>
      <c r="CE1520" s="38"/>
      <c r="CF1520" s="38"/>
      <c r="CG1520" s="38"/>
      <c r="CH1520" s="38"/>
      <c r="CI1520" s="38"/>
      <c r="CJ1520" s="38"/>
      <c r="CK1520" s="38"/>
      <c r="CL1520" s="38"/>
      <c r="CM1520" s="38"/>
      <c r="CN1520" s="38"/>
      <c r="CO1520" s="38"/>
      <c r="CP1520" s="38"/>
      <c r="CQ1520" s="38"/>
      <c r="CR1520" s="38"/>
      <c r="CS1520" s="38"/>
      <c r="CT1520" s="38"/>
      <c r="CU1520" s="38"/>
      <c r="CV1520" s="38"/>
      <c r="CW1520" s="38"/>
      <c r="CX1520" s="38"/>
      <c r="CY1520" s="38"/>
      <c r="CZ1520" s="38"/>
      <c r="DA1520" s="38"/>
      <c r="DB1520" s="38"/>
      <c r="DC1520" s="38"/>
      <c r="DD1520" s="38"/>
      <c r="DE1520" s="38"/>
      <c r="DF1520" s="38"/>
      <c r="DG1520" s="38"/>
      <c r="DH1520" s="38"/>
      <c r="DI1520" s="38"/>
      <c r="DJ1520" s="38"/>
      <c r="DK1520" s="38"/>
      <c r="DL1520" s="38"/>
      <c r="DM1520" s="38"/>
    </row>
    <row r="1521" spans="1:117" x14ac:dyDescent="0.25">
      <c r="A1521" s="5"/>
      <c r="B1521" s="5"/>
      <c r="C1521" s="48"/>
      <c r="D1521" s="76"/>
      <c r="E1521" s="77"/>
      <c r="F1521" s="77"/>
      <c r="G1521" s="77"/>
      <c r="H1521" s="77"/>
      <c r="I1521" s="77"/>
      <c r="J1521" s="77"/>
      <c r="K1521" s="77"/>
      <c r="L1521" s="77"/>
      <c r="M1521" s="77"/>
      <c r="N1521" s="77"/>
      <c r="O1521" s="77"/>
      <c r="P1521" s="77"/>
      <c r="Q1521" s="77"/>
      <c r="R1521" s="77"/>
      <c r="S1521" s="77"/>
      <c r="T1521" s="38"/>
      <c r="U1521" s="38"/>
      <c r="V1521" s="38"/>
      <c r="W1521" s="38"/>
      <c r="X1521" s="38"/>
      <c r="Y1521" s="38"/>
      <c r="Z1521" s="38"/>
      <c r="AA1521" s="38"/>
      <c r="AB1521" s="38"/>
      <c r="AC1521" s="38"/>
      <c r="AD1521" s="38"/>
      <c r="AE1521" s="38"/>
      <c r="AF1521" s="38"/>
      <c r="AG1521" s="38"/>
      <c r="AH1521" s="38"/>
      <c r="AI1521" s="38"/>
      <c r="AJ1521" s="38"/>
      <c r="AK1521" s="38"/>
      <c r="AL1521" s="38"/>
      <c r="AM1521" s="38"/>
      <c r="AN1521" s="38"/>
      <c r="AO1521" s="38"/>
      <c r="AP1521" s="38"/>
      <c r="AQ1521" s="38"/>
      <c r="AR1521" s="38"/>
      <c r="AS1521" s="38"/>
      <c r="AT1521" s="38"/>
      <c r="AU1521" s="38"/>
      <c r="AV1521" s="38"/>
      <c r="AW1521" s="38"/>
      <c r="AX1521" s="38"/>
      <c r="AY1521" s="38"/>
      <c r="AZ1521" s="38"/>
      <c r="BA1521" s="38"/>
      <c r="BB1521" s="38"/>
      <c r="BC1521" s="38"/>
      <c r="BD1521" s="38"/>
      <c r="BE1521" s="38"/>
      <c r="BF1521" s="38"/>
      <c r="BG1521" s="38"/>
      <c r="BH1521" s="38"/>
      <c r="BI1521" s="38"/>
      <c r="BJ1521" s="38"/>
      <c r="BK1521" s="38"/>
      <c r="BL1521" s="38"/>
      <c r="BM1521" s="38"/>
      <c r="BN1521" s="38"/>
      <c r="BO1521" s="38"/>
      <c r="BP1521" s="38"/>
      <c r="BQ1521" s="38"/>
      <c r="BR1521" s="38"/>
      <c r="BS1521" s="38"/>
      <c r="BT1521" s="38"/>
      <c r="BU1521" s="38"/>
      <c r="BV1521" s="38"/>
      <c r="BW1521" s="38"/>
      <c r="BX1521" s="38"/>
      <c r="BY1521" s="38"/>
      <c r="BZ1521" s="38"/>
      <c r="CA1521" s="38"/>
      <c r="CB1521" s="38"/>
      <c r="CC1521" s="38"/>
      <c r="CD1521" s="38"/>
      <c r="CE1521" s="38"/>
      <c r="CF1521" s="38"/>
      <c r="CG1521" s="38"/>
      <c r="CH1521" s="38"/>
      <c r="CI1521" s="38"/>
      <c r="CJ1521" s="38"/>
      <c r="CK1521" s="38"/>
      <c r="CL1521" s="38"/>
      <c r="CM1521" s="38"/>
      <c r="CN1521" s="38"/>
      <c r="CO1521" s="38"/>
      <c r="CP1521" s="38"/>
      <c r="CQ1521" s="38"/>
      <c r="CR1521" s="38"/>
      <c r="CS1521" s="38"/>
      <c r="CT1521" s="38"/>
      <c r="CU1521" s="38"/>
      <c r="CV1521" s="38"/>
      <c r="CW1521" s="38"/>
      <c r="CX1521" s="38"/>
      <c r="CY1521" s="38"/>
      <c r="CZ1521" s="38"/>
      <c r="DA1521" s="38"/>
      <c r="DB1521" s="38"/>
      <c r="DC1521" s="38"/>
      <c r="DD1521" s="38"/>
      <c r="DE1521" s="38"/>
      <c r="DF1521" s="38"/>
      <c r="DG1521" s="38"/>
      <c r="DH1521" s="38"/>
      <c r="DI1521" s="38"/>
      <c r="DJ1521" s="38"/>
      <c r="DK1521" s="38"/>
      <c r="DL1521" s="38"/>
      <c r="DM1521" s="38"/>
    </row>
    <row r="1522" spans="1:117" x14ac:dyDescent="0.25">
      <c r="A1522" s="5"/>
      <c r="B1522" s="5"/>
      <c r="C1522" s="48"/>
      <c r="D1522" s="76"/>
      <c r="E1522" s="77"/>
      <c r="F1522" s="77"/>
      <c r="G1522" s="77"/>
      <c r="H1522" s="77"/>
      <c r="I1522" s="77"/>
      <c r="J1522" s="77"/>
      <c r="K1522" s="77"/>
      <c r="L1522" s="77"/>
      <c r="M1522" s="77"/>
      <c r="N1522" s="77"/>
      <c r="O1522" s="77"/>
      <c r="P1522" s="77"/>
      <c r="Q1522" s="77"/>
      <c r="R1522" s="77"/>
      <c r="S1522" s="77"/>
      <c r="T1522" s="38"/>
      <c r="U1522" s="38"/>
      <c r="V1522" s="38"/>
      <c r="W1522" s="38"/>
      <c r="X1522" s="38"/>
      <c r="Y1522" s="38"/>
      <c r="Z1522" s="38"/>
      <c r="AA1522" s="38"/>
      <c r="AB1522" s="38"/>
      <c r="AC1522" s="38"/>
      <c r="AD1522" s="38"/>
      <c r="AE1522" s="38"/>
      <c r="AF1522" s="38"/>
      <c r="AG1522" s="38"/>
      <c r="AH1522" s="38"/>
      <c r="AI1522" s="38"/>
      <c r="AJ1522" s="38"/>
      <c r="AK1522" s="38"/>
      <c r="AL1522" s="38"/>
      <c r="AM1522" s="38"/>
      <c r="AN1522" s="38"/>
      <c r="AO1522" s="38"/>
      <c r="AP1522" s="38"/>
      <c r="AQ1522" s="38"/>
      <c r="AR1522" s="38"/>
      <c r="AS1522" s="38"/>
      <c r="AT1522" s="38"/>
      <c r="AU1522" s="38"/>
      <c r="AV1522" s="38"/>
      <c r="AW1522" s="38"/>
      <c r="AX1522" s="38"/>
      <c r="AY1522" s="38"/>
      <c r="AZ1522" s="38"/>
      <c r="BA1522" s="38"/>
      <c r="BB1522" s="38"/>
      <c r="BC1522" s="38"/>
      <c r="BD1522" s="38"/>
      <c r="BE1522" s="38"/>
      <c r="BF1522" s="38"/>
      <c r="BG1522" s="38"/>
      <c r="BH1522" s="38"/>
      <c r="BI1522" s="38"/>
      <c r="BJ1522" s="38"/>
      <c r="BK1522" s="38"/>
      <c r="BL1522" s="38"/>
      <c r="BM1522" s="38"/>
      <c r="BN1522" s="38"/>
      <c r="BO1522" s="38"/>
      <c r="BP1522" s="38"/>
      <c r="BQ1522" s="38"/>
      <c r="BR1522" s="38"/>
      <c r="BS1522" s="38"/>
      <c r="BT1522" s="38"/>
      <c r="BU1522" s="38"/>
      <c r="BV1522" s="38"/>
      <c r="BW1522" s="38"/>
      <c r="BX1522" s="38"/>
      <c r="BY1522" s="38"/>
      <c r="BZ1522" s="38"/>
      <c r="CA1522" s="38"/>
      <c r="CB1522" s="38"/>
      <c r="CC1522" s="38"/>
      <c r="CD1522" s="38"/>
      <c r="CE1522" s="38"/>
      <c r="CF1522" s="38"/>
      <c r="CG1522" s="38"/>
      <c r="CH1522" s="38"/>
      <c r="CI1522" s="38"/>
      <c r="CJ1522" s="38"/>
      <c r="CK1522" s="38"/>
      <c r="CL1522" s="38"/>
      <c r="CM1522" s="38"/>
      <c r="CN1522" s="38"/>
      <c r="CO1522" s="38"/>
      <c r="CP1522" s="38"/>
      <c r="CQ1522" s="38"/>
      <c r="CR1522" s="38"/>
      <c r="CS1522" s="38"/>
      <c r="CT1522" s="38"/>
      <c r="CU1522" s="38"/>
      <c r="CV1522" s="38"/>
      <c r="CW1522" s="38"/>
      <c r="CX1522" s="38"/>
      <c r="CY1522" s="38"/>
      <c r="CZ1522" s="38"/>
      <c r="DA1522" s="38"/>
      <c r="DB1522" s="38"/>
      <c r="DC1522" s="38"/>
      <c r="DD1522" s="38"/>
      <c r="DE1522" s="38"/>
      <c r="DF1522" s="38"/>
      <c r="DG1522" s="38"/>
      <c r="DH1522" s="38"/>
      <c r="DI1522" s="38"/>
      <c r="DJ1522" s="38"/>
      <c r="DK1522" s="38"/>
      <c r="DL1522" s="38"/>
      <c r="DM1522" s="38"/>
    </row>
    <row r="1523" spans="1:117" x14ac:dyDescent="0.25">
      <c r="A1523" s="5"/>
      <c r="B1523" s="5"/>
      <c r="C1523" s="48"/>
      <c r="D1523" s="76"/>
      <c r="E1523" s="77"/>
      <c r="F1523" s="77"/>
      <c r="G1523" s="77"/>
      <c r="H1523" s="77"/>
      <c r="I1523" s="77"/>
      <c r="J1523" s="77"/>
      <c r="K1523" s="77"/>
      <c r="L1523" s="77"/>
      <c r="M1523" s="77"/>
      <c r="N1523" s="77"/>
      <c r="O1523" s="77"/>
      <c r="P1523" s="77"/>
      <c r="Q1523" s="77"/>
      <c r="R1523" s="77"/>
      <c r="S1523" s="77"/>
      <c r="T1523" s="38"/>
      <c r="U1523" s="38"/>
      <c r="V1523" s="38"/>
      <c r="W1523" s="38"/>
      <c r="X1523" s="38"/>
      <c r="Y1523" s="38"/>
      <c r="Z1523" s="38"/>
      <c r="AA1523" s="38"/>
      <c r="AB1523" s="38"/>
      <c r="AC1523" s="38"/>
      <c r="AD1523" s="38"/>
      <c r="AE1523" s="38"/>
      <c r="AF1523" s="38"/>
      <c r="AG1523" s="38"/>
      <c r="AH1523" s="38"/>
      <c r="AI1523" s="38"/>
      <c r="AJ1523" s="38"/>
      <c r="AK1523" s="38"/>
      <c r="AL1523" s="38"/>
      <c r="AM1523" s="38"/>
      <c r="AN1523" s="38"/>
      <c r="AO1523" s="38"/>
      <c r="AP1523" s="38"/>
      <c r="AQ1523" s="38"/>
      <c r="AR1523" s="38"/>
      <c r="AS1523" s="38"/>
      <c r="AT1523" s="38"/>
      <c r="AU1523" s="38"/>
      <c r="AV1523" s="38"/>
      <c r="AW1523" s="38"/>
      <c r="AX1523" s="38"/>
      <c r="AY1523" s="38"/>
      <c r="AZ1523" s="38"/>
      <c r="BA1523" s="38"/>
      <c r="BB1523" s="38"/>
      <c r="BC1523" s="38"/>
      <c r="BD1523" s="38"/>
      <c r="BE1523" s="38"/>
      <c r="BF1523" s="38"/>
      <c r="BG1523" s="38"/>
      <c r="BH1523" s="38"/>
      <c r="BI1523" s="38"/>
      <c r="BJ1523" s="38"/>
      <c r="BK1523" s="38"/>
      <c r="BL1523" s="38"/>
      <c r="BM1523" s="38"/>
      <c r="BN1523" s="38"/>
      <c r="BO1523" s="38"/>
      <c r="BP1523" s="38"/>
      <c r="BQ1523" s="38"/>
      <c r="BR1523" s="38"/>
      <c r="BS1523" s="38"/>
      <c r="BT1523" s="38"/>
      <c r="BU1523" s="38"/>
      <c r="BV1523" s="38"/>
      <c r="BW1523" s="38"/>
      <c r="BX1523" s="38"/>
      <c r="BY1523" s="38"/>
      <c r="BZ1523" s="38"/>
      <c r="CA1523" s="38"/>
      <c r="CB1523" s="38"/>
      <c r="CC1523" s="38"/>
      <c r="CD1523" s="38"/>
      <c r="CE1523" s="38"/>
      <c r="CF1523" s="38"/>
      <c r="CG1523" s="38"/>
      <c r="CH1523" s="38"/>
      <c r="CI1523" s="38"/>
      <c r="CJ1523" s="38"/>
      <c r="CK1523" s="38"/>
      <c r="CL1523" s="38"/>
      <c r="CM1523" s="38"/>
      <c r="CN1523" s="38"/>
      <c r="CO1523" s="38"/>
      <c r="CP1523" s="38"/>
      <c r="CQ1523" s="38"/>
      <c r="CR1523" s="38"/>
      <c r="CS1523" s="38"/>
      <c r="CT1523" s="38"/>
      <c r="CU1523" s="38"/>
      <c r="CV1523" s="38"/>
      <c r="CW1523" s="38"/>
      <c r="CX1523" s="38"/>
      <c r="CY1523" s="38"/>
      <c r="CZ1523" s="38"/>
      <c r="DA1523" s="38"/>
      <c r="DB1523" s="38"/>
      <c r="DC1523" s="38"/>
      <c r="DD1523" s="38"/>
      <c r="DE1523" s="38"/>
      <c r="DF1523" s="38"/>
      <c r="DG1523" s="38"/>
      <c r="DH1523" s="38"/>
      <c r="DI1523" s="38"/>
      <c r="DJ1523" s="38"/>
      <c r="DK1523" s="38"/>
      <c r="DL1523" s="38"/>
      <c r="DM1523" s="38"/>
    </row>
    <row r="1524" spans="1:117" x14ac:dyDescent="0.25">
      <c r="A1524" s="5"/>
      <c r="B1524" s="5"/>
      <c r="C1524" s="48"/>
      <c r="D1524" s="76"/>
      <c r="E1524" s="77"/>
      <c r="F1524" s="77"/>
      <c r="G1524" s="77"/>
      <c r="H1524" s="77"/>
      <c r="I1524" s="77"/>
      <c r="J1524" s="77"/>
      <c r="K1524" s="77"/>
      <c r="L1524" s="77"/>
      <c r="M1524" s="77"/>
      <c r="N1524" s="77"/>
      <c r="O1524" s="77"/>
      <c r="P1524" s="77"/>
      <c r="Q1524" s="77"/>
      <c r="R1524" s="77"/>
      <c r="S1524" s="77"/>
      <c r="T1524" s="38"/>
      <c r="U1524" s="38"/>
      <c r="V1524" s="38"/>
      <c r="W1524" s="38"/>
      <c r="X1524" s="38"/>
      <c r="Y1524" s="38"/>
      <c r="Z1524" s="38"/>
      <c r="AA1524" s="38"/>
      <c r="AB1524" s="38"/>
      <c r="AC1524" s="38"/>
      <c r="AD1524" s="38"/>
      <c r="AE1524" s="38"/>
      <c r="AF1524" s="38"/>
      <c r="AG1524" s="38"/>
      <c r="AH1524" s="38"/>
      <c r="AI1524" s="38"/>
      <c r="AJ1524" s="38"/>
      <c r="AK1524" s="38"/>
      <c r="AL1524" s="38"/>
      <c r="AM1524" s="38"/>
      <c r="AN1524" s="38"/>
      <c r="AO1524" s="38"/>
      <c r="AP1524" s="38"/>
      <c r="AQ1524" s="38"/>
      <c r="AR1524" s="38"/>
      <c r="AS1524" s="38"/>
      <c r="AT1524" s="38"/>
      <c r="AU1524" s="38"/>
      <c r="AV1524" s="38"/>
      <c r="AW1524" s="38"/>
      <c r="AX1524" s="38"/>
      <c r="AY1524" s="38"/>
      <c r="AZ1524" s="38"/>
      <c r="BA1524" s="38"/>
      <c r="BB1524" s="38"/>
      <c r="BC1524" s="38"/>
      <c r="BD1524" s="38"/>
      <c r="BE1524" s="38"/>
      <c r="BF1524" s="38"/>
      <c r="BG1524" s="38"/>
      <c r="BH1524" s="38"/>
      <c r="BI1524" s="38"/>
      <c r="BJ1524" s="38"/>
      <c r="BK1524" s="38"/>
      <c r="BL1524" s="38"/>
      <c r="BM1524" s="38"/>
      <c r="BN1524" s="38"/>
      <c r="BO1524" s="38"/>
      <c r="BP1524" s="38"/>
      <c r="BQ1524" s="38"/>
      <c r="BR1524" s="38"/>
      <c r="BS1524" s="38"/>
      <c r="BT1524" s="38"/>
      <c r="BU1524" s="38"/>
      <c r="BV1524" s="38"/>
      <c r="BW1524" s="38"/>
      <c r="BX1524" s="38"/>
      <c r="BY1524" s="38"/>
      <c r="BZ1524" s="38"/>
      <c r="CA1524" s="38"/>
      <c r="CB1524" s="38"/>
      <c r="CC1524" s="38"/>
      <c r="CD1524" s="38"/>
      <c r="CE1524" s="38"/>
      <c r="CF1524" s="38"/>
      <c r="CG1524" s="38"/>
      <c r="CH1524" s="38"/>
      <c r="CI1524" s="38"/>
      <c r="CJ1524" s="38"/>
      <c r="CK1524" s="38"/>
      <c r="CL1524" s="38"/>
      <c r="CM1524" s="38"/>
      <c r="CN1524" s="38"/>
      <c r="CO1524" s="38"/>
      <c r="CP1524" s="38"/>
      <c r="CQ1524" s="38"/>
      <c r="CR1524" s="38"/>
      <c r="CS1524" s="38"/>
      <c r="CT1524" s="38"/>
      <c r="CU1524" s="38"/>
      <c r="CV1524" s="38"/>
      <c r="CW1524" s="38"/>
      <c r="CX1524" s="38"/>
      <c r="CY1524" s="38"/>
      <c r="CZ1524" s="38"/>
      <c r="DA1524" s="38"/>
      <c r="DB1524" s="38"/>
      <c r="DC1524" s="38"/>
      <c r="DD1524" s="38"/>
      <c r="DE1524" s="38"/>
      <c r="DF1524" s="38"/>
      <c r="DG1524" s="38"/>
      <c r="DH1524" s="38"/>
      <c r="DI1524" s="38"/>
      <c r="DJ1524" s="38"/>
      <c r="DK1524" s="38"/>
      <c r="DL1524" s="38"/>
      <c r="DM1524" s="38"/>
    </row>
    <row r="1525" spans="1:117" x14ac:dyDescent="0.25">
      <c r="A1525" s="5"/>
      <c r="B1525" s="5"/>
      <c r="C1525" s="48"/>
      <c r="D1525" s="76"/>
      <c r="E1525" s="77"/>
      <c r="F1525" s="77"/>
      <c r="G1525" s="77"/>
      <c r="H1525" s="77"/>
      <c r="I1525" s="77"/>
      <c r="J1525" s="77"/>
      <c r="K1525" s="77"/>
      <c r="L1525" s="77"/>
      <c r="M1525" s="77"/>
      <c r="N1525" s="77"/>
      <c r="O1525" s="77"/>
      <c r="P1525" s="77"/>
      <c r="Q1525" s="77"/>
      <c r="R1525" s="77"/>
      <c r="S1525" s="77"/>
      <c r="T1525" s="38"/>
      <c r="U1525" s="38"/>
      <c r="V1525" s="38"/>
      <c r="W1525" s="38"/>
      <c r="X1525" s="38"/>
      <c r="Y1525" s="38"/>
      <c r="Z1525" s="38"/>
      <c r="AA1525" s="38"/>
      <c r="AB1525" s="38"/>
      <c r="AC1525" s="38"/>
      <c r="AD1525" s="38"/>
      <c r="AE1525" s="38"/>
      <c r="AF1525" s="38"/>
      <c r="AG1525" s="38"/>
      <c r="AH1525" s="38"/>
      <c r="AI1525" s="38"/>
      <c r="AJ1525" s="38"/>
      <c r="AK1525" s="38"/>
      <c r="AL1525" s="38"/>
      <c r="AM1525" s="38"/>
      <c r="AN1525" s="38"/>
      <c r="AO1525" s="38"/>
      <c r="AP1525" s="38"/>
      <c r="AQ1525" s="38"/>
      <c r="AR1525" s="38"/>
      <c r="AS1525" s="38"/>
      <c r="AT1525" s="38"/>
      <c r="AU1525" s="38"/>
      <c r="AV1525" s="38"/>
      <c r="AW1525" s="38"/>
      <c r="AX1525" s="38"/>
      <c r="AY1525" s="38"/>
      <c r="AZ1525" s="38"/>
      <c r="BA1525" s="38"/>
      <c r="BB1525" s="38"/>
      <c r="BC1525" s="38"/>
      <c r="BD1525" s="38"/>
      <c r="BE1525" s="38"/>
      <c r="BF1525" s="38"/>
      <c r="BG1525" s="38"/>
      <c r="BH1525" s="38"/>
      <c r="BI1525" s="38"/>
      <c r="BJ1525" s="38"/>
      <c r="BK1525" s="38"/>
      <c r="BL1525" s="38"/>
      <c r="BM1525" s="38"/>
      <c r="BN1525" s="38"/>
      <c r="BO1525" s="38"/>
      <c r="BP1525" s="38"/>
      <c r="BQ1525" s="38"/>
      <c r="BR1525" s="38"/>
      <c r="BS1525" s="38"/>
      <c r="BT1525" s="38"/>
      <c r="BU1525" s="38"/>
      <c r="BV1525" s="38"/>
      <c r="BW1525" s="38"/>
      <c r="BX1525" s="38"/>
      <c r="BY1525" s="38"/>
      <c r="BZ1525" s="38"/>
      <c r="CA1525" s="38"/>
      <c r="CB1525" s="38"/>
      <c r="CC1525" s="38"/>
      <c r="CD1525" s="38"/>
      <c r="CE1525" s="38"/>
      <c r="CF1525" s="38"/>
      <c r="CG1525" s="38"/>
      <c r="CH1525" s="38"/>
      <c r="CI1525" s="38"/>
      <c r="CJ1525" s="38"/>
      <c r="CK1525" s="38"/>
      <c r="CL1525" s="38"/>
      <c r="CM1525" s="38"/>
      <c r="CN1525" s="38"/>
      <c r="CO1525" s="38"/>
      <c r="CP1525" s="38"/>
      <c r="CQ1525" s="38"/>
      <c r="CR1525" s="38"/>
      <c r="CS1525" s="38"/>
      <c r="CT1525" s="38"/>
      <c r="CU1525" s="38"/>
      <c r="CV1525" s="38"/>
      <c r="CW1525" s="38"/>
      <c r="CX1525" s="38"/>
      <c r="CY1525" s="38"/>
      <c r="CZ1525" s="38"/>
      <c r="DA1525" s="38"/>
      <c r="DB1525" s="38"/>
      <c r="DC1525" s="38"/>
      <c r="DD1525" s="38"/>
      <c r="DE1525" s="38"/>
      <c r="DF1525" s="38"/>
      <c r="DG1525" s="38"/>
      <c r="DH1525" s="38"/>
      <c r="DI1525" s="38"/>
      <c r="DJ1525" s="38"/>
      <c r="DK1525" s="38"/>
      <c r="DL1525" s="38"/>
      <c r="DM1525" s="38"/>
    </row>
    <row r="1526" spans="1:117" x14ac:dyDescent="0.25">
      <c r="A1526" s="5"/>
      <c r="B1526" s="5"/>
      <c r="C1526" s="48"/>
      <c r="D1526" s="76"/>
      <c r="E1526" s="77"/>
      <c r="F1526" s="77"/>
      <c r="G1526" s="77"/>
      <c r="H1526" s="77"/>
      <c r="I1526" s="77"/>
      <c r="J1526" s="77"/>
      <c r="K1526" s="77"/>
      <c r="L1526" s="77"/>
      <c r="M1526" s="77"/>
      <c r="N1526" s="77"/>
      <c r="O1526" s="77"/>
      <c r="P1526" s="77"/>
      <c r="Q1526" s="77"/>
      <c r="R1526" s="77"/>
      <c r="S1526" s="77"/>
      <c r="T1526" s="38"/>
      <c r="U1526" s="38"/>
      <c r="V1526" s="38"/>
      <c r="W1526" s="38"/>
      <c r="X1526" s="38"/>
      <c r="Y1526" s="38"/>
      <c r="Z1526" s="38"/>
      <c r="AA1526" s="38"/>
      <c r="AB1526" s="38"/>
      <c r="AC1526" s="38"/>
      <c r="AD1526" s="38"/>
      <c r="AE1526" s="38"/>
      <c r="AF1526" s="38"/>
      <c r="AG1526" s="38"/>
      <c r="AH1526" s="38"/>
      <c r="AI1526" s="38"/>
      <c r="AJ1526" s="38"/>
      <c r="AK1526" s="38"/>
      <c r="AL1526" s="38"/>
      <c r="AM1526" s="38"/>
      <c r="AN1526" s="38"/>
      <c r="AO1526" s="38"/>
      <c r="AP1526" s="38"/>
      <c r="AQ1526" s="38"/>
      <c r="AR1526" s="38"/>
      <c r="AS1526" s="38"/>
      <c r="AT1526" s="38"/>
      <c r="AU1526" s="38"/>
      <c r="AV1526" s="38"/>
      <c r="AW1526" s="38"/>
      <c r="AX1526" s="38"/>
      <c r="AY1526" s="38"/>
      <c r="AZ1526" s="38"/>
      <c r="BA1526" s="38"/>
      <c r="BB1526" s="38"/>
      <c r="BC1526" s="38"/>
      <c r="BD1526" s="38"/>
      <c r="BE1526" s="38"/>
      <c r="BF1526" s="38"/>
      <c r="BG1526" s="38"/>
      <c r="BH1526" s="38"/>
      <c r="BI1526" s="38"/>
      <c r="BJ1526" s="38"/>
      <c r="BK1526" s="38"/>
      <c r="BL1526" s="38"/>
      <c r="BM1526" s="38"/>
      <c r="BN1526" s="38"/>
      <c r="BO1526" s="38"/>
      <c r="BP1526" s="38"/>
      <c r="BQ1526" s="38"/>
      <c r="BR1526" s="38"/>
      <c r="BS1526" s="38"/>
      <c r="BT1526" s="38"/>
      <c r="BU1526" s="38"/>
      <c r="BV1526" s="38"/>
      <c r="BW1526" s="38"/>
      <c r="BX1526" s="38"/>
      <c r="BY1526" s="38"/>
      <c r="BZ1526" s="38"/>
      <c r="CA1526" s="38"/>
      <c r="CB1526" s="38"/>
      <c r="CC1526" s="38"/>
      <c r="CD1526" s="38"/>
      <c r="CE1526" s="38"/>
      <c r="CF1526" s="38"/>
      <c r="CG1526" s="38"/>
      <c r="CH1526" s="38"/>
      <c r="CI1526" s="38"/>
      <c r="CJ1526" s="38"/>
      <c r="CK1526" s="38"/>
      <c r="CL1526" s="38"/>
      <c r="CM1526" s="38"/>
      <c r="CN1526" s="38"/>
      <c r="CO1526" s="38"/>
      <c r="CP1526" s="38"/>
      <c r="CQ1526" s="38"/>
      <c r="CR1526" s="38"/>
      <c r="CS1526" s="38"/>
      <c r="CT1526" s="38"/>
      <c r="CU1526" s="38"/>
      <c r="CV1526" s="38"/>
      <c r="CW1526" s="38"/>
      <c r="CX1526" s="38"/>
      <c r="CY1526" s="38"/>
      <c r="CZ1526" s="38"/>
      <c r="DA1526" s="38"/>
      <c r="DB1526" s="38"/>
      <c r="DC1526" s="38"/>
      <c r="DD1526" s="38"/>
      <c r="DE1526" s="38"/>
      <c r="DF1526" s="38"/>
      <c r="DG1526" s="38"/>
      <c r="DH1526" s="38"/>
      <c r="DI1526" s="38"/>
      <c r="DJ1526" s="38"/>
      <c r="DK1526" s="38"/>
      <c r="DL1526" s="38"/>
      <c r="DM1526" s="38"/>
    </row>
    <row r="1527" spans="1:117" x14ac:dyDescent="0.25">
      <c r="A1527" s="5"/>
      <c r="B1527" s="5"/>
      <c r="C1527" s="48"/>
      <c r="D1527" s="76"/>
      <c r="E1527" s="77"/>
      <c r="F1527" s="77"/>
      <c r="G1527" s="77"/>
      <c r="H1527" s="77"/>
      <c r="I1527" s="77"/>
      <c r="J1527" s="77"/>
      <c r="K1527" s="77"/>
      <c r="L1527" s="77"/>
      <c r="M1527" s="77"/>
      <c r="N1527" s="77"/>
      <c r="O1527" s="77"/>
      <c r="P1527" s="77"/>
      <c r="Q1527" s="77"/>
      <c r="R1527" s="77"/>
      <c r="S1527" s="77"/>
      <c r="T1527" s="38"/>
      <c r="U1527" s="38"/>
      <c r="V1527" s="38"/>
      <c r="W1527" s="38"/>
      <c r="X1527" s="38"/>
      <c r="Y1527" s="38"/>
      <c r="Z1527" s="38"/>
      <c r="AA1527" s="38"/>
      <c r="AB1527" s="38"/>
      <c r="AC1527" s="38"/>
      <c r="AD1527" s="38"/>
      <c r="AE1527" s="38"/>
      <c r="AF1527" s="38"/>
      <c r="AG1527" s="38"/>
      <c r="AH1527" s="38"/>
      <c r="AI1527" s="38"/>
      <c r="AJ1527" s="38"/>
      <c r="AK1527" s="38"/>
      <c r="AL1527" s="38"/>
      <c r="AM1527" s="38"/>
      <c r="AN1527" s="38"/>
      <c r="AO1527" s="38"/>
      <c r="AP1527" s="38"/>
      <c r="AQ1527" s="38"/>
      <c r="AR1527" s="38"/>
      <c r="AS1527" s="38"/>
      <c r="AT1527" s="38"/>
      <c r="AU1527" s="38"/>
      <c r="AV1527" s="38"/>
      <c r="AW1527" s="38"/>
      <c r="AX1527" s="38"/>
      <c r="AY1527" s="38"/>
      <c r="AZ1527" s="38"/>
      <c r="BA1527" s="38"/>
      <c r="BB1527" s="38"/>
      <c r="BC1527" s="38"/>
      <c r="BD1527" s="38"/>
      <c r="BE1527" s="38"/>
      <c r="BF1527" s="38"/>
      <c r="BG1527" s="38"/>
      <c r="BH1527" s="38"/>
      <c r="BI1527" s="38"/>
      <c r="BJ1527" s="38"/>
      <c r="BK1527" s="38"/>
      <c r="BL1527" s="38"/>
      <c r="BM1527" s="38"/>
      <c r="BN1527" s="38"/>
      <c r="BO1527" s="38"/>
      <c r="BP1527" s="38"/>
      <c r="BQ1527" s="38"/>
      <c r="BR1527" s="38"/>
      <c r="BS1527" s="38"/>
      <c r="BT1527" s="38"/>
      <c r="BU1527" s="38"/>
      <c r="BV1527" s="38"/>
      <c r="BW1527" s="38"/>
      <c r="BX1527" s="38"/>
      <c r="BY1527" s="38"/>
      <c r="BZ1527" s="38"/>
      <c r="CA1527" s="38"/>
      <c r="CB1527" s="38"/>
      <c r="CC1527" s="38"/>
      <c r="CD1527" s="38"/>
      <c r="CE1527" s="38"/>
      <c r="CF1527" s="38"/>
      <c r="CG1527" s="38"/>
      <c r="CH1527" s="38"/>
      <c r="CI1527" s="38"/>
      <c r="CJ1527" s="38"/>
      <c r="CK1527" s="38"/>
      <c r="CL1527" s="38"/>
      <c r="CM1527" s="38"/>
      <c r="CN1527" s="38"/>
      <c r="CO1527" s="38"/>
      <c r="CP1527" s="38"/>
      <c r="CQ1527" s="38"/>
      <c r="CR1527" s="38"/>
      <c r="CS1527" s="38"/>
      <c r="CT1527" s="38"/>
      <c r="CU1527" s="38"/>
      <c r="CV1527" s="38"/>
      <c r="CW1527" s="38"/>
      <c r="CX1527" s="38"/>
      <c r="CY1527" s="38"/>
      <c r="CZ1527" s="38"/>
      <c r="DA1527" s="38"/>
      <c r="DB1527" s="38"/>
      <c r="DC1527" s="38"/>
      <c r="DD1527" s="38"/>
      <c r="DE1527" s="38"/>
      <c r="DF1527" s="38"/>
      <c r="DG1527" s="38"/>
      <c r="DH1527" s="38"/>
      <c r="DI1527" s="38"/>
      <c r="DJ1527" s="38"/>
      <c r="DK1527" s="38"/>
      <c r="DL1527" s="38"/>
      <c r="DM1527" s="38"/>
    </row>
    <row r="1528" spans="1:117" x14ac:dyDescent="0.25">
      <c r="A1528" s="5"/>
      <c r="B1528" s="5"/>
      <c r="C1528" s="48"/>
      <c r="D1528" s="76"/>
      <c r="E1528" s="77"/>
      <c r="F1528" s="77"/>
      <c r="G1528" s="77"/>
      <c r="H1528" s="77"/>
      <c r="I1528" s="77"/>
      <c r="J1528" s="77"/>
      <c r="K1528" s="77"/>
      <c r="L1528" s="77"/>
      <c r="M1528" s="77"/>
      <c r="N1528" s="77"/>
      <c r="O1528" s="77"/>
      <c r="P1528" s="77"/>
      <c r="Q1528" s="77"/>
      <c r="R1528" s="77"/>
      <c r="S1528" s="77"/>
      <c r="T1528" s="38"/>
      <c r="U1528" s="38"/>
      <c r="V1528" s="38"/>
      <c r="W1528" s="38"/>
      <c r="X1528" s="38"/>
      <c r="Y1528" s="38"/>
      <c r="Z1528" s="38"/>
      <c r="AA1528" s="38"/>
      <c r="AB1528" s="38"/>
      <c r="AC1528" s="38"/>
      <c r="AD1528" s="38"/>
      <c r="AE1528" s="38"/>
      <c r="AF1528" s="38"/>
      <c r="AG1528" s="38"/>
      <c r="AH1528" s="38"/>
      <c r="AI1528" s="38"/>
      <c r="AJ1528" s="38"/>
      <c r="AK1528" s="38"/>
      <c r="AL1528" s="38"/>
      <c r="AM1528" s="38"/>
      <c r="AN1528" s="38"/>
      <c r="AO1528" s="38"/>
      <c r="AP1528" s="38"/>
      <c r="AQ1528" s="38"/>
      <c r="AR1528" s="38"/>
      <c r="AS1528" s="38"/>
      <c r="AT1528" s="38"/>
      <c r="AU1528" s="38"/>
      <c r="AV1528" s="38"/>
      <c r="AW1528" s="38"/>
      <c r="AX1528" s="38"/>
      <c r="AY1528" s="38"/>
      <c r="AZ1528" s="38"/>
      <c r="BA1528" s="38"/>
      <c r="BB1528" s="38"/>
      <c r="BC1528" s="38"/>
      <c r="BD1528" s="38"/>
      <c r="BE1528" s="38"/>
      <c r="BF1528" s="38"/>
      <c r="BG1528" s="38"/>
      <c r="BH1528" s="38"/>
      <c r="BI1528" s="38"/>
      <c r="BJ1528" s="38"/>
      <c r="BK1528" s="38"/>
      <c r="BL1528" s="38"/>
      <c r="BM1528" s="38"/>
      <c r="BN1528" s="38"/>
      <c r="BO1528" s="38"/>
      <c r="BP1528" s="38"/>
      <c r="BQ1528" s="38"/>
      <c r="BR1528" s="38"/>
      <c r="BS1528" s="38"/>
      <c r="BT1528" s="38"/>
      <c r="BU1528" s="38"/>
      <c r="BV1528" s="38"/>
      <c r="BW1528" s="38"/>
      <c r="BX1528" s="38"/>
      <c r="BY1528" s="38"/>
      <c r="BZ1528" s="38"/>
      <c r="CA1528" s="38"/>
      <c r="CB1528" s="38"/>
      <c r="CC1528" s="38"/>
      <c r="CD1528" s="38"/>
      <c r="CE1528" s="38"/>
      <c r="CF1528" s="38"/>
      <c r="CG1528" s="38"/>
      <c r="CH1528" s="38"/>
      <c r="CI1528" s="38"/>
      <c r="CJ1528" s="38"/>
      <c r="CK1528" s="38"/>
      <c r="CL1528" s="38"/>
      <c r="CM1528" s="38"/>
      <c r="CN1528" s="38"/>
      <c r="CO1528" s="38"/>
      <c r="CP1528" s="38"/>
      <c r="CQ1528" s="38"/>
      <c r="CR1528" s="38"/>
      <c r="CS1528" s="38"/>
      <c r="CT1528" s="38"/>
      <c r="CU1528" s="38"/>
      <c r="CV1528" s="38"/>
      <c r="CW1528" s="38"/>
      <c r="CX1528" s="38"/>
      <c r="CY1528" s="38"/>
      <c r="CZ1528" s="38"/>
      <c r="DA1528" s="38"/>
      <c r="DB1528" s="38"/>
      <c r="DC1528" s="38"/>
      <c r="DD1528" s="38"/>
      <c r="DE1528" s="38"/>
      <c r="DF1528" s="38"/>
      <c r="DG1528" s="38"/>
      <c r="DH1528" s="38"/>
      <c r="DI1528" s="38"/>
      <c r="DJ1528" s="38"/>
      <c r="DK1528" s="38"/>
      <c r="DL1528" s="38"/>
      <c r="DM1528" s="38"/>
    </row>
    <row r="1529" spans="1:117" x14ac:dyDescent="0.25">
      <c r="A1529" s="5"/>
      <c r="B1529" s="5"/>
      <c r="C1529" s="48"/>
      <c r="D1529" s="76"/>
      <c r="E1529" s="77"/>
      <c r="F1529" s="77"/>
      <c r="G1529" s="77"/>
      <c r="H1529" s="77"/>
      <c r="I1529" s="77"/>
      <c r="J1529" s="77"/>
      <c r="K1529" s="77"/>
      <c r="L1529" s="77"/>
      <c r="M1529" s="77"/>
      <c r="N1529" s="77"/>
      <c r="O1529" s="77"/>
      <c r="P1529" s="77"/>
      <c r="Q1529" s="77"/>
      <c r="R1529" s="77"/>
      <c r="S1529" s="77"/>
      <c r="T1529" s="38"/>
      <c r="U1529" s="38"/>
      <c r="V1529" s="38"/>
      <c r="W1529" s="38"/>
      <c r="X1529" s="38"/>
      <c r="Y1529" s="38"/>
      <c r="Z1529" s="38"/>
      <c r="AA1529" s="38"/>
      <c r="AB1529" s="38"/>
      <c r="AC1529" s="38"/>
      <c r="AD1529" s="38"/>
      <c r="AE1529" s="38"/>
      <c r="AF1529" s="38"/>
      <c r="AG1529" s="38"/>
      <c r="AH1529" s="38"/>
      <c r="AI1529" s="38"/>
      <c r="AJ1529" s="38"/>
      <c r="AK1529" s="38"/>
      <c r="AL1529" s="38"/>
      <c r="AM1529" s="38"/>
      <c r="AN1529" s="38"/>
      <c r="AO1529" s="38"/>
      <c r="AP1529" s="38"/>
      <c r="AQ1529" s="38"/>
      <c r="AR1529" s="38"/>
      <c r="AS1529" s="38"/>
      <c r="AT1529" s="38"/>
      <c r="AU1529" s="38"/>
      <c r="AV1529" s="38"/>
      <c r="AW1529" s="38"/>
      <c r="AX1529" s="38"/>
      <c r="AY1529" s="38"/>
      <c r="AZ1529" s="38"/>
      <c r="BA1529" s="38"/>
      <c r="BB1529" s="38"/>
      <c r="BC1529" s="38"/>
      <c r="BD1529" s="38"/>
      <c r="BE1529" s="38"/>
      <c r="BF1529" s="38"/>
      <c r="BG1529" s="38"/>
      <c r="BH1529" s="38"/>
      <c r="BI1529" s="38"/>
      <c r="BJ1529" s="38"/>
      <c r="BK1529" s="38"/>
      <c r="BL1529" s="38"/>
      <c r="BM1529" s="38"/>
      <c r="BN1529" s="38"/>
      <c r="BO1529" s="38"/>
      <c r="BP1529" s="38"/>
      <c r="BQ1529" s="38"/>
      <c r="BR1529" s="38"/>
      <c r="BS1529" s="38"/>
      <c r="BT1529" s="38"/>
      <c r="BU1529" s="38"/>
      <c r="BV1529" s="38"/>
      <c r="BW1529" s="38"/>
      <c r="BX1529" s="38"/>
      <c r="BY1529" s="38"/>
      <c r="BZ1529" s="38"/>
      <c r="CA1529" s="38"/>
      <c r="CB1529" s="38"/>
      <c r="CC1529" s="38"/>
      <c r="CD1529" s="38"/>
      <c r="CE1529" s="38"/>
      <c r="CF1529" s="38"/>
      <c r="CG1529" s="38"/>
      <c r="CH1529" s="38"/>
      <c r="CI1529" s="38"/>
      <c r="CJ1529" s="38"/>
      <c r="CK1529" s="38"/>
      <c r="CL1529" s="38"/>
      <c r="CM1529" s="38"/>
      <c r="CN1529" s="38"/>
      <c r="CO1529" s="38"/>
      <c r="CP1529" s="38"/>
      <c r="CQ1529" s="38"/>
      <c r="CR1529" s="38"/>
      <c r="CS1529" s="38"/>
      <c r="CT1529" s="38"/>
      <c r="CU1529" s="38"/>
      <c r="CV1529" s="38"/>
      <c r="CW1529" s="38"/>
      <c r="CX1529" s="38"/>
      <c r="CY1529" s="38"/>
      <c r="CZ1529" s="38"/>
      <c r="DA1529" s="38"/>
      <c r="DB1529" s="38"/>
      <c r="DC1529" s="38"/>
      <c r="DD1529" s="38"/>
      <c r="DE1529" s="38"/>
      <c r="DF1529" s="38"/>
      <c r="DG1529" s="38"/>
      <c r="DH1529" s="38"/>
      <c r="DI1529" s="38"/>
      <c r="DJ1529" s="38"/>
      <c r="DK1529" s="38"/>
      <c r="DL1529" s="38"/>
      <c r="DM1529" s="38"/>
    </row>
    <row r="1530" spans="1:117" x14ac:dyDescent="0.25">
      <c r="A1530" s="5"/>
      <c r="B1530" s="5"/>
      <c r="C1530" s="48"/>
      <c r="D1530" s="76"/>
      <c r="E1530" s="77"/>
      <c r="F1530" s="77"/>
      <c r="G1530" s="77"/>
      <c r="H1530" s="77"/>
      <c r="I1530" s="77"/>
      <c r="J1530" s="77"/>
      <c r="K1530" s="77"/>
      <c r="L1530" s="77"/>
      <c r="M1530" s="77"/>
      <c r="N1530" s="77"/>
      <c r="O1530" s="77"/>
      <c r="P1530" s="77"/>
      <c r="Q1530" s="77"/>
      <c r="R1530" s="77"/>
      <c r="S1530" s="77"/>
      <c r="T1530" s="38"/>
      <c r="U1530" s="38"/>
      <c r="V1530" s="38"/>
      <c r="W1530" s="38"/>
      <c r="X1530" s="38"/>
      <c r="Y1530" s="38"/>
      <c r="Z1530" s="38"/>
      <c r="AA1530" s="38"/>
      <c r="AB1530" s="38"/>
      <c r="AC1530" s="38"/>
      <c r="AD1530" s="38"/>
      <c r="AE1530" s="38"/>
      <c r="AF1530" s="38"/>
      <c r="AG1530" s="38"/>
      <c r="AH1530" s="38"/>
      <c r="AI1530" s="38"/>
      <c r="AJ1530" s="38"/>
      <c r="AK1530" s="38"/>
      <c r="AL1530" s="38"/>
      <c r="AM1530" s="38"/>
      <c r="AN1530" s="38"/>
      <c r="AO1530" s="38"/>
      <c r="AP1530" s="38"/>
      <c r="AQ1530" s="38"/>
      <c r="AR1530" s="38"/>
      <c r="AS1530" s="38"/>
      <c r="AT1530" s="38"/>
      <c r="AU1530" s="38"/>
      <c r="AV1530" s="38"/>
      <c r="AW1530" s="38"/>
      <c r="AX1530" s="38"/>
      <c r="AY1530" s="38"/>
      <c r="AZ1530" s="38"/>
      <c r="BA1530" s="38"/>
      <c r="BB1530" s="38"/>
      <c r="BC1530" s="38"/>
      <c r="BD1530" s="38"/>
      <c r="BE1530" s="38"/>
      <c r="BF1530" s="38"/>
      <c r="BG1530" s="38"/>
      <c r="BH1530" s="38"/>
      <c r="BI1530" s="38"/>
      <c r="BJ1530" s="38"/>
      <c r="BK1530" s="38"/>
      <c r="BL1530" s="38"/>
      <c r="BM1530" s="38"/>
      <c r="BN1530" s="38"/>
      <c r="BO1530" s="38"/>
      <c r="BP1530" s="38"/>
      <c r="BQ1530" s="38"/>
      <c r="BR1530" s="38"/>
      <c r="BS1530" s="38"/>
      <c r="BT1530" s="38"/>
      <c r="BU1530" s="38"/>
      <c r="BV1530" s="38"/>
      <c r="BW1530" s="38"/>
      <c r="BX1530" s="38"/>
      <c r="BY1530" s="38"/>
      <c r="BZ1530" s="38"/>
      <c r="CA1530" s="38"/>
      <c r="CB1530" s="38"/>
      <c r="CC1530" s="38"/>
      <c r="CD1530" s="38"/>
      <c r="CE1530" s="38"/>
      <c r="CF1530" s="38"/>
      <c r="CG1530" s="38"/>
      <c r="CH1530" s="38"/>
      <c r="CI1530" s="38"/>
      <c r="CJ1530" s="38"/>
      <c r="CK1530" s="38"/>
      <c r="CL1530" s="38"/>
      <c r="CM1530" s="38"/>
      <c r="CN1530" s="38"/>
      <c r="CO1530" s="38"/>
      <c r="CP1530" s="38"/>
      <c r="CQ1530" s="38"/>
      <c r="CR1530" s="38"/>
      <c r="CS1530" s="38"/>
      <c r="CT1530" s="38"/>
      <c r="CU1530" s="38"/>
      <c r="CV1530" s="38"/>
      <c r="CW1530" s="38"/>
      <c r="CX1530" s="38"/>
      <c r="CY1530" s="38"/>
      <c r="CZ1530" s="38"/>
      <c r="DA1530" s="38"/>
      <c r="DB1530" s="38"/>
      <c r="DC1530" s="38"/>
      <c r="DD1530" s="38"/>
      <c r="DE1530" s="38"/>
      <c r="DF1530" s="38"/>
      <c r="DG1530" s="38"/>
      <c r="DH1530" s="38"/>
      <c r="DI1530" s="38"/>
      <c r="DJ1530" s="38"/>
      <c r="DK1530" s="38"/>
      <c r="DL1530" s="38"/>
      <c r="DM1530" s="38"/>
    </row>
    <row r="1531" spans="1:117" x14ac:dyDescent="0.25">
      <c r="A1531" s="5"/>
      <c r="B1531" s="5"/>
      <c r="C1531" s="48"/>
      <c r="D1531" s="76"/>
      <c r="E1531" s="77"/>
      <c r="F1531" s="77"/>
      <c r="G1531" s="77"/>
      <c r="H1531" s="77"/>
      <c r="I1531" s="77"/>
      <c r="J1531" s="77"/>
      <c r="K1531" s="77"/>
      <c r="L1531" s="77"/>
      <c r="M1531" s="77"/>
      <c r="N1531" s="77"/>
      <c r="O1531" s="77"/>
      <c r="P1531" s="77"/>
      <c r="Q1531" s="77"/>
      <c r="R1531" s="77"/>
      <c r="S1531" s="77"/>
      <c r="T1531" s="38"/>
      <c r="U1531" s="38"/>
      <c r="V1531" s="38"/>
      <c r="W1531" s="38"/>
      <c r="X1531" s="38"/>
      <c r="Y1531" s="38"/>
      <c r="Z1531" s="38"/>
      <c r="AA1531" s="38"/>
      <c r="AB1531" s="38"/>
      <c r="AC1531" s="38"/>
      <c r="AD1531" s="38"/>
      <c r="AE1531" s="38"/>
      <c r="AF1531" s="38"/>
      <c r="AG1531" s="38"/>
      <c r="AH1531" s="38"/>
      <c r="AI1531" s="38"/>
      <c r="AJ1531" s="38"/>
      <c r="AK1531" s="38"/>
      <c r="AL1531" s="38"/>
      <c r="AM1531" s="38"/>
      <c r="AN1531" s="38"/>
      <c r="AO1531" s="38"/>
      <c r="AP1531" s="38"/>
      <c r="AQ1531" s="38"/>
      <c r="AR1531" s="38"/>
      <c r="AS1531" s="38"/>
      <c r="AT1531" s="38"/>
      <c r="AU1531" s="38"/>
      <c r="AV1531" s="38"/>
      <c r="AW1531" s="38"/>
      <c r="AX1531" s="38"/>
      <c r="AY1531" s="38"/>
      <c r="AZ1531" s="38"/>
      <c r="BA1531" s="38"/>
      <c r="BB1531" s="38"/>
      <c r="BC1531" s="38"/>
      <c r="BD1531" s="38"/>
      <c r="BE1531" s="38"/>
      <c r="BF1531" s="38"/>
      <c r="BG1531" s="38"/>
      <c r="BH1531" s="38"/>
      <c r="BI1531" s="38"/>
      <c r="BJ1531" s="38"/>
      <c r="BK1531" s="38"/>
      <c r="BL1531" s="38"/>
      <c r="BM1531" s="38"/>
      <c r="BN1531" s="38"/>
      <c r="BO1531" s="38"/>
      <c r="BP1531" s="38"/>
      <c r="BQ1531" s="38"/>
      <c r="BR1531" s="38"/>
      <c r="BS1531" s="38"/>
      <c r="BT1531" s="38"/>
      <c r="BU1531" s="38"/>
      <c r="BV1531" s="38"/>
      <c r="BW1531" s="38"/>
      <c r="BX1531" s="38"/>
      <c r="BY1531" s="38"/>
      <c r="BZ1531" s="38"/>
      <c r="CA1531" s="38"/>
      <c r="CB1531" s="38"/>
      <c r="CC1531" s="38"/>
      <c r="CD1531" s="38"/>
      <c r="CE1531" s="38"/>
      <c r="CF1531" s="38"/>
      <c r="CG1531" s="38"/>
      <c r="CH1531" s="38"/>
      <c r="CI1531" s="38"/>
      <c r="CJ1531" s="38"/>
      <c r="CK1531" s="38"/>
      <c r="CL1531" s="38"/>
      <c r="CM1531" s="38"/>
      <c r="CN1531" s="38"/>
      <c r="CO1531" s="38"/>
      <c r="CP1531" s="38"/>
      <c r="CQ1531" s="38"/>
      <c r="CR1531" s="38"/>
      <c r="CS1531" s="38"/>
      <c r="CT1531" s="38"/>
      <c r="CU1531" s="38"/>
      <c r="CV1531" s="38"/>
      <c r="CW1531" s="38"/>
      <c r="CX1531" s="38"/>
      <c r="CY1531" s="38"/>
      <c r="CZ1531" s="38"/>
      <c r="DA1531" s="38"/>
      <c r="DB1531" s="38"/>
      <c r="DC1531" s="38"/>
      <c r="DD1531" s="38"/>
      <c r="DE1531" s="38"/>
      <c r="DF1531" s="38"/>
      <c r="DG1531" s="38"/>
      <c r="DH1531" s="38"/>
      <c r="DI1531" s="38"/>
      <c r="DJ1531" s="38"/>
      <c r="DK1531" s="38"/>
      <c r="DL1531" s="38"/>
      <c r="DM1531" s="38"/>
    </row>
    <row r="1532" spans="1:117" x14ac:dyDescent="0.25">
      <c r="A1532" s="5"/>
      <c r="B1532" s="5"/>
      <c r="C1532" s="48"/>
      <c r="D1532" s="76"/>
      <c r="E1532" s="77"/>
      <c r="F1532" s="77"/>
      <c r="G1532" s="77"/>
      <c r="H1532" s="77"/>
      <c r="I1532" s="77"/>
      <c r="J1532" s="77"/>
      <c r="K1532" s="77"/>
      <c r="L1532" s="77"/>
      <c r="M1532" s="77"/>
      <c r="N1532" s="77"/>
      <c r="O1532" s="77"/>
      <c r="P1532" s="77"/>
      <c r="Q1532" s="77"/>
      <c r="R1532" s="77"/>
      <c r="S1532" s="77"/>
      <c r="T1532" s="38"/>
      <c r="U1532" s="38"/>
      <c r="V1532" s="38"/>
      <c r="W1532" s="38"/>
      <c r="X1532" s="38"/>
      <c r="Y1532" s="38"/>
      <c r="Z1532" s="38"/>
      <c r="AA1532" s="38"/>
      <c r="AB1532" s="38"/>
      <c r="AC1532" s="38"/>
      <c r="AD1532" s="38"/>
      <c r="AE1532" s="38"/>
      <c r="AF1532" s="38"/>
      <c r="AG1532" s="38"/>
      <c r="AH1532" s="38"/>
      <c r="AI1532" s="38"/>
      <c r="AJ1532" s="38"/>
      <c r="AK1532" s="38"/>
      <c r="AL1532" s="38"/>
      <c r="AM1532" s="38"/>
      <c r="AN1532" s="38"/>
      <c r="AO1532" s="38"/>
      <c r="AP1532" s="38"/>
      <c r="AQ1532" s="38"/>
      <c r="AR1532" s="38"/>
      <c r="AS1532" s="38"/>
      <c r="AT1532" s="38"/>
      <c r="AU1532" s="38"/>
      <c r="AV1532" s="38"/>
      <c r="AW1532" s="38"/>
      <c r="AX1532" s="38"/>
      <c r="AY1532" s="38"/>
      <c r="AZ1532" s="38"/>
      <c r="BA1532" s="38"/>
      <c r="BB1532" s="38"/>
      <c r="BC1532" s="38"/>
      <c r="BD1532" s="38"/>
      <c r="BE1532" s="38"/>
      <c r="BF1532" s="38"/>
      <c r="BG1532" s="38"/>
      <c r="BH1532" s="38"/>
      <c r="BI1532" s="38"/>
      <c r="BJ1532" s="38"/>
      <c r="BK1532" s="38"/>
      <c r="BL1532" s="38"/>
      <c r="BM1532" s="38"/>
      <c r="BN1532" s="38"/>
      <c r="BO1532" s="38"/>
      <c r="BP1532" s="38"/>
      <c r="BQ1532" s="38"/>
      <c r="BR1532" s="38"/>
      <c r="BS1532" s="38"/>
      <c r="BT1532" s="38"/>
      <c r="BU1532" s="38"/>
      <c r="BV1532" s="38"/>
      <c r="BW1532" s="38"/>
      <c r="BX1532" s="38"/>
      <c r="BY1532" s="38"/>
      <c r="BZ1532" s="38"/>
      <c r="CA1532" s="38"/>
      <c r="CB1532" s="38"/>
      <c r="CC1532" s="38"/>
      <c r="CD1532" s="38"/>
      <c r="CE1532" s="38"/>
      <c r="CF1532" s="38"/>
      <c r="CG1532" s="38"/>
      <c r="CH1532" s="38"/>
      <c r="CI1532" s="38"/>
      <c r="CJ1532" s="38"/>
      <c r="CK1532" s="38"/>
      <c r="CL1532" s="38"/>
      <c r="CM1532" s="38"/>
      <c r="CN1532" s="38"/>
      <c r="CO1532" s="38"/>
      <c r="CP1532" s="38"/>
      <c r="CQ1532" s="38"/>
      <c r="CR1532" s="38"/>
      <c r="CS1532" s="38"/>
      <c r="CT1532" s="38"/>
      <c r="CU1532" s="38"/>
      <c r="CV1532" s="38"/>
      <c r="CW1532" s="38"/>
      <c r="CX1532" s="38"/>
      <c r="CY1532" s="38"/>
      <c r="CZ1532" s="38"/>
      <c r="DA1532" s="38"/>
      <c r="DB1532" s="38"/>
      <c r="DC1532" s="38"/>
      <c r="DD1532" s="38"/>
      <c r="DE1532" s="38"/>
      <c r="DF1532" s="38"/>
      <c r="DG1532" s="38"/>
      <c r="DH1532" s="38"/>
      <c r="DI1532" s="38"/>
      <c r="DJ1532" s="38"/>
      <c r="DK1532" s="38"/>
      <c r="DL1532" s="38"/>
      <c r="DM1532" s="38"/>
    </row>
    <row r="1533" spans="1:117" x14ac:dyDescent="0.25">
      <c r="A1533" s="5"/>
      <c r="B1533" s="5"/>
      <c r="C1533" s="48"/>
      <c r="D1533" s="76"/>
      <c r="E1533" s="77"/>
      <c r="F1533" s="77"/>
      <c r="G1533" s="77"/>
      <c r="H1533" s="77"/>
      <c r="I1533" s="77"/>
      <c r="J1533" s="77"/>
      <c r="K1533" s="77"/>
      <c r="L1533" s="77"/>
      <c r="M1533" s="77"/>
      <c r="N1533" s="77"/>
      <c r="O1533" s="77"/>
      <c r="P1533" s="77"/>
      <c r="Q1533" s="77"/>
      <c r="R1533" s="77"/>
      <c r="S1533" s="77"/>
      <c r="T1533" s="38"/>
      <c r="U1533" s="38"/>
      <c r="V1533" s="38"/>
      <c r="W1533" s="38"/>
      <c r="X1533" s="38"/>
      <c r="Y1533" s="38"/>
      <c r="Z1533" s="38"/>
      <c r="AA1533" s="38"/>
      <c r="AB1533" s="38"/>
      <c r="AC1533" s="38"/>
      <c r="AD1533" s="38"/>
      <c r="AE1533" s="38"/>
      <c r="AF1533" s="38"/>
      <c r="AG1533" s="38"/>
      <c r="AH1533" s="38"/>
      <c r="AI1533" s="38"/>
      <c r="AJ1533" s="38"/>
      <c r="AK1533" s="38"/>
      <c r="AL1533" s="38"/>
      <c r="AM1533" s="38"/>
      <c r="AN1533" s="38"/>
      <c r="AO1533" s="38"/>
      <c r="AP1533" s="38"/>
      <c r="AQ1533" s="38"/>
      <c r="AR1533" s="38"/>
      <c r="AS1533" s="38"/>
      <c r="AT1533" s="38"/>
      <c r="AU1533" s="38"/>
      <c r="AV1533" s="38"/>
      <c r="AW1533" s="38"/>
      <c r="AX1533" s="38"/>
      <c r="AY1533" s="38"/>
      <c r="AZ1533" s="38"/>
      <c r="BA1533" s="38"/>
      <c r="BB1533" s="38"/>
      <c r="BC1533" s="38"/>
      <c r="BD1533" s="38"/>
      <c r="BE1533" s="38"/>
      <c r="BF1533" s="38"/>
      <c r="BG1533" s="38"/>
      <c r="BH1533" s="38"/>
      <c r="BI1533" s="38"/>
      <c r="BJ1533" s="38"/>
      <c r="BK1533" s="38"/>
      <c r="BL1533" s="38"/>
      <c r="BM1533" s="38"/>
      <c r="BN1533" s="38"/>
      <c r="BO1533" s="38"/>
      <c r="BP1533" s="38"/>
      <c r="BQ1533" s="38"/>
      <c r="BR1533" s="38"/>
      <c r="BS1533" s="38"/>
      <c r="BT1533" s="38"/>
      <c r="BU1533" s="38"/>
      <c r="BV1533" s="38"/>
      <c r="BW1533" s="38"/>
      <c r="BX1533" s="38"/>
      <c r="BY1533" s="38"/>
      <c r="BZ1533" s="38"/>
      <c r="CA1533" s="38"/>
      <c r="CB1533" s="38"/>
      <c r="CC1533" s="38"/>
      <c r="CD1533" s="38"/>
      <c r="CE1533" s="38"/>
      <c r="CF1533" s="38"/>
      <c r="CG1533" s="38"/>
      <c r="CH1533" s="38"/>
      <c r="CI1533" s="38"/>
      <c r="CJ1533" s="38"/>
      <c r="CK1533" s="38"/>
      <c r="CL1533" s="38"/>
      <c r="CM1533" s="38"/>
      <c r="CN1533" s="38"/>
      <c r="CO1533" s="38"/>
      <c r="CP1533" s="38"/>
      <c r="CQ1533" s="38"/>
      <c r="CR1533" s="38"/>
      <c r="CS1533" s="38"/>
      <c r="CT1533" s="38"/>
      <c r="CU1533" s="38"/>
      <c r="CV1533" s="38"/>
      <c r="CW1533" s="38"/>
      <c r="CX1533" s="38"/>
      <c r="CY1533" s="38"/>
      <c r="CZ1533" s="38"/>
      <c r="DA1533" s="38"/>
      <c r="DB1533" s="38"/>
      <c r="DC1533" s="38"/>
      <c r="DD1533" s="38"/>
      <c r="DE1533" s="38"/>
      <c r="DF1533" s="38"/>
      <c r="DG1533" s="38"/>
      <c r="DH1533" s="38"/>
      <c r="DI1533" s="38"/>
      <c r="DJ1533" s="38"/>
      <c r="DK1533" s="38"/>
      <c r="DL1533" s="38"/>
      <c r="DM1533" s="38"/>
    </row>
    <row r="1534" spans="1:117" x14ac:dyDescent="0.25">
      <c r="A1534" s="5"/>
      <c r="B1534" s="5"/>
      <c r="C1534" s="48"/>
      <c r="D1534" s="76"/>
      <c r="E1534" s="77"/>
      <c r="F1534" s="77"/>
      <c r="G1534" s="77"/>
      <c r="H1534" s="77"/>
      <c r="I1534" s="77"/>
      <c r="J1534" s="77"/>
      <c r="K1534" s="77"/>
      <c r="L1534" s="77"/>
      <c r="M1534" s="77"/>
      <c r="N1534" s="77"/>
      <c r="O1534" s="77"/>
      <c r="P1534" s="77"/>
      <c r="Q1534" s="77"/>
      <c r="R1534" s="77"/>
      <c r="S1534" s="77"/>
      <c r="T1534" s="38"/>
      <c r="U1534" s="38"/>
      <c r="V1534" s="38"/>
      <c r="W1534" s="38"/>
      <c r="X1534" s="38"/>
      <c r="Y1534" s="38"/>
      <c r="Z1534" s="38"/>
      <c r="AA1534" s="38"/>
      <c r="AB1534" s="38"/>
      <c r="AC1534" s="38"/>
      <c r="AD1534" s="38"/>
      <c r="AE1534" s="38"/>
      <c r="AF1534" s="38"/>
      <c r="AG1534" s="38"/>
      <c r="AH1534" s="38"/>
      <c r="AI1534" s="38"/>
      <c r="AJ1534" s="38"/>
      <c r="AK1534" s="38"/>
      <c r="AL1534" s="38"/>
      <c r="AM1534" s="38"/>
      <c r="AN1534" s="38"/>
      <c r="AO1534" s="38"/>
      <c r="AP1534" s="38"/>
      <c r="AQ1534" s="38"/>
      <c r="AR1534" s="38"/>
      <c r="AS1534" s="38"/>
      <c r="AT1534" s="38"/>
      <c r="AU1534" s="38"/>
      <c r="AV1534" s="38"/>
      <c r="AW1534" s="38"/>
      <c r="AX1534" s="38"/>
      <c r="AY1534" s="38"/>
      <c r="AZ1534" s="38"/>
      <c r="BA1534" s="38"/>
      <c r="BB1534" s="38"/>
      <c r="BC1534" s="38"/>
      <c r="BD1534" s="38"/>
      <c r="BE1534" s="38"/>
      <c r="BF1534" s="38"/>
      <c r="BG1534" s="38"/>
      <c r="BH1534" s="38"/>
      <c r="BI1534" s="38"/>
      <c r="BJ1534" s="38"/>
      <c r="BK1534" s="38"/>
      <c r="BL1534" s="38"/>
      <c r="BM1534" s="38"/>
      <c r="BN1534" s="38"/>
      <c r="BO1534" s="38"/>
      <c r="BP1534" s="38"/>
      <c r="BQ1534" s="38"/>
      <c r="BR1534" s="38"/>
      <c r="BS1534" s="38"/>
      <c r="BT1534" s="38"/>
      <c r="BU1534" s="38"/>
      <c r="BV1534" s="38"/>
      <c r="BW1534" s="38"/>
      <c r="BX1534" s="38"/>
      <c r="BY1534" s="38"/>
      <c r="BZ1534" s="38"/>
      <c r="CA1534" s="38"/>
      <c r="CB1534" s="38"/>
      <c r="CC1534" s="38"/>
      <c r="CD1534" s="38"/>
      <c r="CE1534" s="38"/>
      <c r="CF1534" s="38"/>
      <c r="CG1534" s="38"/>
      <c r="CH1534" s="38"/>
      <c r="CI1534" s="38"/>
      <c r="CJ1534" s="38"/>
      <c r="CK1534" s="38"/>
      <c r="CL1534" s="38"/>
      <c r="CM1534" s="38"/>
      <c r="CN1534" s="38"/>
      <c r="CO1534" s="38"/>
      <c r="CP1534" s="38"/>
      <c r="CQ1534" s="38"/>
      <c r="CR1534" s="38"/>
      <c r="CS1534" s="38"/>
      <c r="CT1534" s="38"/>
      <c r="CU1534" s="38"/>
      <c r="CV1534" s="38"/>
      <c r="CW1534" s="38"/>
      <c r="CX1534" s="38"/>
      <c r="CY1534" s="38"/>
      <c r="CZ1534" s="38"/>
      <c r="DA1534" s="38"/>
      <c r="DB1534" s="38"/>
      <c r="DC1534" s="38"/>
      <c r="DD1534" s="38"/>
      <c r="DE1534" s="38"/>
      <c r="DF1534" s="38"/>
      <c r="DG1534" s="38"/>
      <c r="DH1534" s="38"/>
      <c r="DI1534" s="38"/>
      <c r="DJ1534" s="38"/>
      <c r="DK1534" s="38"/>
      <c r="DL1534" s="38"/>
      <c r="DM1534" s="38"/>
    </row>
    <row r="1535" spans="1:117" x14ac:dyDescent="0.25">
      <c r="A1535" s="5"/>
      <c r="B1535" s="5"/>
      <c r="C1535" s="48"/>
      <c r="D1535" s="76"/>
      <c r="E1535" s="77"/>
      <c r="F1535" s="77"/>
      <c r="G1535" s="77"/>
      <c r="H1535" s="77"/>
      <c r="I1535" s="77"/>
      <c r="J1535" s="77"/>
      <c r="K1535" s="77"/>
      <c r="L1535" s="77"/>
      <c r="M1535" s="77"/>
      <c r="N1535" s="77"/>
      <c r="O1535" s="77"/>
      <c r="P1535" s="77"/>
      <c r="Q1535" s="77"/>
      <c r="R1535" s="77"/>
      <c r="S1535" s="77"/>
      <c r="T1535" s="38"/>
      <c r="U1535" s="38"/>
      <c r="V1535" s="38"/>
      <c r="W1535" s="38"/>
      <c r="X1535" s="38"/>
      <c r="Y1535" s="38"/>
      <c r="Z1535" s="38"/>
      <c r="AA1535" s="38"/>
      <c r="AB1535" s="38"/>
      <c r="AC1535" s="38"/>
      <c r="AD1535" s="38"/>
      <c r="AE1535" s="38"/>
      <c r="AF1535" s="38"/>
      <c r="AG1535" s="38"/>
      <c r="AH1535" s="38"/>
      <c r="AI1535" s="38"/>
      <c r="AJ1535" s="38"/>
      <c r="AK1535" s="38"/>
      <c r="AL1535" s="38"/>
      <c r="AM1535" s="38"/>
      <c r="AN1535" s="38"/>
      <c r="AO1535" s="38"/>
      <c r="AP1535" s="38"/>
      <c r="AQ1535" s="38"/>
      <c r="AR1535" s="38"/>
      <c r="AS1535" s="38"/>
      <c r="AT1535" s="38"/>
      <c r="AU1535" s="38"/>
      <c r="AV1535" s="38"/>
      <c r="AW1535" s="38"/>
      <c r="AX1535" s="38"/>
      <c r="AY1535" s="38"/>
      <c r="AZ1535" s="38"/>
      <c r="BA1535" s="38"/>
      <c r="BB1535" s="38"/>
      <c r="BC1535" s="38"/>
      <c r="BD1535" s="38"/>
      <c r="BE1535" s="38"/>
      <c r="BF1535" s="38"/>
      <c r="BG1535" s="38"/>
      <c r="BH1535" s="38"/>
      <c r="BI1535" s="38"/>
      <c r="BJ1535" s="38"/>
      <c r="BK1535" s="38"/>
      <c r="BL1535" s="38"/>
      <c r="BM1535" s="38"/>
      <c r="BN1535" s="38"/>
      <c r="BO1535" s="38"/>
      <c r="BP1535" s="38"/>
      <c r="BQ1535" s="38"/>
      <c r="BR1535" s="38"/>
      <c r="BS1535" s="38"/>
      <c r="BT1535" s="38"/>
      <c r="BU1535" s="38"/>
      <c r="BV1535" s="38"/>
      <c r="BW1535" s="38"/>
      <c r="BX1535" s="38"/>
      <c r="BY1535" s="38"/>
      <c r="BZ1535" s="38"/>
      <c r="CA1535" s="38"/>
      <c r="CB1535" s="38"/>
      <c r="CC1535" s="38"/>
      <c r="CD1535" s="38"/>
      <c r="CE1535" s="38"/>
      <c r="CF1535" s="38"/>
      <c r="CG1535" s="38"/>
      <c r="CH1535" s="38"/>
      <c r="CI1535" s="38"/>
      <c r="CJ1535" s="38"/>
      <c r="CK1535" s="38"/>
      <c r="CL1535" s="38"/>
      <c r="CM1535" s="38"/>
      <c r="CN1535" s="38"/>
      <c r="CO1535" s="38"/>
      <c r="CP1535" s="38"/>
      <c r="CQ1535" s="38"/>
      <c r="CR1535" s="38"/>
      <c r="CS1535" s="38"/>
      <c r="CT1535" s="38"/>
      <c r="CU1535" s="38"/>
      <c r="CV1535" s="38"/>
      <c r="CW1535" s="38"/>
      <c r="CX1535" s="38"/>
      <c r="CY1535" s="38"/>
      <c r="CZ1535" s="38"/>
      <c r="DA1535" s="38"/>
      <c r="DB1535" s="38"/>
      <c r="DC1535" s="38"/>
      <c r="DD1535" s="38"/>
      <c r="DE1535" s="38"/>
      <c r="DF1535" s="38"/>
      <c r="DG1535" s="38"/>
      <c r="DH1535" s="38"/>
      <c r="DI1535" s="38"/>
      <c r="DJ1535" s="38"/>
      <c r="DK1535" s="38"/>
      <c r="DL1535" s="38"/>
      <c r="DM1535" s="38"/>
    </row>
    <row r="1536" spans="1:117" x14ac:dyDescent="0.25">
      <c r="A1536" s="5"/>
      <c r="B1536" s="5"/>
      <c r="C1536" s="48"/>
      <c r="D1536" s="76"/>
      <c r="E1536" s="77"/>
      <c r="F1536" s="77"/>
      <c r="G1536" s="77"/>
      <c r="H1536" s="77"/>
      <c r="I1536" s="77"/>
      <c r="J1536" s="77"/>
      <c r="K1536" s="77"/>
      <c r="L1536" s="77"/>
      <c r="M1536" s="77"/>
      <c r="N1536" s="77"/>
      <c r="O1536" s="77"/>
      <c r="P1536" s="77"/>
      <c r="Q1536" s="77"/>
      <c r="R1536" s="77"/>
      <c r="S1536" s="77"/>
      <c r="T1536" s="38"/>
      <c r="U1536" s="38"/>
      <c r="V1536" s="38"/>
      <c r="W1536" s="38"/>
      <c r="X1536" s="38"/>
      <c r="Y1536" s="38"/>
      <c r="Z1536" s="38"/>
      <c r="AA1536" s="38"/>
      <c r="AB1536" s="38"/>
      <c r="AC1536" s="38"/>
      <c r="AD1536" s="38"/>
      <c r="AE1536" s="38"/>
      <c r="AF1536" s="38"/>
      <c r="AG1536" s="38"/>
      <c r="AH1536" s="38"/>
      <c r="AI1536" s="38"/>
      <c r="AJ1536" s="38"/>
      <c r="AK1536" s="38"/>
      <c r="AL1536" s="38"/>
      <c r="AM1536" s="38"/>
      <c r="AN1536" s="38"/>
      <c r="AO1536" s="38"/>
      <c r="AP1536" s="38"/>
      <c r="AQ1536" s="38"/>
      <c r="AR1536" s="38"/>
      <c r="AS1536" s="38"/>
      <c r="AT1536" s="38"/>
      <c r="AU1536" s="38"/>
      <c r="AV1536" s="38"/>
      <c r="AW1536" s="38"/>
      <c r="AX1536" s="38"/>
      <c r="AY1536" s="38"/>
      <c r="AZ1536" s="38"/>
      <c r="BA1536" s="38"/>
      <c r="BB1536" s="38"/>
      <c r="BC1536" s="38"/>
      <c r="BD1536" s="38"/>
      <c r="BE1536" s="38"/>
      <c r="BF1536" s="38"/>
      <c r="BG1536" s="38"/>
      <c r="BH1536" s="38"/>
      <c r="BI1536" s="38"/>
      <c r="BJ1536" s="38"/>
      <c r="BK1536" s="38"/>
      <c r="BL1536" s="38"/>
      <c r="BM1536" s="38"/>
      <c r="BN1536" s="38"/>
      <c r="BO1536" s="38"/>
      <c r="BP1536" s="38"/>
      <c r="BQ1536" s="38"/>
      <c r="BR1536" s="38"/>
      <c r="BS1536" s="38"/>
      <c r="BT1536" s="38"/>
      <c r="BU1536" s="38"/>
      <c r="BV1536" s="38"/>
      <c r="BW1536" s="38"/>
      <c r="BX1536" s="38"/>
      <c r="BY1536" s="38"/>
      <c r="BZ1536" s="38"/>
      <c r="CA1536" s="38"/>
      <c r="CB1536" s="38"/>
      <c r="CC1536" s="38"/>
      <c r="CD1536" s="38"/>
      <c r="CE1536" s="38"/>
      <c r="CF1536" s="38"/>
      <c r="CG1536" s="38"/>
      <c r="CH1536" s="38"/>
      <c r="CI1536" s="38"/>
      <c r="CJ1536" s="38"/>
      <c r="CK1536" s="38"/>
      <c r="CL1536" s="38"/>
      <c r="CM1536" s="38"/>
      <c r="CN1536" s="38"/>
      <c r="CO1536" s="38"/>
      <c r="CP1536" s="38"/>
      <c r="CQ1536" s="38"/>
      <c r="CR1536" s="38"/>
      <c r="CS1536" s="38"/>
      <c r="CT1536" s="38"/>
      <c r="CU1536" s="38"/>
      <c r="CV1536" s="38"/>
      <c r="CW1536" s="38"/>
      <c r="CX1536" s="38"/>
      <c r="CY1536" s="38"/>
      <c r="CZ1536" s="38"/>
      <c r="DA1536" s="38"/>
      <c r="DB1536" s="38"/>
      <c r="DC1536" s="38"/>
      <c r="DD1536" s="38"/>
      <c r="DE1536" s="38"/>
      <c r="DF1536" s="38"/>
      <c r="DG1536" s="38"/>
      <c r="DH1536" s="38"/>
      <c r="DI1536" s="38"/>
      <c r="DJ1536" s="38"/>
      <c r="DK1536" s="38"/>
      <c r="DL1536" s="38"/>
      <c r="DM1536" s="38"/>
    </row>
    <row r="1537" spans="1:117" x14ac:dyDescent="0.25">
      <c r="A1537" s="5"/>
      <c r="B1537" s="5"/>
      <c r="C1537" s="48"/>
      <c r="D1537" s="76"/>
      <c r="E1537" s="77"/>
      <c r="F1537" s="77"/>
      <c r="G1537" s="77"/>
      <c r="H1537" s="77"/>
      <c r="I1537" s="77"/>
      <c r="J1537" s="77"/>
      <c r="K1537" s="77"/>
      <c r="L1537" s="77"/>
      <c r="M1537" s="77"/>
      <c r="N1537" s="77"/>
      <c r="O1537" s="77"/>
      <c r="P1537" s="77"/>
      <c r="Q1537" s="77"/>
      <c r="R1537" s="77"/>
      <c r="S1537" s="77"/>
      <c r="T1537" s="38"/>
      <c r="U1537" s="38"/>
      <c r="V1537" s="38"/>
      <c r="W1537" s="38"/>
      <c r="X1537" s="38"/>
      <c r="Y1537" s="38"/>
      <c r="Z1537" s="38"/>
      <c r="AA1537" s="38"/>
      <c r="AB1537" s="38"/>
      <c r="AC1537" s="38"/>
      <c r="AD1537" s="38"/>
      <c r="AE1537" s="38"/>
      <c r="AF1537" s="38"/>
      <c r="AG1537" s="38"/>
      <c r="AH1537" s="38"/>
      <c r="AI1537" s="38"/>
      <c r="AJ1537" s="38"/>
      <c r="AK1537" s="38"/>
      <c r="AL1537" s="38"/>
      <c r="AM1537" s="38"/>
      <c r="AN1537" s="38"/>
      <c r="AO1537" s="38"/>
      <c r="AP1537" s="38"/>
      <c r="AQ1537" s="38"/>
      <c r="AR1537" s="38"/>
      <c r="AS1537" s="38"/>
      <c r="AT1537" s="38"/>
      <c r="AU1537" s="38"/>
      <c r="AV1537" s="38"/>
      <c r="AW1537" s="38"/>
      <c r="AX1537" s="38"/>
      <c r="AY1537" s="38"/>
      <c r="AZ1537" s="38"/>
      <c r="BA1537" s="38"/>
      <c r="BB1537" s="38"/>
      <c r="BC1537" s="38"/>
      <c r="BD1537" s="38"/>
      <c r="BE1537" s="38"/>
      <c r="BF1537" s="38"/>
      <c r="BG1537" s="38"/>
      <c r="BH1537" s="38"/>
      <c r="BI1537" s="38"/>
      <c r="BJ1537" s="38"/>
      <c r="BK1537" s="38"/>
      <c r="BL1537" s="38"/>
      <c r="BM1537" s="38"/>
      <c r="BN1537" s="38"/>
      <c r="BO1537" s="38"/>
      <c r="BP1537" s="38"/>
      <c r="BQ1537" s="38"/>
      <c r="BR1537" s="38"/>
      <c r="BS1537" s="38"/>
      <c r="BT1537" s="38"/>
      <c r="BU1537" s="38"/>
      <c r="BV1537" s="38"/>
      <c r="BW1537" s="38"/>
      <c r="BX1537" s="38"/>
      <c r="BY1537" s="38"/>
      <c r="BZ1537" s="38"/>
      <c r="CA1537" s="38"/>
      <c r="CB1537" s="38"/>
      <c r="CC1537" s="38"/>
      <c r="CD1537" s="38"/>
      <c r="CE1537" s="38"/>
      <c r="CF1537" s="38"/>
      <c r="CG1537" s="38"/>
      <c r="CH1537" s="38"/>
      <c r="CI1537" s="38"/>
      <c r="CJ1537" s="38"/>
      <c r="CK1537" s="38"/>
      <c r="CL1537" s="38"/>
      <c r="CM1537" s="38"/>
      <c r="CN1537" s="38"/>
      <c r="CO1537" s="38"/>
      <c r="CP1537" s="38"/>
      <c r="CQ1537" s="38"/>
      <c r="CR1537" s="38"/>
      <c r="CS1537" s="38"/>
      <c r="CT1537" s="38"/>
      <c r="CU1537" s="38"/>
      <c r="CV1537" s="38"/>
      <c r="CW1537" s="38"/>
      <c r="CX1537" s="38"/>
      <c r="CY1537" s="38"/>
      <c r="CZ1537" s="38"/>
      <c r="DA1537" s="38"/>
      <c r="DB1537" s="38"/>
      <c r="DC1537" s="38"/>
      <c r="DD1537" s="38"/>
      <c r="DE1537" s="38"/>
      <c r="DF1537" s="38"/>
      <c r="DG1537" s="38"/>
      <c r="DH1537" s="38"/>
      <c r="DI1537" s="38"/>
      <c r="DJ1537" s="38"/>
      <c r="DK1537" s="38"/>
      <c r="DL1537" s="38"/>
      <c r="DM1537" s="38"/>
    </row>
    <row r="1538" spans="1:117" x14ac:dyDescent="0.25">
      <c r="A1538" s="5"/>
      <c r="B1538" s="5"/>
      <c r="C1538" s="48"/>
      <c r="D1538" s="76"/>
      <c r="E1538" s="77"/>
      <c r="F1538" s="77"/>
      <c r="G1538" s="77"/>
      <c r="H1538" s="77"/>
      <c r="I1538" s="77"/>
      <c r="J1538" s="77"/>
      <c r="K1538" s="77"/>
      <c r="L1538" s="77"/>
      <c r="M1538" s="77"/>
      <c r="N1538" s="77"/>
      <c r="O1538" s="77"/>
      <c r="P1538" s="77"/>
      <c r="Q1538" s="77"/>
      <c r="R1538" s="77"/>
      <c r="S1538" s="77"/>
      <c r="T1538" s="38"/>
      <c r="U1538" s="38"/>
      <c r="V1538" s="38"/>
      <c r="W1538" s="38"/>
      <c r="X1538" s="38"/>
      <c r="Y1538" s="38"/>
      <c r="Z1538" s="38"/>
      <c r="AA1538" s="38"/>
      <c r="AB1538" s="38"/>
      <c r="AC1538" s="38"/>
      <c r="AD1538" s="38"/>
      <c r="AE1538" s="38"/>
      <c r="AF1538" s="38"/>
      <c r="AG1538" s="38"/>
      <c r="AH1538" s="38"/>
      <c r="AI1538" s="38"/>
      <c r="AJ1538" s="38"/>
      <c r="AK1538" s="38"/>
      <c r="AL1538" s="38"/>
      <c r="AM1538" s="38"/>
      <c r="AN1538" s="38"/>
      <c r="AO1538" s="38"/>
      <c r="AP1538" s="38"/>
      <c r="AQ1538" s="38"/>
      <c r="AR1538" s="38"/>
      <c r="AS1538" s="38"/>
      <c r="AT1538" s="38"/>
      <c r="AU1538" s="38"/>
      <c r="AV1538" s="38"/>
      <c r="AW1538" s="38"/>
      <c r="AX1538" s="38"/>
      <c r="AY1538" s="38"/>
      <c r="AZ1538" s="38"/>
      <c r="BA1538" s="38"/>
      <c r="BB1538" s="38"/>
      <c r="BC1538" s="38"/>
      <c r="BD1538" s="38"/>
      <c r="BE1538" s="38"/>
      <c r="BF1538" s="38"/>
      <c r="BG1538" s="38"/>
      <c r="BH1538" s="38"/>
      <c r="BI1538" s="38"/>
      <c r="BJ1538" s="38"/>
      <c r="BK1538" s="38"/>
      <c r="BL1538" s="38"/>
      <c r="BM1538" s="38"/>
      <c r="BN1538" s="38"/>
      <c r="BO1538" s="38"/>
      <c r="BP1538" s="38"/>
      <c r="BQ1538" s="38"/>
      <c r="BR1538" s="38"/>
      <c r="BS1538" s="38"/>
      <c r="BT1538" s="38"/>
      <c r="BU1538" s="38"/>
      <c r="BV1538" s="38"/>
      <c r="BW1538" s="38"/>
      <c r="BX1538" s="38"/>
      <c r="BY1538" s="38"/>
      <c r="BZ1538" s="38"/>
      <c r="CA1538" s="38"/>
      <c r="CB1538" s="38"/>
      <c r="CC1538" s="38"/>
      <c r="CD1538" s="38"/>
      <c r="CE1538" s="38"/>
      <c r="CF1538" s="38"/>
      <c r="CG1538" s="38"/>
      <c r="CH1538" s="38"/>
      <c r="CI1538" s="38"/>
      <c r="CJ1538" s="38"/>
      <c r="CK1538" s="38"/>
      <c r="CL1538" s="38"/>
      <c r="CM1538" s="38"/>
      <c r="CN1538" s="38"/>
      <c r="CO1538" s="38"/>
      <c r="CP1538" s="38"/>
      <c r="CQ1538" s="38"/>
      <c r="CR1538" s="38"/>
      <c r="CS1538" s="38"/>
      <c r="CT1538" s="38"/>
      <c r="CU1538" s="38"/>
      <c r="CV1538" s="38"/>
      <c r="CW1538" s="38"/>
      <c r="CX1538" s="38"/>
      <c r="CY1538" s="38"/>
      <c r="CZ1538" s="38"/>
      <c r="DA1538" s="38"/>
      <c r="DB1538" s="38"/>
      <c r="DC1538" s="38"/>
      <c r="DD1538" s="38"/>
      <c r="DE1538" s="38"/>
      <c r="DF1538" s="38"/>
      <c r="DG1538" s="38"/>
      <c r="DH1538" s="38"/>
      <c r="DI1538" s="38"/>
      <c r="DJ1538" s="38"/>
      <c r="DK1538" s="38"/>
      <c r="DL1538" s="38"/>
      <c r="DM1538" s="38"/>
    </row>
    <row r="1539" spans="1:117" x14ac:dyDescent="0.25">
      <c r="A1539" s="5"/>
      <c r="B1539" s="5"/>
      <c r="C1539" s="48"/>
      <c r="D1539" s="76"/>
      <c r="E1539" s="77"/>
      <c r="F1539" s="77"/>
      <c r="G1539" s="77"/>
      <c r="H1539" s="77"/>
      <c r="I1539" s="77"/>
      <c r="J1539" s="77"/>
      <c r="K1539" s="77"/>
      <c r="L1539" s="77"/>
      <c r="M1539" s="77"/>
      <c r="N1539" s="77"/>
      <c r="O1539" s="77"/>
      <c r="P1539" s="77"/>
      <c r="Q1539" s="77"/>
      <c r="R1539" s="77"/>
      <c r="S1539" s="77"/>
      <c r="T1539" s="38"/>
      <c r="U1539" s="38"/>
      <c r="V1539" s="38"/>
      <c r="W1539" s="38"/>
      <c r="X1539" s="38"/>
      <c r="Y1539" s="38"/>
      <c r="Z1539" s="38"/>
      <c r="AA1539" s="38"/>
      <c r="AB1539" s="38"/>
      <c r="AC1539" s="38"/>
      <c r="AD1539" s="38"/>
      <c r="AE1539" s="38"/>
      <c r="AF1539" s="38"/>
      <c r="AG1539" s="38"/>
      <c r="AH1539" s="38"/>
      <c r="AI1539" s="38"/>
      <c r="AJ1539" s="38"/>
      <c r="AK1539" s="38"/>
      <c r="AL1539" s="38"/>
      <c r="AM1539" s="38"/>
      <c r="AN1539" s="38"/>
      <c r="AO1539" s="38"/>
      <c r="AP1539" s="38"/>
      <c r="AQ1539" s="38"/>
      <c r="AR1539" s="38"/>
      <c r="AS1539" s="38"/>
      <c r="AT1539" s="38"/>
      <c r="AU1539" s="38"/>
      <c r="AV1539" s="38"/>
      <c r="AW1539" s="38"/>
      <c r="AX1539" s="38"/>
      <c r="AY1539" s="38"/>
      <c r="AZ1539" s="38"/>
      <c r="BA1539" s="38"/>
      <c r="BB1539" s="38"/>
      <c r="BC1539" s="38"/>
      <c r="BD1539" s="38"/>
      <c r="BE1539" s="38"/>
      <c r="BF1539" s="38"/>
      <c r="BG1539" s="38"/>
      <c r="BH1539" s="38"/>
      <c r="BI1539" s="38"/>
      <c r="BJ1539" s="38"/>
      <c r="BK1539" s="38"/>
      <c r="BL1539" s="38"/>
      <c r="BM1539" s="38"/>
      <c r="BN1539" s="38"/>
      <c r="BO1539" s="38"/>
      <c r="BP1539" s="38"/>
      <c r="BQ1539" s="38"/>
      <c r="BR1539" s="38"/>
      <c r="BS1539" s="38"/>
      <c r="BT1539" s="38"/>
      <c r="BU1539" s="38"/>
      <c r="BV1539" s="38"/>
      <c r="BW1539" s="38"/>
      <c r="BX1539" s="38"/>
      <c r="BY1539" s="38"/>
      <c r="BZ1539" s="38"/>
      <c r="CA1539" s="38"/>
      <c r="CB1539" s="38"/>
      <c r="CC1539" s="38"/>
      <c r="CD1539" s="38"/>
      <c r="CE1539" s="38"/>
      <c r="CF1539" s="38"/>
      <c r="CG1539" s="38"/>
      <c r="CH1539" s="38"/>
      <c r="CI1539" s="38"/>
      <c r="CJ1539" s="38"/>
      <c r="CK1539" s="38"/>
      <c r="CL1539" s="38"/>
      <c r="CM1539" s="38"/>
      <c r="CN1539" s="38"/>
      <c r="CO1539" s="38"/>
      <c r="CP1539" s="38"/>
      <c r="CQ1539" s="38"/>
      <c r="CR1539" s="38"/>
      <c r="CS1539" s="38"/>
      <c r="CT1539" s="38"/>
      <c r="CU1539" s="38"/>
      <c r="CV1539" s="38"/>
      <c r="CW1539" s="38"/>
      <c r="CX1539" s="38"/>
      <c r="CY1539" s="38"/>
      <c r="CZ1539" s="38"/>
      <c r="DA1539" s="38"/>
      <c r="DB1539" s="38"/>
      <c r="DC1539" s="38"/>
      <c r="DD1539" s="38"/>
      <c r="DE1539" s="38"/>
      <c r="DF1539" s="38"/>
      <c r="DG1539" s="38"/>
      <c r="DH1539" s="38"/>
      <c r="DI1539" s="38"/>
      <c r="DJ1539" s="38"/>
      <c r="DK1539" s="38"/>
      <c r="DL1539" s="38"/>
      <c r="DM1539" s="38"/>
    </row>
    <row r="1540" spans="1:117" x14ac:dyDescent="0.25">
      <c r="A1540" s="5"/>
      <c r="B1540" s="5"/>
      <c r="C1540" s="48"/>
      <c r="D1540" s="76"/>
      <c r="E1540" s="77"/>
      <c r="F1540" s="77"/>
      <c r="G1540" s="77"/>
      <c r="H1540" s="77"/>
      <c r="I1540" s="77"/>
      <c r="J1540" s="77"/>
      <c r="K1540" s="77"/>
      <c r="L1540" s="77"/>
      <c r="M1540" s="77"/>
      <c r="N1540" s="77"/>
      <c r="O1540" s="77"/>
      <c r="P1540" s="77"/>
      <c r="Q1540" s="77"/>
      <c r="R1540" s="77"/>
      <c r="S1540" s="77"/>
      <c r="T1540" s="38"/>
      <c r="U1540" s="38"/>
      <c r="V1540" s="38"/>
      <c r="W1540" s="38"/>
      <c r="X1540" s="38"/>
      <c r="Y1540" s="38"/>
      <c r="Z1540" s="38"/>
      <c r="AA1540" s="38"/>
      <c r="AB1540" s="38"/>
      <c r="AC1540" s="38"/>
      <c r="AD1540" s="38"/>
      <c r="AE1540" s="38"/>
      <c r="AF1540" s="38"/>
      <c r="AG1540" s="38"/>
      <c r="AH1540" s="38"/>
      <c r="AI1540" s="38"/>
      <c r="AJ1540" s="38"/>
      <c r="AK1540" s="38"/>
      <c r="AL1540" s="38"/>
      <c r="AM1540" s="38"/>
      <c r="AN1540" s="38"/>
      <c r="AO1540" s="38"/>
      <c r="AP1540" s="38"/>
      <c r="AQ1540" s="38"/>
      <c r="AR1540" s="38"/>
      <c r="AS1540" s="38"/>
      <c r="AT1540" s="38"/>
      <c r="AU1540" s="38"/>
      <c r="AV1540" s="38"/>
      <c r="AW1540" s="38"/>
      <c r="AX1540" s="38"/>
      <c r="AY1540" s="38"/>
      <c r="AZ1540" s="38"/>
      <c r="BA1540" s="38"/>
      <c r="BB1540" s="38"/>
      <c r="BC1540" s="38"/>
      <c r="BD1540" s="38"/>
      <c r="BE1540" s="38"/>
      <c r="BF1540" s="38"/>
      <c r="BG1540" s="38"/>
      <c r="BH1540" s="38"/>
      <c r="BI1540" s="38"/>
      <c r="BJ1540" s="38"/>
      <c r="BK1540" s="38"/>
      <c r="BL1540" s="38"/>
      <c r="BM1540" s="38"/>
      <c r="BN1540" s="38"/>
      <c r="BO1540" s="38"/>
      <c r="BP1540" s="38"/>
      <c r="BQ1540" s="38"/>
      <c r="BR1540" s="38"/>
      <c r="BS1540" s="38"/>
      <c r="BT1540" s="38"/>
      <c r="BU1540" s="38"/>
      <c r="BV1540" s="38"/>
      <c r="BW1540" s="38"/>
      <c r="BX1540" s="38"/>
      <c r="BY1540" s="38"/>
      <c r="BZ1540" s="38"/>
      <c r="CA1540" s="38"/>
      <c r="CB1540" s="38"/>
      <c r="CC1540" s="38"/>
      <c r="CD1540" s="38"/>
      <c r="CE1540" s="38"/>
      <c r="CF1540" s="38"/>
      <c r="CG1540" s="38"/>
      <c r="CH1540" s="38"/>
      <c r="CI1540" s="38"/>
      <c r="CJ1540" s="38"/>
      <c r="CK1540" s="38"/>
      <c r="CL1540" s="38"/>
      <c r="CM1540" s="38"/>
      <c r="CN1540" s="38"/>
      <c r="CO1540" s="38"/>
      <c r="CP1540" s="38"/>
      <c r="CQ1540" s="38"/>
      <c r="CR1540" s="38"/>
      <c r="CS1540" s="38"/>
      <c r="CT1540" s="38"/>
      <c r="CU1540" s="38"/>
      <c r="CV1540" s="38"/>
      <c r="CW1540" s="38"/>
      <c r="CX1540" s="38"/>
      <c r="CY1540" s="38"/>
      <c r="CZ1540" s="38"/>
      <c r="DA1540" s="38"/>
      <c r="DB1540" s="38"/>
      <c r="DC1540" s="38"/>
      <c r="DD1540" s="38"/>
      <c r="DE1540" s="38"/>
      <c r="DF1540" s="38"/>
      <c r="DG1540" s="38"/>
      <c r="DH1540" s="38"/>
      <c r="DI1540" s="38"/>
      <c r="DJ1540" s="38"/>
      <c r="DK1540" s="38"/>
      <c r="DL1540" s="38"/>
      <c r="DM1540" s="38"/>
    </row>
    <row r="1541" spans="1:117" x14ac:dyDescent="0.25">
      <c r="A1541" s="5"/>
      <c r="B1541" s="5"/>
      <c r="C1541" s="48"/>
      <c r="D1541" s="76"/>
      <c r="E1541" s="77"/>
      <c r="F1541" s="77"/>
      <c r="G1541" s="77"/>
      <c r="H1541" s="77"/>
      <c r="I1541" s="77"/>
      <c r="J1541" s="77"/>
      <c r="K1541" s="77"/>
      <c r="L1541" s="77"/>
      <c r="M1541" s="77"/>
      <c r="N1541" s="77"/>
      <c r="O1541" s="77"/>
      <c r="P1541" s="77"/>
      <c r="Q1541" s="77"/>
      <c r="R1541" s="77"/>
      <c r="S1541" s="77"/>
      <c r="T1541" s="38"/>
      <c r="U1541" s="38"/>
      <c r="V1541" s="38"/>
      <c r="W1541" s="38"/>
      <c r="X1541" s="38"/>
      <c r="Y1541" s="38"/>
      <c r="Z1541" s="38"/>
      <c r="AA1541" s="38"/>
      <c r="AB1541" s="38"/>
      <c r="AC1541" s="38"/>
      <c r="AD1541" s="38"/>
      <c r="AE1541" s="38"/>
      <c r="AF1541" s="38"/>
      <c r="AG1541" s="38"/>
      <c r="AH1541" s="38"/>
      <c r="AI1541" s="38"/>
      <c r="AJ1541" s="38"/>
      <c r="AK1541" s="38"/>
      <c r="AL1541" s="38"/>
      <c r="AM1541" s="38"/>
      <c r="AN1541" s="38"/>
      <c r="AO1541" s="38"/>
      <c r="AP1541" s="38"/>
      <c r="AQ1541" s="38"/>
      <c r="AR1541" s="38"/>
      <c r="AS1541" s="38"/>
      <c r="AT1541" s="38"/>
      <c r="AU1541" s="38"/>
      <c r="AV1541" s="38"/>
      <c r="AW1541" s="38"/>
      <c r="AX1541" s="38"/>
      <c r="AY1541" s="38"/>
      <c r="AZ1541" s="38"/>
      <c r="BA1541" s="38"/>
      <c r="BB1541" s="38"/>
      <c r="BC1541" s="38"/>
      <c r="BD1541" s="38"/>
      <c r="BE1541" s="38"/>
      <c r="BF1541" s="38"/>
      <c r="BG1541" s="38"/>
      <c r="BH1541" s="38"/>
      <c r="BI1541" s="38"/>
      <c r="BJ1541" s="38"/>
      <c r="BK1541" s="38"/>
      <c r="BL1541" s="38"/>
      <c r="BM1541" s="38"/>
      <c r="BN1541" s="38"/>
      <c r="BO1541" s="38"/>
      <c r="BP1541" s="38"/>
      <c r="BQ1541" s="38"/>
      <c r="BR1541" s="38"/>
      <c r="BS1541" s="38"/>
      <c r="BT1541" s="38"/>
      <c r="BU1541" s="38"/>
      <c r="BV1541" s="38"/>
      <c r="BW1541" s="38"/>
      <c r="BX1541" s="38"/>
      <c r="BY1541" s="38"/>
      <c r="BZ1541" s="38"/>
      <c r="CA1541" s="38"/>
      <c r="CB1541" s="38"/>
      <c r="CC1541" s="38"/>
      <c r="CD1541" s="38"/>
      <c r="CE1541" s="38"/>
      <c r="CF1541" s="38"/>
      <c r="CG1541" s="38"/>
      <c r="CH1541" s="38"/>
      <c r="CI1541" s="38"/>
      <c r="CJ1541" s="38"/>
      <c r="CK1541" s="38"/>
      <c r="CL1541" s="38"/>
      <c r="CM1541" s="38"/>
      <c r="CN1541" s="38"/>
      <c r="CO1541" s="38"/>
      <c r="CP1541" s="38"/>
      <c r="CQ1541" s="38"/>
      <c r="CR1541" s="38"/>
      <c r="CS1541" s="38"/>
      <c r="CT1541" s="38"/>
      <c r="CU1541" s="38"/>
      <c r="CV1541" s="38"/>
      <c r="CW1541" s="38"/>
      <c r="CX1541" s="38"/>
      <c r="CY1541" s="38"/>
      <c r="CZ1541" s="38"/>
      <c r="DA1541" s="38"/>
      <c r="DB1541" s="38"/>
      <c r="DC1541" s="38"/>
      <c r="DD1541" s="38"/>
      <c r="DE1541" s="38"/>
      <c r="DF1541" s="38"/>
      <c r="DG1541" s="38"/>
      <c r="DH1541" s="38"/>
      <c r="DI1541" s="38"/>
      <c r="DJ1541" s="38"/>
      <c r="DK1541" s="38"/>
      <c r="DL1541" s="38"/>
      <c r="DM1541" s="38"/>
    </row>
    <row r="1542" spans="1:117" x14ac:dyDescent="0.25">
      <c r="A1542" s="5"/>
      <c r="B1542" s="5"/>
      <c r="C1542" s="48"/>
      <c r="D1542" s="76"/>
      <c r="E1542" s="77"/>
      <c r="F1542" s="77"/>
      <c r="G1542" s="77"/>
      <c r="H1542" s="77"/>
      <c r="I1542" s="77"/>
      <c r="J1542" s="77"/>
      <c r="K1542" s="77"/>
      <c r="L1542" s="77"/>
      <c r="M1542" s="77"/>
      <c r="N1542" s="77"/>
      <c r="O1542" s="77"/>
      <c r="P1542" s="77"/>
      <c r="Q1542" s="77"/>
      <c r="R1542" s="77"/>
      <c r="S1542" s="77"/>
      <c r="T1542" s="38"/>
      <c r="U1542" s="38"/>
      <c r="V1542" s="38"/>
      <c r="W1542" s="38"/>
      <c r="X1542" s="38"/>
      <c r="Y1542" s="38"/>
      <c r="Z1542" s="38"/>
      <c r="AA1542" s="38"/>
      <c r="AB1542" s="38"/>
      <c r="AC1542" s="38"/>
      <c r="AD1542" s="38"/>
      <c r="AE1542" s="38"/>
      <c r="AF1542" s="38"/>
      <c r="AG1542" s="38"/>
      <c r="AH1542" s="38"/>
      <c r="AI1542" s="38"/>
      <c r="AJ1542" s="38"/>
      <c r="AK1542" s="38"/>
      <c r="AL1542" s="38"/>
      <c r="AM1542" s="38"/>
      <c r="AN1542" s="38"/>
      <c r="AO1542" s="38"/>
      <c r="AP1542" s="38"/>
      <c r="AQ1542" s="38"/>
      <c r="AR1542" s="38"/>
      <c r="AS1542" s="38"/>
      <c r="AT1542" s="38"/>
      <c r="AU1542" s="38"/>
      <c r="AV1542" s="38"/>
      <c r="AW1542" s="38"/>
      <c r="AX1542" s="38"/>
      <c r="AY1542" s="38"/>
      <c r="AZ1542" s="38"/>
      <c r="BA1542" s="38"/>
      <c r="BB1542" s="38"/>
      <c r="BC1542" s="38"/>
      <c r="BD1542" s="38"/>
      <c r="BE1542" s="38"/>
      <c r="BF1542" s="38"/>
      <c r="BG1542" s="38"/>
      <c r="BH1542" s="38"/>
      <c r="BI1542" s="38"/>
      <c r="BJ1542" s="38"/>
      <c r="BK1542" s="38"/>
      <c r="BL1542" s="38"/>
      <c r="BM1542" s="38"/>
      <c r="BN1542" s="38"/>
      <c r="BO1542" s="38"/>
      <c r="BP1542" s="38"/>
      <c r="BQ1542" s="38"/>
      <c r="BR1542" s="38"/>
      <c r="BS1542" s="38"/>
      <c r="BT1542" s="38"/>
      <c r="BU1542" s="38"/>
      <c r="BV1542" s="38"/>
      <c r="BW1542" s="38"/>
      <c r="BX1542" s="38"/>
      <c r="BY1542" s="38"/>
      <c r="BZ1542" s="38"/>
      <c r="CA1542" s="38"/>
      <c r="CB1542" s="38"/>
      <c r="CC1542" s="38"/>
      <c r="CD1542" s="38"/>
      <c r="CE1542" s="38"/>
      <c r="CF1542" s="38"/>
      <c r="CG1542" s="38"/>
      <c r="CH1542" s="38"/>
      <c r="CI1542" s="38"/>
      <c r="CJ1542" s="38"/>
      <c r="CK1542" s="38"/>
      <c r="CL1542" s="38"/>
      <c r="CM1542" s="38"/>
      <c r="CN1542" s="38"/>
      <c r="CO1542" s="38"/>
      <c r="CP1542" s="38"/>
      <c r="CQ1542" s="38"/>
      <c r="CR1542" s="38"/>
      <c r="CS1542" s="38"/>
      <c r="CT1542" s="38"/>
      <c r="CU1542" s="38"/>
      <c r="CV1542" s="38"/>
      <c r="CW1542" s="38"/>
      <c r="CX1542" s="38"/>
      <c r="CY1542" s="38"/>
      <c r="CZ1542" s="38"/>
      <c r="DA1542" s="38"/>
      <c r="DB1542" s="38"/>
      <c r="DC1542" s="38"/>
      <c r="DD1542" s="38"/>
      <c r="DE1542" s="38"/>
      <c r="DF1542" s="38"/>
      <c r="DG1542" s="38"/>
      <c r="DH1542" s="38"/>
      <c r="DI1542" s="38"/>
      <c r="DJ1542" s="38"/>
      <c r="DK1542" s="38"/>
      <c r="DL1542" s="38"/>
      <c r="DM1542" s="38"/>
    </row>
    <row r="1543" spans="1:117" x14ac:dyDescent="0.25">
      <c r="A1543" s="5"/>
      <c r="B1543" s="5"/>
      <c r="C1543" s="48"/>
      <c r="D1543" s="76"/>
      <c r="E1543" s="77"/>
      <c r="F1543" s="77"/>
      <c r="G1543" s="77"/>
      <c r="H1543" s="77"/>
      <c r="I1543" s="77"/>
      <c r="J1543" s="77"/>
      <c r="K1543" s="77"/>
      <c r="L1543" s="77"/>
      <c r="M1543" s="77"/>
      <c r="N1543" s="77"/>
      <c r="O1543" s="77"/>
      <c r="P1543" s="77"/>
      <c r="Q1543" s="77"/>
      <c r="R1543" s="77"/>
      <c r="S1543" s="77"/>
      <c r="T1543" s="38"/>
      <c r="U1543" s="38"/>
      <c r="V1543" s="38"/>
      <c r="W1543" s="38"/>
      <c r="X1543" s="38"/>
      <c r="Y1543" s="38"/>
      <c r="Z1543" s="38"/>
      <c r="AA1543" s="38"/>
      <c r="AB1543" s="38"/>
      <c r="AC1543" s="38"/>
      <c r="AD1543" s="38"/>
      <c r="AE1543" s="38"/>
      <c r="AF1543" s="38"/>
      <c r="AG1543" s="38"/>
      <c r="AH1543" s="38"/>
      <c r="AI1543" s="38"/>
      <c r="AJ1543" s="38"/>
      <c r="AK1543" s="38"/>
      <c r="AL1543" s="38"/>
      <c r="AM1543" s="38"/>
      <c r="AN1543" s="38"/>
      <c r="AO1543" s="38"/>
      <c r="AP1543" s="38"/>
      <c r="AQ1543" s="38"/>
      <c r="AR1543" s="38"/>
      <c r="AS1543" s="38"/>
      <c r="AT1543" s="38"/>
      <c r="AU1543" s="38"/>
      <c r="AV1543" s="38"/>
      <c r="AW1543" s="38"/>
      <c r="AX1543" s="38"/>
      <c r="AY1543" s="38"/>
      <c r="AZ1543" s="38"/>
      <c r="BA1543" s="38"/>
      <c r="BB1543" s="38"/>
      <c r="BC1543" s="38"/>
      <c r="BD1543" s="38"/>
      <c r="BE1543" s="38"/>
      <c r="BF1543" s="38"/>
      <c r="BG1543" s="38"/>
      <c r="BH1543" s="38"/>
      <c r="BI1543" s="38"/>
      <c r="BJ1543" s="38"/>
      <c r="BK1543" s="38"/>
      <c r="BL1543" s="38"/>
      <c r="BM1543" s="38"/>
      <c r="BN1543" s="38"/>
      <c r="BO1543" s="38"/>
      <c r="BP1543" s="38"/>
      <c r="BQ1543" s="38"/>
      <c r="BR1543" s="38"/>
      <c r="BS1543" s="38"/>
      <c r="BT1543" s="38"/>
      <c r="BU1543" s="38"/>
      <c r="BV1543" s="38"/>
      <c r="BW1543" s="38"/>
      <c r="BX1543" s="38"/>
      <c r="BY1543" s="38"/>
      <c r="BZ1543" s="38"/>
      <c r="CA1543" s="38"/>
      <c r="CB1543" s="38"/>
      <c r="CC1543" s="38"/>
      <c r="CD1543" s="38"/>
      <c r="CE1543" s="38"/>
      <c r="CF1543" s="38"/>
      <c r="CG1543" s="38"/>
      <c r="CH1543" s="38"/>
      <c r="CI1543" s="38"/>
      <c r="CJ1543" s="38"/>
      <c r="CK1543" s="38"/>
      <c r="CL1543" s="38"/>
      <c r="CM1543" s="38"/>
      <c r="CN1543" s="38"/>
      <c r="CO1543" s="38"/>
      <c r="CP1543" s="38"/>
      <c r="CQ1543" s="38"/>
      <c r="CR1543" s="38"/>
      <c r="CS1543" s="38"/>
      <c r="CT1543" s="38"/>
      <c r="CU1543" s="38"/>
      <c r="CV1543" s="38"/>
      <c r="CW1543" s="38"/>
      <c r="CX1543" s="38"/>
      <c r="CY1543" s="38"/>
      <c r="CZ1543" s="38"/>
      <c r="DA1543" s="38"/>
      <c r="DB1543" s="38"/>
      <c r="DC1543" s="38"/>
      <c r="DD1543" s="38"/>
      <c r="DE1543" s="38"/>
      <c r="DF1543" s="38"/>
      <c r="DG1543" s="38"/>
      <c r="DH1543" s="38"/>
      <c r="DI1543" s="38"/>
      <c r="DJ1543" s="38"/>
      <c r="DK1543" s="38"/>
      <c r="DL1543" s="38"/>
      <c r="DM1543" s="38"/>
    </row>
    <row r="1544" spans="1:117" x14ac:dyDescent="0.25">
      <c r="A1544" s="5"/>
      <c r="B1544" s="5"/>
      <c r="C1544" s="48"/>
      <c r="D1544" s="76"/>
      <c r="E1544" s="77"/>
      <c r="F1544" s="77"/>
      <c r="G1544" s="77"/>
      <c r="H1544" s="77"/>
      <c r="I1544" s="77"/>
      <c r="J1544" s="77"/>
      <c r="K1544" s="77"/>
      <c r="L1544" s="77"/>
      <c r="M1544" s="77"/>
      <c r="N1544" s="77"/>
      <c r="O1544" s="77"/>
      <c r="P1544" s="77"/>
      <c r="Q1544" s="77"/>
      <c r="R1544" s="77"/>
      <c r="S1544" s="77"/>
      <c r="T1544" s="38"/>
      <c r="U1544" s="38"/>
      <c r="V1544" s="38"/>
      <c r="W1544" s="38"/>
      <c r="X1544" s="38"/>
      <c r="Y1544" s="38"/>
      <c r="Z1544" s="38"/>
      <c r="AA1544" s="38"/>
      <c r="AB1544" s="38"/>
      <c r="AC1544" s="38"/>
      <c r="AD1544" s="38"/>
      <c r="AE1544" s="38"/>
      <c r="AF1544" s="38"/>
      <c r="AG1544" s="38"/>
      <c r="AH1544" s="38"/>
      <c r="AI1544" s="38"/>
      <c r="AJ1544" s="38"/>
      <c r="AK1544" s="38"/>
      <c r="AL1544" s="38"/>
      <c r="AM1544" s="38"/>
      <c r="AN1544" s="38"/>
      <c r="AO1544" s="38"/>
      <c r="AP1544" s="38"/>
      <c r="AQ1544" s="38"/>
      <c r="AR1544" s="38"/>
      <c r="AS1544" s="38"/>
      <c r="AT1544" s="38"/>
      <c r="AU1544" s="38"/>
      <c r="AV1544" s="38"/>
      <c r="AW1544" s="38"/>
      <c r="AX1544" s="38"/>
      <c r="AY1544" s="38"/>
      <c r="AZ1544" s="38"/>
      <c r="BA1544" s="38"/>
      <c r="BB1544" s="38"/>
      <c r="BC1544" s="38"/>
      <c r="BD1544" s="38"/>
      <c r="BE1544" s="38"/>
      <c r="BF1544" s="38"/>
      <c r="BG1544" s="38"/>
      <c r="BH1544" s="38"/>
      <c r="BI1544" s="38"/>
      <c r="BJ1544" s="38"/>
      <c r="BK1544" s="38"/>
      <c r="BL1544" s="38"/>
      <c r="BM1544" s="38"/>
      <c r="BN1544" s="38"/>
      <c r="BO1544" s="38"/>
      <c r="BP1544" s="38"/>
      <c r="BQ1544" s="38"/>
      <c r="BR1544" s="38"/>
      <c r="BS1544" s="38"/>
      <c r="BT1544" s="38"/>
      <c r="BU1544" s="38"/>
      <c r="BV1544" s="38"/>
      <c r="BW1544" s="38"/>
      <c r="BX1544" s="38"/>
      <c r="BY1544" s="38"/>
      <c r="BZ1544" s="38"/>
      <c r="CA1544" s="38"/>
      <c r="CB1544" s="38"/>
      <c r="CC1544" s="38"/>
      <c r="CD1544" s="38"/>
      <c r="CE1544" s="38"/>
      <c r="CF1544" s="38"/>
      <c r="CG1544" s="38"/>
      <c r="CH1544" s="38"/>
      <c r="CI1544" s="38"/>
      <c r="CJ1544" s="38"/>
      <c r="CK1544" s="38"/>
      <c r="CL1544" s="38"/>
      <c r="CM1544" s="38"/>
      <c r="CN1544" s="38"/>
      <c r="CO1544" s="38"/>
      <c r="CP1544" s="38"/>
      <c r="CQ1544" s="38"/>
      <c r="CR1544" s="38"/>
      <c r="CS1544" s="38"/>
      <c r="CT1544" s="38"/>
      <c r="CU1544" s="38"/>
      <c r="CV1544" s="38"/>
      <c r="CW1544" s="38"/>
      <c r="CX1544" s="38"/>
      <c r="CY1544" s="38"/>
      <c r="CZ1544" s="38"/>
      <c r="DA1544" s="38"/>
      <c r="DB1544" s="38"/>
      <c r="DC1544" s="38"/>
      <c r="DD1544" s="38"/>
      <c r="DE1544" s="38"/>
      <c r="DF1544" s="38"/>
      <c r="DG1544" s="38"/>
      <c r="DH1544" s="38"/>
      <c r="DI1544" s="38"/>
      <c r="DJ1544" s="38"/>
      <c r="DK1544" s="38"/>
      <c r="DL1544" s="38"/>
      <c r="DM1544" s="38"/>
    </row>
    <row r="1545" spans="1:117" x14ac:dyDescent="0.25">
      <c r="A1545" s="5"/>
      <c r="B1545" s="5"/>
      <c r="C1545" s="48"/>
      <c r="D1545" s="76"/>
      <c r="E1545" s="77"/>
      <c r="F1545" s="77"/>
      <c r="G1545" s="77"/>
      <c r="H1545" s="77"/>
      <c r="I1545" s="77"/>
      <c r="J1545" s="77"/>
      <c r="K1545" s="77"/>
      <c r="L1545" s="77"/>
      <c r="M1545" s="77"/>
      <c r="N1545" s="77"/>
      <c r="O1545" s="77"/>
      <c r="P1545" s="77"/>
      <c r="Q1545" s="77"/>
      <c r="R1545" s="77"/>
      <c r="S1545" s="77"/>
      <c r="T1545" s="38"/>
      <c r="U1545" s="38"/>
      <c r="V1545" s="38"/>
      <c r="W1545" s="38"/>
      <c r="X1545" s="38"/>
      <c r="Y1545" s="38"/>
      <c r="Z1545" s="38"/>
      <c r="AA1545" s="38"/>
      <c r="AB1545" s="38"/>
      <c r="AC1545" s="38"/>
      <c r="AD1545" s="38"/>
      <c r="AE1545" s="38"/>
      <c r="AF1545" s="38"/>
      <c r="AG1545" s="38"/>
      <c r="AH1545" s="38"/>
      <c r="AI1545" s="38"/>
      <c r="AJ1545" s="38"/>
      <c r="AK1545" s="38"/>
      <c r="AL1545" s="38"/>
      <c r="AM1545" s="38"/>
      <c r="AN1545" s="38"/>
      <c r="AO1545" s="38"/>
      <c r="AP1545" s="38"/>
      <c r="AQ1545" s="38"/>
      <c r="AR1545" s="38"/>
      <c r="AS1545" s="38"/>
      <c r="AT1545" s="38"/>
      <c r="AU1545" s="38"/>
      <c r="AV1545" s="38"/>
      <c r="AW1545" s="38"/>
      <c r="AX1545" s="38"/>
      <c r="AY1545" s="38"/>
      <c r="AZ1545" s="38"/>
      <c r="BA1545" s="38"/>
      <c r="BB1545" s="38"/>
      <c r="BC1545" s="38"/>
      <c r="BD1545" s="38"/>
      <c r="BE1545" s="38"/>
      <c r="BF1545" s="38"/>
      <c r="BG1545" s="38"/>
      <c r="BH1545" s="38"/>
      <c r="BI1545" s="38"/>
      <c r="BJ1545" s="38"/>
      <c r="BK1545" s="38"/>
      <c r="BL1545" s="38"/>
      <c r="BM1545" s="38"/>
      <c r="BN1545" s="38"/>
      <c r="BO1545" s="38"/>
      <c r="BP1545" s="38"/>
      <c r="BQ1545" s="38"/>
      <c r="BR1545" s="38"/>
      <c r="BS1545" s="38"/>
      <c r="BT1545" s="38"/>
      <c r="BU1545" s="38"/>
      <c r="BV1545" s="38"/>
      <c r="BW1545" s="38"/>
      <c r="BX1545" s="38"/>
      <c r="BY1545" s="38"/>
      <c r="BZ1545" s="38"/>
      <c r="CA1545" s="38"/>
      <c r="CB1545" s="38"/>
      <c r="CC1545" s="38"/>
      <c r="CD1545" s="38"/>
      <c r="CE1545" s="38"/>
      <c r="CF1545" s="38"/>
      <c r="CG1545" s="38"/>
      <c r="CH1545" s="38"/>
      <c r="CI1545" s="38"/>
      <c r="CJ1545" s="38"/>
      <c r="CK1545" s="38"/>
      <c r="CL1545" s="38"/>
      <c r="CM1545" s="38"/>
      <c r="CN1545" s="38"/>
      <c r="CO1545" s="38"/>
      <c r="CP1545" s="38"/>
      <c r="CQ1545" s="38"/>
      <c r="CR1545" s="38"/>
      <c r="CS1545" s="38"/>
      <c r="CT1545" s="38"/>
      <c r="CU1545" s="38"/>
      <c r="CV1545" s="38"/>
      <c r="CW1545" s="38"/>
      <c r="CX1545" s="38"/>
      <c r="CY1545" s="38"/>
      <c r="CZ1545" s="38"/>
      <c r="DA1545" s="38"/>
      <c r="DB1545" s="38"/>
      <c r="DC1545" s="38"/>
      <c r="DD1545" s="38"/>
      <c r="DE1545" s="38"/>
      <c r="DF1545" s="38"/>
      <c r="DG1545" s="38"/>
      <c r="DH1545" s="38"/>
      <c r="DI1545" s="38"/>
      <c r="DJ1545" s="38"/>
      <c r="DK1545" s="38"/>
      <c r="DL1545" s="38"/>
      <c r="DM1545" s="38"/>
    </row>
    <row r="1546" spans="1:117" x14ac:dyDescent="0.25">
      <c r="A1546" s="5"/>
      <c r="B1546" s="5"/>
      <c r="C1546" s="48"/>
      <c r="D1546" s="76"/>
      <c r="E1546" s="77"/>
      <c r="F1546" s="77"/>
      <c r="G1546" s="77"/>
      <c r="H1546" s="77"/>
      <c r="I1546" s="77"/>
      <c r="J1546" s="77"/>
      <c r="K1546" s="77"/>
      <c r="L1546" s="77"/>
      <c r="M1546" s="77"/>
      <c r="N1546" s="77"/>
      <c r="O1546" s="77"/>
      <c r="P1546" s="77"/>
      <c r="Q1546" s="77"/>
      <c r="R1546" s="77"/>
      <c r="S1546" s="77"/>
      <c r="T1546" s="38"/>
      <c r="U1546" s="38"/>
      <c r="V1546" s="38"/>
      <c r="W1546" s="38"/>
      <c r="X1546" s="38"/>
      <c r="Y1546" s="38"/>
      <c r="Z1546" s="38"/>
      <c r="AA1546" s="38"/>
      <c r="AB1546" s="38"/>
      <c r="AC1546" s="38"/>
      <c r="AD1546" s="38"/>
      <c r="AE1546" s="38"/>
      <c r="AF1546" s="38"/>
      <c r="AG1546" s="38"/>
      <c r="AH1546" s="38"/>
      <c r="AI1546" s="38"/>
      <c r="AJ1546" s="38"/>
      <c r="AK1546" s="38"/>
      <c r="AL1546" s="38"/>
      <c r="AM1546" s="38"/>
      <c r="AN1546" s="38"/>
      <c r="AO1546" s="38"/>
      <c r="AP1546" s="38"/>
      <c r="AQ1546" s="38"/>
      <c r="AR1546" s="38"/>
      <c r="AS1546" s="38"/>
      <c r="AT1546" s="38"/>
      <c r="AU1546" s="38"/>
      <c r="AV1546" s="38"/>
      <c r="AW1546" s="38"/>
      <c r="AX1546" s="38"/>
      <c r="AY1546" s="38"/>
      <c r="AZ1546" s="38"/>
      <c r="BA1546" s="38"/>
      <c r="BB1546" s="38"/>
      <c r="BC1546" s="38"/>
      <c r="BD1546" s="38"/>
      <c r="BE1546" s="38"/>
      <c r="BF1546" s="38"/>
      <c r="BG1546" s="38"/>
      <c r="BH1546" s="38"/>
      <c r="BI1546" s="38"/>
      <c r="BJ1546" s="38"/>
      <c r="BK1546" s="38"/>
      <c r="BL1546" s="38"/>
      <c r="BM1546" s="38"/>
      <c r="BN1546" s="38"/>
      <c r="BO1546" s="38"/>
      <c r="BP1546" s="38"/>
      <c r="BQ1546" s="38"/>
      <c r="BR1546" s="38"/>
      <c r="BS1546" s="38"/>
      <c r="BT1546" s="38"/>
      <c r="BU1546" s="38"/>
      <c r="BV1546" s="38"/>
      <c r="BW1546" s="38"/>
      <c r="BX1546" s="38"/>
      <c r="BY1546" s="38"/>
      <c r="BZ1546" s="38"/>
      <c r="CA1546" s="38"/>
      <c r="CB1546" s="38"/>
      <c r="CC1546" s="38"/>
      <c r="CD1546" s="38"/>
      <c r="CE1546" s="38"/>
      <c r="CF1546" s="38"/>
      <c r="CG1546" s="38"/>
      <c r="CH1546" s="38"/>
      <c r="CI1546" s="38"/>
      <c r="CJ1546" s="38"/>
      <c r="CK1546" s="38"/>
      <c r="CL1546" s="38"/>
      <c r="CM1546" s="38"/>
      <c r="CN1546" s="38"/>
      <c r="CO1546" s="38"/>
      <c r="CP1546" s="38"/>
      <c r="CQ1546" s="38"/>
      <c r="CR1546" s="38"/>
      <c r="CS1546" s="38"/>
      <c r="CT1546" s="38"/>
      <c r="CU1546" s="38"/>
      <c r="CV1546" s="38"/>
      <c r="CW1546" s="38"/>
      <c r="CX1546" s="38"/>
      <c r="CY1546" s="38"/>
      <c r="CZ1546" s="38"/>
      <c r="DA1546" s="38"/>
      <c r="DB1546" s="38"/>
      <c r="DC1546" s="38"/>
      <c r="DD1546" s="38"/>
      <c r="DE1546" s="38"/>
      <c r="DF1546" s="38"/>
      <c r="DG1546" s="38"/>
      <c r="DH1546" s="38"/>
      <c r="DI1546" s="38"/>
      <c r="DJ1546" s="38"/>
      <c r="DK1546" s="38"/>
      <c r="DL1546" s="38"/>
      <c r="DM1546" s="38"/>
    </row>
    <row r="1547" spans="1:117" x14ac:dyDescent="0.25">
      <c r="A1547" s="5"/>
      <c r="B1547" s="5"/>
      <c r="C1547" s="48"/>
      <c r="D1547" s="76"/>
      <c r="E1547" s="77"/>
      <c r="F1547" s="77"/>
      <c r="G1547" s="77"/>
      <c r="H1547" s="77"/>
      <c r="I1547" s="77"/>
      <c r="J1547" s="77"/>
      <c r="K1547" s="77"/>
      <c r="L1547" s="77"/>
      <c r="M1547" s="77"/>
      <c r="N1547" s="77"/>
      <c r="O1547" s="77"/>
      <c r="P1547" s="77"/>
      <c r="Q1547" s="77"/>
      <c r="R1547" s="77"/>
      <c r="S1547" s="77"/>
      <c r="T1547" s="38"/>
      <c r="U1547" s="38"/>
      <c r="V1547" s="38"/>
      <c r="W1547" s="38"/>
      <c r="X1547" s="38"/>
      <c r="Y1547" s="38"/>
      <c r="Z1547" s="38"/>
      <c r="AA1547" s="38"/>
      <c r="AB1547" s="38"/>
      <c r="AC1547" s="38"/>
      <c r="AD1547" s="38"/>
      <c r="AE1547" s="38"/>
      <c r="AF1547" s="38"/>
      <c r="AG1547" s="38"/>
      <c r="AH1547" s="38"/>
      <c r="AI1547" s="38"/>
      <c r="AJ1547" s="38"/>
      <c r="AK1547" s="38"/>
      <c r="AL1547" s="38"/>
      <c r="AM1547" s="38"/>
      <c r="AN1547" s="38"/>
      <c r="AO1547" s="38"/>
      <c r="AP1547" s="38"/>
      <c r="AQ1547" s="38"/>
      <c r="AR1547" s="38"/>
      <c r="AS1547" s="38"/>
      <c r="AT1547" s="38"/>
      <c r="AU1547" s="38"/>
      <c r="AV1547" s="38"/>
      <c r="AW1547" s="38"/>
      <c r="AX1547" s="38"/>
      <c r="AY1547" s="38"/>
      <c r="AZ1547" s="38"/>
      <c r="BA1547" s="38"/>
      <c r="BB1547" s="38"/>
      <c r="BC1547" s="38"/>
      <c r="BD1547" s="38"/>
      <c r="BE1547" s="38"/>
      <c r="BF1547" s="38"/>
      <c r="BG1547" s="38"/>
      <c r="BH1547" s="38"/>
      <c r="BI1547" s="38"/>
      <c r="BJ1547" s="38"/>
      <c r="BK1547" s="38"/>
      <c r="BL1547" s="38"/>
      <c r="BM1547" s="38"/>
      <c r="BN1547" s="38"/>
      <c r="BO1547" s="38"/>
      <c r="BP1547" s="38"/>
      <c r="BQ1547" s="38"/>
      <c r="BR1547" s="38"/>
      <c r="BS1547" s="38"/>
      <c r="BT1547" s="38"/>
      <c r="BU1547" s="38"/>
      <c r="BV1547" s="38"/>
      <c r="BW1547" s="38"/>
      <c r="BX1547" s="38"/>
      <c r="BY1547" s="38"/>
      <c r="BZ1547" s="38"/>
      <c r="CA1547" s="38"/>
      <c r="CB1547" s="38"/>
      <c r="CC1547" s="38"/>
      <c r="CD1547" s="38"/>
      <c r="CE1547" s="38"/>
      <c r="CF1547" s="38"/>
      <c r="CG1547" s="38"/>
      <c r="CH1547" s="38"/>
      <c r="CI1547" s="38"/>
      <c r="CJ1547" s="38"/>
      <c r="CK1547" s="38"/>
      <c r="CL1547" s="38"/>
      <c r="CM1547" s="38"/>
      <c r="CN1547" s="38"/>
      <c r="CO1547" s="38"/>
      <c r="CP1547" s="38"/>
      <c r="CQ1547" s="38"/>
      <c r="CR1547" s="38"/>
      <c r="CS1547" s="38"/>
      <c r="CT1547" s="38"/>
      <c r="CU1547" s="38"/>
      <c r="CV1547" s="38"/>
      <c r="CW1547" s="38"/>
      <c r="CX1547" s="38"/>
      <c r="CY1547" s="38"/>
      <c r="CZ1547" s="38"/>
      <c r="DA1547" s="38"/>
      <c r="DB1547" s="38"/>
      <c r="DC1547" s="38"/>
      <c r="DD1547" s="38"/>
      <c r="DE1547" s="38"/>
      <c r="DF1547" s="38"/>
      <c r="DG1547" s="38"/>
      <c r="DH1547" s="38"/>
      <c r="DI1547" s="38"/>
      <c r="DJ1547" s="38"/>
      <c r="DK1547" s="38"/>
      <c r="DL1547" s="38"/>
      <c r="DM1547" s="38"/>
    </row>
    <row r="1548" spans="1:117" x14ac:dyDescent="0.25">
      <c r="A1548" s="5"/>
      <c r="B1548" s="5"/>
      <c r="C1548" s="48"/>
      <c r="D1548" s="76"/>
      <c r="E1548" s="77"/>
      <c r="F1548" s="77"/>
      <c r="G1548" s="77"/>
      <c r="H1548" s="77"/>
      <c r="I1548" s="77"/>
      <c r="J1548" s="77"/>
      <c r="K1548" s="77"/>
      <c r="L1548" s="77"/>
      <c r="M1548" s="77"/>
      <c r="N1548" s="77"/>
      <c r="O1548" s="77"/>
      <c r="P1548" s="77"/>
      <c r="Q1548" s="77"/>
      <c r="R1548" s="77"/>
      <c r="S1548" s="77"/>
      <c r="T1548" s="38"/>
      <c r="U1548" s="38"/>
      <c r="V1548" s="38"/>
      <c r="W1548" s="38"/>
      <c r="X1548" s="38"/>
      <c r="Y1548" s="38"/>
      <c r="Z1548" s="38"/>
      <c r="AA1548" s="38"/>
      <c r="AB1548" s="38"/>
      <c r="AC1548" s="38"/>
      <c r="AD1548" s="38"/>
      <c r="AE1548" s="38"/>
      <c r="AF1548" s="38"/>
      <c r="AG1548" s="38"/>
      <c r="AH1548" s="38"/>
      <c r="AI1548" s="38"/>
      <c r="AJ1548" s="38"/>
      <c r="AK1548" s="38"/>
      <c r="AL1548" s="38"/>
      <c r="AM1548" s="38"/>
      <c r="AN1548" s="38"/>
      <c r="AO1548" s="38"/>
      <c r="AP1548" s="38"/>
      <c r="AQ1548" s="38"/>
      <c r="AR1548" s="38"/>
      <c r="AS1548" s="38"/>
      <c r="AT1548" s="38"/>
      <c r="AU1548" s="38"/>
      <c r="AV1548" s="38"/>
      <c r="AW1548" s="38"/>
      <c r="AX1548" s="38"/>
      <c r="AY1548" s="38"/>
      <c r="AZ1548" s="38"/>
      <c r="BA1548" s="38"/>
      <c r="BB1548" s="38"/>
      <c r="BC1548" s="38"/>
      <c r="BD1548" s="38"/>
      <c r="BE1548" s="38"/>
      <c r="BF1548" s="38"/>
      <c r="BG1548" s="38"/>
      <c r="BH1548" s="38"/>
      <c r="BI1548" s="38"/>
      <c r="BJ1548" s="38"/>
      <c r="BK1548" s="38"/>
      <c r="BL1548" s="38"/>
      <c r="BM1548" s="38"/>
      <c r="BN1548" s="38"/>
      <c r="BO1548" s="38"/>
      <c r="BP1548" s="38"/>
      <c r="BQ1548" s="38"/>
      <c r="BR1548" s="38"/>
      <c r="BS1548" s="38"/>
      <c r="BT1548" s="38"/>
      <c r="BU1548" s="38"/>
      <c r="BV1548" s="38"/>
      <c r="BW1548" s="38"/>
      <c r="BX1548" s="38"/>
      <c r="BY1548" s="38"/>
      <c r="BZ1548" s="38"/>
      <c r="CA1548" s="38"/>
      <c r="CB1548" s="38"/>
      <c r="CC1548" s="38"/>
      <c r="CD1548" s="38"/>
      <c r="CE1548" s="38"/>
      <c r="CF1548" s="38"/>
      <c r="CG1548" s="38"/>
      <c r="CH1548" s="38"/>
      <c r="CI1548" s="38"/>
      <c r="CJ1548" s="38"/>
      <c r="CK1548" s="38"/>
      <c r="CL1548" s="38"/>
      <c r="CM1548" s="38"/>
      <c r="CN1548" s="38"/>
      <c r="CO1548" s="38"/>
      <c r="CP1548" s="38"/>
      <c r="CQ1548" s="38"/>
      <c r="CR1548" s="38"/>
      <c r="CS1548" s="38"/>
      <c r="CT1548" s="38"/>
      <c r="CU1548" s="38"/>
      <c r="CV1548" s="38"/>
      <c r="CW1548" s="38"/>
      <c r="CX1548" s="38"/>
      <c r="CY1548" s="38"/>
      <c r="CZ1548" s="38"/>
      <c r="DA1548" s="38"/>
      <c r="DB1548" s="38"/>
      <c r="DC1548" s="38"/>
      <c r="DD1548" s="38"/>
      <c r="DE1548" s="38"/>
      <c r="DF1548" s="38"/>
      <c r="DG1548" s="38"/>
      <c r="DH1548" s="38"/>
      <c r="DI1548" s="38"/>
      <c r="DJ1548" s="38"/>
      <c r="DK1548" s="38"/>
      <c r="DL1548" s="38"/>
      <c r="DM1548" s="38"/>
    </row>
    <row r="1549" spans="1:117" x14ac:dyDescent="0.25">
      <c r="A1549" s="5"/>
      <c r="B1549" s="5"/>
      <c r="C1549" s="48"/>
      <c r="D1549" s="76"/>
      <c r="E1549" s="77"/>
      <c r="F1549" s="77"/>
      <c r="G1549" s="77"/>
      <c r="H1549" s="77"/>
      <c r="I1549" s="77"/>
      <c r="J1549" s="77"/>
      <c r="K1549" s="77"/>
      <c r="L1549" s="77"/>
      <c r="M1549" s="77"/>
      <c r="N1549" s="77"/>
      <c r="O1549" s="77"/>
      <c r="P1549" s="77"/>
      <c r="Q1549" s="77"/>
      <c r="R1549" s="77"/>
      <c r="S1549" s="77"/>
      <c r="T1549" s="38"/>
      <c r="U1549" s="38"/>
      <c r="V1549" s="38"/>
      <c r="W1549" s="38"/>
      <c r="X1549" s="38"/>
      <c r="Y1549" s="38"/>
      <c r="Z1549" s="38"/>
      <c r="AA1549" s="38"/>
      <c r="AB1549" s="38"/>
      <c r="AC1549" s="38"/>
      <c r="AD1549" s="38"/>
      <c r="AE1549" s="38"/>
      <c r="AF1549" s="38"/>
      <c r="AG1549" s="38"/>
      <c r="AH1549" s="38"/>
      <c r="AI1549" s="38"/>
      <c r="AJ1549" s="38"/>
      <c r="AK1549" s="38"/>
      <c r="AL1549" s="38"/>
      <c r="AM1549" s="38"/>
      <c r="AN1549" s="38"/>
      <c r="AO1549" s="38"/>
      <c r="AP1549" s="38"/>
      <c r="AQ1549" s="38"/>
      <c r="AR1549" s="38"/>
      <c r="AS1549" s="38"/>
      <c r="AT1549" s="38"/>
      <c r="AU1549" s="38"/>
      <c r="AV1549" s="38"/>
      <c r="AW1549" s="38"/>
      <c r="AX1549" s="38"/>
      <c r="AY1549" s="38"/>
      <c r="AZ1549" s="38"/>
      <c r="BA1549" s="38"/>
      <c r="BB1549" s="38"/>
      <c r="BC1549" s="38"/>
      <c r="BD1549" s="38"/>
      <c r="BE1549" s="38"/>
      <c r="BF1549" s="38"/>
      <c r="BG1549" s="38"/>
      <c r="BH1549" s="38"/>
      <c r="BI1549" s="38"/>
      <c r="BJ1549" s="38"/>
      <c r="BK1549" s="38"/>
      <c r="BL1549" s="38"/>
      <c r="BM1549" s="38"/>
      <c r="BN1549" s="38"/>
      <c r="BO1549" s="38"/>
      <c r="BP1549" s="38"/>
      <c r="BQ1549" s="38"/>
      <c r="BR1549" s="38"/>
      <c r="BS1549" s="38"/>
      <c r="BT1549" s="38"/>
      <c r="BU1549" s="38"/>
      <c r="BV1549" s="38"/>
      <c r="BW1549" s="38"/>
      <c r="BX1549" s="38"/>
      <c r="BY1549" s="38"/>
      <c r="BZ1549" s="38"/>
      <c r="CA1549" s="38"/>
      <c r="CB1549" s="38"/>
      <c r="CC1549" s="38"/>
      <c r="CD1549" s="38"/>
      <c r="CE1549" s="38"/>
      <c r="CF1549" s="38"/>
      <c r="CG1549" s="38"/>
      <c r="CH1549" s="38"/>
      <c r="CI1549" s="38"/>
      <c r="CJ1549" s="38"/>
      <c r="CK1549" s="38"/>
      <c r="CL1549" s="38"/>
      <c r="CM1549" s="38"/>
      <c r="CN1549" s="38"/>
      <c r="CO1549" s="38"/>
      <c r="CP1549" s="38"/>
      <c r="CQ1549" s="38"/>
      <c r="CR1549" s="38"/>
      <c r="CS1549" s="38"/>
      <c r="CT1549" s="38"/>
      <c r="CU1549" s="38"/>
      <c r="CV1549" s="38"/>
      <c r="CW1549" s="38"/>
      <c r="CX1549" s="38"/>
      <c r="CY1549" s="38"/>
      <c r="CZ1549" s="38"/>
      <c r="DA1549" s="38"/>
      <c r="DB1549" s="38"/>
      <c r="DC1549" s="38"/>
      <c r="DD1549" s="38"/>
      <c r="DE1549" s="38"/>
      <c r="DF1549" s="38"/>
      <c r="DG1549" s="38"/>
      <c r="DH1549" s="38"/>
      <c r="DI1549" s="38"/>
      <c r="DJ1549" s="38"/>
      <c r="DK1549" s="38"/>
      <c r="DL1549" s="38"/>
      <c r="DM1549" s="38"/>
    </row>
    <row r="1550" spans="1:117" x14ac:dyDescent="0.25">
      <c r="A1550" s="5"/>
      <c r="B1550" s="5"/>
      <c r="C1550" s="48"/>
      <c r="D1550" s="76"/>
      <c r="E1550" s="77"/>
      <c r="F1550" s="77"/>
      <c r="G1550" s="77"/>
      <c r="H1550" s="77"/>
      <c r="I1550" s="77"/>
      <c r="J1550" s="77"/>
      <c r="K1550" s="77"/>
      <c r="L1550" s="77"/>
      <c r="M1550" s="77"/>
      <c r="N1550" s="77"/>
      <c r="O1550" s="77"/>
      <c r="P1550" s="77"/>
      <c r="Q1550" s="77"/>
      <c r="R1550" s="77"/>
      <c r="S1550" s="77"/>
      <c r="T1550" s="38"/>
      <c r="U1550" s="38"/>
      <c r="V1550" s="38"/>
      <c r="W1550" s="38"/>
      <c r="X1550" s="38"/>
      <c r="Y1550" s="38"/>
      <c r="Z1550" s="38"/>
      <c r="AA1550" s="38"/>
      <c r="AB1550" s="38"/>
      <c r="AC1550" s="38"/>
      <c r="AD1550" s="38"/>
      <c r="AE1550" s="38"/>
      <c r="AF1550" s="38"/>
      <c r="AG1550" s="38"/>
      <c r="AH1550" s="38"/>
      <c r="AI1550" s="38"/>
      <c r="AJ1550" s="38"/>
      <c r="AK1550" s="38"/>
      <c r="AL1550" s="38"/>
      <c r="AM1550" s="38"/>
      <c r="AN1550" s="38"/>
      <c r="AO1550" s="38"/>
      <c r="AP1550" s="38"/>
      <c r="AQ1550" s="38"/>
      <c r="AR1550" s="38"/>
      <c r="AS1550" s="38"/>
      <c r="AT1550" s="38"/>
      <c r="AU1550" s="38"/>
      <c r="AV1550" s="38"/>
      <c r="AW1550" s="38"/>
      <c r="AX1550" s="38"/>
      <c r="AY1550" s="38"/>
      <c r="AZ1550" s="38"/>
      <c r="BA1550" s="38"/>
      <c r="BB1550" s="38"/>
      <c r="BC1550" s="38"/>
      <c r="BD1550" s="38"/>
      <c r="BE1550" s="38"/>
      <c r="BF1550" s="38"/>
      <c r="BG1550" s="38"/>
      <c r="BH1550" s="38"/>
      <c r="BI1550" s="38"/>
      <c r="BJ1550" s="38"/>
      <c r="BK1550" s="38"/>
      <c r="BL1550" s="38"/>
      <c r="BM1550" s="38"/>
      <c r="BN1550" s="38"/>
      <c r="BO1550" s="38"/>
      <c r="BP1550" s="38"/>
      <c r="BQ1550" s="38"/>
      <c r="BR1550" s="38"/>
      <c r="BS1550" s="38"/>
      <c r="BT1550" s="38"/>
      <c r="BU1550" s="38"/>
      <c r="BV1550" s="38"/>
      <c r="BW1550" s="38"/>
      <c r="BX1550" s="38"/>
      <c r="BY1550" s="38"/>
      <c r="BZ1550" s="38"/>
      <c r="CA1550" s="38"/>
      <c r="CB1550" s="38"/>
      <c r="CC1550" s="38"/>
      <c r="CD1550" s="38"/>
      <c r="CE1550" s="38"/>
      <c r="CF1550" s="38"/>
      <c r="CG1550" s="38"/>
      <c r="CH1550" s="38"/>
      <c r="CI1550" s="38"/>
      <c r="CJ1550" s="38"/>
      <c r="CK1550" s="38"/>
      <c r="CL1550" s="38"/>
      <c r="CM1550" s="38"/>
      <c r="CN1550" s="38"/>
      <c r="CO1550" s="38"/>
      <c r="CP1550" s="38"/>
      <c r="CQ1550" s="38"/>
      <c r="CR1550" s="38"/>
      <c r="CS1550" s="38"/>
      <c r="CT1550" s="38"/>
      <c r="CU1550" s="38"/>
      <c r="CV1550" s="38"/>
      <c r="CW1550" s="38"/>
      <c r="CX1550" s="38"/>
      <c r="CY1550" s="38"/>
      <c r="CZ1550" s="38"/>
      <c r="DA1550" s="38"/>
      <c r="DB1550" s="38"/>
      <c r="DC1550" s="38"/>
      <c r="DD1550" s="38"/>
      <c r="DE1550" s="38"/>
      <c r="DF1550" s="38"/>
      <c r="DG1550" s="38"/>
      <c r="DH1550" s="38"/>
      <c r="DI1550" s="38"/>
      <c r="DJ1550" s="38"/>
      <c r="DK1550" s="38"/>
      <c r="DL1550" s="38"/>
      <c r="DM1550" s="38"/>
    </row>
    <row r="1551" spans="1:117" x14ac:dyDescent="0.25">
      <c r="A1551" s="5"/>
      <c r="B1551" s="5"/>
      <c r="C1551" s="48"/>
      <c r="D1551" s="76"/>
      <c r="E1551" s="77"/>
      <c r="F1551" s="77"/>
      <c r="G1551" s="77"/>
      <c r="H1551" s="77"/>
      <c r="I1551" s="77"/>
      <c r="J1551" s="77"/>
      <c r="K1551" s="77"/>
      <c r="L1551" s="77"/>
      <c r="M1551" s="77"/>
      <c r="N1551" s="77"/>
      <c r="O1551" s="77"/>
      <c r="P1551" s="77"/>
      <c r="Q1551" s="77"/>
      <c r="R1551" s="77"/>
      <c r="S1551" s="77"/>
      <c r="T1551" s="38"/>
      <c r="U1551" s="38"/>
      <c r="V1551" s="38"/>
      <c r="W1551" s="38"/>
      <c r="X1551" s="38"/>
      <c r="Y1551" s="38"/>
      <c r="Z1551" s="38"/>
      <c r="AA1551" s="38"/>
      <c r="AB1551" s="38"/>
      <c r="AC1551" s="38"/>
      <c r="AD1551" s="38"/>
      <c r="AE1551" s="38"/>
      <c r="AF1551" s="38"/>
      <c r="AG1551" s="38"/>
      <c r="AH1551" s="38"/>
      <c r="AI1551" s="38"/>
      <c r="AJ1551" s="38"/>
      <c r="AK1551" s="38"/>
      <c r="AL1551" s="38"/>
      <c r="AM1551" s="38"/>
      <c r="AN1551" s="38"/>
      <c r="AO1551" s="38"/>
      <c r="AP1551" s="38"/>
      <c r="AQ1551" s="38"/>
      <c r="AR1551" s="38"/>
      <c r="AS1551" s="38"/>
      <c r="AT1551" s="38"/>
      <c r="AU1551" s="38"/>
      <c r="AV1551" s="38"/>
      <c r="AW1551" s="38"/>
      <c r="AX1551" s="38"/>
      <c r="AY1551" s="38"/>
      <c r="AZ1551" s="38"/>
      <c r="BA1551" s="38"/>
      <c r="BB1551" s="38"/>
      <c r="BC1551" s="38"/>
      <c r="BD1551" s="38"/>
      <c r="BE1551" s="38"/>
      <c r="BF1551" s="38"/>
      <c r="BG1551" s="38"/>
      <c r="BH1551" s="38"/>
      <c r="BI1551" s="38"/>
      <c r="BJ1551" s="38"/>
      <c r="BK1551" s="38"/>
      <c r="BL1551" s="38"/>
      <c r="BM1551" s="38"/>
      <c r="BN1551" s="38"/>
      <c r="BO1551" s="38"/>
      <c r="BP1551" s="38"/>
      <c r="BQ1551" s="38"/>
      <c r="BR1551" s="38"/>
      <c r="BS1551" s="38"/>
      <c r="BT1551" s="38"/>
      <c r="BU1551" s="38"/>
      <c r="BV1551" s="38"/>
      <c r="BW1551" s="38"/>
      <c r="BX1551" s="38"/>
      <c r="BY1551" s="38"/>
      <c r="BZ1551" s="38"/>
      <c r="CA1551" s="38"/>
      <c r="CB1551" s="38"/>
      <c r="CC1551" s="38"/>
      <c r="CD1551" s="38"/>
      <c r="CE1551" s="38"/>
      <c r="CF1551" s="38"/>
      <c r="CG1551" s="38"/>
      <c r="CH1551" s="38"/>
      <c r="CI1551" s="38"/>
      <c r="CJ1551" s="38"/>
      <c r="CK1551" s="38"/>
      <c r="CL1551" s="38"/>
      <c r="CM1551" s="38"/>
      <c r="CN1551" s="38"/>
      <c r="CO1551" s="38"/>
      <c r="CP1551" s="38"/>
      <c r="CQ1551" s="38"/>
      <c r="CR1551" s="38"/>
      <c r="CS1551" s="38"/>
      <c r="CT1551" s="38"/>
      <c r="CU1551" s="38"/>
      <c r="CV1551" s="38"/>
      <c r="CW1551" s="38"/>
      <c r="CX1551" s="38"/>
      <c r="CY1551" s="38"/>
      <c r="CZ1551" s="38"/>
      <c r="DA1551" s="38"/>
      <c r="DB1551" s="38"/>
      <c r="DC1551" s="38"/>
      <c r="DD1551" s="38"/>
      <c r="DE1551" s="38"/>
      <c r="DF1551" s="38"/>
      <c r="DG1551" s="38"/>
      <c r="DH1551" s="38"/>
      <c r="DI1551" s="38"/>
      <c r="DJ1551" s="38"/>
      <c r="DK1551" s="38"/>
      <c r="DL1551" s="38"/>
      <c r="DM1551" s="38"/>
    </row>
    <row r="1552" spans="1:117" x14ac:dyDescent="0.25">
      <c r="A1552" s="5"/>
      <c r="B1552" s="5"/>
      <c r="C1552" s="48"/>
      <c r="D1552" s="76"/>
      <c r="E1552" s="77"/>
      <c r="F1552" s="77"/>
      <c r="G1552" s="77"/>
      <c r="H1552" s="77"/>
      <c r="I1552" s="77"/>
      <c r="J1552" s="77"/>
      <c r="K1552" s="77"/>
      <c r="L1552" s="77"/>
      <c r="M1552" s="77"/>
      <c r="N1552" s="77"/>
      <c r="O1552" s="77"/>
      <c r="P1552" s="77"/>
      <c r="Q1552" s="77"/>
      <c r="R1552" s="77"/>
      <c r="S1552" s="77"/>
      <c r="T1552" s="38"/>
      <c r="U1552" s="38"/>
      <c r="V1552" s="38"/>
      <c r="W1552" s="38"/>
      <c r="X1552" s="38"/>
      <c r="Y1552" s="38"/>
      <c r="Z1552" s="38"/>
      <c r="AA1552" s="38"/>
      <c r="AB1552" s="38"/>
      <c r="AC1552" s="38"/>
      <c r="AD1552" s="38"/>
      <c r="AE1552" s="38"/>
      <c r="AF1552" s="38"/>
      <c r="AG1552" s="38"/>
      <c r="AH1552" s="38"/>
      <c r="AI1552" s="38"/>
      <c r="AJ1552" s="38"/>
      <c r="AK1552" s="38"/>
      <c r="AL1552" s="38"/>
      <c r="AM1552" s="38"/>
      <c r="AN1552" s="38"/>
      <c r="AO1552" s="38"/>
      <c r="AP1552" s="38"/>
      <c r="AQ1552" s="38"/>
      <c r="AR1552" s="38"/>
      <c r="AS1552" s="38"/>
      <c r="AT1552" s="38"/>
      <c r="AU1552" s="38"/>
      <c r="AV1552" s="38"/>
      <c r="AW1552" s="38"/>
      <c r="AX1552" s="38"/>
      <c r="AY1552" s="38"/>
      <c r="AZ1552" s="38"/>
      <c r="BA1552" s="38"/>
      <c r="BB1552" s="38"/>
      <c r="BC1552" s="38"/>
      <c r="BD1552" s="38"/>
      <c r="BE1552" s="38"/>
      <c r="BF1552" s="38"/>
      <c r="BG1552" s="38"/>
      <c r="BH1552" s="38"/>
      <c r="BI1552" s="38"/>
      <c r="BJ1552" s="38"/>
      <c r="BK1552" s="38"/>
      <c r="BL1552" s="38"/>
      <c r="BM1552" s="38"/>
      <c r="BN1552" s="38"/>
      <c r="BO1552" s="38"/>
      <c r="BP1552" s="38"/>
      <c r="BQ1552" s="38"/>
      <c r="BR1552" s="38"/>
      <c r="BS1552" s="38"/>
      <c r="BT1552" s="38"/>
      <c r="BU1552" s="38"/>
      <c r="BV1552" s="38"/>
      <c r="BW1552" s="38"/>
      <c r="BX1552" s="38"/>
      <c r="BY1552" s="38"/>
      <c r="BZ1552" s="38"/>
      <c r="CA1552" s="38"/>
      <c r="CB1552" s="38"/>
      <c r="CC1552" s="38"/>
      <c r="CD1552" s="38"/>
      <c r="CE1552" s="38"/>
      <c r="CF1552" s="38"/>
      <c r="CG1552" s="38"/>
      <c r="CH1552" s="38"/>
      <c r="CI1552" s="38"/>
      <c r="CJ1552" s="38"/>
      <c r="CK1552" s="38"/>
      <c r="CL1552" s="38"/>
      <c r="CM1552" s="38"/>
      <c r="CN1552" s="38"/>
      <c r="CO1552" s="38"/>
      <c r="CP1552" s="38"/>
      <c r="CQ1552" s="38"/>
      <c r="CR1552" s="38"/>
      <c r="CS1552" s="38"/>
      <c r="CT1552" s="38"/>
      <c r="CU1552" s="38"/>
      <c r="CV1552" s="38"/>
      <c r="CW1552" s="38"/>
      <c r="CX1552" s="38"/>
      <c r="CY1552" s="38"/>
      <c r="CZ1552" s="38"/>
      <c r="DA1552" s="38"/>
      <c r="DB1552" s="38"/>
      <c r="DC1552" s="38"/>
      <c r="DD1552" s="38"/>
      <c r="DE1552" s="38"/>
      <c r="DF1552" s="38"/>
      <c r="DG1552" s="38"/>
      <c r="DH1552" s="38"/>
      <c r="DI1552" s="38"/>
      <c r="DJ1552" s="38"/>
      <c r="DK1552" s="38"/>
      <c r="DL1552" s="38"/>
      <c r="DM1552" s="38"/>
    </row>
    <row r="1553" spans="1:117" x14ac:dyDescent="0.25">
      <c r="A1553" s="5"/>
      <c r="B1553" s="5"/>
      <c r="C1553" s="48"/>
      <c r="D1553" s="76"/>
      <c r="E1553" s="77"/>
      <c r="F1553" s="77"/>
      <c r="G1553" s="77"/>
      <c r="H1553" s="77"/>
      <c r="I1553" s="77"/>
      <c r="J1553" s="77"/>
      <c r="K1553" s="77"/>
      <c r="L1553" s="77"/>
      <c r="M1553" s="77"/>
      <c r="N1553" s="77"/>
      <c r="O1553" s="77"/>
      <c r="P1553" s="77"/>
      <c r="Q1553" s="77"/>
      <c r="R1553" s="77"/>
      <c r="S1553" s="77"/>
      <c r="T1553" s="38"/>
      <c r="U1553" s="38"/>
      <c r="V1553" s="38"/>
      <c r="W1553" s="38"/>
      <c r="X1553" s="38"/>
      <c r="Y1553" s="38"/>
      <c r="Z1553" s="38"/>
      <c r="AA1553" s="38"/>
      <c r="AB1553" s="38"/>
      <c r="AC1553" s="38"/>
      <c r="AD1553" s="38"/>
      <c r="AE1553" s="38"/>
      <c r="AF1553" s="38"/>
      <c r="AG1553" s="38"/>
      <c r="AH1553" s="38"/>
      <c r="AI1553" s="38"/>
      <c r="AJ1553" s="38"/>
      <c r="AK1553" s="38"/>
      <c r="AL1553" s="38"/>
      <c r="AM1553" s="38"/>
      <c r="AN1553" s="38"/>
      <c r="AO1553" s="38"/>
      <c r="AP1553" s="38"/>
      <c r="AQ1553" s="38"/>
      <c r="AR1553" s="38"/>
      <c r="AS1553" s="38"/>
      <c r="AT1553" s="38"/>
      <c r="AU1553" s="38"/>
      <c r="AV1553" s="38"/>
      <c r="AW1553" s="38"/>
      <c r="AX1553" s="38"/>
      <c r="AY1553" s="38"/>
      <c r="AZ1553" s="38"/>
      <c r="BA1553" s="38"/>
      <c r="BB1553" s="38"/>
      <c r="BC1553" s="38"/>
      <c r="BD1553" s="38"/>
      <c r="BE1553" s="38"/>
      <c r="BF1553" s="38"/>
      <c r="BG1553" s="38"/>
      <c r="BH1553" s="38"/>
      <c r="BI1553" s="38"/>
      <c r="BJ1553" s="38"/>
      <c r="BK1553" s="38"/>
      <c r="BL1553" s="38"/>
      <c r="BM1553" s="38"/>
      <c r="BN1553" s="38"/>
      <c r="BO1553" s="38"/>
      <c r="BP1553" s="38"/>
      <c r="BQ1553" s="38"/>
      <c r="BR1553" s="38"/>
      <c r="BS1553" s="38"/>
      <c r="BT1553" s="38"/>
      <c r="BU1553" s="38"/>
      <c r="BV1553" s="38"/>
      <c r="BW1553" s="38"/>
      <c r="BX1553" s="38"/>
      <c r="BY1553" s="38"/>
      <c r="BZ1553" s="38"/>
      <c r="CA1553" s="38"/>
      <c r="CB1553" s="38"/>
      <c r="CC1553" s="38"/>
      <c r="CD1553" s="38"/>
      <c r="CE1553" s="38"/>
      <c r="CF1553" s="38"/>
      <c r="CG1553" s="38"/>
      <c r="CH1553" s="38"/>
      <c r="CI1553" s="38"/>
      <c r="CJ1553" s="38"/>
      <c r="CK1553" s="38"/>
      <c r="CL1553" s="38"/>
      <c r="CM1553" s="38"/>
      <c r="CN1553" s="38"/>
      <c r="CO1553" s="38"/>
      <c r="CP1553" s="38"/>
      <c r="CQ1553" s="38"/>
      <c r="CR1553" s="38"/>
      <c r="CS1553" s="38"/>
      <c r="CT1553" s="38"/>
      <c r="CU1553" s="38"/>
      <c r="CV1553" s="38"/>
      <c r="CW1553" s="38"/>
      <c r="CX1553" s="38"/>
      <c r="CY1553" s="38"/>
      <c r="CZ1553" s="38"/>
      <c r="DA1553" s="38"/>
      <c r="DB1553" s="38"/>
      <c r="DC1553" s="38"/>
      <c r="DD1553" s="38"/>
      <c r="DE1553" s="38"/>
      <c r="DF1553" s="38"/>
      <c r="DG1553" s="38"/>
      <c r="DH1553" s="38"/>
      <c r="DI1553" s="38"/>
      <c r="DJ1553" s="38"/>
      <c r="DK1553" s="38"/>
      <c r="DL1553" s="38"/>
      <c r="DM1553" s="38"/>
    </row>
    <row r="1554" spans="1:117" x14ac:dyDescent="0.25">
      <c r="A1554" s="5"/>
      <c r="B1554" s="5"/>
      <c r="C1554" s="48"/>
      <c r="D1554" s="76"/>
      <c r="E1554" s="77"/>
      <c r="F1554" s="77"/>
      <c r="G1554" s="77"/>
      <c r="H1554" s="77"/>
      <c r="I1554" s="77"/>
      <c r="J1554" s="77"/>
      <c r="K1554" s="77"/>
      <c r="L1554" s="77"/>
      <c r="M1554" s="77"/>
      <c r="N1554" s="77"/>
      <c r="O1554" s="77"/>
      <c r="P1554" s="77"/>
      <c r="Q1554" s="77"/>
      <c r="R1554" s="77"/>
      <c r="S1554" s="77"/>
      <c r="T1554" s="38"/>
      <c r="U1554" s="38"/>
      <c r="V1554" s="38"/>
      <c r="W1554" s="38"/>
      <c r="X1554" s="38"/>
      <c r="Y1554" s="38"/>
      <c r="Z1554" s="38"/>
      <c r="AA1554" s="38"/>
      <c r="AB1554" s="38"/>
      <c r="AC1554" s="38"/>
      <c r="AD1554" s="38"/>
      <c r="AE1554" s="38"/>
      <c r="AF1554" s="38"/>
      <c r="AG1554" s="38"/>
      <c r="AH1554" s="38"/>
      <c r="AI1554" s="38"/>
      <c r="AJ1554" s="38"/>
      <c r="AK1554" s="38"/>
      <c r="AL1554" s="38"/>
      <c r="AM1554" s="38"/>
      <c r="AN1554" s="38"/>
      <c r="AO1554" s="38"/>
      <c r="AP1554" s="38"/>
      <c r="AQ1554" s="38"/>
      <c r="AR1554" s="38"/>
      <c r="AS1554" s="38"/>
      <c r="AT1554" s="38"/>
      <c r="AU1554" s="38"/>
      <c r="AV1554" s="38"/>
      <c r="AW1554" s="38"/>
      <c r="AX1554" s="38"/>
      <c r="AY1554" s="38"/>
      <c r="AZ1554" s="38"/>
      <c r="BA1554" s="38"/>
      <c r="BB1554" s="38"/>
      <c r="BC1554" s="38"/>
      <c r="BD1554" s="38"/>
      <c r="BE1554" s="38"/>
      <c r="BF1554" s="38"/>
      <c r="BG1554" s="38"/>
      <c r="BH1554" s="38"/>
      <c r="BI1554" s="38"/>
      <c r="BJ1554" s="38"/>
      <c r="BK1554" s="38"/>
      <c r="BL1554" s="38"/>
      <c r="BM1554" s="38"/>
      <c r="BN1554" s="38"/>
      <c r="BO1554" s="38"/>
      <c r="BP1554" s="38"/>
      <c r="BQ1554" s="38"/>
      <c r="BR1554" s="38"/>
      <c r="BS1554" s="38"/>
      <c r="BT1554" s="38"/>
      <c r="BU1554" s="38"/>
      <c r="BV1554" s="38"/>
      <c r="BW1554" s="38"/>
      <c r="BX1554" s="38"/>
      <c r="BY1554" s="38"/>
      <c r="BZ1554" s="38"/>
      <c r="CA1554" s="38"/>
      <c r="CB1554" s="38"/>
      <c r="CC1554" s="38"/>
      <c r="CD1554" s="38"/>
      <c r="CE1554" s="38"/>
      <c r="CF1554" s="38"/>
      <c r="CG1554" s="38"/>
      <c r="CH1554" s="38"/>
      <c r="CI1554" s="38"/>
      <c r="CJ1554" s="38"/>
      <c r="CK1554" s="38"/>
      <c r="CL1554" s="38"/>
      <c r="CM1554" s="38"/>
      <c r="CN1554" s="38"/>
      <c r="CO1554" s="38"/>
      <c r="CP1554" s="38"/>
      <c r="CQ1554" s="38"/>
      <c r="CR1554" s="38"/>
      <c r="CS1554" s="38"/>
      <c r="CT1554" s="38"/>
      <c r="CU1554" s="38"/>
      <c r="CV1554" s="38"/>
      <c r="CW1554" s="38"/>
      <c r="CX1554" s="38"/>
      <c r="CY1554" s="38"/>
      <c r="CZ1554" s="38"/>
      <c r="DA1554" s="38"/>
      <c r="DB1554" s="38"/>
      <c r="DC1554" s="38"/>
      <c r="DD1554" s="38"/>
      <c r="DE1554" s="38"/>
      <c r="DF1554" s="38"/>
      <c r="DG1554" s="38"/>
      <c r="DH1554" s="38"/>
      <c r="DI1554" s="38"/>
      <c r="DJ1554" s="38"/>
      <c r="DK1554" s="38"/>
      <c r="DL1554" s="38"/>
      <c r="DM1554" s="38"/>
    </row>
    <row r="1555" spans="1:117" x14ac:dyDescent="0.25">
      <c r="A1555" s="5"/>
      <c r="B1555" s="5"/>
      <c r="C1555" s="48"/>
      <c r="D1555" s="76"/>
      <c r="E1555" s="77"/>
      <c r="F1555" s="77"/>
      <c r="G1555" s="77"/>
      <c r="H1555" s="77"/>
      <c r="I1555" s="77"/>
      <c r="J1555" s="77"/>
      <c r="K1555" s="77"/>
      <c r="L1555" s="77"/>
      <c r="M1555" s="77"/>
      <c r="N1555" s="77"/>
      <c r="O1555" s="77"/>
      <c r="P1555" s="77"/>
      <c r="Q1555" s="77"/>
      <c r="R1555" s="77"/>
      <c r="S1555" s="77"/>
      <c r="T1555" s="38"/>
      <c r="U1555" s="38"/>
      <c r="V1555" s="38"/>
      <c r="W1555" s="38"/>
      <c r="X1555" s="38"/>
      <c r="Y1555" s="38"/>
      <c r="Z1555" s="38"/>
      <c r="AA1555" s="38"/>
      <c r="AB1555" s="38"/>
      <c r="AC1555" s="38"/>
      <c r="AD1555" s="38"/>
      <c r="AE1555" s="38"/>
      <c r="AF1555" s="38"/>
      <c r="AG1555" s="38"/>
      <c r="AH1555" s="38"/>
      <c r="AI1555" s="38"/>
      <c r="AJ1555" s="38"/>
      <c r="AK1555" s="38"/>
      <c r="AL1555" s="38"/>
      <c r="AM1555" s="38"/>
      <c r="AN1555" s="38"/>
      <c r="AO1555" s="38"/>
      <c r="AP1555" s="38"/>
      <c r="AQ1555" s="38"/>
      <c r="AR1555" s="38"/>
      <c r="AS1555" s="38"/>
      <c r="AT1555" s="38"/>
      <c r="AU1555" s="38"/>
      <c r="AV1555" s="38"/>
      <c r="AW1555" s="38"/>
      <c r="AX1555" s="38"/>
      <c r="AY1555" s="38"/>
      <c r="AZ1555" s="38"/>
      <c r="BA1555" s="38"/>
      <c r="BB1555" s="38"/>
      <c r="BC1555" s="38"/>
      <c r="BD1555" s="38"/>
      <c r="BE1555" s="38"/>
      <c r="BF1555" s="38"/>
      <c r="BG1555" s="38"/>
      <c r="BH1555" s="38"/>
      <c r="BI1555" s="38"/>
      <c r="BJ1555" s="38"/>
      <c r="BK1555" s="38"/>
      <c r="BL1555" s="38"/>
      <c r="BM1555" s="38"/>
      <c r="BN1555" s="38"/>
      <c r="BO1555" s="38"/>
      <c r="BP1555" s="38"/>
      <c r="BQ1555" s="38"/>
      <c r="BR1555" s="38"/>
      <c r="BS1555" s="38"/>
      <c r="BT1555" s="38"/>
      <c r="BU1555" s="38"/>
      <c r="BV1555" s="38"/>
      <c r="BW1555" s="38"/>
      <c r="BX1555" s="38"/>
      <c r="BY1555" s="38"/>
      <c r="BZ1555" s="38"/>
      <c r="CA1555" s="38"/>
      <c r="CB1555" s="38"/>
      <c r="CC1555" s="38"/>
      <c r="CD1555" s="38"/>
      <c r="CE1555" s="38"/>
      <c r="CF1555" s="38"/>
      <c r="CG1555" s="38"/>
      <c r="CH1555" s="38"/>
      <c r="CI1555" s="38"/>
      <c r="CJ1555" s="38"/>
      <c r="CK1555" s="38"/>
      <c r="CL1555" s="38"/>
      <c r="CM1555" s="38"/>
      <c r="CN1555" s="38"/>
      <c r="CO1555" s="38"/>
      <c r="CP1555" s="38"/>
      <c r="CQ1555" s="38"/>
      <c r="CR1555" s="38"/>
      <c r="CS1555" s="38"/>
      <c r="CT1555" s="38"/>
      <c r="CU1555" s="38"/>
      <c r="CV1555" s="38"/>
      <c r="CW1555" s="38"/>
      <c r="CX1555" s="38"/>
      <c r="CY1555" s="38"/>
      <c r="CZ1555" s="38"/>
      <c r="DA1555" s="38"/>
      <c r="DB1555" s="38"/>
      <c r="DC1555" s="38"/>
      <c r="DD1555" s="38"/>
      <c r="DE1555" s="38"/>
      <c r="DF1555" s="38"/>
      <c r="DG1555" s="38"/>
      <c r="DH1555" s="38"/>
      <c r="DI1555" s="38"/>
      <c r="DJ1555" s="38"/>
      <c r="DK1555" s="38"/>
      <c r="DL1555" s="38"/>
      <c r="DM1555" s="38"/>
    </row>
    <row r="1556" spans="1:117" x14ac:dyDescent="0.25">
      <c r="A1556" s="5"/>
      <c r="B1556" s="5"/>
      <c r="C1556" s="48"/>
      <c r="D1556" s="76"/>
      <c r="E1556" s="77"/>
      <c r="F1556" s="77"/>
      <c r="G1556" s="77"/>
      <c r="H1556" s="77"/>
      <c r="I1556" s="77"/>
      <c r="J1556" s="77"/>
      <c r="K1556" s="77"/>
      <c r="L1556" s="77"/>
      <c r="M1556" s="77"/>
      <c r="N1556" s="77"/>
      <c r="O1556" s="77"/>
      <c r="P1556" s="77"/>
      <c r="Q1556" s="77"/>
      <c r="R1556" s="77"/>
      <c r="S1556" s="77"/>
      <c r="T1556" s="38"/>
      <c r="U1556" s="38"/>
      <c r="V1556" s="38"/>
      <c r="W1556" s="38"/>
      <c r="X1556" s="38"/>
      <c r="Y1556" s="38"/>
      <c r="Z1556" s="38"/>
      <c r="AA1556" s="38"/>
      <c r="AB1556" s="38"/>
      <c r="AC1556" s="38"/>
      <c r="AD1556" s="38"/>
      <c r="AE1556" s="38"/>
      <c r="AF1556" s="38"/>
      <c r="AG1556" s="38"/>
      <c r="AH1556" s="38"/>
      <c r="AI1556" s="38"/>
      <c r="AJ1556" s="38"/>
      <c r="AK1556" s="38"/>
      <c r="AL1556" s="38"/>
      <c r="AM1556" s="38"/>
      <c r="AN1556" s="38"/>
      <c r="AO1556" s="38"/>
      <c r="AP1556" s="38"/>
      <c r="AQ1556" s="38"/>
      <c r="AR1556" s="38"/>
      <c r="AS1556" s="38"/>
      <c r="AT1556" s="38"/>
      <c r="AU1556" s="38"/>
      <c r="AV1556" s="38"/>
      <c r="AW1556" s="38"/>
      <c r="AX1556" s="38"/>
      <c r="AY1556" s="38"/>
      <c r="AZ1556" s="38"/>
      <c r="BA1556" s="38"/>
      <c r="BB1556" s="38"/>
      <c r="BC1556" s="38"/>
      <c r="BD1556" s="38"/>
      <c r="BE1556" s="38"/>
      <c r="BF1556" s="38"/>
      <c r="BG1556" s="38"/>
      <c r="BH1556" s="38"/>
      <c r="BI1556" s="38"/>
      <c r="BJ1556" s="38"/>
      <c r="BK1556" s="38"/>
      <c r="BL1556" s="38"/>
      <c r="BM1556" s="38"/>
      <c r="BN1556" s="38"/>
      <c r="BO1556" s="38"/>
      <c r="BP1556" s="38"/>
      <c r="BQ1556" s="38"/>
      <c r="BR1556" s="38"/>
      <c r="BS1556" s="38"/>
      <c r="BT1556" s="38"/>
      <c r="BU1556" s="38"/>
      <c r="BV1556" s="38"/>
      <c r="BW1556" s="38"/>
      <c r="BX1556" s="38"/>
      <c r="BY1556" s="38"/>
      <c r="BZ1556" s="38"/>
      <c r="CA1556" s="38"/>
      <c r="CB1556" s="38"/>
      <c r="CC1556" s="38"/>
      <c r="CD1556" s="38"/>
      <c r="CE1556" s="38"/>
      <c r="CF1556" s="38"/>
      <c r="CG1556" s="38"/>
      <c r="CH1556" s="38"/>
      <c r="CI1556" s="38"/>
      <c r="CJ1556" s="38"/>
      <c r="CK1556" s="38"/>
      <c r="CL1556" s="38"/>
      <c r="CM1556" s="38"/>
      <c r="CN1556" s="38"/>
      <c r="CO1556" s="38"/>
      <c r="CP1556" s="38"/>
      <c r="CQ1556" s="38"/>
      <c r="CR1556" s="38"/>
      <c r="CS1556" s="38"/>
      <c r="CT1556" s="38"/>
      <c r="CU1556" s="38"/>
      <c r="CV1556" s="38"/>
      <c r="CW1556" s="38"/>
      <c r="CX1556" s="38"/>
      <c r="CY1556" s="38"/>
      <c r="CZ1556" s="38"/>
      <c r="DA1556" s="38"/>
      <c r="DB1556" s="38"/>
      <c r="DC1556" s="38"/>
      <c r="DD1556" s="38"/>
      <c r="DE1556" s="38"/>
      <c r="DF1556" s="38"/>
      <c r="DG1556" s="38"/>
      <c r="DH1556" s="38"/>
      <c r="DI1556" s="38"/>
      <c r="DJ1556" s="38"/>
      <c r="DK1556" s="38"/>
      <c r="DL1556" s="38"/>
      <c r="DM1556" s="38"/>
    </row>
    <row r="1557" spans="1:117" x14ac:dyDescent="0.25">
      <c r="A1557" s="5"/>
      <c r="B1557" s="5"/>
      <c r="C1557" s="48"/>
      <c r="D1557" s="76"/>
      <c r="E1557" s="77"/>
      <c r="F1557" s="77"/>
      <c r="G1557" s="77"/>
      <c r="H1557" s="77"/>
      <c r="I1557" s="77"/>
      <c r="J1557" s="77"/>
      <c r="K1557" s="77"/>
      <c r="L1557" s="77"/>
      <c r="M1557" s="77"/>
      <c r="N1557" s="77"/>
      <c r="O1557" s="77"/>
      <c r="P1557" s="77"/>
      <c r="Q1557" s="77"/>
      <c r="R1557" s="77"/>
      <c r="S1557" s="77"/>
      <c r="T1557" s="38"/>
      <c r="U1557" s="38"/>
      <c r="V1557" s="38"/>
      <c r="W1557" s="38"/>
      <c r="X1557" s="38"/>
      <c r="Y1557" s="38"/>
      <c r="Z1557" s="38"/>
      <c r="AA1557" s="38"/>
      <c r="AB1557" s="38"/>
      <c r="AC1557" s="38"/>
      <c r="AD1557" s="38"/>
      <c r="AE1557" s="38"/>
      <c r="AF1557" s="38"/>
      <c r="AG1557" s="38"/>
      <c r="AH1557" s="38"/>
      <c r="AI1557" s="38"/>
      <c r="AJ1557" s="38"/>
      <c r="AK1557" s="38"/>
      <c r="AL1557" s="38"/>
      <c r="AM1557" s="38"/>
      <c r="AN1557" s="38"/>
      <c r="AO1557" s="38"/>
      <c r="AP1557" s="38"/>
      <c r="AQ1557" s="38"/>
      <c r="AR1557" s="38"/>
      <c r="AS1557" s="38"/>
      <c r="AT1557" s="38"/>
      <c r="AU1557" s="38"/>
      <c r="AV1557" s="38"/>
      <c r="AW1557" s="38"/>
      <c r="AX1557" s="38"/>
      <c r="AY1557" s="38"/>
      <c r="AZ1557" s="38"/>
      <c r="BA1557" s="38"/>
      <c r="BB1557" s="38"/>
      <c r="BC1557" s="38"/>
      <c r="BD1557" s="38"/>
      <c r="BE1557" s="38"/>
      <c r="BF1557" s="38"/>
      <c r="BG1557" s="38"/>
      <c r="BH1557" s="38"/>
      <c r="BI1557" s="38"/>
      <c r="BJ1557" s="38"/>
      <c r="BK1557" s="38"/>
      <c r="BL1557" s="38"/>
      <c r="BM1557" s="38"/>
      <c r="BN1557" s="38"/>
      <c r="BO1557" s="38"/>
      <c r="BP1557" s="38"/>
      <c r="BQ1557" s="38"/>
      <c r="BR1557" s="38"/>
      <c r="BS1557" s="38"/>
      <c r="BT1557" s="38"/>
      <c r="BU1557" s="38"/>
      <c r="BV1557" s="38"/>
      <c r="BW1557" s="38"/>
      <c r="BX1557" s="38"/>
      <c r="BY1557" s="38"/>
      <c r="BZ1557" s="38"/>
      <c r="CA1557" s="38"/>
      <c r="CB1557" s="38"/>
      <c r="CC1557" s="38"/>
      <c r="CD1557" s="38"/>
      <c r="CE1557" s="38"/>
      <c r="CF1557" s="38"/>
      <c r="CG1557" s="38"/>
      <c r="CH1557" s="38"/>
      <c r="CI1557" s="38"/>
      <c r="CJ1557" s="38"/>
      <c r="CK1557" s="38"/>
      <c r="CL1557" s="38"/>
      <c r="CM1557" s="38"/>
      <c r="CN1557" s="38"/>
      <c r="CO1557" s="38"/>
      <c r="CP1557" s="38"/>
      <c r="CQ1557" s="38"/>
      <c r="CR1557" s="38"/>
      <c r="CS1557" s="38"/>
      <c r="CT1557" s="38"/>
      <c r="CU1557" s="38"/>
      <c r="CV1557" s="38"/>
      <c r="CW1557" s="38"/>
      <c r="CX1557" s="38"/>
      <c r="CY1557" s="38"/>
      <c r="CZ1557" s="38"/>
      <c r="DA1557" s="38"/>
      <c r="DB1557" s="38"/>
      <c r="DC1557" s="38"/>
      <c r="DD1557" s="38"/>
      <c r="DE1557" s="38"/>
      <c r="DF1557" s="38"/>
      <c r="DG1557" s="38"/>
      <c r="DH1557" s="38"/>
      <c r="DI1557" s="38"/>
      <c r="DJ1557" s="38"/>
      <c r="DK1557" s="38"/>
      <c r="DL1557" s="38"/>
      <c r="DM1557" s="38"/>
    </row>
    <row r="1558" spans="1:117" x14ac:dyDescent="0.25">
      <c r="A1558" s="5"/>
      <c r="B1558" s="5"/>
      <c r="C1558" s="48"/>
      <c r="D1558" s="76"/>
      <c r="E1558" s="77"/>
      <c r="F1558" s="77"/>
      <c r="G1558" s="77"/>
      <c r="H1558" s="77"/>
      <c r="I1558" s="77"/>
      <c r="J1558" s="77"/>
      <c r="K1558" s="77"/>
      <c r="L1558" s="77"/>
      <c r="M1558" s="77"/>
      <c r="N1558" s="77"/>
      <c r="O1558" s="77"/>
      <c r="P1558" s="77"/>
      <c r="Q1558" s="77"/>
      <c r="R1558" s="77"/>
      <c r="S1558" s="77"/>
      <c r="T1558" s="38"/>
      <c r="U1558" s="38"/>
      <c r="V1558" s="38"/>
      <c r="W1558" s="38"/>
      <c r="X1558" s="38"/>
      <c r="Y1558" s="38"/>
      <c r="Z1558" s="38"/>
      <c r="AA1558" s="38"/>
      <c r="AB1558" s="38"/>
      <c r="AC1558" s="38"/>
      <c r="AD1558" s="38"/>
      <c r="AE1558" s="38"/>
      <c r="AF1558" s="38"/>
      <c r="AG1558" s="38"/>
      <c r="AH1558" s="38"/>
      <c r="AI1558" s="38"/>
      <c r="AJ1558" s="38"/>
      <c r="AK1558" s="38"/>
      <c r="AL1558" s="38"/>
      <c r="AM1558" s="38"/>
      <c r="AN1558" s="38"/>
      <c r="AO1558" s="38"/>
      <c r="AP1558" s="38"/>
      <c r="AQ1558" s="38"/>
      <c r="AR1558" s="38"/>
      <c r="AS1558" s="38"/>
      <c r="AT1558" s="38"/>
      <c r="AU1558" s="38"/>
      <c r="AV1558" s="38"/>
      <c r="AW1558" s="38"/>
      <c r="AX1558" s="38"/>
      <c r="AY1558" s="38"/>
      <c r="AZ1558" s="38"/>
      <c r="BA1558" s="38"/>
      <c r="BB1558" s="38"/>
      <c r="BC1558" s="38"/>
      <c r="BD1558" s="38"/>
      <c r="BE1558" s="38"/>
      <c r="BF1558" s="38"/>
      <c r="BG1558" s="38"/>
      <c r="BH1558" s="38"/>
      <c r="BI1558" s="38"/>
      <c r="BJ1558" s="38"/>
      <c r="BK1558" s="38"/>
      <c r="BL1558" s="38"/>
      <c r="BM1558" s="38"/>
      <c r="BN1558" s="38"/>
      <c r="BO1558" s="38"/>
      <c r="BP1558" s="38"/>
      <c r="BQ1558" s="38"/>
      <c r="BR1558" s="38"/>
      <c r="BS1558" s="38"/>
      <c r="BT1558" s="38"/>
      <c r="BU1558" s="38"/>
      <c r="BV1558" s="38"/>
      <c r="BW1558" s="38"/>
      <c r="BX1558" s="38"/>
      <c r="BY1558" s="38"/>
      <c r="BZ1558" s="38"/>
      <c r="CA1558" s="38"/>
      <c r="CB1558" s="38"/>
      <c r="CC1558" s="38"/>
      <c r="CD1558" s="38"/>
      <c r="CE1558" s="38"/>
      <c r="CF1558" s="38"/>
      <c r="CG1558" s="38"/>
      <c r="CH1558" s="38"/>
      <c r="CI1558" s="38"/>
      <c r="CJ1558" s="38"/>
      <c r="CK1558" s="38"/>
      <c r="CL1558" s="38"/>
      <c r="CM1558" s="38"/>
      <c r="CN1558" s="38"/>
      <c r="CO1558" s="38"/>
      <c r="CP1558" s="38"/>
      <c r="CQ1558" s="38"/>
      <c r="CR1558" s="38"/>
      <c r="CS1558" s="38"/>
      <c r="CT1558" s="38"/>
      <c r="CU1558" s="38"/>
      <c r="CV1558" s="38"/>
      <c r="CW1558" s="38"/>
      <c r="CX1558" s="38"/>
      <c r="CY1558" s="38"/>
      <c r="CZ1558" s="38"/>
      <c r="DA1558" s="38"/>
      <c r="DB1558" s="38"/>
      <c r="DC1558" s="38"/>
      <c r="DD1558" s="38"/>
      <c r="DE1558" s="38"/>
      <c r="DF1558" s="38"/>
      <c r="DG1558" s="38"/>
      <c r="DH1558" s="38"/>
      <c r="DI1558" s="38"/>
      <c r="DJ1558" s="38"/>
      <c r="DK1558" s="38"/>
      <c r="DL1558" s="38"/>
      <c r="DM1558" s="38"/>
    </row>
    <row r="1559" spans="1:117" x14ac:dyDescent="0.25">
      <c r="A1559" s="5"/>
      <c r="B1559" s="5"/>
      <c r="C1559" s="48"/>
      <c r="D1559" s="76"/>
      <c r="E1559" s="77"/>
      <c r="F1559" s="77"/>
      <c r="G1559" s="77"/>
      <c r="H1559" s="77"/>
      <c r="I1559" s="77"/>
      <c r="J1559" s="77"/>
      <c r="K1559" s="77"/>
      <c r="L1559" s="77"/>
      <c r="M1559" s="77"/>
      <c r="N1559" s="77"/>
      <c r="O1559" s="77"/>
      <c r="P1559" s="77"/>
      <c r="Q1559" s="77"/>
      <c r="R1559" s="77"/>
      <c r="S1559" s="77"/>
      <c r="T1559" s="38"/>
      <c r="U1559" s="38"/>
      <c r="V1559" s="38"/>
      <c r="W1559" s="38"/>
      <c r="X1559" s="38"/>
      <c r="Y1559" s="38"/>
      <c r="Z1559" s="38"/>
      <c r="AA1559" s="38"/>
      <c r="AB1559" s="38"/>
      <c r="AC1559" s="38"/>
      <c r="AD1559" s="38"/>
      <c r="AE1559" s="38"/>
      <c r="AF1559" s="38"/>
      <c r="AG1559" s="38"/>
      <c r="AH1559" s="38"/>
      <c r="AI1559" s="38"/>
      <c r="AJ1559" s="38"/>
      <c r="AK1559" s="38"/>
      <c r="AL1559" s="38"/>
      <c r="AM1559" s="38"/>
      <c r="AN1559" s="38"/>
      <c r="AO1559" s="38"/>
      <c r="AP1559" s="38"/>
      <c r="AQ1559" s="38"/>
      <c r="AR1559" s="38"/>
      <c r="AS1559" s="38"/>
      <c r="AT1559" s="38"/>
      <c r="AU1559" s="38"/>
      <c r="AV1559" s="38"/>
      <c r="AW1559" s="38"/>
      <c r="AX1559" s="38"/>
      <c r="AY1559" s="38"/>
      <c r="AZ1559" s="38"/>
      <c r="BA1559" s="38"/>
      <c r="BB1559" s="38"/>
      <c r="BC1559" s="38"/>
      <c r="BD1559" s="38"/>
      <c r="BE1559" s="38"/>
      <c r="BF1559" s="38"/>
      <c r="BG1559" s="38"/>
      <c r="BH1559" s="38"/>
      <c r="BI1559" s="38"/>
      <c r="BJ1559" s="38"/>
      <c r="BK1559" s="38"/>
      <c r="BL1559" s="38"/>
      <c r="BM1559" s="38"/>
      <c r="BN1559" s="38"/>
      <c r="BO1559" s="38"/>
      <c r="BP1559" s="38"/>
      <c r="BQ1559" s="38"/>
      <c r="BR1559" s="38"/>
      <c r="BS1559" s="38"/>
      <c r="BT1559" s="38"/>
      <c r="BU1559" s="38"/>
      <c r="BV1559" s="38"/>
      <c r="BW1559" s="38"/>
      <c r="BX1559" s="38"/>
      <c r="BY1559" s="38"/>
      <c r="BZ1559" s="38"/>
      <c r="CA1559" s="38"/>
      <c r="CB1559" s="38"/>
      <c r="CC1559" s="38"/>
      <c r="CD1559" s="38"/>
      <c r="CE1559" s="38"/>
      <c r="CF1559" s="38"/>
      <c r="CG1559" s="38"/>
      <c r="CH1559" s="38"/>
      <c r="CI1559" s="38"/>
      <c r="CJ1559" s="38"/>
      <c r="CK1559" s="38"/>
      <c r="CL1559" s="38"/>
      <c r="CM1559" s="38"/>
      <c r="CN1559" s="38"/>
      <c r="CO1559" s="38"/>
      <c r="CP1559" s="38"/>
      <c r="CQ1559" s="38"/>
      <c r="CR1559" s="38"/>
      <c r="CS1559" s="38"/>
      <c r="CT1559" s="38"/>
      <c r="CU1559" s="38"/>
      <c r="CV1559" s="38"/>
      <c r="CW1559" s="38"/>
      <c r="CX1559" s="38"/>
      <c r="CY1559" s="38"/>
      <c r="CZ1559" s="38"/>
      <c r="DA1559" s="38"/>
      <c r="DB1559" s="38"/>
      <c r="DC1559" s="38"/>
      <c r="DD1559" s="38"/>
      <c r="DE1559" s="38"/>
      <c r="DF1559" s="38"/>
      <c r="DG1559" s="38"/>
      <c r="DH1559" s="38"/>
      <c r="DI1559" s="38"/>
      <c r="DJ1559" s="38"/>
      <c r="DK1559" s="38"/>
      <c r="DL1559" s="38"/>
      <c r="DM1559" s="38"/>
    </row>
    <row r="1560" spans="1:117" x14ac:dyDescent="0.25">
      <c r="A1560" s="5"/>
      <c r="B1560" s="5"/>
      <c r="C1560" s="48"/>
      <c r="D1560" s="76"/>
      <c r="E1560" s="77"/>
      <c r="F1560" s="77"/>
      <c r="G1560" s="77"/>
      <c r="H1560" s="77"/>
      <c r="I1560" s="77"/>
      <c r="J1560" s="77"/>
      <c r="K1560" s="77"/>
      <c r="L1560" s="77"/>
      <c r="M1560" s="77"/>
      <c r="N1560" s="77"/>
      <c r="O1560" s="77"/>
      <c r="P1560" s="77"/>
      <c r="Q1560" s="77"/>
      <c r="R1560" s="77"/>
      <c r="S1560" s="77"/>
      <c r="T1560" s="38"/>
      <c r="U1560" s="38"/>
      <c r="V1560" s="38"/>
      <c r="W1560" s="38"/>
      <c r="X1560" s="38"/>
      <c r="Y1560" s="38"/>
      <c r="Z1560" s="38"/>
      <c r="AA1560" s="38"/>
      <c r="AB1560" s="38"/>
      <c r="AC1560" s="38"/>
      <c r="AD1560" s="38"/>
      <c r="AE1560" s="38"/>
      <c r="AF1560" s="38"/>
      <c r="AG1560" s="38"/>
      <c r="AH1560" s="38"/>
      <c r="AI1560" s="38"/>
      <c r="AJ1560" s="38"/>
      <c r="AK1560" s="38"/>
      <c r="AL1560" s="38"/>
      <c r="AM1560" s="38"/>
      <c r="AN1560" s="38"/>
      <c r="AO1560" s="38"/>
      <c r="AP1560" s="38"/>
      <c r="AQ1560" s="38"/>
      <c r="AR1560" s="38"/>
      <c r="AS1560" s="38"/>
      <c r="AT1560" s="38"/>
      <c r="AU1560" s="38"/>
      <c r="AV1560" s="38"/>
      <c r="AW1560" s="38"/>
      <c r="AX1560" s="38"/>
      <c r="AY1560" s="38"/>
      <c r="AZ1560" s="38"/>
      <c r="BA1560" s="38"/>
      <c r="BB1560" s="38"/>
      <c r="BC1560" s="38"/>
      <c r="BD1560" s="38"/>
      <c r="BE1560" s="38"/>
      <c r="BF1560" s="38"/>
      <c r="BG1560" s="38"/>
      <c r="BH1560" s="38"/>
      <c r="BI1560" s="38"/>
      <c r="BJ1560" s="38"/>
      <c r="BK1560" s="38"/>
      <c r="BL1560" s="38"/>
      <c r="BM1560" s="38"/>
      <c r="BN1560" s="38"/>
      <c r="BO1560" s="38"/>
      <c r="BP1560" s="38"/>
      <c r="BQ1560" s="38"/>
      <c r="BR1560" s="38"/>
      <c r="BS1560" s="38"/>
      <c r="BT1560" s="38"/>
      <c r="BU1560" s="38"/>
      <c r="BV1560" s="38"/>
      <c r="BW1560" s="38"/>
      <c r="BX1560" s="38"/>
      <c r="BY1560" s="38"/>
      <c r="BZ1560" s="38"/>
      <c r="CA1560" s="38"/>
      <c r="CB1560" s="38"/>
      <c r="CC1560" s="38"/>
      <c r="CD1560" s="38"/>
      <c r="CE1560" s="38"/>
      <c r="CF1560" s="38"/>
      <c r="CG1560" s="38"/>
      <c r="CH1560" s="38"/>
      <c r="CI1560" s="38"/>
      <c r="CJ1560" s="38"/>
      <c r="CK1560" s="38"/>
      <c r="CL1560" s="38"/>
      <c r="CM1560" s="38"/>
      <c r="CN1560" s="38"/>
      <c r="CO1560" s="38"/>
      <c r="CP1560" s="38"/>
      <c r="CQ1560" s="38"/>
      <c r="CR1560" s="38"/>
      <c r="CS1560" s="38"/>
      <c r="CT1560" s="38"/>
      <c r="CU1560" s="38"/>
      <c r="CV1560" s="38"/>
      <c r="CW1560" s="38"/>
      <c r="CX1560" s="38"/>
      <c r="CY1560" s="38"/>
      <c r="CZ1560" s="38"/>
      <c r="DA1560" s="38"/>
      <c r="DB1560" s="38"/>
      <c r="DC1560" s="38"/>
      <c r="DD1560" s="38"/>
      <c r="DE1560" s="38"/>
      <c r="DF1560" s="38"/>
      <c r="DG1560" s="38"/>
      <c r="DH1560" s="38"/>
      <c r="DI1560" s="38"/>
      <c r="DJ1560" s="38"/>
      <c r="DK1560" s="38"/>
      <c r="DL1560" s="38"/>
      <c r="DM1560" s="38"/>
    </row>
    <row r="1561" spans="1:117" x14ac:dyDescent="0.25">
      <c r="A1561" s="5"/>
      <c r="B1561" s="5"/>
      <c r="C1561" s="48"/>
      <c r="D1561" s="76"/>
      <c r="E1561" s="77"/>
      <c r="F1561" s="77"/>
      <c r="G1561" s="77"/>
      <c r="H1561" s="77"/>
      <c r="I1561" s="77"/>
      <c r="J1561" s="77"/>
      <c r="K1561" s="77"/>
      <c r="L1561" s="77"/>
      <c r="M1561" s="77"/>
      <c r="N1561" s="77"/>
      <c r="O1561" s="77"/>
      <c r="P1561" s="77"/>
      <c r="Q1561" s="77"/>
      <c r="R1561" s="77"/>
      <c r="S1561" s="77"/>
      <c r="T1561" s="38"/>
      <c r="U1561" s="38"/>
      <c r="V1561" s="38"/>
      <c r="W1561" s="38"/>
      <c r="X1561" s="38"/>
      <c r="Y1561" s="38"/>
      <c r="Z1561" s="38"/>
      <c r="AA1561" s="38"/>
      <c r="AB1561" s="38"/>
      <c r="AC1561" s="38"/>
      <c r="AD1561" s="38"/>
      <c r="AE1561" s="38"/>
      <c r="AF1561" s="38"/>
      <c r="AG1561" s="38"/>
      <c r="AH1561" s="38"/>
      <c r="AI1561" s="38"/>
      <c r="AJ1561" s="38"/>
      <c r="AK1561" s="38"/>
      <c r="AL1561" s="38"/>
      <c r="AM1561" s="38"/>
      <c r="AN1561" s="38"/>
      <c r="AO1561" s="38"/>
      <c r="AP1561" s="38"/>
      <c r="AQ1561" s="38"/>
      <c r="AR1561" s="38"/>
      <c r="AS1561" s="38"/>
      <c r="AT1561" s="38"/>
      <c r="AU1561" s="38"/>
      <c r="AV1561" s="38"/>
      <c r="AW1561" s="38"/>
      <c r="AX1561" s="38"/>
      <c r="AY1561" s="38"/>
      <c r="AZ1561" s="38"/>
      <c r="BA1561" s="38"/>
      <c r="BB1561" s="38"/>
      <c r="BC1561" s="38"/>
      <c r="BD1561" s="38"/>
      <c r="BE1561" s="38"/>
      <c r="BF1561" s="38"/>
      <c r="BG1561" s="38"/>
      <c r="BH1561" s="38"/>
      <c r="BI1561" s="38"/>
      <c r="BJ1561" s="38"/>
      <c r="BK1561" s="38"/>
      <c r="BL1561" s="38"/>
      <c r="BM1561" s="38"/>
      <c r="BN1561" s="38"/>
      <c r="BO1561" s="38"/>
      <c r="BP1561" s="38"/>
      <c r="BQ1561" s="38"/>
      <c r="BR1561" s="38"/>
      <c r="BS1561" s="38"/>
      <c r="BT1561" s="38"/>
      <c r="BU1561" s="38"/>
      <c r="BV1561" s="38"/>
      <c r="BW1561" s="38"/>
      <c r="BX1561" s="38"/>
      <c r="BY1561" s="38"/>
      <c r="BZ1561" s="38"/>
      <c r="CA1561" s="38"/>
      <c r="CB1561" s="38"/>
      <c r="CC1561" s="38"/>
      <c r="CD1561" s="38"/>
      <c r="CE1561" s="38"/>
      <c r="CF1561" s="38"/>
      <c r="CG1561" s="38"/>
      <c r="CH1561" s="38"/>
      <c r="CI1561" s="38"/>
      <c r="CJ1561" s="38"/>
      <c r="CK1561" s="38"/>
      <c r="CL1561" s="38"/>
      <c r="CM1561" s="38"/>
      <c r="CN1561" s="38"/>
      <c r="CO1561" s="38"/>
      <c r="CP1561" s="38"/>
      <c r="CQ1561" s="38"/>
      <c r="CR1561" s="38"/>
      <c r="CS1561" s="38"/>
      <c r="CT1561" s="38"/>
      <c r="CU1561" s="38"/>
      <c r="CV1561" s="38"/>
      <c r="CW1561" s="38"/>
      <c r="CX1561" s="38"/>
      <c r="CY1561" s="38"/>
      <c r="CZ1561" s="38"/>
      <c r="DA1561" s="38"/>
      <c r="DB1561" s="38"/>
      <c r="DC1561" s="38"/>
      <c r="DD1561" s="38"/>
      <c r="DE1561" s="38"/>
      <c r="DF1561" s="38"/>
      <c r="DG1561" s="38"/>
      <c r="DH1561" s="38"/>
      <c r="DI1561" s="38"/>
      <c r="DJ1561" s="38"/>
      <c r="DK1561" s="38"/>
      <c r="DL1561" s="38"/>
      <c r="DM1561" s="38"/>
    </row>
    <row r="1562" spans="1:117" x14ac:dyDescent="0.25">
      <c r="A1562" s="5"/>
      <c r="B1562" s="5"/>
      <c r="C1562" s="48"/>
      <c r="D1562" s="76"/>
      <c r="E1562" s="77"/>
      <c r="F1562" s="77"/>
      <c r="G1562" s="77"/>
      <c r="H1562" s="77"/>
      <c r="I1562" s="77"/>
      <c r="J1562" s="77"/>
      <c r="K1562" s="77"/>
      <c r="L1562" s="77"/>
      <c r="M1562" s="77"/>
      <c r="N1562" s="77"/>
      <c r="O1562" s="77"/>
      <c r="P1562" s="77"/>
      <c r="Q1562" s="77"/>
      <c r="R1562" s="77"/>
      <c r="S1562" s="77"/>
      <c r="T1562" s="38"/>
      <c r="U1562" s="38"/>
      <c r="V1562" s="38"/>
      <c r="W1562" s="38"/>
      <c r="X1562" s="38"/>
      <c r="Y1562" s="38"/>
      <c r="Z1562" s="38"/>
      <c r="AA1562" s="38"/>
      <c r="AB1562" s="38"/>
      <c r="AC1562" s="38"/>
      <c r="AD1562" s="38"/>
      <c r="AE1562" s="38"/>
      <c r="AF1562" s="38"/>
      <c r="AG1562" s="38"/>
      <c r="AH1562" s="38"/>
      <c r="AI1562" s="38"/>
      <c r="AJ1562" s="38"/>
      <c r="AK1562" s="38"/>
      <c r="AL1562" s="38"/>
      <c r="AM1562" s="38"/>
      <c r="AN1562" s="38"/>
      <c r="AO1562" s="38"/>
      <c r="AP1562" s="38"/>
      <c r="AQ1562" s="38"/>
      <c r="AR1562" s="38"/>
      <c r="AS1562" s="38"/>
      <c r="AT1562" s="38"/>
      <c r="AU1562" s="38"/>
      <c r="AV1562" s="38"/>
      <c r="AW1562" s="38"/>
      <c r="AX1562" s="38"/>
      <c r="AY1562" s="38"/>
      <c r="AZ1562" s="38"/>
      <c r="BA1562" s="38"/>
      <c r="BB1562" s="38"/>
      <c r="BC1562" s="38"/>
      <c r="BD1562" s="38"/>
      <c r="BE1562" s="38"/>
      <c r="BF1562" s="38"/>
      <c r="BG1562" s="38"/>
      <c r="BH1562" s="38"/>
      <c r="BI1562" s="38"/>
      <c r="BJ1562" s="38"/>
      <c r="BK1562" s="38"/>
      <c r="BL1562" s="38"/>
      <c r="BM1562" s="38"/>
      <c r="BN1562" s="38"/>
      <c r="BO1562" s="38"/>
      <c r="BP1562" s="38"/>
      <c r="BQ1562" s="38"/>
      <c r="BR1562" s="38"/>
      <c r="BS1562" s="38"/>
      <c r="BT1562" s="38"/>
      <c r="BU1562" s="38"/>
      <c r="BV1562" s="38"/>
      <c r="BW1562" s="38"/>
      <c r="BX1562" s="38"/>
      <c r="BY1562" s="38"/>
      <c r="BZ1562" s="38"/>
      <c r="CA1562" s="38"/>
      <c r="CB1562" s="38"/>
      <c r="CC1562" s="38"/>
      <c r="CD1562" s="38"/>
      <c r="CE1562" s="38"/>
      <c r="CF1562" s="38"/>
      <c r="CG1562" s="38"/>
      <c r="CH1562" s="38"/>
      <c r="CI1562" s="38"/>
      <c r="CJ1562" s="38"/>
      <c r="CK1562" s="38"/>
      <c r="CL1562" s="38"/>
      <c r="CM1562" s="38"/>
      <c r="CN1562" s="38"/>
      <c r="CO1562" s="38"/>
      <c r="CP1562" s="38"/>
      <c r="CQ1562" s="38"/>
      <c r="CR1562" s="38"/>
      <c r="CS1562" s="38"/>
      <c r="CT1562" s="38"/>
      <c r="CU1562" s="38"/>
      <c r="CV1562" s="38"/>
      <c r="CW1562" s="38"/>
      <c r="CX1562" s="38"/>
      <c r="CY1562" s="38"/>
      <c r="CZ1562" s="38"/>
      <c r="DA1562" s="38"/>
      <c r="DB1562" s="38"/>
      <c r="DC1562" s="38"/>
      <c r="DD1562" s="38"/>
      <c r="DE1562" s="38"/>
      <c r="DF1562" s="38"/>
      <c r="DG1562" s="38"/>
      <c r="DH1562" s="38"/>
      <c r="DI1562" s="38"/>
      <c r="DJ1562" s="38"/>
      <c r="DK1562" s="38"/>
      <c r="DL1562" s="38"/>
      <c r="DM1562" s="38"/>
    </row>
    <row r="1563" spans="1:117" x14ac:dyDescent="0.25">
      <c r="A1563" s="5"/>
      <c r="B1563" s="5"/>
      <c r="C1563" s="48"/>
      <c r="D1563" s="76"/>
      <c r="E1563" s="77"/>
      <c r="F1563" s="77"/>
      <c r="G1563" s="77"/>
      <c r="H1563" s="77"/>
      <c r="I1563" s="77"/>
      <c r="J1563" s="77"/>
      <c r="K1563" s="77"/>
      <c r="L1563" s="77"/>
      <c r="M1563" s="77"/>
      <c r="N1563" s="77"/>
      <c r="O1563" s="77"/>
      <c r="P1563" s="77"/>
      <c r="Q1563" s="77"/>
      <c r="R1563" s="77"/>
      <c r="S1563" s="77"/>
      <c r="T1563" s="38"/>
      <c r="U1563" s="38"/>
      <c r="V1563" s="38"/>
      <c r="W1563" s="38"/>
      <c r="X1563" s="38"/>
      <c r="Y1563" s="38"/>
      <c r="Z1563" s="38"/>
      <c r="AA1563" s="38"/>
      <c r="AB1563" s="38"/>
      <c r="AC1563" s="38"/>
      <c r="AD1563" s="38"/>
      <c r="AE1563" s="38"/>
      <c r="AF1563" s="38"/>
      <c r="AG1563" s="38"/>
      <c r="AH1563" s="38"/>
      <c r="AI1563" s="38"/>
      <c r="AJ1563" s="38"/>
      <c r="AK1563" s="38"/>
      <c r="AL1563" s="38"/>
      <c r="AM1563" s="38"/>
      <c r="AN1563" s="38"/>
      <c r="AO1563" s="38"/>
      <c r="AP1563" s="38"/>
      <c r="AQ1563" s="38"/>
      <c r="AR1563" s="38"/>
      <c r="AS1563" s="38"/>
      <c r="AT1563" s="38"/>
      <c r="AU1563" s="38"/>
      <c r="AV1563" s="38"/>
      <c r="AW1563" s="38"/>
      <c r="AX1563" s="38"/>
      <c r="AY1563" s="38"/>
      <c r="AZ1563" s="38"/>
      <c r="BA1563" s="38"/>
      <c r="BB1563" s="38"/>
      <c r="BC1563" s="38"/>
      <c r="BD1563" s="38"/>
      <c r="BE1563" s="38"/>
      <c r="BF1563" s="38"/>
      <c r="BG1563" s="38"/>
      <c r="BH1563" s="38"/>
      <c r="BI1563" s="38"/>
      <c r="BJ1563" s="38"/>
      <c r="BK1563" s="38"/>
      <c r="BL1563" s="38"/>
      <c r="BM1563" s="38"/>
      <c r="BN1563" s="38"/>
      <c r="BO1563" s="38"/>
      <c r="BP1563" s="38"/>
      <c r="BQ1563" s="38"/>
      <c r="BR1563" s="38"/>
      <c r="BS1563" s="38"/>
      <c r="BT1563" s="38"/>
      <c r="BU1563" s="38"/>
      <c r="BV1563" s="38"/>
      <c r="BW1563" s="38"/>
      <c r="BX1563" s="38"/>
      <c r="BY1563" s="38"/>
      <c r="BZ1563" s="38"/>
      <c r="CA1563" s="38"/>
      <c r="CB1563" s="38"/>
      <c r="CC1563" s="38"/>
      <c r="CD1563" s="38"/>
      <c r="CE1563" s="38"/>
      <c r="CF1563" s="38"/>
      <c r="CG1563" s="38"/>
      <c r="CH1563" s="38"/>
      <c r="CI1563" s="38"/>
      <c r="CJ1563" s="38"/>
      <c r="CK1563" s="38"/>
      <c r="CL1563" s="38"/>
      <c r="CM1563" s="38"/>
      <c r="CN1563" s="38"/>
      <c r="CO1563" s="38"/>
      <c r="CP1563" s="38"/>
      <c r="CQ1563" s="38"/>
      <c r="CR1563" s="38"/>
      <c r="CS1563" s="38"/>
      <c r="CT1563" s="38"/>
      <c r="CU1563" s="38"/>
      <c r="CV1563" s="38"/>
      <c r="CW1563" s="38"/>
      <c r="CX1563" s="38"/>
      <c r="CY1563" s="38"/>
      <c r="CZ1563" s="38"/>
      <c r="DA1563" s="38"/>
      <c r="DB1563" s="38"/>
      <c r="DC1563" s="38"/>
      <c r="DD1563" s="38"/>
      <c r="DE1563" s="38"/>
      <c r="DF1563" s="38"/>
      <c r="DG1563" s="38"/>
      <c r="DH1563" s="38"/>
      <c r="DI1563" s="38"/>
      <c r="DJ1563" s="38"/>
      <c r="DK1563" s="38"/>
      <c r="DL1563" s="38"/>
      <c r="DM1563" s="38"/>
    </row>
    <row r="1564" spans="1:117" x14ac:dyDescent="0.25">
      <c r="A1564" s="5"/>
      <c r="B1564" s="5"/>
      <c r="C1564" s="48"/>
      <c r="D1564" s="76"/>
      <c r="E1564" s="77"/>
      <c r="F1564" s="77"/>
      <c r="G1564" s="77"/>
      <c r="H1564" s="77"/>
      <c r="I1564" s="77"/>
      <c r="J1564" s="77"/>
      <c r="K1564" s="77"/>
      <c r="L1564" s="77"/>
      <c r="M1564" s="77"/>
      <c r="N1564" s="77"/>
      <c r="O1564" s="77"/>
      <c r="P1564" s="77"/>
      <c r="Q1564" s="77"/>
      <c r="R1564" s="77"/>
      <c r="S1564" s="77"/>
      <c r="T1564" s="38"/>
      <c r="U1564" s="38"/>
      <c r="V1564" s="38"/>
      <c r="W1564" s="38"/>
      <c r="X1564" s="38"/>
      <c r="Y1564" s="38"/>
      <c r="Z1564" s="38"/>
      <c r="AA1564" s="38"/>
      <c r="AB1564" s="38"/>
      <c r="AC1564" s="38"/>
      <c r="AD1564" s="38"/>
      <c r="AE1564" s="38"/>
      <c r="AF1564" s="38"/>
      <c r="AG1564" s="38"/>
      <c r="AH1564" s="38"/>
      <c r="AI1564" s="38"/>
      <c r="AJ1564" s="38"/>
      <c r="AK1564" s="38"/>
      <c r="AL1564" s="38"/>
      <c r="AM1564" s="38"/>
      <c r="AN1564" s="38"/>
      <c r="AO1564" s="38"/>
      <c r="AP1564" s="38"/>
      <c r="AQ1564" s="38"/>
      <c r="AR1564" s="38"/>
      <c r="AS1564" s="38"/>
      <c r="AT1564" s="38"/>
      <c r="AU1564" s="38"/>
      <c r="AV1564" s="38"/>
      <c r="AW1564" s="38"/>
      <c r="AX1564" s="38"/>
      <c r="AY1564" s="38"/>
      <c r="AZ1564" s="38"/>
      <c r="BA1564" s="38"/>
      <c r="BB1564" s="38"/>
      <c r="BC1564" s="38"/>
      <c r="BD1564" s="38"/>
      <c r="BE1564" s="38"/>
      <c r="BF1564" s="38"/>
      <c r="BG1564" s="38"/>
      <c r="BH1564" s="38"/>
      <c r="BI1564" s="38"/>
      <c r="BJ1564" s="38"/>
      <c r="BK1564" s="38"/>
      <c r="BL1564" s="38"/>
      <c r="BM1564" s="38"/>
      <c r="BN1564" s="38"/>
      <c r="BO1564" s="38"/>
      <c r="BP1564" s="38"/>
      <c r="BQ1564" s="38"/>
      <c r="BR1564" s="38"/>
      <c r="BS1564" s="38"/>
      <c r="BT1564" s="38"/>
      <c r="BU1564" s="38"/>
      <c r="BV1564" s="38"/>
      <c r="BW1564" s="38"/>
      <c r="BX1564" s="38"/>
      <c r="BY1564" s="38"/>
      <c r="BZ1564" s="38"/>
      <c r="CA1564" s="38"/>
      <c r="CB1564" s="38"/>
      <c r="CC1564" s="38"/>
      <c r="CD1564" s="38"/>
      <c r="CE1564" s="38"/>
      <c r="CF1564" s="38"/>
      <c r="CG1564" s="38"/>
      <c r="CH1564" s="38"/>
      <c r="CI1564" s="38"/>
      <c r="CJ1564" s="38"/>
      <c r="CK1564" s="38"/>
      <c r="CL1564" s="38"/>
      <c r="CM1564" s="38"/>
      <c r="CN1564" s="38"/>
      <c r="CO1564" s="38"/>
      <c r="CP1564" s="38"/>
      <c r="CQ1564" s="38"/>
      <c r="CR1564" s="38"/>
      <c r="CS1564" s="38"/>
      <c r="CT1564" s="38"/>
      <c r="CU1564" s="38"/>
      <c r="CV1564" s="38"/>
      <c r="CW1564" s="38"/>
      <c r="CX1564" s="38"/>
      <c r="CY1564" s="38"/>
      <c r="CZ1564" s="38"/>
      <c r="DA1564" s="38"/>
      <c r="DB1564" s="38"/>
      <c r="DC1564" s="38"/>
      <c r="DD1564" s="38"/>
      <c r="DE1564" s="38"/>
      <c r="DF1564" s="38"/>
      <c r="DG1564" s="38"/>
      <c r="DH1564" s="38"/>
      <c r="DI1564" s="38"/>
      <c r="DJ1564" s="38"/>
      <c r="DK1564" s="38"/>
      <c r="DL1564" s="38"/>
      <c r="DM1564" s="38"/>
    </row>
    <row r="1565" spans="1:117" x14ac:dyDescent="0.25">
      <c r="A1565" s="5"/>
      <c r="B1565" s="5"/>
      <c r="C1565" s="48"/>
      <c r="D1565" s="76"/>
      <c r="E1565" s="77"/>
      <c r="F1565" s="77"/>
      <c r="G1565" s="77"/>
      <c r="H1565" s="77"/>
      <c r="I1565" s="77"/>
      <c r="J1565" s="77"/>
      <c r="K1565" s="77"/>
      <c r="L1565" s="77"/>
      <c r="M1565" s="77"/>
      <c r="N1565" s="77"/>
      <c r="O1565" s="77"/>
      <c r="P1565" s="77"/>
      <c r="Q1565" s="77"/>
      <c r="R1565" s="77"/>
      <c r="S1565" s="77"/>
      <c r="T1565" s="38"/>
      <c r="U1565" s="38"/>
      <c r="V1565" s="38"/>
      <c r="W1565" s="38"/>
      <c r="X1565" s="38"/>
      <c r="Y1565" s="38"/>
      <c r="Z1565" s="38"/>
      <c r="AA1565" s="38"/>
      <c r="AB1565" s="38"/>
      <c r="AC1565" s="38"/>
      <c r="AD1565" s="38"/>
      <c r="AE1565" s="38"/>
      <c r="AF1565" s="38"/>
      <c r="AG1565" s="38"/>
      <c r="AH1565" s="38"/>
      <c r="AI1565" s="38"/>
      <c r="AJ1565" s="38"/>
      <c r="AK1565" s="38"/>
      <c r="AL1565" s="38"/>
      <c r="AM1565" s="38"/>
      <c r="AN1565" s="38"/>
      <c r="AO1565" s="38"/>
      <c r="AP1565" s="38"/>
      <c r="AQ1565" s="38"/>
      <c r="AR1565" s="38"/>
      <c r="AS1565" s="38"/>
      <c r="AT1565" s="38"/>
      <c r="AU1565" s="38"/>
      <c r="AV1565" s="38"/>
      <c r="AW1565" s="38"/>
      <c r="AX1565" s="38"/>
      <c r="AY1565" s="38"/>
      <c r="AZ1565" s="38"/>
      <c r="BA1565" s="38"/>
      <c r="BB1565" s="38"/>
      <c r="BC1565" s="38"/>
      <c r="BD1565" s="38"/>
      <c r="BE1565" s="38"/>
      <c r="BF1565" s="38"/>
      <c r="BG1565" s="38"/>
      <c r="BH1565" s="38"/>
      <c r="BI1565" s="38"/>
      <c r="BJ1565" s="38"/>
      <c r="BK1565" s="38"/>
      <c r="BL1565" s="38"/>
      <c r="BM1565" s="38"/>
      <c r="BN1565" s="38"/>
      <c r="BO1565" s="38"/>
      <c r="BP1565" s="38"/>
      <c r="BQ1565" s="38"/>
      <c r="BR1565" s="38"/>
      <c r="BS1565" s="38"/>
      <c r="BT1565" s="38"/>
      <c r="BU1565" s="38"/>
      <c r="BV1565" s="38"/>
      <c r="BW1565" s="38"/>
      <c r="BX1565" s="38"/>
      <c r="BY1565" s="38"/>
      <c r="BZ1565" s="38"/>
      <c r="CA1565" s="38"/>
      <c r="CB1565" s="38"/>
      <c r="CC1565" s="38"/>
      <c r="CD1565" s="38"/>
      <c r="CE1565" s="38"/>
      <c r="CF1565" s="38"/>
      <c r="CG1565" s="38"/>
      <c r="CH1565" s="38"/>
      <c r="CI1565" s="38"/>
      <c r="CJ1565" s="38"/>
      <c r="CK1565" s="38"/>
      <c r="CL1565" s="38"/>
      <c r="CM1565" s="38"/>
      <c r="CN1565" s="38"/>
      <c r="CO1565" s="38"/>
      <c r="CP1565" s="38"/>
      <c r="CQ1565" s="38"/>
      <c r="CR1565" s="38"/>
      <c r="CS1565" s="38"/>
      <c r="CT1565" s="38"/>
      <c r="CU1565" s="38"/>
      <c r="CV1565" s="38"/>
      <c r="CW1565" s="38"/>
      <c r="CX1565" s="38"/>
      <c r="CY1565" s="38"/>
      <c r="CZ1565" s="38"/>
      <c r="DA1565" s="38"/>
      <c r="DB1565" s="38"/>
      <c r="DC1565" s="38"/>
      <c r="DD1565" s="38"/>
      <c r="DE1565" s="38"/>
      <c r="DF1565" s="38"/>
      <c r="DG1565" s="38"/>
      <c r="DH1565" s="38"/>
      <c r="DI1565" s="38"/>
      <c r="DJ1565" s="38"/>
      <c r="DK1565" s="38"/>
      <c r="DL1565" s="38"/>
      <c r="DM1565" s="38"/>
    </row>
    <row r="1566" spans="1:117" x14ac:dyDescent="0.25">
      <c r="A1566" s="5"/>
      <c r="B1566" s="5"/>
      <c r="C1566" s="48"/>
      <c r="D1566" s="76"/>
      <c r="E1566" s="77"/>
      <c r="F1566" s="77"/>
      <c r="G1566" s="77"/>
      <c r="H1566" s="77"/>
      <c r="I1566" s="77"/>
      <c r="J1566" s="77"/>
      <c r="K1566" s="77"/>
      <c r="L1566" s="77"/>
      <c r="M1566" s="77"/>
      <c r="N1566" s="77"/>
      <c r="O1566" s="77"/>
      <c r="P1566" s="77"/>
      <c r="Q1566" s="77"/>
      <c r="R1566" s="77"/>
      <c r="S1566" s="77"/>
      <c r="T1566" s="38"/>
      <c r="U1566" s="38"/>
      <c r="V1566" s="38"/>
      <c r="W1566" s="38"/>
      <c r="X1566" s="38"/>
      <c r="Y1566" s="38"/>
      <c r="Z1566" s="38"/>
      <c r="AA1566" s="38"/>
      <c r="AB1566" s="38"/>
      <c r="AC1566" s="38"/>
      <c r="AD1566" s="38"/>
      <c r="AE1566" s="38"/>
      <c r="AF1566" s="38"/>
      <c r="AG1566" s="38"/>
      <c r="AH1566" s="38"/>
      <c r="AI1566" s="38"/>
      <c r="AJ1566" s="38"/>
      <c r="AK1566" s="38"/>
      <c r="AL1566" s="38"/>
      <c r="AM1566" s="38"/>
      <c r="AN1566" s="38"/>
      <c r="AO1566" s="38"/>
      <c r="AP1566" s="38"/>
      <c r="AQ1566" s="38"/>
      <c r="AR1566" s="38"/>
      <c r="AS1566" s="38"/>
      <c r="AT1566" s="38"/>
      <c r="AU1566" s="38"/>
      <c r="AV1566" s="38"/>
      <c r="AW1566" s="38"/>
      <c r="AX1566" s="38"/>
      <c r="AY1566" s="38"/>
      <c r="AZ1566" s="38"/>
      <c r="BA1566" s="38"/>
      <c r="BB1566" s="38"/>
      <c r="BC1566" s="38"/>
      <c r="BD1566" s="38"/>
      <c r="BE1566" s="38"/>
      <c r="BF1566" s="38"/>
      <c r="BG1566" s="38"/>
      <c r="BH1566" s="38"/>
      <c r="BI1566" s="38"/>
      <c r="BJ1566" s="38"/>
      <c r="BK1566" s="38"/>
      <c r="BL1566" s="38"/>
      <c r="BM1566" s="38"/>
      <c r="BN1566" s="38"/>
      <c r="BO1566" s="38"/>
      <c r="BP1566" s="38"/>
      <c r="BQ1566" s="38"/>
      <c r="BR1566" s="38"/>
      <c r="BS1566" s="38"/>
      <c r="BT1566" s="38"/>
      <c r="BU1566" s="38"/>
      <c r="BV1566" s="38"/>
      <c r="BW1566" s="38"/>
      <c r="BX1566" s="38"/>
      <c r="BY1566" s="38"/>
      <c r="BZ1566" s="38"/>
      <c r="CA1566" s="38"/>
      <c r="CB1566" s="38"/>
      <c r="CC1566" s="38"/>
      <c r="CD1566" s="38"/>
      <c r="CE1566" s="38"/>
      <c r="CF1566" s="38"/>
      <c r="CG1566" s="38"/>
      <c r="CH1566" s="38"/>
      <c r="CI1566" s="38"/>
      <c r="CJ1566" s="38"/>
      <c r="CK1566" s="38"/>
      <c r="CL1566" s="38"/>
      <c r="CM1566" s="38"/>
      <c r="CN1566" s="38"/>
      <c r="CO1566" s="38"/>
      <c r="CP1566" s="38"/>
      <c r="CQ1566" s="38"/>
      <c r="CR1566" s="38"/>
      <c r="CS1566" s="38"/>
      <c r="CT1566" s="38"/>
      <c r="CU1566" s="38"/>
      <c r="CV1566" s="38"/>
      <c r="CW1566" s="38"/>
      <c r="CX1566" s="38"/>
      <c r="CY1566" s="38"/>
      <c r="CZ1566" s="38"/>
      <c r="DA1566" s="38"/>
      <c r="DB1566" s="38"/>
      <c r="DC1566" s="38"/>
      <c r="DD1566" s="38"/>
      <c r="DE1566" s="38"/>
      <c r="DF1566" s="38"/>
      <c r="DG1566" s="38"/>
      <c r="DH1566" s="38"/>
      <c r="DI1566" s="38"/>
      <c r="DJ1566" s="38"/>
      <c r="DK1566" s="38"/>
      <c r="DL1566" s="38"/>
      <c r="DM1566" s="38"/>
    </row>
    <row r="1567" spans="1:117" x14ac:dyDescent="0.25">
      <c r="A1567" s="5"/>
      <c r="B1567" s="5"/>
      <c r="C1567" s="48"/>
      <c r="D1567" s="76"/>
      <c r="E1567" s="77"/>
      <c r="F1567" s="77"/>
      <c r="G1567" s="77"/>
      <c r="H1567" s="77"/>
      <c r="I1567" s="77"/>
      <c r="J1567" s="77"/>
      <c r="K1567" s="77"/>
      <c r="L1567" s="77"/>
      <c r="M1567" s="77"/>
      <c r="N1567" s="77"/>
      <c r="O1567" s="77"/>
      <c r="P1567" s="77"/>
      <c r="Q1567" s="77"/>
      <c r="R1567" s="77"/>
      <c r="S1567" s="77"/>
      <c r="T1567" s="38"/>
      <c r="U1567" s="38"/>
      <c r="V1567" s="38"/>
      <c r="W1567" s="38"/>
      <c r="X1567" s="38"/>
      <c r="Y1567" s="38"/>
      <c r="Z1567" s="38"/>
      <c r="AA1567" s="38"/>
      <c r="AB1567" s="38"/>
      <c r="AC1567" s="38"/>
      <c r="AD1567" s="38"/>
      <c r="AE1567" s="38"/>
      <c r="AF1567" s="38"/>
      <c r="AG1567" s="38"/>
      <c r="AH1567" s="38"/>
      <c r="AI1567" s="38"/>
      <c r="AJ1567" s="38"/>
      <c r="AK1567" s="38"/>
      <c r="AL1567" s="38"/>
      <c r="AM1567" s="38"/>
      <c r="AN1567" s="38"/>
      <c r="AO1567" s="38"/>
      <c r="AP1567" s="38"/>
      <c r="AQ1567" s="38"/>
      <c r="AR1567" s="38"/>
      <c r="AS1567" s="38"/>
      <c r="AT1567" s="38"/>
      <c r="AU1567" s="38"/>
      <c r="AV1567" s="38"/>
      <c r="AW1567" s="38"/>
      <c r="AX1567" s="38"/>
      <c r="AY1567" s="38"/>
      <c r="AZ1567" s="38"/>
      <c r="BA1567" s="38"/>
      <c r="BB1567" s="38"/>
      <c r="BC1567" s="38"/>
      <c r="BD1567" s="38"/>
      <c r="BE1567" s="38"/>
      <c r="BF1567" s="38"/>
      <c r="BG1567" s="38"/>
      <c r="BH1567" s="38"/>
      <c r="BI1567" s="38"/>
      <c r="BJ1567" s="38"/>
      <c r="BK1567" s="38"/>
      <c r="BL1567" s="38"/>
      <c r="BM1567" s="38"/>
      <c r="BN1567" s="38"/>
      <c r="BO1567" s="38"/>
      <c r="BP1567" s="38"/>
      <c r="BQ1567" s="38"/>
      <c r="BR1567" s="38"/>
      <c r="BS1567" s="38"/>
      <c r="BT1567" s="38"/>
      <c r="BU1567" s="38"/>
      <c r="BV1567" s="38"/>
      <c r="BW1567" s="38"/>
      <c r="BX1567" s="38"/>
      <c r="BY1567" s="38"/>
      <c r="BZ1567" s="38"/>
      <c r="CA1567" s="38"/>
      <c r="CB1567" s="38"/>
      <c r="CC1567" s="38"/>
      <c r="CD1567" s="38"/>
      <c r="CE1567" s="38"/>
      <c r="CF1567" s="38"/>
      <c r="CG1567" s="38"/>
      <c r="CH1567" s="38"/>
      <c r="CI1567" s="38"/>
      <c r="CJ1567" s="38"/>
      <c r="CK1567" s="38"/>
      <c r="CL1567" s="38"/>
      <c r="CM1567" s="38"/>
      <c r="CN1567" s="38"/>
      <c r="CO1567" s="38"/>
      <c r="CP1567" s="38"/>
      <c r="CQ1567" s="38"/>
      <c r="CR1567" s="38"/>
      <c r="CS1567" s="38"/>
      <c r="CT1567" s="38"/>
      <c r="CU1567" s="38"/>
      <c r="CV1567" s="38"/>
      <c r="CW1567" s="38"/>
      <c r="CX1567" s="38"/>
      <c r="CY1567" s="38"/>
      <c r="CZ1567" s="38"/>
      <c r="DA1567" s="38"/>
      <c r="DB1567" s="38"/>
      <c r="DC1567" s="38"/>
      <c r="DD1567" s="38"/>
      <c r="DE1567" s="38"/>
      <c r="DF1567" s="38"/>
      <c r="DG1567" s="38"/>
      <c r="DH1567" s="38"/>
      <c r="DI1567" s="38"/>
      <c r="DJ1567" s="38"/>
      <c r="DK1567" s="38"/>
      <c r="DL1567" s="38"/>
      <c r="DM1567" s="38"/>
    </row>
    <row r="1568" spans="1:117" x14ac:dyDescent="0.25">
      <c r="A1568" s="5"/>
      <c r="B1568" s="5"/>
      <c r="C1568" s="48"/>
      <c r="D1568" s="76"/>
      <c r="E1568" s="77"/>
      <c r="F1568" s="77"/>
      <c r="G1568" s="77"/>
      <c r="H1568" s="77"/>
      <c r="I1568" s="77"/>
      <c r="J1568" s="77"/>
      <c r="K1568" s="77"/>
      <c r="L1568" s="77"/>
      <c r="M1568" s="77"/>
      <c r="N1568" s="77"/>
      <c r="O1568" s="77"/>
      <c r="P1568" s="77"/>
      <c r="Q1568" s="77"/>
      <c r="R1568" s="77"/>
      <c r="S1568" s="77"/>
      <c r="T1568" s="38"/>
      <c r="U1568" s="38"/>
      <c r="V1568" s="38"/>
      <c r="W1568" s="38"/>
      <c r="X1568" s="38"/>
      <c r="Y1568" s="38"/>
      <c r="Z1568" s="38"/>
      <c r="AA1568" s="38"/>
      <c r="AB1568" s="38"/>
      <c r="AC1568" s="38"/>
      <c r="AD1568" s="38"/>
      <c r="AE1568" s="38"/>
      <c r="AF1568" s="38"/>
      <c r="AG1568" s="38"/>
      <c r="AH1568" s="38"/>
      <c r="AI1568" s="38"/>
      <c r="AJ1568" s="38"/>
      <c r="AK1568" s="38"/>
      <c r="AL1568" s="38"/>
      <c r="AM1568" s="38"/>
      <c r="AN1568" s="38"/>
      <c r="AO1568" s="38"/>
      <c r="AP1568" s="38"/>
      <c r="AQ1568" s="38"/>
      <c r="AR1568" s="38"/>
      <c r="AS1568" s="38"/>
      <c r="AT1568" s="38"/>
      <c r="AU1568" s="38"/>
      <c r="AV1568" s="38"/>
      <c r="AW1568" s="38"/>
      <c r="AX1568" s="38"/>
      <c r="AY1568" s="38"/>
      <c r="AZ1568" s="38"/>
      <c r="BA1568" s="38"/>
      <c r="BB1568" s="38"/>
      <c r="BC1568" s="38"/>
      <c r="BD1568" s="38"/>
      <c r="BE1568" s="38"/>
      <c r="BF1568" s="38"/>
      <c r="BG1568" s="38"/>
      <c r="BH1568" s="38"/>
      <c r="BI1568" s="38"/>
      <c r="BJ1568" s="38"/>
      <c r="BK1568" s="38"/>
      <c r="BL1568" s="38"/>
      <c r="BM1568" s="38"/>
      <c r="BN1568" s="38"/>
      <c r="BO1568" s="38"/>
      <c r="BP1568" s="38"/>
      <c r="BQ1568" s="38"/>
      <c r="BR1568" s="38"/>
      <c r="BS1568" s="38"/>
      <c r="BT1568" s="38"/>
      <c r="BU1568" s="38"/>
      <c r="BV1568" s="38"/>
      <c r="BW1568" s="38"/>
      <c r="BX1568" s="38"/>
      <c r="BY1568" s="38"/>
      <c r="BZ1568" s="38"/>
      <c r="CA1568" s="38"/>
      <c r="CB1568" s="38"/>
      <c r="CC1568" s="38"/>
      <c r="CD1568" s="38"/>
      <c r="CE1568" s="38"/>
      <c r="CF1568" s="38"/>
      <c r="CG1568" s="38"/>
      <c r="CH1568" s="38"/>
      <c r="CI1568" s="38"/>
      <c r="CJ1568" s="38"/>
      <c r="CK1568" s="38"/>
      <c r="CL1568" s="38"/>
      <c r="CM1568" s="38"/>
      <c r="CN1568" s="38"/>
      <c r="CO1568" s="38"/>
      <c r="CP1568" s="38"/>
      <c r="CQ1568" s="38"/>
      <c r="CR1568" s="38"/>
      <c r="CS1568" s="38"/>
      <c r="CT1568" s="38"/>
      <c r="CU1568" s="38"/>
      <c r="CV1568" s="38"/>
      <c r="CW1568" s="38"/>
      <c r="CX1568" s="38"/>
      <c r="CY1568" s="38"/>
      <c r="CZ1568" s="38"/>
      <c r="DA1568" s="38"/>
      <c r="DB1568" s="38"/>
      <c r="DC1568" s="38"/>
      <c r="DD1568" s="38"/>
      <c r="DE1568" s="38"/>
      <c r="DF1568" s="38"/>
      <c r="DG1568" s="38"/>
      <c r="DH1568" s="38"/>
      <c r="DI1568" s="38"/>
      <c r="DJ1568" s="38"/>
      <c r="DK1568" s="38"/>
      <c r="DL1568" s="38"/>
      <c r="DM1568" s="38"/>
    </row>
    <row r="1569" spans="1:117" x14ac:dyDescent="0.25">
      <c r="A1569" s="5"/>
      <c r="B1569" s="5"/>
      <c r="C1569" s="48"/>
      <c r="D1569" s="76"/>
      <c r="E1569" s="77"/>
      <c r="F1569" s="77"/>
      <c r="G1569" s="77"/>
      <c r="H1569" s="77"/>
      <c r="I1569" s="77"/>
      <c r="J1569" s="77"/>
      <c r="K1569" s="77"/>
      <c r="L1569" s="77"/>
      <c r="M1569" s="77"/>
      <c r="N1569" s="77"/>
      <c r="O1569" s="77"/>
      <c r="P1569" s="77"/>
      <c r="Q1569" s="77"/>
      <c r="R1569" s="77"/>
      <c r="S1569" s="77"/>
      <c r="T1569" s="38"/>
      <c r="U1569" s="38"/>
      <c r="V1569" s="38"/>
      <c r="W1569" s="38"/>
      <c r="X1569" s="38"/>
      <c r="Y1569" s="38"/>
      <c r="Z1569" s="38"/>
      <c r="AA1569" s="38"/>
      <c r="AB1569" s="38"/>
      <c r="AC1569" s="38"/>
      <c r="AD1569" s="38"/>
      <c r="AE1569" s="38"/>
      <c r="AF1569" s="38"/>
      <c r="AG1569" s="38"/>
      <c r="AH1569" s="38"/>
      <c r="AI1569" s="38"/>
      <c r="AJ1569" s="38"/>
      <c r="AK1569" s="38"/>
      <c r="AL1569" s="38"/>
      <c r="AM1569" s="38"/>
      <c r="AN1569" s="38"/>
      <c r="AO1569" s="38"/>
      <c r="AP1569" s="38"/>
      <c r="AQ1569" s="38"/>
      <c r="AR1569" s="38"/>
      <c r="AS1569" s="38"/>
      <c r="AT1569" s="38"/>
      <c r="AU1569" s="38"/>
      <c r="AV1569" s="38"/>
      <c r="AW1569" s="38"/>
      <c r="AX1569" s="38"/>
      <c r="AY1569" s="38"/>
      <c r="AZ1569" s="38"/>
      <c r="BA1569" s="38"/>
      <c r="BB1569" s="38"/>
      <c r="BC1569" s="38"/>
      <c r="BD1569" s="38"/>
      <c r="BE1569" s="38"/>
      <c r="BF1569" s="38"/>
      <c r="BG1569" s="38"/>
      <c r="BH1569" s="38"/>
      <c r="BI1569" s="38"/>
      <c r="BJ1569" s="38"/>
      <c r="BK1569" s="38"/>
      <c r="BL1569" s="38"/>
      <c r="BM1569" s="38"/>
      <c r="BN1569" s="38"/>
      <c r="BO1569" s="38"/>
      <c r="BP1569" s="38"/>
      <c r="BQ1569" s="38"/>
      <c r="BR1569" s="38"/>
      <c r="BS1569" s="38"/>
      <c r="BT1569" s="38"/>
      <c r="BU1569" s="38"/>
      <c r="BV1569" s="38"/>
      <c r="BW1569" s="38"/>
      <c r="BX1569" s="38"/>
      <c r="BY1569" s="38"/>
      <c r="BZ1569" s="38"/>
      <c r="CA1569" s="38"/>
      <c r="CB1569" s="38"/>
      <c r="CC1569" s="38"/>
      <c r="CD1569" s="38"/>
      <c r="CE1569" s="38"/>
      <c r="CF1569" s="38"/>
      <c r="CG1569" s="38"/>
      <c r="CH1569" s="38"/>
      <c r="CI1569" s="38"/>
      <c r="CJ1569" s="38"/>
      <c r="CK1569" s="38"/>
      <c r="CL1569" s="38"/>
      <c r="CM1569" s="38"/>
      <c r="CN1569" s="38"/>
      <c r="CO1569" s="38"/>
      <c r="CP1569" s="38"/>
      <c r="CQ1569" s="38"/>
      <c r="CR1569" s="38"/>
      <c r="CS1569" s="38"/>
      <c r="CT1569" s="38"/>
      <c r="CU1569" s="38"/>
      <c r="CV1569" s="38"/>
      <c r="CW1569" s="38"/>
      <c r="CX1569" s="38"/>
      <c r="CY1569" s="38"/>
      <c r="CZ1569" s="38"/>
      <c r="DA1569" s="38"/>
      <c r="DB1569" s="38"/>
      <c r="DC1569" s="38"/>
      <c r="DD1569" s="38"/>
      <c r="DE1569" s="38"/>
      <c r="DF1569" s="38"/>
      <c r="DG1569" s="38"/>
      <c r="DH1569" s="38"/>
      <c r="DI1569" s="38"/>
      <c r="DJ1569" s="38"/>
      <c r="DK1569" s="38"/>
      <c r="DL1569" s="38"/>
      <c r="DM1569" s="38"/>
    </row>
    <row r="1570" spans="1:117" x14ac:dyDescent="0.25">
      <c r="A1570" s="5"/>
      <c r="B1570" s="5"/>
      <c r="C1570" s="48"/>
      <c r="D1570" s="76"/>
      <c r="E1570" s="77"/>
      <c r="F1570" s="77"/>
      <c r="G1570" s="77"/>
      <c r="H1570" s="77"/>
      <c r="I1570" s="77"/>
      <c r="J1570" s="77"/>
      <c r="K1570" s="77"/>
      <c r="L1570" s="77"/>
      <c r="M1570" s="77"/>
      <c r="N1570" s="77"/>
      <c r="O1570" s="77"/>
      <c r="P1570" s="77"/>
      <c r="Q1570" s="77"/>
      <c r="R1570" s="77"/>
      <c r="S1570" s="77"/>
      <c r="T1570" s="38"/>
      <c r="U1570" s="38"/>
      <c r="V1570" s="38"/>
      <c r="W1570" s="38"/>
      <c r="X1570" s="38"/>
      <c r="Y1570" s="38"/>
      <c r="Z1570" s="38"/>
      <c r="AA1570" s="38"/>
      <c r="AB1570" s="38"/>
      <c r="AC1570" s="38"/>
      <c r="AD1570" s="38"/>
      <c r="AE1570" s="38"/>
      <c r="AF1570" s="38"/>
      <c r="AG1570" s="38"/>
      <c r="AH1570" s="38"/>
      <c r="AI1570" s="38"/>
      <c r="AJ1570" s="38"/>
      <c r="AK1570" s="38"/>
      <c r="AL1570" s="38"/>
      <c r="AM1570" s="38"/>
      <c r="AN1570" s="38"/>
      <c r="AO1570" s="38"/>
      <c r="AP1570" s="38"/>
      <c r="AQ1570" s="38"/>
      <c r="AR1570" s="38"/>
      <c r="AS1570" s="38"/>
      <c r="AT1570" s="38"/>
      <c r="AU1570" s="38"/>
      <c r="AV1570" s="38"/>
      <c r="AW1570" s="38"/>
      <c r="AX1570" s="38"/>
      <c r="AY1570" s="38"/>
      <c r="AZ1570" s="38"/>
      <c r="BA1570" s="38"/>
      <c r="BB1570" s="38"/>
      <c r="BC1570" s="38"/>
      <c r="BD1570" s="38"/>
      <c r="BE1570" s="38"/>
      <c r="BF1570" s="38"/>
      <c r="BG1570" s="38"/>
      <c r="BH1570" s="38"/>
      <c r="BI1570" s="38"/>
      <c r="BJ1570" s="38"/>
      <c r="BK1570" s="38"/>
      <c r="BL1570" s="38"/>
      <c r="BM1570" s="38"/>
      <c r="BN1570" s="38"/>
      <c r="BO1570" s="38"/>
      <c r="BP1570" s="38"/>
      <c r="BQ1570" s="38"/>
      <c r="BR1570" s="38"/>
      <c r="BS1570" s="38"/>
      <c r="BT1570" s="38"/>
      <c r="BU1570" s="38"/>
      <c r="BV1570" s="38"/>
      <c r="BW1570" s="38"/>
      <c r="BX1570" s="38"/>
      <c r="BY1570" s="38"/>
      <c r="BZ1570" s="38"/>
      <c r="CA1570" s="38"/>
      <c r="CB1570" s="38"/>
      <c r="CC1570" s="38"/>
      <c r="CD1570" s="38"/>
      <c r="CE1570" s="38"/>
      <c r="CF1570" s="38"/>
      <c r="CG1570" s="38"/>
      <c r="CH1570" s="38"/>
      <c r="CI1570" s="38"/>
      <c r="CJ1570" s="38"/>
      <c r="CK1570" s="38"/>
      <c r="CL1570" s="38"/>
      <c r="CM1570" s="38"/>
      <c r="CN1570" s="38"/>
      <c r="CO1570" s="38"/>
      <c r="CP1570" s="38"/>
      <c r="CQ1570" s="38"/>
      <c r="CR1570" s="38"/>
      <c r="CS1570" s="38"/>
      <c r="CT1570" s="38"/>
      <c r="CU1570" s="38"/>
      <c r="CV1570" s="38"/>
      <c r="CW1570" s="38"/>
      <c r="CX1570" s="38"/>
      <c r="CY1570" s="38"/>
      <c r="CZ1570" s="38"/>
      <c r="DA1570" s="38"/>
      <c r="DB1570" s="38"/>
      <c r="DC1570" s="38"/>
      <c r="DD1570" s="38"/>
      <c r="DE1570" s="38"/>
      <c r="DF1570" s="38"/>
      <c r="DG1570" s="38"/>
      <c r="DH1570" s="38"/>
      <c r="DI1570" s="38"/>
      <c r="DJ1570" s="38"/>
      <c r="DK1570" s="38"/>
      <c r="DL1570" s="38"/>
      <c r="DM1570" s="38"/>
    </row>
    <row r="1571" spans="1:117" x14ac:dyDescent="0.25">
      <c r="A1571" s="5"/>
      <c r="B1571" s="5"/>
      <c r="C1571" s="48"/>
      <c r="D1571" s="76"/>
      <c r="E1571" s="77"/>
      <c r="F1571" s="77"/>
      <c r="G1571" s="77"/>
      <c r="H1571" s="77"/>
      <c r="I1571" s="77"/>
      <c r="J1571" s="77"/>
      <c r="K1571" s="77"/>
      <c r="L1571" s="77"/>
      <c r="M1571" s="77"/>
      <c r="N1571" s="77"/>
      <c r="O1571" s="77"/>
      <c r="P1571" s="77"/>
      <c r="Q1571" s="77"/>
      <c r="R1571" s="77"/>
      <c r="S1571" s="77"/>
      <c r="T1571" s="38"/>
      <c r="U1571" s="38"/>
      <c r="V1571" s="38"/>
      <c r="W1571" s="38"/>
      <c r="X1571" s="38"/>
      <c r="Y1571" s="38"/>
      <c r="Z1571" s="38"/>
      <c r="AA1571" s="38"/>
      <c r="AB1571" s="38"/>
      <c r="AC1571" s="38"/>
      <c r="AD1571" s="38"/>
      <c r="AE1571" s="38"/>
      <c r="AF1571" s="38"/>
      <c r="AG1571" s="38"/>
      <c r="AH1571" s="38"/>
      <c r="AI1571" s="38"/>
      <c r="AJ1571" s="38"/>
      <c r="AK1571" s="38"/>
      <c r="AL1571" s="38"/>
      <c r="AM1571" s="38"/>
      <c r="AN1571" s="38"/>
      <c r="AO1571" s="38"/>
      <c r="AP1571" s="38"/>
      <c r="AQ1571" s="38"/>
      <c r="AR1571" s="38"/>
      <c r="AS1571" s="38"/>
      <c r="AT1571" s="38"/>
      <c r="AU1571" s="38"/>
      <c r="AV1571" s="38"/>
      <c r="AW1571" s="38"/>
      <c r="AX1571" s="38"/>
      <c r="AY1571" s="38"/>
      <c r="AZ1571" s="38"/>
      <c r="BA1571" s="38"/>
      <c r="BB1571" s="38"/>
      <c r="BC1571" s="38"/>
      <c r="BD1571" s="38"/>
      <c r="BE1571" s="38"/>
      <c r="BF1571" s="38"/>
      <c r="BG1571" s="38"/>
      <c r="BH1571" s="38"/>
      <c r="BI1571" s="38"/>
      <c r="BJ1571" s="38"/>
      <c r="BK1571" s="38"/>
      <c r="BL1571" s="38"/>
      <c r="BM1571" s="38"/>
      <c r="BN1571" s="38"/>
      <c r="BO1571" s="38"/>
      <c r="BP1571" s="38"/>
      <c r="BQ1571" s="38"/>
      <c r="BR1571" s="38"/>
      <c r="BS1571" s="38"/>
      <c r="BT1571" s="38"/>
      <c r="BU1571" s="38"/>
      <c r="BV1571" s="38"/>
      <c r="BW1571" s="38"/>
      <c r="BX1571" s="38"/>
      <c r="BY1571" s="38"/>
      <c r="BZ1571" s="38"/>
      <c r="CA1571" s="38"/>
      <c r="CB1571" s="38"/>
      <c r="CC1571" s="38"/>
      <c r="CD1571" s="38"/>
      <c r="CE1571" s="38"/>
      <c r="CF1571" s="38"/>
      <c r="CG1571" s="38"/>
      <c r="CH1571" s="38"/>
      <c r="CI1571" s="38"/>
      <c r="CJ1571" s="38"/>
      <c r="CK1571" s="38"/>
      <c r="CL1571" s="38"/>
      <c r="CM1571" s="38"/>
      <c r="CN1571" s="38"/>
      <c r="CO1571" s="38"/>
      <c r="CP1571" s="38"/>
      <c r="CQ1571" s="38"/>
      <c r="CR1571" s="38"/>
      <c r="CS1571" s="38"/>
      <c r="CT1571" s="38"/>
      <c r="CU1571" s="38"/>
      <c r="CV1571" s="38"/>
      <c r="CW1571" s="38"/>
      <c r="CX1571" s="38"/>
      <c r="CY1571" s="38"/>
      <c r="CZ1571" s="38"/>
      <c r="DA1571" s="38"/>
      <c r="DB1571" s="38"/>
      <c r="DC1571" s="38"/>
      <c r="DD1571" s="38"/>
      <c r="DE1571" s="38"/>
      <c r="DF1571" s="38"/>
      <c r="DG1571" s="38"/>
      <c r="DH1571" s="38"/>
      <c r="DI1571" s="38"/>
      <c r="DJ1571" s="38"/>
      <c r="DK1571" s="38"/>
      <c r="DL1571" s="38"/>
      <c r="DM1571" s="38"/>
    </row>
    <row r="1572" spans="1:117" x14ac:dyDescent="0.25">
      <c r="A1572" s="5"/>
      <c r="B1572" s="5"/>
      <c r="C1572" s="48"/>
      <c r="D1572" s="76"/>
      <c r="E1572" s="77"/>
      <c r="F1572" s="77"/>
      <c r="G1572" s="77"/>
      <c r="H1572" s="77"/>
      <c r="I1572" s="77"/>
      <c r="J1572" s="77"/>
      <c r="K1572" s="77"/>
      <c r="L1572" s="77"/>
      <c r="M1572" s="77"/>
      <c r="N1572" s="77"/>
      <c r="O1572" s="77"/>
      <c r="P1572" s="77"/>
      <c r="Q1572" s="77"/>
      <c r="R1572" s="77"/>
      <c r="S1572" s="77"/>
      <c r="T1572" s="38"/>
      <c r="U1572" s="38"/>
      <c r="V1572" s="38"/>
      <c r="W1572" s="38"/>
      <c r="X1572" s="38"/>
      <c r="Y1572" s="38"/>
      <c r="Z1572" s="38"/>
      <c r="AA1572" s="38"/>
      <c r="AB1572" s="38"/>
      <c r="AC1572" s="38"/>
      <c r="AD1572" s="38"/>
      <c r="AE1572" s="38"/>
      <c r="AF1572" s="38"/>
      <c r="AG1572" s="38"/>
      <c r="AH1572" s="38"/>
      <c r="AI1572" s="38"/>
      <c r="AJ1572" s="38"/>
      <c r="AK1572" s="38"/>
      <c r="AL1572" s="38"/>
      <c r="AM1572" s="38"/>
      <c r="AN1572" s="38"/>
      <c r="AO1572" s="38"/>
      <c r="AP1572" s="38"/>
      <c r="AQ1572" s="38"/>
      <c r="AR1572" s="38"/>
      <c r="AS1572" s="38"/>
      <c r="AT1572" s="38"/>
      <c r="AU1572" s="38"/>
      <c r="AV1572" s="38"/>
      <c r="AW1572" s="38"/>
      <c r="AX1572" s="38"/>
      <c r="AY1572" s="38"/>
      <c r="AZ1572" s="38"/>
      <c r="BA1572" s="38"/>
      <c r="BB1572" s="38"/>
      <c r="BC1572" s="38"/>
      <c r="BD1572" s="38"/>
      <c r="BE1572" s="38"/>
      <c r="BF1572" s="38"/>
      <c r="BG1572" s="38"/>
      <c r="BH1572" s="38"/>
      <c r="BI1572" s="38"/>
      <c r="BJ1572" s="38"/>
      <c r="BK1572" s="38"/>
      <c r="BL1572" s="38"/>
      <c r="BM1572" s="38"/>
      <c r="BN1572" s="38"/>
      <c r="BO1572" s="38"/>
      <c r="BP1572" s="38"/>
      <c r="BQ1572" s="38"/>
      <c r="BR1572" s="38"/>
      <c r="BS1572" s="38"/>
      <c r="BT1572" s="38"/>
      <c r="BU1572" s="38"/>
      <c r="BV1572" s="38"/>
      <c r="BW1572" s="38"/>
      <c r="BX1572" s="38"/>
      <c r="BY1572" s="38"/>
      <c r="BZ1572" s="38"/>
      <c r="CA1572" s="38"/>
      <c r="CB1572" s="38"/>
      <c r="CC1572" s="38"/>
      <c r="CD1572" s="38"/>
      <c r="CE1572" s="38"/>
      <c r="CF1572" s="38"/>
      <c r="CG1572" s="38"/>
      <c r="CH1572" s="38"/>
      <c r="CI1572" s="38"/>
      <c r="CJ1572" s="38"/>
      <c r="CK1572" s="38"/>
      <c r="CL1572" s="38"/>
      <c r="CM1572" s="38"/>
      <c r="CN1572" s="38"/>
      <c r="CO1572" s="38"/>
      <c r="CP1572" s="38"/>
      <c r="CQ1572" s="38"/>
      <c r="CR1572" s="38"/>
      <c r="CS1572" s="38"/>
      <c r="CT1572" s="38"/>
      <c r="CU1572" s="38"/>
      <c r="CV1572" s="38"/>
      <c r="CW1572" s="38"/>
      <c r="CX1572" s="38"/>
      <c r="CY1572" s="38"/>
      <c r="CZ1572" s="38"/>
      <c r="DA1572" s="38"/>
      <c r="DB1572" s="38"/>
      <c r="DC1572" s="38"/>
      <c r="DD1572" s="38"/>
      <c r="DE1572" s="38"/>
      <c r="DF1572" s="38"/>
      <c r="DG1572" s="38"/>
      <c r="DH1572" s="38"/>
      <c r="DI1572" s="38"/>
      <c r="DJ1572" s="38"/>
      <c r="DK1572" s="38"/>
      <c r="DL1572" s="38"/>
      <c r="DM1572" s="38"/>
    </row>
    <row r="1573" spans="1:117" x14ac:dyDescent="0.25">
      <c r="A1573" s="5"/>
      <c r="B1573" s="5"/>
      <c r="C1573" s="48"/>
      <c r="D1573" s="76"/>
      <c r="E1573" s="77"/>
      <c r="F1573" s="77"/>
      <c r="G1573" s="77"/>
      <c r="H1573" s="77"/>
      <c r="I1573" s="77"/>
      <c r="J1573" s="77"/>
      <c r="K1573" s="77"/>
      <c r="L1573" s="77"/>
      <c r="M1573" s="77"/>
      <c r="N1573" s="77"/>
      <c r="O1573" s="77"/>
      <c r="P1573" s="77"/>
      <c r="Q1573" s="77"/>
      <c r="R1573" s="77"/>
      <c r="S1573" s="77"/>
      <c r="T1573" s="38"/>
      <c r="U1573" s="38"/>
      <c r="V1573" s="38"/>
      <c r="W1573" s="38"/>
      <c r="X1573" s="38"/>
      <c r="Y1573" s="38"/>
      <c r="Z1573" s="38"/>
      <c r="AA1573" s="38"/>
      <c r="AB1573" s="38"/>
      <c r="AC1573" s="38"/>
      <c r="AD1573" s="38"/>
      <c r="AE1573" s="38"/>
      <c r="AF1573" s="38"/>
      <c r="AG1573" s="38"/>
      <c r="AH1573" s="38"/>
      <c r="AI1573" s="38"/>
      <c r="AJ1573" s="38"/>
      <c r="AK1573" s="38"/>
      <c r="AL1573" s="38"/>
      <c r="AM1573" s="38"/>
      <c r="AN1573" s="38"/>
      <c r="AO1573" s="38"/>
      <c r="AP1573" s="38"/>
      <c r="AQ1573" s="38"/>
      <c r="AR1573" s="38"/>
      <c r="AS1573" s="38"/>
      <c r="AT1573" s="38"/>
      <c r="AU1573" s="38"/>
      <c r="AV1573" s="38"/>
      <c r="AW1573" s="38"/>
      <c r="AX1573" s="38"/>
      <c r="AY1573" s="38"/>
      <c r="AZ1573" s="38"/>
      <c r="BA1573" s="38"/>
      <c r="BB1573" s="38"/>
      <c r="BC1573" s="38"/>
      <c r="BD1573" s="38"/>
      <c r="BE1573" s="38"/>
      <c r="BF1573" s="38"/>
      <c r="BG1573" s="38"/>
      <c r="BH1573" s="38"/>
      <c r="BI1573" s="38"/>
      <c r="BJ1573" s="38"/>
      <c r="BK1573" s="38"/>
      <c r="BL1573" s="38"/>
      <c r="BM1573" s="38"/>
      <c r="BN1573" s="38"/>
      <c r="BO1573" s="38"/>
      <c r="BP1573" s="38"/>
      <c r="BQ1573" s="38"/>
      <c r="BR1573" s="38"/>
      <c r="BS1573" s="38"/>
      <c r="BT1573" s="38"/>
      <c r="BU1573" s="38"/>
      <c r="BV1573" s="38"/>
      <c r="BW1573" s="38"/>
      <c r="BX1573" s="38"/>
      <c r="BY1573" s="38"/>
      <c r="BZ1573" s="38"/>
      <c r="CA1573" s="38"/>
      <c r="CB1573" s="38"/>
      <c r="CC1573" s="38"/>
      <c r="CD1573" s="38"/>
      <c r="CE1573" s="38"/>
      <c r="CF1573" s="38"/>
      <c r="CG1573" s="38"/>
      <c r="CH1573" s="38"/>
      <c r="CI1573" s="38"/>
      <c r="CJ1573" s="38"/>
      <c r="CK1573" s="38"/>
      <c r="CL1573" s="38"/>
      <c r="CM1573" s="38"/>
      <c r="CN1573" s="38"/>
      <c r="CO1573" s="38"/>
      <c r="CP1573" s="38"/>
      <c r="CQ1573" s="38"/>
      <c r="CR1573" s="38"/>
      <c r="CS1573" s="38"/>
      <c r="CT1573" s="38"/>
      <c r="CU1573" s="38"/>
      <c r="CV1573" s="38"/>
      <c r="CW1573" s="38"/>
      <c r="CX1573" s="38"/>
      <c r="CY1573" s="38"/>
      <c r="CZ1573" s="38"/>
      <c r="DA1573" s="38"/>
      <c r="DB1573" s="38"/>
      <c r="DC1573" s="38"/>
      <c r="DD1573" s="38"/>
      <c r="DE1573" s="38"/>
      <c r="DF1573" s="38"/>
      <c r="DG1573" s="38"/>
      <c r="DH1573" s="38"/>
      <c r="DI1573" s="38"/>
      <c r="DJ1573" s="38"/>
      <c r="DK1573" s="38"/>
      <c r="DL1573" s="38"/>
      <c r="DM1573" s="38"/>
    </row>
    <row r="1574" spans="1:117" x14ac:dyDescent="0.25">
      <c r="A1574" s="5"/>
      <c r="B1574" s="5"/>
      <c r="C1574" s="48"/>
      <c r="D1574" s="76"/>
      <c r="E1574" s="77"/>
      <c r="F1574" s="77"/>
      <c r="G1574" s="77"/>
      <c r="H1574" s="77"/>
      <c r="I1574" s="77"/>
      <c r="J1574" s="77"/>
      <c r="K1574" s="77"/>
      <c r="L1574" s="77"/>
      <c r="M1574" s="77"/>
      <c r="N1574" s="77"/>
      <c r="O1574" s="77"/>
      <c r="P1574" s="77"/>
      <c r="Q1574" s="77"/>
      <c r="R1574" s="77"/>
      <c r="S1574" s="77"/>
      <c r="T1574" s="38"/>
      <c r="U1574" s="38"/>
      <c r="V1574" s="38"/>
      <c r="W1574" s="38"/>
      <c r="X1574" s="38"/>
      <c r="Y1574" s="38"/>
      <c r="Z1574" s="38"/>
      <c r="AA1574" s="38"/>
      <c r="AB1574" s="38"/>
      <c r="AC1574" s="38"/>
      <c r="AD1574" s="38"/>
      <c r="AE1574" s="38"/>
      <c r="AF1574" s="38"/>
      <c r="AG1574" s="38"/>
      <c r="AH1574" s="38"/>
      <c r="AI1574" s="38"/>
      <c r="AJ1574" s="38"/>
      <c r="AK1574" s="38"/>
      <c r="AL1574" s="38"/>
      <c r="AM1574" s="38"/>
      <c r="AN1574" s="38"/>
      <c r="AO1574" s="38"/>
      <c r="AP1574" s="38"/>
      <c r="AQ1574" s="38"/>
      <c r="AR1574" s="38"/>
      <c r="AS1574" s="38"/>
      <c r="AT1574" s="38"/>
      <c r="AU1574" s="38"/>
      <c r="AV1574" s="38"/>
      <c r="AW1574" s="38"/>
      <c r="AX1574" s="38"/>
      <c r="AY1574" s="38"/>
      <c r="AZ1574" s="38"/>
      <c r="BA1574" s="38"/>
      <c r="BB1574" s="38"/>
      <c r="BC1574" s="38"/>
      <c r="BD1574" s="38"/>
      <c r="BE1574" s="38"/>
      <c r="BF1574" s="38"/>
      <c r="BG1574" s="38"/>
      <c r="BH1574" s="38"/>
      <c r="BI1574" s="38"/>
      <c r="BJ1574" s="38"/>
      <c r="BK1574" s="38"/>
      <c r="BL1574" s="38"/>
      <c r="BM1574" s="38"/>
      <c r="BN1574" s="38"/>
      <c r="BO1574" s="38"/>
      <c r="BP1574" s="38"/>
      <c r="BQ1574" s="38"/>
      <c r="BR1574" s="38"/>
      <c r="BS1574" s="38"/>
      <c r="BT1574" s="38"/>
      <c r="BU1574" s="38"/>
      <c r="BV1574" s="38"/>
      <c r="BW1574" s="38"/>
      <c r="BX1574" s="38"/>
      <c r="BY1574" s="38"/>
      <c r="BZ1574" s="38"/>
      <c r="CA1574" s="38"/>
      <c r="CB1574" s="38"/>
      <c r="CC1574" s="38"/>
      <c r="CD1574" s="38"/>
      <c r="CE1574" s="38"/>
      <c r="CF1574" s="38"/>
      <c r="CG1574" s="38"/>
      <c r="CH1574" s="38"/>
      <c r="CI1574" s="38"/>
      <c r="CJ1574" s="38"/>
      <c r="CK1574" s="38"/>
      <c r="CL1574" s="38"/>
      <c r="CM1574" s="38"/>
      <c r="CN1574" s="38"/>
      <c r="CO1574" s="38"/>
      <c r="CP1574" s="38"/>
      <c r="CQ1574" s="38"/>
      <c r="CR1574" s="38"/>
      <c r="CS1574" s="38"/>
      <c r="CT1574" s="38"/>
      <c r="CU1574" s="38"/>
      <c r="CV1574" s="38"/>
      <c r="CW1574" s="38"/>
      <c r="CX1574" s="38"/>
      <c r="CY1574" s="38"/>
      <c r="CZ1574" s="38"/>
      <c r="DA1574" s="38"/>
      <c r="DB1574" s="38"/>
      <c r="DC1574" s="38"/>
      <c r="DD1574" s="38"/>
      <c r="DE1574" s="38"/>
      <c r="DF1574" s="38"/>
      <c r="DG1574" s="38"/>
      <c r="DH1574" s="38"/>
      <c r="DI1574" s="38"/>
      <c r="DJ1574" s="38"/>
      <c r="DK1574" s="38"/>
      <c r="DL1574" s="38"/>
      <c r="DM1574" s="38"/>
    </row>
    <row r="1575" spans="1:117" x14ac:dyDescent="0.25">
      <c r="A1575" s="5"/>
      <c r="B1575" s="5"/>
      <c r="C1575" s="48"/>
      <c r="D1575" s="76"/>
      <c r="E1575" s="77"/>
      <c r="F1575" s="77"/>
      <c r="G1575" s="77"/>
      <c r="H1575" s="77"/>
      <c r="I1575" s="77"/>
      <c r="J1575" s="77"/>
      <c r="K1575" s="77"/>
      <c r="L1575" s="77"/>
      <c r="M1575" s="77"/>
      <c r="N1575" s="77"/>
      <c r="O1575" s="77"/>
      <c r="P1575" s="77"/>
      <c r="Q1575" s="77"/>
      <c r="R1575" s="77"/>
      <c r="S1575" s="77"/>
      <c r="T1575" s="38"/>
      <c r="U1575" s="38"/>
      <c r="V1575" s="38"/>
      <c r="W1575" s="38"/>
      <c r="X1575" s="38"/>
      <c r="Y1575" s="38"/>
      <c r="Z1575" s="38"/>
      <c r="AA1575" s="38"/>
      <c r="AB1575" s="38"/>
      <c r="AC1575" s="38"/>
      <c r="AD1575" s="38"/>
      <c r="AE1575" s="38"/>
      <c r="AF1575" s="38"/>
      <c r="AG1575" s="38"/>
      <c r="AH1575" s="38"/>
      <c r="AI1575" s="38"/>
      <c r="AJ1575" s="38"/>
      <c r="AK1575" s="38"/>
      <c r="AL1575" s="38"/>
      <c r="AM1575" s="38"/>
      <c r="AN1575" s="38"/>
      <c r="AO1575" s="38"/>
      <c r="AP1575" s="38"/>
      <c r="AQ1575" s="38"/>
      <c r="AR1575" s="38"/>
      <c r="AS1575" s="38"/>
      <c r="AT1575" s="38"/>
      <c r="AU1575" s="38"/>
      <c r="AV1575" s="38"/>
      <c r="AW1575" s="38"/>
      <c r="AX1575" s="38"/>
      <c r="AY1575" s="38"/>
      <c r="AZ1575" s="38"/>
      <c r="BA1575" s="38"/>
      <c r="BB1575" s="38"/>
      <c r="BC1575" s="38"/>
      <c r="BD1575" s="38"/>
      <c r="BE1575" s="38"/>
      <c r="BF1575" s="38"/>
      <c r="BG1575" s="38"/>
      <c r="BH1575" s="38"/>
      <c r="BI1575" s="38"/>
      <c r="BJ1575" s="38"/>
      <c r="BK1575" s="38"/>
      <c r="BL1575" s="38"/>
      <c r="BM1575" s="38"/>
      <c r="BN1575" s="38"/>
      <c r="BO1575" s="38"/>
      <c r="BP1575" s="38"/>
      <c r="BQ1575" s="38"/>
      <c r="BR1575" s="38"/>
      <c r="BS1575" s="38"/>
      <c r="BT1575" s="38"/>
      <c r="BU1575" s="38"/>
      <c r="BV1575" s="38"/>
      <c r="BW1575" s="38"/>
      <c r="BX1575" s="38"/>
      <c r="BY1575" s="38"/>
      <c r="BZ1575" s="38"/>
      <c r="CA1575" s="38"/>
      <c r="CB1575" s="38"/>
      <c r="CC1575" s="38"/>
      <c r="CD1575" s="38"/>
      <c r="CE1575" s="38"/>
      <c r="CF1575" s="38"/>
      <c r="CG1575" s="38"/>
      <c r="CH1575" s="38"/>
      <c r="CI1575" s="38"/>
      <c r="CJ1575" s="38"/>
      <c r="CK1575" s="38"/>
      <c r="CL1575" s="38"/>
      <c r="CM1575" s="38"/>
      <c r="CN1575" s="38"/>
      <c r="CO1575" s="38"/>
      <c r="CP1575" s="38"/>
      <c r="CQ1575" s="38"/>
      <c r="CR1575" s="38"/>
      <c r="CS1575" s="38"/>
      <c r="CT1575" s="38"/>
      <c r="CU1575" s="38"/>
      <c r="CV1575" s="38"/>
      <c r="CW1575" s="38"/>
      <c r="CX1575" s="38"/>
      <c r="CY1575" s="38"/>
      <c r="CZ1575" s="38"/>
      <c r="DA1575" s="38"/>
      <c r="DB1575" s="38"/>
      <c r="DC1575" s="38"/>
      <c r="DD1575" s="38"/>
      <c r="DE1575" s="38"/>
      <c r="DF1575" s="38"/>
      <c r="DG1575" s="38"/>
      <c r="DH1575" s="38"/>
      <c r="DI1575" s="38"/>
      <c r="DJ1575" s="38"/>
      <c r="DK1575" s="38"/>
      <c r="DL1575" s="38"/>
      <c r="DM1575" s="38"/>
    </row>
    <row r="1576" spans="1:117" x14ac:dyDescent="0.25">
      <c r="A1576" s="5"/>
      <c r="B1576" s="5"/>
      <c r="C1576" s="48"/>
      <c r="D1576" s="76"/>
      <c r="E1576" s="77"/>
      <c r="F1576" s="77"/>
      <c r="G1576" s="77"/>
      <c r="H1576" s="77"/>
      <c r="I1576" s="77"/>
      <c r="J1576" s="77"/>
      <c r="K1576" s="77"/>
      <c r="L1576" s="77"/>
      <c r="M1576" s="77"/>
      <c r="N1576" s="77"/>
      <c r="O1576" s="77"/>
      <c r="P1576" s="77"/>
      <c r="Q1576" s="77"/>
      <c r="R1576" s="77"/>
      <c r="S1576" s="77"/>
      <c r="T1576" s="38"/>
      <c r="U1576" s="38"/>
      <c r="V1576" s="38"/>
      <c r="W1576" s="38"/>
      <c r="X1576" s="38"/>
      <c r="Y1576" s="38"/>
      <c r="Z1576" s="38"/>
      <c r="AA1576" s="38"/>
      <c r="AB1576" s="38"/>
      <c r="AC1576" s="38"/>
      <c r="AD1576" s="38"/>
      <c r="AE1576" s="38"/>
      <c r="AF1576" s="38"/>
      <c r="AG1576" s="38"/>
      <c r="AH1576" s="38"/>
      <c r="AI1576" s="38"/>
      <c r="AJ1576" s="38"/>
      <c r="AK1576" s="38"/>
      <c r="AL1576" s="38"/>
      <c r="AM1576" s="38"/>
      <c r="AN1576" s="38"/>
      <c r="AO1576" s="38"/>
      <c r="AP1576" s="38"/>
      <c r="AQ1576" s="38"/>
      <c r="AR1576" s="38"/>
      <c r="AS1576" s="38"/>
      <c r="AT1576" s="38"/>
      <c r="AU1576" s="38"/>
      <c r="AV1576" s="38"/>
      <c r="AW1576" s="38"/>
      <c r="AX1576" s="38"/>
      <c r="AY1576" s="38"/>
      <c r="AZ1576" s="38"/>
      <c r="BA1576" s="38"/>
      <c r="BB1576" s="38"/>
      <c r="BC1576" s="38"/>
      <c r="BD1576" s="38"/>
      <c r="BE1576" s="38"/>
      <c r="BF1576" s="38"/>
      <c r="BG1576" s="38"/>
      <c r="BH1576" s="38"/>
      <c r="BI1576" s="38"/>
      <c r="BJ1576" s="38"/>
      <c r="BK1576" s="38"/>
      <c r="BL1576" s="38"/>
      <c r="BM1576" s="38"/>
      <c r="BN1576" s="38"/>
      <c r="BO1576" s="38"/>
      <c r="BP1576" s="38"/>
      <c r="BQ1576" s="38"/>
      <c r="BR1576" s="38"/>
      <c r="BS1576" s="38"/>
      <c r="BT1576" s="38"/>
      <c r="BU1576" s="38"/>
      <c r="BV1576" s="38"/>
      <c r="BW1576" s="38"/>
      <c r="BX1576" s="38"/>
      <c r="BY1576" s="38"/>
      <c r="BZ1576" s="38"/>
      <c r="CA1576" s="38"/>
      <c r="CB1576" s="38"/>
      <c r="CC1576" s="38"/>
      <c r="CD1576" s="38"/>
      <c r="CE1576" s="38"/>
      <c r="CF1576" s="38"/>
      <c r="CG1576" s="38"/>
      <c r="CH1576" s="38"/>
      <c r="CI1576" s="38"/>
      <c r="CJ1576" s="38"/>
      <c r="CK1576" s="38"/>
      <c r="CL1576" s="38"/>
      <c r="CM1576" s="38"/>
      <c r="CN1576" s="38"/>
      <c r="CO1576" s="38"/>
      <c r="CP1576" s="38"/>
      <c r="CQ1576" s="38"/>
      <c r="CR1576" s="38"/>
      <c r="CS1576" s="38"/>
      <c r="CT1576" s="38"/>
      <c r="CU1576" s="38"/>
      <c r="CV1576" s="38"/>
      <c r="CW1576" s="38"/>
      <c r="CX1576" s="38"/>
      <c r="CY1576" s="38"/>
      <c r="CZ1576" s="38"/>
      <c r="DA1576" s="38"/>
      <c r="DB1576" s="38"/>
      <c r="DC1576" s="38"/>
      <c r="DD1576" s="38"/>
      <c r="DE1576" s="38"/>
      <c r="DF1576" s="38"/>
      <c r="DG1576" s="38"/>
      <c r="DH1576" s="38"/>
      <c r="DI1576" s="38"/>
      <c r="DJ1576" s="38"/>
      <c r="DK1576" s="38"/>
      <c r="DL1576" s="38"/>
      <c r="DM1576" s="38"/>
    </row>
    <row r="1577" spans="1:117" x14ac:dyDescent="0.25">
      <c r="A1577" s="5"/>
      <c r="B1577" s="5"/>
      <c r="C1577" s="48"/>
      <c r="D1577" s="76"/>
      <c r="E1577" s="77"/>
      <c r="F1577" s="77"/>
      <c r="G1577" s="77"/>
      <c r="H1577" s="77"/>
      <c r="I1577" s="77"/>
      <c r="J1577" s="77"/>
      <c r="K1577" s="77"/>
      <c r="L1577" s="77"/>
      <c r="M1577" s="77"/>
      <c r="N1577" s="77"/>
      <c r="O1577" s="77"/>
      <c r="P1577" s="77"/>
      <c r="Q1577" s="77"/>
      <c r="R1577" s="77"/>
      <c r="S1577" s="77"/>
      <c r="T1577" s="38"/>
      <c r="U1577" s="38"/>
      <c r="V1577" s="38"/>
      <c r="W1577" s="38"/>
      <c r="X1577" s="38"/>
      <c r="Y1577" s="38"/>
      <c r="Z1577" s="38"/>
      <c r="AA1577" s="38"/>
      <c r="AB1577" s="38"/>
      <c r="AC1577" s="38"/>
      <c r="AD1577" s="38"/>
      <c r="AE1577" s="38"/>
      <c r="AF1577" s="38"/>
      <c r="AG1577" s="38"/>
      <c r="AH1577" s="38"/>
      <c r="AI1577" s="38"/>
      <c r="AJ1577" s="38"/>
      <c r="AK1577" s="38"/>
      <c r="AL1577" s="38"/>
      <c r="AM1577" s="38"/>
      <c r="AN1577" s="38"/>
      <c r="AO1577" s="38"/>
      <c r="AP1577" s="38"/>
      <c r="AQ1577" s="38"/>
      <c r="AR1577" s="38"/>
      <c r="AS1577" s="38"/>
      <c r="AT1577" s="38"/>
      <c r="AU1577" s="38"/>
      <c r="AV1577" s="38"/>
      <c r="AW1577" s="38"/>
      <c r="AX1577" s="38"/>
      <c r="AY1577" s="38"/>
      <c r="AZ1577" s="38"/>
      <c r="BA1577" s="38"/>
      <c r="BB1577" s="38"/>
      <c r="BC1577" s="38"/>
      <c r="BD1577" s="38"/>
      <c r="BE1577" s="38"/>
      <c r="BF1577" s="38"/>
      <c r="BG1577" s="38"/>
      <c r="BH1577" s="38"/>
      <c r="BI1577" s="38"/>
      <c r="BJ1577" s="38"/>
      <c r="BK1577" s="38"/>
      <c r="BL1577" s="38"/>
      <c r="BM1577" s="38"/>
      <c r="BN1577" s="38"/>
      <c r="BO1577" s="38"/>
      <c r="BP1577" s="38"/>
      <c r="BQ1577" s="38"/>
      <c r="BR1577" s="38"/>
      <c r="BS1577" s="38"/>
      <c r="BT1577" s="38"/>
      <c r="BU1577" s="38"/>
      <c r="BV1577" s="38"/>
      <c r="BW1577" s="38"/>
      <c r="BX1577" s="38"/>
      <c r="BY1577" s="38"/>
      <c r="BZ1577" s="38"/>
      <c r="CA1577" s="38"/>
      <c r="CB1577" s="38"/>
      <c r="CC1577" s="38"/>
      <c r="CD1577" s="38"/>
      <c r="CE1577" s="38"/>
      <c r="CF1577" s="38"/>
      <c r="CG1577" s="38"/>
      <c r="CH1577" s="38"/>
      <c r="CI1577" s="38"/>
      <c r="CJ1577" s="38"/>
      <c r="CK1577" s="38"/>
      <c r="CL1577" s="38"/>
      <c r="CM1577" s="38"/>
      <c r="CN1577" s="38"/>
      <c r="CO1577" s="38"/>
      <c r="CP1577" s="38"/>
      <c r="CQ1577" s="38"/>
      <c r="CR1577" s="38"/>
      <c r="CS1577" s="38"/>
      <c r="CT1577" s="38"/>
      <c r="CU1577" s="38"/>
      <c r="CV1577" s="38"/>
      <c r="CW1577" s="38"/>
      <c r="CX1577" s="38"/>
      <c r="CY1577" s="38"/>
      <c r="CZ1577" s="38"/>
      <c r="DA1577" s="38"/>
      <c r="DB1577" s="38"/>
      <c r="DC1577" s="38"/>
      <c r="DD1577" s="38"/>
      <c r="DE1577" s="38"/>
      <c r="DF1577" s="38"/>
      <c r="DG1577" s="38"/>
      <c r="DH1577" s="38"/>
      <c r="DI1577" s="38"/>
      <c r="DJ1577" s="38"/>
      <c r="DK1577" s="38"/>
      <c r="DL1577" s="38"/>
      <c r="DM1577" s="38"/>
    </row>
    <row r="1578" spans="1:117" x14ac:dyDescent="0.25">
      <c r="A1578" s="5"/>
      <c r="B1578" s="5"/>
      <c r="C1578" s="48"/>
      <c r="D1578" s="76"/>
      <c r="E1578" s="77"/>
      <c r="F1578" s="77"/>
      <c r="G1578" s="77"/>
      <c r="H1578" s="77"/>
      <c r="I1578" s="77"/>
      <c r="J1578" s="77"/>
      <c r="K1578" s="77"/>
      <c r="L1578" s="77"/>
      <c r="M1578" s="77"/>
      <c r="N1578" s="77"/>
      <c r="O1578" s="77"/>
      <c r="P1578" s="77"/>
      <c r="Q1578" s="77"/>
      <c r="R1578" s="77"/>
      <c r="S1578" s="77"/>
      <c r="T1578" s="38"/>
      <c r="U1578" s="38"/>
      <c r="V1578" s="38"/>
      <c r="W1578" s="38"/>
      <c r="X1578" s="38"/>
      <c r="Y1578" s="38"/>
      <c r="Z1578" s="38"/>
      <c r="AA1578" s="38"/>
      <c r="AB1578" s="38"/>
      <c r="AC1578" s="38"/>
      <c r="AD1578" s="38"/>
      <c r="AE1578" s="38"/>
      <c r="AF1578" s="38"/>
      <c r="AG1578" s="38"/>
      <c r="AH1578" s="38"/>
      <c r="AI1578" s="38"/>
      <c r="AJ1578" s="38"/>
      <c r="AK1578" s="38"/>
      <c r="AL1578" s="38"/>
      <c r="AM1578" s="38"/>
      <c r="AN1578" s="38"/>
      <c r="AO1578" s="38"/>
      <c r="AP1578" s="38"/>
      <c r="AQ1578" s="38"/>
      <c r="AR1578" s="38"/>
      <c r="AS1578" s="38"/>
      <c r="AT1578" s="38"/>
      <c r="AU1578" s="38"/>
      <c r="AV1578" s="38"/>
      <c r="AW1578" s="38"/>
      <c r="AX1578" s="38"/>
      <c r="AY1578" s="38"/>
      <c r="AZ1578" s="38"/>
      <c r="BA1578" s="38"/>
      <c r="BB1578" s="38"/>
      <c r="BC1578" s="38"/>
      <c r="BD1578" s="38"/>
      <c r="BE1578" s="38"/>
      <c r="BF1578" s="38"/>
      <c r="BG1578" s="38"/>
      <c r="BH1578" s="38"/>
      <c r="BI1578" s="38"/>
      <c r="BJ1578" s="38"/>
      <c r="BK1578" s="38"/>
      <c r="BL1578" s="38"/>
      <c r="BM1578" s="38"/>
      <c r="BN1578" s="38"/>
      <c r="BO1578" s="38"/>
      <c r="BP1578" s="38"/>
      <c r="BQ1578" s="38"/>
      <c r="BR1578" s="38"/>
      <c r="BS1578" s="38"/>
      <c r="BT1578" s="38"/>
      <c r="BU1578" s="38"/>
      <c r="BV1578" s="38"/>
      <c r="BW1578" s="38"/>
      <c r="BX1578" s="38"/>
      <c r="BY1578" s="38"/>
      <c r="BZ1578" s="38"/>
      <c r="CA1578" s="38"/>
      <c r="CB1578" s="38"/>
      <c r="CC1578" s="38"/>
      <c r="CD1578" s="38"/>
      <c r="CE1578" s="38"/>
      <c r="CF1578" s="38"/>
      <c r="CG1578" s="38"/>
      <c r="CH1578" s="38"/>
      <c r="CI1578" s="38"/>
      <c r="CJ1578" s="38"/>
      <c r="CK1578" s="38"/>
      <c r="CL1578" s="38"/>
      <c r="CM1578" s="38"/>
      <c r="CN1578" s="38"/>
      <c r="CO1578" s="38"/>
      <c r="CP1578" s="38"/>
      <c r="CQ1578" s="38"/>
      <c r="CR1578" s="38"/>
      <c r="CS1578" s="38"/>
      <c r="CT1578" s="38"/>
      <c r="CU1578" s="38"/>
      <c r="CV1578" s="38"/>
      <c r="CW1578" s="38"/>
      <c r="CX1578" s="38"/>
      <c r="CY1578" s="38"/>
      <c r="CZ1578" s="38"/>
      <c r="DA1578" s="38"/>
      <c r="DB1578" s="38"/>
      <c r="DC1578" s="38"/>
      <c r="DD1578" s="38"/>
      <c r="DE1578" s="38"/>
      <c r="DF1578" s="38"/>
      <c r="DG1578" s="38"/>
      <c r="DH1578" s="38"/>
      <c r="DI1578" s="38"/>
      <c r="DJ1578" s="38"/>
      <c r="DK1578" s="38"/>
      <c r="DL1578" s="38"/>
      <c r="DM1578" s="38"/>
    </row>
    <row r="1579" spans="1:117" x14ac:dyDescent="0.25">
      <c r="A1579" s="5"/>
      <c r="B1579" s="5"/>
      <c r="C1579" s="48"/>
      <c r="D1579" s="76"/>
      <c r="E1579" s="77"/>
      <c r="F1579" s="77"/>
      <c r="G1579" s="77"/>
      <c r="H1579" s="77"/>
      <c r="I1579" s="77"/>
      <c r="J1579" s="77"/>
      <c r="K1579" s="77"/>
      <c r="L1579" s="77"/>
      <c r="M1579" s="77"/>
      <c r="N1579" s="77"/>
      <c r="O1579" s="77"/>
      <c r="P1579" s="77"/>
      <c r="Q1579" s="77"/>
      <c r="R1579" s="77"/>
      <c r="S1579" s="77"/>
      <c r="T1579" s="38"/>
      <c r="U1579" s="38"/>
      <c r="V1579" s="38"/>
      <c r="W1579" s="38"/>
      <c r="X1579" s="38"/>
      <c r="Y1579" s="38"/>
      <c r="Z1579" s="38"/>
      <c r="AA1579" s="38"/>
      <c r="AB1579" s="38"/>
      <c r="AC1579" s="38"/>
      <c r="AD1579" s="38"/>
      <c r="AE1579" s="38"/>
      <c r="AF1579" s="38"/>
      <c r="AG1579" s="38"/>
      <c r="AH1579" s="38"/>
      <c r="AI1579" s="38"/>
      <c r="AJ1579" s="38"/>
      <c r="AK1579" s="38"/>
      <c r="AL1579" s="38"/>
      <c r="AM1579" s="38"/>
      <c r="AN1579" s="38"/>
      <c r="AO1579" s="38"/>
      <c r="AP1579" s="38"/>
      <c r="AQ1579" s="38"/>
      <c r="AR1579" s="38"/>
      <c r="AS1579" s="38"/>
      <c r="AT1579" s="38"/>
      <c r="AU1579" s="38"/>
      <c r="AV1579" s="38"/>
      <c r="AW1579" s="38"/>
      <c r="AX1579" s="38"/>
      <c r="AY1579" s="38"/>
      <c r="AZ1579" s="38"/>
      <c r="BA1579" s="38"/>
      <c r="BB1579" s="38"/>
      <c r="BC1579" s="38"/>
      <c r="BD1579" s="38"/>
      <c r="BE1579" s="38"/>
      <c r="BF1579" s="38"/>
      <c r="BG1579" s="38"/>
      <c r="BH1579" s="38"/>
      <c r="BI1579" s="38"/>
      <c r="BJ1579" s="38"/>
      <c r="BK1579" s="38"/>
      <c r="BL1579" s="38"/>
      <c r="BM1579" s="38"/>
      <c r="BN1579" s="38"/>
      <c r="BO1579" s="38"/>
      <c r="BP1579" s="38"/>
      <c r="BQ1579" s="38"/>
      <c r="BR1579" s="38"/>
      <c r="BS1579" s="38"/>
      <c r="BT1579" s="38"/>
      <c r="BU1579" s="38"/>
      <c r="BV1579" s="38"/>
      <c r="BW1579" s="38"/>
      <c r="BX1579" s="38"/>
      <c r="BY1579" s="38"/>
      <c r="BZ1579" s="38"/>
      <c r="CA1579" s="38"/>
      <c r="CB1579" s="38"/>
      <c r="CC1579" s="38"/>
      <c r="CD1579" s="38"/>
      <c r="CE1579" s="38"/>
      <c r="CF1579" s="38"/>
      <c r="CG1579" s="38"/>
      <c r="CH1579" s="38"/>
      <c r="CI1579" s="38"/>
      <c r="CJ1579" s="38"/>
      <c r="CK1579" s="38"/>
      <c r="CL1579" s="38"/>
      <c r="CM1579" s="38"/>
      <c r="CN1579" s="38"/>
      <c r="CO1579" s="38"/>
      <c r="CP1579" s="38"/>
      <c r="CQ1579" s="38"/>
      <c r="CR1579" s="38"/>
      <c r="CS1579" s="38"/>
      <c r="CT1579" s="38"/>
      <c r="CU1579" s="38"/>
      <c r="CV1579" s="38"/>
      <c r="CW1579" s="38"/>
      <c r="CX1579" s="38"/>
      <c r="CY1579" s="38"/>
      <c r="CZ1579" s="38"/>
      <c r="DA1579" s="38"/>
      <c r="DB1579" s="38"/>
      <c r="DC1579" s="38"/>
      <c r="DD1579" s="38"/>
      <c r="DE1579" s="38"/>
      <c r="DF1579" s="38"/>
      <c r="DG1579" s="38"/>
      <c r="DH1579" s="38"/>
      <c r="DI1579" s="38"/>
      <c r="DJ1579" s="38"/>
      <c r="DK1579" s="38"/>
      <c r="DL1579" s="38"/>
      <c r="DM1579" s="38"/>
    </row>
    <row r="1580" spans="1:117" x14ac:dyDescent="0.25">
      <c r="A1580" s="5"/>
      <c r="B1580" s="5"/>
      <c r="C1580" s="48"/>
      <c r="D1580" s="76"/>
      <c r="E1580" s="77"/>
      <c r="F1580" s="77"/>
      <c r="G1580" s="77"/>
      <c r="H1580" s="77"/>
      <c r="I1580" s="77"/>
      <c r="J1580" s="77"/>
      <c r="K1580" s="77"/>
      <c r="L1580" s="77"/>
      <c r="M1580" s="77"/>
      <c r="N1580" s="77"/>
      <c r="O1580" s="77"/>
      <c r="P1580" s="77"/>
      <c r="Q1580" s="77"/>
      <c r="R1580" s="77"/>
      <c r="S1580" s="77"/>
      <c r="T1580" s="38"/>
      <c r="U1580" s="38"/>
      <c r="V1580" s="38"/>
      <c r="W1580" s="38"/>
      <c r="X1580" s="38"/>
      <c r="Y1580" s="38"/>
      <c r="Z1580" s="38"/>
      <c r="AA1580" s="38"/>
      <c r="AB1580" s="38"/>
      <c r="AC1580" s="38"/>
      <c r="AD1580" s="38"/>
      <c r="AE1580" s="38"/>
      <c r="AF1580" s="38"/>
      <c r="AG1580" s="38"/>
      <c r="AH1580" s="38"/>
      <c r="AI1580" s="38"/>
      <c r="AJ1580" s="38"/>
      <c r="AK1580" s="38"/>
      <c r="AL1580" s="38"/>
      <c r="AM1580" s="38"/>
      <c r="AN1580" s="38"/>
      <c r="AO1580" s="38"/>
      <c r="AP1580" s="38"/>
      <c r="AQ1580" s="38"/>
      <c r="AR1580" s="38"/>
      <c r="AS1580" s="38"/>
      <c r="AT1580" s="38"/>
      <c r="AU1580" s="38"/>
      <c r="AV1580" s="38"/>
      <c r="AW1580" s="38"/>
      <c r="AX1580" s="38"/>
      <c r="AY1580" s="38"/>
      <c r="AZ1580" s="38"/>
      <c r="BA1580" s="38"/>
      <c r="BB1580" s="38"/>
      <c r="BC1580" s="38"/>
      <c r="BD1580" s="38"/>
      <c r="BE1580" s="38"/>
      <c r="BF1580" s="38"/>
      <c r="BG1580" s="38"/>
      <c r="BH1580" s="38"/>
      <c r="BI1580" s="38"/>
      <c r="BJ1580" s="38"/>
      <c r="BK1580" s="38"/>
      <c r="BL1580" s="38"/>
      <c r="BM1580" s="38"/>
      <c r="BN1580" s="38"/>
      <c r="BO1580" s="38"/>
      <c r="BP1580" s="38"/>
      <c r="BQ1580" s="38"/>
      <c r="BR1580" s="38"/>
      <c r="BS1580" s="38"/>
      <c r="BT1580" s="38"/>
      <c r="BU1580" s="38"/>
      <c r="BV1580" s="38"/>
      <c r="BW1580" s="38"/>
      <c r="BX1580" s="38"/>
      <c r="BY1580" s="38"/>
      <c r="BZ1580" s="38"/>
      <c r="CA1580" s="38"/>
      <c r="CB1580" s="38"/>
      <c r="CC1580" s="38"/>
      <c r="CD1580" s="38"/>
      <c r="CE1580" s="38"/>
      <c r="CF1580" s="38"/>
      <c r="CG1580" s="38"/>
      <c r="CH1580" s="38"/>
      <c r="CI1580" s="38"/>
      <c r="CJ1580" s="38"/>
      <c r="CK1580" s="38"/>
      <c r="CL1580" s="38"/>
      <c r="CM1580" s="38"/>
      <c r="CN1580" s="38"/>
      <c r="CO1580" s="38"/>
      <c r="CP1580" s="38"/>
      <c r="CQ1580" s="38"/>
      <c r="CR1580" s="38"/>
      <c r="CS1580" s="38"/>
      <c r="CT1580" s="38"/>
      <c r="CU1580" s="38"/>
      <c r="CV1580" s="38"/>
      <c r="CW1580" s="38"/>
      <c r="CX1580" s="38"/>
      <c r="CY1580" s="38"/>
      <c r="CZ1580" s="38"/>
      <c r="DA1580" s="38"/>
      <c r="DB1580" s="38"/>
      <c r="DC1580" s="38"/>
      <c r="DD1580" s="38"/>
      <c r="DE1580" s="38"/>
      <c r="DF1580" s="38"/>
      <c r="DG1580" s="38"/>
      <c r="DH1580" s="38"/>
      <c r="DI1580" s="38"/>
      <c r="DJ1580" s="38"/>
      <c r="DK1580" s="38"/>
      <c r="DL1580" s="38"/>
      <c r="DM1580" s="38"/>
    </row>
    <row r="1581" spans="1:117" x14ac:dyDescent="0.25">
      <c r="A1581" s="5"/>
      <c r="B1581" s="5"/>
      <c r="C1581" s="48"/>
      <c r="D1581" s="76"/>
      <c r="E1581" s="77"/>
      <c r="F1581" s="77"/>
      <c r="G1581" s="77"/>
      <c r="H1581" s="77"/>
      <c r="I1581" s="77"/>
      <c r="J1581" s="77"/>
      <c r="K1581" s="77"/>
      <c r="L1581" s="77"/>
      <c r="M1581" s="77"/>
      <c r="N1581" s="77"/>
      <c r="O1581" s="77"/>
      <c r="P1581" s="77"/>
      <c r="Q1581" s="77"/>
      <c r="R1581" s="77"/>
      <c r="S1581" s="77"/>
      <c r="T1581" s="38"/>
      <c r="U1581" s="38"/>
      <c r="V1581" s="38"/>
      <c r="W1581" s="38"/>
      <c r="X1581" s="38"/>
      <c r="Y1581" s="38"/>
      <c r="Z1581" s="38"/>
      <c r="AA1581" s="38"/>
      <c r="AB1581" s="38"/>
      <c r="AC1581" s="38"/>
      <c r="AD1581" s="38"/>
      <c r="AE1581" s="38"/>
      <c r="AF1581" s="38"/>
      <c r="AG1581" s="38"/>
      <c r="AH1581" s="38"/>
      <c r="AI1581" s="38"/>
      <c r="AJ1581" s="38"/>
      <c r="AK1581" s="38"/>
      <c r="AL1581" s="38"/>
      <c r="AM1581" s="38"/>
      <c r="AN1581" s="38"/>
      <c r="AO1581" s="38"/>
      <c r="AP1581" s="38"/>
      <c r="AQ1581" s="38"/>
      <c r="AR1581" s="38"/>
      <c r="AS1581" s="38"/>
      <c r="AT1581" s="38"/>
      <c r="AU1581" s="38"/>
      <c r="AV1581" s="38"/>
      <c r="AW1581" s="38"/>
      <c r="AX1581" s="38"/>
      <c r="AY1581" s="38"/>
      <c r="AZ1581" s="38"/>
      <c r="BA1581" s="38"/>
      <c r="BB1581" s="38"/>
      <c r="BC1581" s="38"/>
      <c r="BD1581" s="38"/>
      <c r="BE1581" s="38"/>
      <c r="BF1581" s="38"/>
      <c r="BG1581" s="38"/>
      <c r="BH1581" s="38"/>
      <c r="BI1581" s="38"/>
      <c r="BJ1581" s="38"/>
      <c r="BK1581" s="38"/>
      <c r="BL1581" s="38"/>
      <c r="BM1581" s="38"/>
      <c r="BN1581" s="38"/>
      <c r="BO1581" s="38"/>
      <c r="BP1581" s="38"/>
      <c r="BQ1581" s="38"/>
      <c r="BR1581" s="38"/>
      <c r="BS1581" s="38"/>
      <c r="BT1581" s="38"/>
      <c r="BU1581" s="38"/>
      <c r="BV1581" s="38"/>
      <c r="BW1581" s="38"/>
      <c r="BX1581" s="38"/>
      <c r="BY1581" s="38"/>
      <c r="BZ1581" s="38"/>
      <c r="CA1581" s="38"/>
      <c r="CB1581" s="38"/>
      <c r="CC1581" s="38"/>
      <c r="CD1581" s="38"/>
      <c r="CE1581" s="38"/>
      <c r="CF1581" s="38"/>
      <c r="CG1581" s="38"/>
      <c r="CH1581" s="38"/>
      <c r="CI1581" s="38"/>
      <c r="CJ1581" s="38"/>
      <c r="CK1581" s="38"/>
      <c r="CL1581" s="38"/>
      <c r="CM1581" s="38"/>
      <c r="CN1581" s="38"/>
      <c r="CO1581" s="38"/>
      <c r="CP1581" s="38"/>
      <c r="CQ1581" s="38"/>
      <c r="CR1581" s="38"/>
      <c r="CS1581" s="38"/>
      <c r="CT1581" s="38"/>
      <c r="CU1581" s="38"/>
      <c r="CV1581" s="38"/>
      <c r="CW1581" s="38"/>
      <c r="CX1581" s="38"/>
      <c r="CY1581" s="38"/>
      <c r="CZ1581" s="38"/>
      <c r="DA1581" s="38"/>
      <c r="DB1581" s="38"/>
      <c r="DC1581" s="38"/>
      <c r="DD1581" s="38"/>
      <c r="DE1581" s="38"/>
      <c r="DF1581" s="38"/>
      <c r="DG1581" s="38"/>
      <c r="DH1581" s="38"/>
      <c r="DI1581" s="38"/>
      <c r="DJ1581" s="38"/>
      <c r="DK1581" s="38"/>
      <c r="DL1581" s="38"/>
      <c r="DM1581" s="38"/>
    </row>
    <row r="1582" spans="1:117" x14ac:dyDescent="0.25">
      <c r="A1582" s="5"/>
      <c r="B1582" s="5"/>
      <c r="C1582" s="48"/>
      <c r="D1582" s="76"/>
      <c r="E1582" s="77"/>
      <c r="F1582" s="77"/>
      <c r="G1582" s="77"/>
      <c r="H1582" s="77"/>
      <c r="I1582" s="77"/>
      <c r="J1582" s="77"/>
      <c r="K1582" s="77"/>
      <c r="L1582" s="77"/>
      <c r="M1582" s="77"/>
      <c r="N1582" s="77"/>
      <c r="O1582" s="77"/>
      <c r="P1582" s="77"/>
      <c r="Q1582" s="77"/>
      <c r="R1582" s="77"/>
      <c r="S1582" s="77"/>
      <c r="T1582" s="38"/>
      <c r="U1582" s="38"/>
      <c r="V1582" s="38"/>
      <c r="W1582" s="38"/>
      <c r="X1582" s="38"/>
      <c r="Y1582" s="38"/>
      <c r="Z1582" s="38"/>
      <c r="AA1582" s="38"/>
      <c r="AB1582" s="38"/>
      <c r="AC1582" s="38"/>
      <c r="AD1582" s="38"/>
      <c r="AE1582" s="38"/>
      <c r="AF1582" s="38"/>
      <c r="AG1582" s="38"/>
      <c r="AH1582" s="38"/>
      <c r="AI1582" s="38"/>
      <c r="AJ1582" s="38"/>
      <c r="AK1582" s="38"/>
      <c r="AL1582" s="38"/>
      <c r="AM1582" s="38"/>
      <c r="AN1582" s="38"/>
      <c r="AO1582" s="38"/>
      <c r="AP1582" s="38"/>
      <c r="AQ1582" s="38"/>
      <c r="AR1582" s="38"/>
      <c r="AS1582" s="38"/>
      <c r="AT1582" s="38"/>
      <c r="AU1582" s="38"/>
      <c r="AV1582" s="38"/>
      <c r="AW1582" s="38"/>
      <c r="AX1582" s="38"/>
      <c r="AY1582" s="38"/>
      <c r="AZ1582" s="38"/>
      <c r="BA1582" s="38"/>
      <c r="BB1582" s="38"/>
      <c r="BC1582" s="38"/>
      <c r="BD1582" s="38"/>
      <c r="BE1582" s="38"/>
      <c r="BF1582" s="38"/>
      <c r="BG1582" s="38"/>
      <c r="BH1582" s="38"/>
      <c r="BI1582" s="38"/>
      <c r="BJ1582" s="38"/>
      <c r="BK1582" s="38"/>
      <c r="BL1582" s="38"/>
      <c r="BM1582" s="38"/>
      <c r="BN1582" s="38"/>
      <c r="BO1582" s="38"/>
      <c r="BP1582" s="38"/>
      <c r="BQ1582" s="38"/>
      <c r="BR1582" s="38"/>
      <c r="BS1582" s="38"/>
      <c r="BT1582" s="38"/>
      <c r="BU1582" s="38"/>
      <c r="BV1582" s="38"/>
      <c r="BW1582" s="38"/>
      <c r="BX1582" s="38"/>
      <c r="BY1582" s="38"/>
      <c r="BZ1582" s="38"/>
      <c r="CA1582" s="38"/>
      <c r="CB1582" s="38"/>
      <c r="CC1582" s="38"/>
      <c r="CD1582" s="38"/>
      <c r="CE1582" s="38"/>
      <c r="CF1582" s="38"/>
      <c r="CG1582" s="38"/>
      <c r="CH1582" s="38"/>
      <c r="CI1582" s="38"/>
      <c r="CJ1582" s="38"/>
      <c r="CK1582" s="38"/>
      <c r="CL1582" s="38"/>
      <c r="CM1582" s="38"/>
      <c r="CN1582" s="38"/>
      <c r="CO1582" s="38"/>
      <c r="CP1582" s="38"/>
      <c r="CQ1582" s="38"/>
      <c r="CR1582" s="38"/>
      <c r="CS1582" s="38"/>
      <c r="CT1582" s="38"/>
      <c r="CU1582" s="38"/>
      <c r="CV1582" s="38"/>
      <c r="CW1582" s="38"/>
      <c r="CX1582" s="38"/>
      <c r="CY1582" s="38"/>
      <c r="CZ1582" s="38"/>
      <c r="DA1582" s="38"/>
      <c r="DB1582" s="38"/>
      <c r="DC1582" s="38"/>
      <c r="DD1582" s="38"/>
      <c r="DE1582" s="38"/>
      <c r="DF1582" s="38"/>
      <c r="DG1582" s="38"/>
      <c r="DH1582" s="38"/>
      <c r="DI1582" s="38"/>
      <c r="DJ1582" s="38"/>
      <c r="DK1582" s="38"/>
      <c r="DL1582" s="38"/>
      <c r="DM1582" s="38"/>
    </row>
    <row r="1583" spans="1:117" x14ac:dyDescent="0.25">
      <c r="A1583" s="5"/>
      <c r="B1583" s="5"/>
      <c r="C1583" s="48"/>
      <c r="D1583" s="76"/>
      <c r="E1583" s="77"/>
      <c r="F1583" s="77"/>
      <c r="G1583" s="77"/>
      <c r="H1583" s="77"/>
      <c r="I1583" s="77"/>
      <c r="J1583" s="77"/>
      <c r="K1583" s="77"/>
      <c r="L1583" s="77"/>
      <c r="M1583" s="77"/>
      <c r="N1583" s="77"/>
      <c r="O1583" s="77"/>
      <c r="P1583" s="77"/>
      <c r="Q1583" s="77"/>
      <c r="R1583" s="77"/>
      <c r="S1583" s="77"/>
      <c r="T1583" s="38"/>
      <c r="U1583" s="38"/>
      <c r="V1583" s="38"/>
      <c r="W1583" s="38"/>
      <c r="X1583" s="38"/>
      <c r="Y1583" s="38"/>
      <c r="Z1583" s="38"/>
      <c r="AA1583" s="38"/>
      <c r="AB1583" s="38"/>
      <c r="AC1583" s="38"/>
      <c r="AD1583" s="38"/>
      <c r="AE1583" s="38"/>
      <c r="AF1583" s="38"/>
      <c r="AG1583" s="38"/>
      <c r="AH1583" s="38"/>
      <c r="AI1583" s="38"/>
      <c r="AJ1583" s="38"/>
      <c r="AK1583" s="38"/>
      <c r="AL1583" s="38"/>
      <c r="AM1583" s="38"/>
      <c r="AN1583" s="38"/>
      <c r="AO1583" s="38"/>
      <c r="AP1583" s="38"/>
      <c r="AQ1583" s="38"/>
      <c r="AR1583" s="38"/>
      <c r="AS1583" s="38"/>
      <c r="AT1583" s="38"/>
      <c r="AU1583" s="38"/>
      <c r="AV1583" s="38"/>
      <c r="AW1583" s="38"/>
      <c r="AX1583" s="38"/>
      <c r="AY1583" s="38"/>
      <c r="AZ1583" s="38"/>
      <c r="BA1583" s="38"/>
      <c r="BB1583" s="38"/>
      <c r="BC1583" s="38"/>
      <c r="BD1583" s="38"/>
      <c r="BE1583" s="38"/>
      <c r="BF1583" s="38"/>
      <c r="BG1583" s="38"/>
      <c r="BH1583" s="38"/>
      <c r="BI1583" s="38"/>
      <c r="BJ1583" s="38"/>
      <c r="BK1583" s="38"/>
      <c r="BL1583" s="38"/>
      <c r="BM1583" s="38"/>
      <c r="BN1583" s="38"/>
      <c r="BO1583" s="38"/>
      <c r="BP1583" s="38"/>
      <c r="BQ1583" s="38"/>
      <c r="BR1583" s="38"/>
      <c r="BS1583" s="38"/>
      <c r="BT1583" s="38"/>
      <c r="BU1583" s="38"/>
      <c r="BV1583" s="38"/>
      <c r="BW1583" s="38"/>
      <c r="BX1583" s="38"/>
      <c r="BY1583" s="38"/>
      <c r="BZ1583" s="38"/>
      <c r="CA1583" s="38"/>
      <c r="CB1583" s="38"/>
      <c r="CC1583" s="38"/>
      <c r="CD1583" s="38"/>
      <c r="CE1583" s="38"/>
      <c r="CF1583" s="38"/>
      <c r="CG1583" s="38"/>
      <c r="CH1583" s="38"/>
      <c r="CI1583" s="38"/>
      <c r="CJ1583" s="38"/>
      <c r="CK1583" s="38"/>
      <c r="CL1583" s="38"/>
      <c r="CM1583" s="38"/>
      <c r="CN1583" s="38"/>
      <c r="CO1583" s="38"/>
      <c r="CP1583" s="38"/>
      <c r="CQ1583" s="38"/>
      <c r="CR1583" s="38"/>
      <c r="CS1583" s="38"/>
      <c r="CT1583" s="38"/>
      <c r="CU1583" s="38"/>
      <c r="CV1583" s="38"/>
      <c r="CW1583" s="38"/>
      <c r="CX1583" s="38"/>
      <c r="CY1583" s="38"/>
      <c r="CZ1583" s="38"/>
      <c r="DA1583" s="38"/>
      <c r="DB1583" s="38"/>
      <c r="DC1583" s="38"/>
      <c r="DD1583" s="38"/>
      <c r="DE1583" s="38"/>
      <c r="DF1583" s="38"/>
      <c r="DG1583" s="38"/>
      <c r="DH1583" s="38"/>
      <c r="DI1583" s="38"/>
      <c r="DJ1583" s="38"/>
      <c r="DK1583" s="38"/>
      <c r="DL1583" s="38"/>
      <c r="DM1583" s="38"/>
    </row>
    <row r="1584" spans="1:117" x14ac:dyDescent="0.25">
      <c r="A1584" s="5"/>
      <c r="B1584" s="5"/>
      <c r="C1584" s="48"/>
      <c r="D1584" s="76"/>
      <c r="E1584" s="77"/>
      <c r="F1584" s="77"/>
      <c r="G1584" s="77"/>
      <c r="H1584" s="77"/>
      <c r="I1584" s="77"/>
      <c r="J1584" s="77"/>
      <c r="K1584" s="77"/>
      <c r="L1584" s="77"/>
      <c r="M1584" s="77"/>
      <c r="N1584" s="77"/>
      <c r="O1584" s="77"/>
      <c r="P1584" s="77"/>
      <c r="Q1584" s="77"/>
      <c r="R1584" s="77"/>
      <c r="S1584" s="77"/>
      <c r="T1584" s="38"/>
      <c r="U1584" s="38"/>
      <c r="V1584" s="38"/>
      <c r="W1584" s="38"/>
      <c r="X1584" s="38"/>
      <c r="Y1584" s="38"/>
      <c r="Z1584" s="38"/>
      <c r="AA1584" s="38"/>
      <c r="AB1584" s="38"/>
      <c r="AC1584" s="38"/>
      <c r="AD1584" s="38"/>
      <c r="AE1584" s="38"/>
      <c r="AF1584" s="38"/>
      <c r="AG1584" s="38"/>
      <c r="AH1584" s="38"/>
      <c r="AI1584" s="38"/>
      <c r="AJ1584" s="38"/>
      <c r="AK1584" s="38"/>
      <c r="AL1584" s="38"/>
      <c r="AM1584" s="38"/>
      <c r="AN1584" s="38"/>
      <c r="AO1584" s="38"/>
      <c r="AP1584" s="38"/>
      <c r="AQ1584" s="38"/>
      <c r="AR1584" s="38"/>
      <c r="AS1584" s="38"/>
      <c r="AT1584" s="38"/>
      <c r="AU1584" s="38"/>
      <c r="AV1584" s="38"/>
      <c r="AW1584" s="38"/>
      <c r="AX1584" s="38"/>
      <c r="AY1584" s="38"/>
      <c r="AZ1584" s="38"/>
      <c r="BA1584" s="38"/>
      <c r="BB1584" s="38"/>
      <c r="BC1584" s="38"/>
      <c r="BD1584" s="38"/>
      <c r="BE1584" s="38"/>
      <c r="BF1584" s="38"/>
      <c r="BG1584" s="38"/>
      <c r="BH1584" s="38"/>
      <c r="BI1584" s="38"/>
      <c r="BJ1584" s="38"/>
      <c r="BK1584" s="38"/>
      <c r="BL1584" s="38"/>
      <c r="BM1584" s="38"/>
      <c r="BN1584" s="38"/>
      <c r="BO1584" s="38"/>
      <c r="BP1584" s="38"/>
      <c r="BQ1584" s="38"/>
      <c r="BR1584" s="38"/>
      <c r="BS1584" s="38"/>
      <c r="BT1584" s="38"/>
      <c r="BU1584" s="38"/>
      <c r="BV1584" s="38"/>
      <c r="BW1584" s="38"/>
      <c r="BX1584" s="38"/>
      <c r="BY1584" s="38"/>
      <c r="BZ1584" s="38"/>
      <c r="CA1584" s="38"/>
      <c r="CB1584" s="38"/>
      <c r="CC1584" s="38"/>
      <c r="CD1584" s="38"/>
      <c r="CE1584" s="38"/>
      <c r="CF1584" s="38"/>
      <c r="CG1584" s="38"/>
      <c r="CH1584" s="38"/>
      <c r="CI1584" s="38"/>
      <c r="CJ1584" s="38"/>
      <c r="CK1584" s="38"/>
      <c r="CL1584" s="38"/>
      <c r="CM1584" s="38"/>
      <c r="CN1584" s="38"/>
      <c r="CO1584" s="38"/>
      <c r="CP1584" s="38"/>
      <c r="CQ1584" s="38"/>
      <c r="CR1584" s="38"/>
      <c r="CS1584" s="38"/>
      <c r="CT1584" s="38"/>
      <c r="CU1584" s="38"/>
      <c r="CV1584" s="38"/>
      <c r="CW1584" s="38"/>
      <c r="CX1584" s="38"/>
      <c r="CY1584" s="38"/>
      <c r="CZ1584" s="38"/>
      <c r="DA1584" s="38"/>
      <c r="DB1584" s="38"/>
      <c r="DC1584" s="38"/>
      <c r="DD1584" s="38"/>
      <c r="DE1584" s="38"/>
      <c r="DF1584" s="38"/>
      <c r="DG1584" s="38"/>
      <c r="DH1584" s="38"/>
      <c r="DI1584" s="38"/>
      <c r="DJ1584" s="38"/>
      <c r="DK1584" s="38"/>
      <c r="DL1584" s="38"/>
      <c r="DM1584" s="38"/>
    </row>
    <row r="1585" spans="1:117" x14ac:dyDescent="0.25">
      <c r="A1585" s="5"/>
      <c r="B1585" s="5"/>
      <c r="C1585" s="48"/>
      <c r="D1585" s="76"/>
      <c r="E1585" s="77"/>
      <c r="F1585" s="77"/>
      <c r="G1585" s="77"/>
      <c r="H1585" s="77"/>
      <c r="I1585" s="77"/>
      <c r="J1585" s="77"/>
      <c r="K1585" s="77"/>
      <c r="L1585" s="77"/>
      <c r="M1585" s="77"/>
      <c r="N1585" s="77"/>
      <c r="O1585" s="77"/>
      <c r="P1585" s="77"/>
      <c r="Q1585" s="77"/>
      <c r="R1585" s="77"/>
      <c r="S1585" s="77"/>
      <c r="T1585" s="38"/>
      <c r="U1585" s="38"/>
      <c r="V1585" s="38"/>
      <c r="W1585" s="38"/>
      <c r="X1585" s="38"/>
      <c r="Y1585" s="38"/>
      <c r="Z1585" s="38"/>
      <c r="AA1585" s="38"/>
      <c r="AB1585" s="38"/>
      <c r="AC1585" s="38"/>
      <c r="AD1585" s="38"/>
      <c r="AE1585" s="38"/>
      <c r="AF1585" s="38"/>
      <c r="AG1585" s="38"/>
      <c r="AH1585" s="38"/>
      <c r="AI1585" s="38"/>
      <c r="AJ1585" s="38"/>
      <c r="AK1585" s="38"/>
      <c r="AL1585" s="38"/>
      <c r="AM1585" s="38"/>
      <c r="AN1585" s="38"/>
      <c r="AO1585" s="38"/>
      <c r="AP1585" s="38"/>
      <c r="AQ1585" s="38"/>
      <c r="AR1585" s="38"/>
      <c r="AS1585" s="38"/>
      <c r="AT1585" s="38"/>
      <c r="AU1585" s="38"/>
      <c r="AV1585" s="38"/>
      <c r="AW1585" s="38"/>
      <c r="AX1585" s="38"/>
      <c r="AY1585" s="38"/>
      <c r="AZ1585" s="38"/>
      <c r="BA1585" s="38"/>
      <c r="BB1585" s="38"/>
      <c r="BC1585" s="38"/>
      <c r="BD1585" s="38"/>
      <c r="BE1585" s="38"/>
      <c r="BF1585" s="38"/>
      <c r="BG1585" s="38"/>
      <c r="BH1585" s="38"/>
      <c r="BI1585" s="38"/>
      <c r="BJ1585" s="38"/>
      <c r="BK1585" s="38"/>
      <c r="BL1585" s="38"/>
      <c r="BM1585" s="38"/>
      <c r="BN1585" s="38"/>
      <c r="BO1585" s="38"/>
      <c r="BP1585" s="38"/>
      <c r="BQ1585" s="38"/>
      <c r="BR1585" s="38"/>
      <c r="BS1585" s="38"/>
      <c r="BT1585" s="38"/>
      <c r="BU1585" s="38"/>
      <c r="BV1585" s="38"/>
      <c r="BW1585" s="38"/>
      <c r="BX1585" s="38"/>
      <c r="BY1585" s="38"/>
      <c r="BZ1585" s="38"/>
      <c r="CA1585" s="38"/>
      <c r="CB1585" s="38"/>
      <c r="CC1585" s="38"/>
      <c r="CD1585" s="38"/>
      <c r="CE1585" s="38"/>
      <c r="CF1585" s="38"/>
      <c r="CG1585" s="38"/>
      <c r="CH1585" s="38"/>
      <c r="CI1585" s="38"/>
      <c r="CJ1585" s="38"/>
      <c r="CK1585" s="38"/>
      <c r="CL1585" s="38"/>
      <c r="CM1585" s="38"/>
      <c r="CN1585" s="38"/>
      <c r="CO1585" s="38"/>
      <c r="CP1585" s="38"/>
      <c r="CQ1585" s="38"/>
      <c r="CR1585" s="38"/>
      <c r="CS1585" s="38"/>
      <c r="CT1585" s="38"/>
      <c r="CU1585" s="38"/>
      <c r="CV1585" s="38"/>
      <c r="CW1585" s="38"/>
      <c r="CX1585" s="38"/>
      <c r="CY1585" s="38"/>
      <c r="CZ1585" s="38"/>
      <c r="DA1585" s="38"/>
      <c r="DB1585" s="38"/>
      <c r="DC1585" s="38"/>
      <c r="DD1585" s="38"/>
      <c r="DE1585" s="38"/>
      <c r="DF1585" s="38"/>
      <c r="DG1585" s="38"/>
      <c r="DH1585" s="38"/>
      <c r="DI1585" s="38"/>
      <c r="DJ1585" s="38"/>
      <c r="DK1585" s="38"/>
      <c r="DL1585" s="38"/>
      <c r="DM1585" s="38"/>
    </row>
    <row r="1586" spans="1:117" x14ac:dyDescent="0.25">
      <c r="A1586" s="5"/>
      <c r="B1586" s="5"/>
      <c r="C1586" s="48"/>
      <c r="D1586" s="76"/>
      <c r="E1586" s="77"/>
      <c r="F1586" s="77"/>
      <c r="G1586" s="77"/>
      <c r="H1586" s="77"/>
      <c r="I1586" s="77"/>
      <c r="J1586" s="77"/>
      <c r="K1586" s="77"/>
      <c r="L1586" s="77"/>
      <c r="M1586" s="77"/>
      <c r="N1586" s="77"/>
      <c r="O1586" s="77"/>
      <c r="P1586" s="77"/>
      <c r="Q1586" s="77"/>
      <c r="R1586" s="77"/>
      <c r="S1586" s="77"/>
      <c r="T1586" s="38"/>
      <c r="U1586" s="38"/>
      <c r="V1586" s="38"/>
      <c r="W1586" s="38"/>
      <c r="X1586" s="38"/>
      <c r="Y1586" s="38"/>
      <c r="Z1586" s="38"/>
      <c r="AA1586" s="38"/>
      <c r="AB1586" s="38"/>
      <c r="AC1586" s="38"/>
      <c r="AD1586" s="38"/>
      <c r="AE1586" s="38"/>
      <c r="AF1586" s="38"/>
      <c r="AG1586" s="38"/>
      <c r="AH1586" s="38"/>
      <c r="AI1586" s="38"/>
      <c r="AJ1586" s="38"/>
      <c r="AK1586" s="38"/>
      <c r="AL1586" s="38"/>
      <c r="AM1586" s="38"/>
      <c r="AN1586" s="38"/>
      <c r="AO1586" s="38"/>
      <c r="AP1586" s="38"/>
      <c r="AQ1586" s="38"/>
      <c r="AR1586" s="38"/>
      <c r="AS1586" s="38"/>
      <c r="AT1586" s="38"/>
      <c r="AU1586" s="38"/>
      <c r="AV1586" s="38"/>
      <c r="AW1586" s="38"/>
      <c r="AX1586" s="38"/>
      <c r="AY1586" s="38"/>
      <c r="AZ1586" s="38"/>
      <c r="BA1586" s="38"/>
      <c r="BB1586" s="38"/>
      <c r="BC1586" s="38"/>
      <c r="BD1586" s="38"/>
      <c r="BE1586" s="38"/>
      <c r="BF1586" s="38"/>
      <c r="BG1586" s="38"/>
      <c r="BH1586" s="38"/>
      <c r="BI1586" s="38"/>
      <c r="BJ1586" s="38"/>
      <c r="BK1586" s="38"/>
      <c r="BL1586" s="38"/>
      <c r="BM1586" s="38"/>
      <c r="BN1586" s="38"/>
      <c r="BO1586" s="38"/>
      <c r="BP1586" s="38"/>
      <c r="BQ1586" s="38"/>
      <c r="BR1586" s="38"/>
      <c r="BS1586" s="38"/>
      <c r="BT1586" s="38"/>
      <c r="BU1586" s="38"/>
      <c r="BV1586" s="38"/>
      <c r="BW1586" s="38"/>
      <c r="BX1586" s="38"/>
      <c r="BY1586" s="38"/>
      <c r="BZ1586" s="38"/>
      <c r="CA1586" s="38"/>
      <c r="CB1586" s="38"/>
      <c r="CC1586" s="38"/>
      <c r="CD1586" s="38"/>
      <c r="CE1586" s="38"/>
      <c r="CF1586" s="38"/>
      <c r="CG1586" s="38"/>
      <c r="CH1586" s="38"/>
      <c r="CI1586" s="38"/>
      <c r="CJ1586" s="38"/>
      <c r="CK1586" s="38"/>
      <c r="CL1586" s="38"/>
      <c r="CM1586" s="38"/>
      <c r="CN1586" s="38"/>
      <c r="CO1586" s="38"/>
      <c r="CP1586" s="38"/>
      <c r="CQ1586" s="38"/>
      <c r="CR1586" s="38"/>
      <c r="CS1586" s="38"/>
      <c r="CT1586" s="38"/>
      <c r="CU1586" s="38"/>
      <c r="CV1586" s="38"/>
      <c r="CW1586" s="38"/>
      <c r="CX1586" s="38"/>
      <c r="CY1586" s="38"/>
      <c r="CZ1586" s="38"/>
      <c r="DA1586" s="38"/>
      <c r="DB1586" s="38"/>
      <c r="DC1586" s="38"/>
      <c r="DD1586" s="38"/>
      <c r="DE1586" s="38"/>
      <c r="DF1586" s="38"/>
      <c r="DG1586" s="38"/>
      <c r="DH1586" s="38"/>
      <c r="DI1586" s="38"/>
      <c r="DJ1586" s="38"/>
      <c r="DK1586" s="38"/>
      <c r="DL1586" s="38"/>
      <c r="DM1586" s="38"/>
    </row>
    <row r="1587" spans="1:117" x14ac:dyDescent="0.25">
      <c r="A1587" s="5"/>
      <c r="B1587" s="5"/>
      <c r="C1587" s="48"/>
      <c r="D1587" s="76"/>
      <c r="E1587" s="77"/>
      <c r="F1587" s="77"/>
      <c r="G1587" s="77"/>
      <c r="H1587" s="77"/>
      <c r="I1587" s="77"/>
      <c r="J1587" s="77"/>
      <c r="K1587" s="77"/>
      <c r="L1587" s="77"/>
      <c r="M1587" s="77"/>
      <c r="N1587" s="77"/>
      <c r="O1587" s="77"/>
      <c r="P1587" s="77"/>
      <c r="Q1587" s="77"/>
      <c r="R1587" s="77"/>
      <c r="S1587" s="77"/>
      <c r="T1587" s="38"/>
      <c r="U1587" s="38"/>
      <c r="V1587" s="38"/>
      <c r="W1587" s="38"/>
      <c r="X1587" s="38"/>
      <c r="Y1587" s="38"/>
      <c r="Z1587" s="38"/>
      <c r="AA1587" s="38"/>
      <c r="AB1587" s="38"/>
      <c r="AC1587" s="38"/>
      <c r="AD1587" s="38"/>
      <c r="AE1587" s="38"/>
      <c r="AF1587" s="38"/>
      <c r="AG1587" s="38"/>
      <c r="AH1587" s="38"/>
      <c r="AI1587" s="38"/>
      <c r="AJ1587" s="38"/>
      <c r="AK1587" s="38"/>
      <c r="AL1587" s="38"/>
      <c r="AM1587" s="38"/>
      <c r="AN1587" s="38"/>
      <c r="AO1587" s="38"/>
      <c r="AP1587" s="38"/>
      <c r="AQ1587" s="38"/>
      <c r="AR1587" s="38"/>
      <c r="AS1587" s="38"/>
      <c r="AT1587" s="38"/>
      <c r="AU1587" s="38"/>
      <c r="AV1587" s="38"/>
      <c r="AW1587" s="38"/>
      <c r="AX1587" s="38"/>
      <c r="AY1587" s="38"/>
      <c r="AZ1587" s="38"/>
      <c r="BA1587" s="38"/>
      <c r="BB1587" s="38"/>
      <c r="BC1587" s="38"/>
      <c r="BD1587" s="38"/>
      <c r="BE1587" s="38"/>
      <c r="BF1587" s="38"/>
      <c r="BG1587" s="38"/>
      <c r="BH1587" s="38"/>
      <c r="BI1587" s="38"/>
      <c r="BJ1587" s="38"/>
      <c r="BK1587" s="38"/>
      <c r="BL1587" s="38"/>
      <c r="BM1587" s="38"/>
      <c r="BN1587" s="38"/>
      <c r="BO1587" s="38"/>
      <c r="BP1587" s="38"/>
      <c r="BQ1587" s="38"/>
      <c r="BR1587" s="38"/>
      <c r="BS1587" s="38"/>
      <c r="BT1587" s="38"/>
      <c r="BU1587" s="38"/>
      <c r="BV1587" s="38"/>
      <c r="BW1587" s="38"/>
      <c r="BX1587" s="38"/>
      <c r="BY1587" s="38"/>
      <c r="BZ1587" s="38"/>
      <c r="CA1587" s="38"/>
      <c r="CB1587" s="38"/>
      <c r="CC1587" s="38"/>
      <c r="CD1587" s="38"/>
      <c r="CE1587" s="38"/>
      <c r="CF1587" s="38"/>
      <c r="CG1587" s="38"/>
      <c r="CH1587" s="38"/>
      <c r="CI1587" s="38"/>
      <c r="CJ1587" s="38"/>
      <c r="CK1587" s="38"/>
      <c r="CL1587" s="38"/>
      <c r="CM1587" s="38"/>
      <c r="CN1587" s="38"/>
      <c r="CO1587" s="38"/>
      <c r="CP1587" s="38"/>
      <c r="CQ1587" s="38"/>
      <c r="CR1587" s="38"/>
      <c r="CS1587" s="38"/>
      <c r="CT1587" s="38"/>
      <c r="CU1587" s="38"/>
      <c r="CV1587" s="38"/>
      <c r="CW1587" s="38"/>
      <c r="CX1587" s="38"/>
      <c r="CY1587" s="38"/>
      <c r="CZ1587" s="38"/>
      <c r="DA1587" s="38"/>
      <c r="DB1587" s="38"/>
      <c r="DC1587" s="38"/>
      <c r="DD1587" s="38"/>
      <c r="DE1587" s="38"/>
      <c r="DF1587" s="38"/>
      <c r="DG1587" s="38"/>
      <c r="DH1587" s="38"/>
      <c r="DI1587" s="38"/>
      <c r="DJ1587" s="38"/>
      <c r="DK1587" s="38"/>
      <c r="DL1587" s="38"/>
      <c r="DM1587" s="38"/>
    </row>
    <row r="1588" spans="1:117" x14ac:dyDescent="0.25">
      <c r="A1588" s="5"/>
      <c r="B1588" s="5"/>
      <c r="C1588" s="48"/>
      <c r="D1588" s="76"/>
      <c r="E1588" s="77"/>
      <c r="F1588" s="77"/>
      <c r="G1588" s="77"/>
      <c r="H1588" s="77"/>
      <c r="I1588" s="77"/>
      <c r="J1588" s="77"/>
      <c r="K1588" s="77"/>
      <c r="L1588" s="77"/>
      <c r="M1588" s="77"/>
      <c r="N1588" s="77"/>
      <c r="O1588" s="77"/>
      <c r="P1588" s="77"/>
      <c r="Q1588" s="77"/>
      <c r="R1588" s="77"/>
      <c r="S1588" s="77"/>
      <c r="T1588" s="38"/>
      <c r="U1588" s="38"/>
      <c r="V1588" s="38"/>
      <c r="W1588" s="38"/>
      <c r="X1588" s="38"/>
      <c r="Y1588" s="38"/>
      <c r="Z1588" s="38"/>
      <c r="AA1588" s="38"/>
      <c r="AB1588" s="38"/>
      <c r="AC1588" s="38"/>
      <c r="AD1588" s="38"/>
      <c r="AE1588" s="38"/>
      <c r="AF1588" s="38"/>
      <c r="AG1588" s="38"/>
      <c r="AH1588" s="38"/>
      <c r="AI1588" s="38"/>
      <c r="AJ1588" s="38"/>
      <c r="AK1588" s="38"/>
      <c r="AL1588" s="38"/>
      <c r="AM1588" s="38"/>
      <c r="AN1588" s="38"/>
      <c r="AO1588" s="38"/>
      <c r="AP1588" s="38"/>
      <c r="AQ1588" s="38"/>
      <c r="AR1588" s="38"/>
      <c r="AS1588" s="38"/>
      <c r="AT1588" s="38"/>
      <c r="AU1588" s="38"/>
      <c r="AV1588" s="38"/>
      <c r="AW1588" s="38"/>
      <c r="AX1588" s="38"/>
      <c r="AY1588" s="38"/>
      <c r="AZ1588" s="38"/>
      <c r="BA1588" s="38"/>
      <c r="BB1588" s="38"/>
      <c r="BC1588" s="38"/>
      <c r="BD1588" s="38"/>
      <c r="BE1588" s="38"/>
      <c r="BF1588" s="38"/>
      <c r="BG1588" s="38"/>
      <c r="BH1588" s="38"/>
      <c r="BI1588" s="38"/>
      <c r="BJ1588" s="38"/>
      <c r="BK1588" s="38"/>
      <c r="BL1588" s="38"/>
      <c r="BM1588" s="38"/>
      <c r="BN1588" s="38"/>
      <c r="BO1588" s="38"/>
      <c r="BP1588" s="38"/>
      <c r="BQ1588" s="38"/>
      <c r="BR1588" s="38"/>
      <c r="BS1588" s="38"/>
      <c r="BT1588" s="38"/>
      <c r="BU1588" s="38"/>
      <c r="BV1588" s="38"/>
      <c r="BW1588" s="38"/>
      <c r="BX1588" s="38"/>
      <c r="BY1588" s="38"/>
      <c r="BZ1588" s="38"/>
      <c r="CA1588" s="38"/>
      <c r="CB1588" s="38"/>
      <c r="CC1588" s="38"/>
      <c r="CD1588" s="38"/>
      <c r="CE1588" s="38"/>
      <c r="CF1588" s="38"/>
      <c r="CG1588" s="38"/>
      <c r="CH1588" s="38"/>
      <c r="CI1588" s="38"/>
      <c r="CJ1588" s="38"/>
      <c r="CK1588" s="38"/>
      <c r="CL1588" s="38"/>
      <c r="CM1588" s="38"/>
      <c r="CN1588" s="38"/>
      <c r="CO1588" s="38"/>
      <c r="CP1588" s="38"/>
      <c r="CQ1588" s="38"/>
      <c r="CR1588" s="38"/>
      <c r="CS1588" s="38"/>
      <c r="CT1588" s="38"/>
      <c r="CU1588" s="38"/>
      <c r="CV1588" s="38"/>
      <c r="CW1588" s="38"/>
      <c r="CX1588" s="38"/>
      <c r="CY1588" s="38"/>
      <c r="CZ1588" s="38"/>
      <c r="DA1588" s="38"/>
      <c r="DB1588" s="38"/>
      <c r="DC1588" s="38"/>
      <c r="DD1588" s="38"/>
      <c r="DE1588" s="38"/>
      <c r="DF1588" s="38"/>
      <c r="DG1588" s="38"/>
      <c r="DH1588" s="38"/>
      <c r="DI1588" s="38"/>
      <c r="DJ1588" s="38"/>
      <c r="DK1588" s="38"/>
      <c r="DL1588" s="38"/>
      <c r="DM1588" s="38"/>
    </row>
    <row r="1589" spans="1:117" x14ac:dyDescent="0.25">
      <c r="A1589" s="5"/>
      <c r="B1589" s="5"/>
      <c r="C1589" s="48"/>
      <c r="D1589" s="76"/>
      <c r="E1589" s="77"/>
      <c r="F1589" s="77"/>
      <c r="G1589" s="77"/>
      <c r="H1589" s="77"/>
      <c r="I1589" s="77"/>
      <c r="J1589" s="77"/>
      <c r="K1589" s="77"/>
      <c r="L1589" s="77"/>
      <c r="M1589" s="77"/>
      <c r="N1589" s="77"/>
      <c r="O1589" s="77"/>
      <c r="P1589" s="77"/>
      <c r="Q1589" s="77"/>
      <c r="R1589" s="77"/>
      <c r="S1589" s="77"/>
      <c r="T1589" s="38"/>
      <c r="U1589" s="38"/>
      <c r="V1589" s="38"/>
      <c r="W1589" s="38"/>
      <c r="X1589" s="38"/>
      <c r="Y1589" s="38"/>
      <c r="Z1589" s="38"/>
      <c r="AA1589" s="38"/>
      <c r="AB1589" s="38"/>
      <c r="AC1589" s="38"/>
      <c r="AD1589" s="38"/>
      <c r="AE1589" s="38"/>
      <c r="AF1589" s="38"/>
      <c r="AG1589" s="38"/>
      <c r="AH1589" s="38"/>
      <c r="AI1589" s="38"/>
      <c r="AJ1589" s="38"/>
      <c r="AK1589" s="38"/>
      <c r="AL1589" s="38"/>
      <c r="AM1589" s="38"/>
      <c r="AN1589" s="38"/>
      <c r="AO1589" s="38"/>
      <c r="AP1589" s="38"/>
      <c r="AQ1589" s="38"/>
      <c r="AR1589" s="38"/>
      <c r="AS1589" s="38"/>
      <c r="AT1589" s="38"/>
      <c r="AU1589" s="38"/>
      <c r="AV1589" s="38"/>
      <c r="AW1589" s="38"/>
      <c r="AX1589" s="38"/>
      <c r="AY1589" s="38"/>
      <c r="AZ1589" s="38"/>
      <c r="BA1589" s="38"/>
      <c r="BB1589" s="38"/>
      <c r="BC1589" s="38"/>
      <c r="BD1589" s="38"/>
      <c r="BE1589" s="38"/>
      <c r="BF1589" s="38"/>
      <c r="BG1589" s="38"/>
      <c r="BH1589" s="38"/>
      <c r="BI1589" s="38"/>
      <c r="BJ1589" s="38"/>
      <c r="BK1589" s="38"/>
      <c r="BL1589" s="38"/>
      <c r="BM1589" s="38"/>
      <c r="BN1589" s="38"/>
      <c r="BO1589" s="38"/>
      <c r="BP1589" s="38"/>
      <c r="BQ1589" s="38"/>
      <c r="BR1589" s="38"/>
      <c r="BS1589" s="38"/>
      <c r="BT1589" s="38"/>
      <c r="BU1589" s="38"/>
      <c r="BV1589" s="38"/>
      <c r="BW1589" s="38"/>
      <c r="BX1589" s="38"/>
      <c r="BY1589" s="38"/>
      <c r="BZ1589" s="38"/>
      <c r="CA1589" s="38"/>
      <c r="CB1589" s="38"/>
      <c r="CC1589" s="38"/>
      <c r="CD1589" s="38"/>
      <c r="CE1589" s="38"/>
      <c r="CF1589" s="38"/>
      <c r="CG1589" s="38"/>
      <c r="CH1589" s="38"/>
      <c r="CI1589" s="38"/>
      <c r="CJ1589" s="38"/>
      <c r="CK1589" s="38"/>
      <c r="CL1589" s="38"/>
      <c r="CM1589" s="38"/>
      <c r="CN1589" s="38"/>
      <c r="CO1589" s="38"/>
      <c r="CP1589" s="38"/>
      <c r="CQ1589" s="38"/>
      <c r="CR1589" s="38"/>
      <c r="CS1589" s="38"/>
      <c r="CT1589" s="38"/>
      <c r="CU1589" s="38"/>
      <c r="CV1589" s="38"/>
      <c r="CW1589" s="38"/>
      <c r="CX1589" s="38"/>
      <c r="CY1589" s="38"/>
      <c r="CZ1589" s="38"/>
      <c r="DA1589" s="38"/>
      <c r="DB1589" s="38"/>
      <c r="DC1589" s="38"/>
      <c r="DD1589" s="38"/>
      <c r="DE1589" s="38"/>
      <c r="DF1589" s="38"/>
      <c r="DG1589" s="38"/>
      <c r="DH1589" s="38"/>
      <c r="DI1589" s="38"/>
      <c r="DJ1589" s="38"/>
      <c r="DK1589" s="38"/>
      <c r="DL1589" s="38"/>
      <c r="DM1589" s="38"/>
    </row>
    <row r="1590" spans="1:117" x14ac:dyDescent="0.25">
      <c r="A1590" s="5"/>
      <c r="B1590" s="5"/>
      <c r="C1590" s="48"/>
      <c r="D1590" s="76"/>
      <c r="E1590" s="77"/>
      <c r="F1590" s="77"/>
      <c r="G1590" s="77"/>
      <c r="H1590" s="77"/>
      <c r="I1590" s="77"/>
      <c r="J1590" s="77"/>
      <c r="K1590" s="77"/>
      <c r="L1590" s="77"/>
      <c r="M1590" s="77"/>
      <c r="N1590" s="77"/>
      <c r="O1590" s="77"/>
      <c r="P1590" s="77"/>
      <c r="Q1590" s="77"/>
      <c r="R1590" s="77"/>
      <c r="S1590" s="77"/>
      <c r="T1590" s="38"/>
      <c r="U1590" s="38"/>
      <c r="V1590" s="38"/>
      <c r="W1590" s="38"/>
      <c r="X1590" s="38"/>
      <c r="Y1590" s="38"/>
      <c r="Z1590" s="38"/>
      <c r="AA1590" s="38"/>
      <c r="AB1590" s="38"/>
      <c r="AC1590" s="38"/>
      <c r="AD1590" s="38"/>
      <c r="AE1590" s="38"/>
      <c r="AF1590" s="38"/>
      <c r="AG1590" s="38"/>
      <c r="AH1590" s="38"/>
      <c r="AI1590" s="38"/>
      <c r="AJ1590" s="38"/>
      <c r="AK1590" s="38"/>
      <c r="AL1590" s="38"/>
      <c r="AM1590" s="38"/>
      <c r="AN1590" s="38"/>
      <c r="AO1590" s="38"/>
      <c r="AP1590" s="38"/>
      <c r="AQ1590" s="38"/>
      <c r="AR1590" s="38"/>
      <c r="AS1590" s="38"/>
      <c r="AT1590" s="38"/>
      <c r="AU1590" s="38"/>
      <c r="AV1590" s="38"/>
      <c r="AW1590" s="38"/>
      <c r="AX1590" s="38"/>
      <c r="AY1590" s="38"/>
      <c r="AZ1590" s="38"/>
      <c r="BA1590" s="38"/>
      <c r="BB1590" s="38"/>
      <c r="BC1590" s="38"/>
      <c r="BD1590" s="38"/>
      <c r="BE1590" s="38"/>
      <c r="BF1590" s="38"/>
      <c r="BG1590" s="38"/>
      <c r="BH1590" s="38"/>
      <c r="BI1590" s="38"/>
      <c r="BJ1590" s="38"/>
      <c r="BK1590" s="38"/>
      <c r="BL1590" s="38"/>
      <c r="BM1590" s="38"/>
      <c r="BN1590" s="38"/>
      <c r="BO1590" s="38"/>
      <c r="BP1590" s="38"/>
      <c r="BQ1590" s="38"/>
      <c r="BR1590" s="38"/>
      <c r="BS1590" s="38"/>
      <c r="BT1590" s="38"/>
      <c r="BU1590" s="38"/>
      <c r="BV1590" s="38"/>
      <c r="BW1590" s="38"/>
      <c r="BX1590" s="38"/>
      <c r="BY1590" s="38"/>
      <c r="BZ1590" s="38"/>
      <c r="CA1590" s="38"/>
      <c r="CB1590" s="38"/>
      <c r="CC1590" s="38"/>
      <c r="CD1590" s="38"/>
      <c r="CE1590" s="38"/>
      <c r="CF1590" s="38"/>
      <c r="CG1590" s="38"/>
      <c r="CH1590" s="38"/>
      <c r="CI1590" s="38"/>
      <c r="CJ1590" s="38"/>
      <c r="CK1590" s="38"/>
      <c r="CL1590" s="38"/>
      <c r="CM1590" s="38"/>
      <c r="CN1590" s="38"/>
      <c r="CO1590" s="38"/>
      <c r="CP1590" s="38"/>
      <c r="CQ1590" s="38"/>
      <c r="CR1590" s="38"/>
      <c r="CS1590" s="38"/>
      <c r="CT1590" s="38"/>
      <c r="CU1590" s="38"/>
      <c r="CV1590" s="38"/>
      <c r="CW1590" s="38"/>
      <c r="CX1590" s="38"/>
      <c r="CY1590" s="38"/>
      <c r="CZ1590" s="38"/>
      <c r="DA1590" s="38"/>
      <c r="DB1590" s="38"/>
      <c r="DC1590" s="38"/>
      <c r="DD1590" s="38"/>
      <c r="DE1590" s="38"/>
      <c r="DF1590" s="38"/>
      <c r="DG1590" s="38"/>
      <c r="DH1590" s="38"/>
      <c r="DI1590" s="38"/>
      <c r="DJ1590" s="38"/>
      <c r="DK1590" s="38"/>
      <c r="DL1590" s="38"/>
      <c r="DM1590" s="38"/>
    </row>
    <row r="1591" spans="1:117" x14ac:dyDescent="0.25">
      <c r="A1591" s="5"/>
      <c r="B1591" s="5"/>
      <c r="C1591" s="48"/>
      <c r="D1591" s="76"/>
      <c r="E1591" s="77"/>
      <c r="F1591" s="77"/>
      <c r="G1591" s="77"/>
      <c r="H1591" s="77"/>
      <c r="I1591" s="77"/>
      <c r="J1591" s="77"/>
      <c r="K1591" s="77"/>
      <c r="L1591" s="77"/>
      <c r="M1591" s="77"/>
      <c r="N1591" s="77"/>
      <c r="O1591" s="77"/>
      <c r="P1591" s="77"/>
      <c r="Q1591" s="77"/>
      <c r="R1591" s="77"/>
      <c r="S1591" s="77"/>
      <c r="T1591" s="38"/>
      <c r="U1591" s="38"/>
      <c r="V1591" s="38"/>
      <c r="W1591" s="38"/>
      <c r="X1591" s="38"/>
      <c r="Y1591" s="38"/>
      <c r="Z1591" s="38"/>
      <c r="AA1591" s="38"/>
      <c r="AB1591" s="38"/>
      <c r="AC1591" s="38"/>
      <c r="AD1591" s="38"/>
      <c r="AE1591" s="38"/>
      <c r="AF1591" s="38"/>
      <c r="AG1591" s="38"/>
      <c r="AH1591" s="38"/>
      <c r="AI1591" s="38"/>
      <c r="AJ1591" s="38"/>
      <c r="AK1591" s="38"/>
      <c r="AL1591" s="38"/>
      <c r="AM1591" s="38"/>
      <c r="AN1591" s="38"/>
      <c r="AO1591" s="38"/>
      <c r="AP1591" s="38"/>
      <c r="AQ1591" s="38"/>
      <c r="AR1591" s="38"/>
      <c r="AS1591" s="38"/>
      <c r="AT1591" s="38"/>
      <c r="AU1591" s="38"/>
      <c r="AV1591" s="38"/>
      <c r="AW1591" s="38"/>
      <c r="AX1591" s="38"/>
      <c r="AY1591" s="38"/>
      <c r="AZ1591" s="38"/>
      <c r="BA1591" s="38"/>
      <c r="BB1591" s="38"/>
      <c r="BC1591" s="38"/>
      <c r="BD1591" s="38"/>
      <c r="BE1591" s="38"/>
      <c r="BF1591" s="38"/>
      <c r="BG1591" s="38"/>
      <c r="BH1591" s="38"/>
      <c r="BI1591" s="38"/>
      <c r="BJ1591" s="38"/>
      <c r="BK1591" s="38"/>
      <c r="BL1591" s="38"/>
      <c r="BM1591" s="38"/>
      <c r="BN1591" s="38"/>
      <c r="BO1591" s="38"/>
      <c r="BP1591" s="38"/>
      <c r="BQ1591" s="38"/>
      <c r="BR1591" s="38"/>
      <c r="BS1591" s="38"/>
      <c r="BT1591" s="38"/>
      <c r="BU1591" s="38"/>
      <c r="BV1591" s="38"/>
      <c r="BW1591" s="38"/>
      <c r="BX1591" s="38"/>
      <c r="BY1591" s="38"/>
      <c r="BZ1591" s="38"/>
      <c r="CA1591" s="38"/>
      <c r="CB1591" s="38"/>
      <c r="CC1591" s="38"/>
      <c r="CD1591" s="38"/>
      <c r="CE1591" s="38"/>
      <c r="CF1591" s="38"/>
      <c r="CG1591" s="38"/>
      <c r="CH1591" s="38"/>
      <c r="CI1591" s="38"/>
      <c r="CJ1591" s="38"/>
      <c r="CK1591" s="38"/>
      <c r="CL1591" s="38"/>
      <c r="CM1591" s="38"/>
      <c r="CN1591" s="38"/>
      <c r="CO1591" s="38"/>
      <c r="CP1591" s="38"/>
      <c r="CQ1591" s="38"/>
      <c r="CR1591" s="38"/>
      <c r="CS1591" s="38"/>
      <c r="CT1591" s="38"/>
      <c r="CU1591" s="38"/>
      <c r="CV1591" s="38"/>
      <c r="CW1591" s="38"/>
      <c r="CX1591" s="38"/>
      <c r="CY1591" s="38"/>
      <c r="CZ1591" s="38"/>
      <c r="DA1591" s="38"/>
      <c r="DB1591" s="38"/>
      <c r="DC1591" s="38"/>
      <c r="DD1591" s="38"/>
      <c r="DE1591" s="38"/>
      <c r="DF1591" s="38"/>
      <c r="DG1591" s="38"/>
      <c r="DH1591" s="38"/>
      <c r="DI1591" s="38"/>
      <c r="DJ1591" s="38"/>
      <c r="DK1591" s="38"/>
      <c r="DL1591" s="38"/>
      <c r="DM1591" s="38"/>
    </row>
    <row r="1592" spans="1:117" x14ac:dyDescent="0.25">
      <c r="A1592" s="5"/>
      <c r="B1592" s="5"/>
      <c r="C1592" s="48"/>
      <c r="D1592" s="76"/>
      <c r="E1592" s="77"/>
      <c r="F1592" s="77"/>
      <c r="G1592" s="77"/>
      <c r="H1592" s="77"/>
      <c r="I1592" s="77"/>
      <c r="J1592" s="77"/>
      <c r="K1592" s="77"/>
      <c r="L1592" s="77"/>
      <c r="M1592" s="77"/>
      <c r="N1592" s="77"/>
      <c r="O1592" s="77"/>
      <c r="P1592" s="77"/>
      <c r="Q1592" s="77"/>
      <c r="R1592" s="77"/>
      <c r="S1592" s="77"/>
      <c r="T1592" s="38"/>
      <c r="U1592" s="38"/>
      <c r="V1592" s="38"/>
      <c r="W1592" s="38"/>
      <c r="X1592" s="38"/>
      <c r="Y1592" s="38"/>
      <c r="Z1592" s="38"/>
      <c r="AA1592" s="38"/>
      <c r="AB1592" s="38"/>
      <c r="AC1592" s="38"/>
      <c r="AD1592" s="38"/>
      <c r="AE1592" s="38"/>
      <c r="AF1592" s="38"/>
      <c r="AG1592" s="38"/>
      <c r="AH1592" s="38"/>
      <c r="AI1592" s="38"/>
      <c r="AJ1592" s="38"/>
      <c r="AK1592" s="38"/>
      <c r="AL1592" s="38"/>
      <c r="AM1592" s="38"/>
      <c r="AN1592" s="38"/>
      <c r="AO1592" s="38"/>
      <c r="AP1592" s="38"/>
      <c r="AQ1592" s="38"/>
      <c r="AR1592" s="38"/>
      <c r="AS1592" s="38"/>
      <c r="AT1592" s="38"/>
      <c r="AU1592" s="38"/>
      <c r="AV1592" s="38"/>
      <c r="AW1592" s="38"/>
      <c r="AX1592" s="38"/>
      <c r="AY1592" s="38"/>
      <c r="AZ1592" s="38"/>
      <c r="BA1592" s="38"/>
      <c r="BB1592" s="38"/>
      <c r="BC1592" s="38"/>
      <c r="BD1592" s="38"/>
      <c r="BE1592" s="38"/>
      <c r="BF1592" s="38"/>
      <c r="BG1592" s="38"/>
      <c r="BH1592" s="38"/>
      <c r="BI1592" s="38"/>
      <c r="BJ1592" s="38"/>
      <c r="BK1592" s="38"/>
      <c r="BL1592" s="38"/>
      <c r="BM1592" s="38"/>
      <c r="BN1592" s="38"/>
      <c r="BO1592" s="38"/>
      <c r="BP1592" s="38"/>
      <c r="BQ1592" s="38"/>
      <c r="BR1592" s="38"/>
      <c r="BS1592" s="38"/>
      <c r="BT1592" s="38"/>
      <c r="BU1592" s="38"/>
      <c r="BV1592" s="38"/>
      <c r="BW1592" s="38"/>
      <c r="BX1592" s="38"/>
      <c r="BY1592" s="38"/>
      <c r="BZ1592" s="38"/>
      <c r="CA1592" s="38"/>
      <c r="CB1592" s="38"/>
      <c r="CC1592" s="38"/>
      <c r="CD1592" s="38"/>
      <c r="CE1592" s="38"/>
      <c r="CF1592" s="38"/>
      <c r="CG1592" s="38"/>
      <c r="CH1592" s="38"/>
      <c r="CI1592" s="38"/>
      <c r="CJ1592" s="38"/>
      <c r="CK1592" s="38"/>
      <c r="CL1592" s="38"/>
      <c r="CM1592" s="38"/>
      <c r="CN1592" s="38"/>
      <c r="CO1592" s="38"/>
      <c r="CP1592" s="38"/>
      <c r="CQ1592" s="38"/>
      <c r="CR1592" s="38"/>
      <c r="CS1592" s="38"/>
      <c r="CT1592" s="38"/>
      <c r="CU1592" s="38"/>
      <c r="CV1592" s="38"/>
      <c r="CW1592" s="38"/>
      <c r="CX1592" s="38"/>
      <c r="CY1592" s="38"/>
      <c r="CZ1592" s="38"/>
      <c r="DA1592" s="38"/>
      <c r="DB1592" s="38"/>
      <c r="DC1592" s="38"/>
      <c r="DD1592" s="38"/>
      <c r="DE1592" s="38"/>
      <c r="DF1592" s="38"/>
      <c r="DG1592" s="38"/>
      <c r="DH1592" s="38"/>
      <c r="DI1592" s="38"/>
      <c r="DJ1592" s="38"/>
      <c r="DK1592" s="38"/>
      <c r="DL1592" s="38"/>
      <c r="DM1592" s="38"/>
    </row>
    <row r="1593" spans="1:117" x14ac:dyDescent="0.25">
      <c r="A1593" s="5"/>
      <c r="B1593" s="5"/>
      <c r="C1593" s="48"/>
      <c r="D1593" s="76"/>
      <c r="E1593" s="77"/>
      <c r="F1593" s="77"/>
      <c r="G1593" s="77"/>
      <c r="H1593" s="77"/>
      <c r="I1593" s="77"/>
      <c r="J1593" s="77"/>
      <c r="K1593" s="77"/>
      <c r="L1593" s="77"/>
      <c r="M1593" s="77"/>
      <c r="N1593" s="77"/>
      <c r="O1593" s="77"/>
      <c r="P1593" s="77"/>
      <c r="Q1593" s="77"/>
      <c r="R1593" s="77"/>
      <c r="S1593" s="77"/>
      <c r="T1593" s="38"/>
      <c r="U1593" s="38"/>
      <c r="V1593" s="38"/>
      <c r="W1593" s="38"/>
      <c r="X1593" s="38"/>
      <c r="Y1593" s="38"/>
      <c r="Z1593" s="38"/>
      <c r="AA1593" s="38"/>
      <c r="AB1593" s="38"/>
      <c r="AC1593" s="38"/>
      <c r="AD1593" s="38"/>
      <c r="AE1593" s="38"/>
      <c r="AF1593" s="38"/>
      <c r="AG1593" s="38"/>
      <c r="AH1593" s="38"/>
      <c r="AI1593" s="38"/>
      <c r="AJ1593" s="38"/>
      <c r="AK1593" s="38"/>
      <c r="AL1593" s="38"/>
      <c r="AM1593" s="38"/>
      <c r="AN1593" s="38"/>
      <c r="AO1593" s="38"/>
      <c r="AP1593" s="38"/>
      <c r="AQ1593" s="38"/>
      <c r="AR1593" s="38"/>
      <c r="AS1593" s="38"/>
      <c r="AT1593" s="38"/>
      <c r="AU1593" s="38"/>
      <c r="AV1593" s="38"/>
      <c r="AW1593" s="38"/>
      <c r="AX1593" s="38"/>
      <c r="AY1593" s="38"/>
      <c r="AZ1593" s="38"/>
      <c r="BA1593" s="38"/>
      <c r="BB1593" s="38"/>
      <c r="BC1593" s="38"/>
      <c r="BD1593" s="38"/>
      <c r="BE1593" s="38"/>
      <c r="BF1593" s="38"/>
      <c r="BG1593" s="38"/>
      <c r="BH1593" s="38"/>
      <c r="BI1593" s="38"/>
      <c r="BJ1593" s="38"/>
      <c r="BK1593" s="38"/>
      <c r="BL1593" s="38"/>
      <c r="BM1593" s="38"/>
      <c r="BN1593" s="38"/>
      <c r="BO1593" s="38"/>
      <c r="BP1593" s="38"/>
      <c r="BQ1593" s="38"/>
      <c r="BR1593" s="38"/>
      <c r="BS1593" s="38"/>
      <c r="BT1593" s="38"/>
      <c r="BU1593" s="38"/>
      <c r="BV1593" s="38"/>
      <c r="BW1593" s="38"/>
      <c r="BX1593" s="38"/>
      <c r="BY1593" s="38"/>
      <c r="BZ1593" s="38"/>
      <c r="CA1593" s="38"/>
      <c r="CB1593" s="38"/>
      <c r="CC1593" s="38"/>
      <c r="CD1593" s="38"/>
      <c r="CE1593" s="38"/>
      <c r="CF1593" s="38"/>
      <c r="CG1593" s="38"/>
      <c r="CH1593" s="38"/>
      <c r="CI1593" s="38"/>
      <c r="CJ1593" s="38"/>
      <c r="CK1593" s="38"/>
      <c r="CL1593" s="38"/>
      <c r="CM1593" s="38"/>
      <c r="CN1593" s="38"/>
      <c r="CO1593" s="38"/>
      <c r="CP1593" s="38"/>
      <c r="CQ1593" s="38"/>
      <c r="CR1593" s="38"/>
      <c r="CS1593" s="38"/>
      <c r="CT1593" s="38"/>
      <c r="CU1593" s="38"/>
      <c r="CV1593" s="38"/>
      <c r="CW1593" s="38"/>
      <c r="CX1593" s="38"/>
      <c r="CY1593" s="38"/>
      <c r="CZ1593" s="38"/>
      <c r="DA1593" s="38"/>
      <c r="DB1593" s="38"/>
      <c r="DC1593" s="38"/>
      <c r="DD1593" s="38"/>
      <c r="DE1593" s="38"/>
      <c r="DF1593" s="38"/>
      <c r="DG1593" s="38"/>
      <c r="DH1593" s="38"/>
      <c r="DI1593" s="38"/>
      <c r="DJ1593" s="38"/>
      <c r="DK1593" s="38"/>
      <c r="DL1593" s="38"/>
      <c r="DM1593" s="38"/>
    </row>
    <row r="1594" spans="1:117" x14ac:dyDescent="0.25">
      <c r="A1594" s="5"/>
      <c r="B1594" s="5"/>
      <c r="C1594" s="48"/>
      <c r="D1594" s="76"/>
      <c r="E1594" s="77"/>
      <c r="F1594" s="77"/>
      <c r="G1594" s="77"/>
      <c r="H1594" s="77"/>
      <c r="I1594" s="77"/>
      <c r="J1594" s="77"/>
      <c r="K1594" s="77"/>
      <c r="L1594" s="77"/>
      <c r="M1594" s="77"/>
      <c r="N1594" s="77"/>
      <c r="O1594" s="77"/>
      <c r="P1594" s="77"/>
      <c r="Q1594" s="77"/>
      <c r="R1594" s="77"/>
      <c r="S1594" s="77"/>
      <c r="T1594" s="38"/>
      <c r="U1594" s="38"/>
      <c r="V1594" s="38"/>
      <c r="W1594" s="38"/>
      <c r="X1594" s="38"/>
      <c r="Y1594" s="38"/>
      <c r="Z1594" s="38"/>
      <c r="AA1594" s="38"/>
      <c r="AB1594" s="38"/>
      <c r="AC1594" s="38"/>
      <c r="AD1594" s="38"/>
      <c r="AE1594" s="38"/>
      <c r="AF1594" s="38"/>
      <c r="AG1594" s="38"/>
      <c r="AH1594" s="38"/>
      <c r="AI1594" s="38"/>
      <c r="AJ1594" s="38"/>
      <c r="AK1594" s="38"/>
      <c r="AL1594" s="38"/>
      <c r="AM1594" s="38"/>
      <c r="AN1594" s="38"/>
      <c r="AO1594" s="38"/>
      <c r="AP1594" s="38"/>
      <c r="AQ1594" s="38"/>
      <c r="AR1594" s="38"/>
      <c r="AS1594" s="38"/>
      <c r="AT1594" s="38"/>
      <c r="AU1594" s="38"/>
      <c r="AV1594" s="38"/>
      <c r="AW1594" s="38"/>
      <c r="AX1594" s="38"/>
      <c r="AY1594" s="38"/>
      <c r="AZ1594" s="38"/>
      <c r="BA1594" s="38"/>
      <c r="BB1594" s="38"/>
      <c r="BC1594" s="38"/>
      <c r="BD1594" s="38"/>
      <c r="BE1594" s="38"/>
      <c r="BF1594" s="38"/>
      <c r="BG1594" s="38"/>
      <c r="BH1594" s="38"/>
      <c r="BI1594" s="38"/>
      <c r="BJ1594" s="38"/>
      <c r="BK1594" s="38"/>
      <c r="BL1594" s="38"/>
      <c r="BM1594" s="38"/>
      <c r="BN1594" s="38"/>
      <c r="BO1594" s="38"/>
      <c r="BP1594" s="38"/>
      <c r="BQ1594" s="38"/>
      <c r="BR1594" s="38"/>
      <c r="BS1594" s="38"/>
      <c r="BT1594" s="38"/>
      <c r="BU1594" s="38"/>
      <c r="BV1594" s="38"/>
      <c r="BW1594" s="38"/>
      <c r="BX1594" s="38"/>
      <c r="BY1594" s="38"/>
      <c r="BZ1594" s="38"/>
      <c r="CA1594" s="38"/>
      <c r="CB1594" s="38"/>
      <c r="CC1594" s="38"/>
      <c r="CD1594" s="38"/>
      <c r="CE1594" s="38"/>
      <c r="CF1594" s="38"/>
      <c r="CG1594" s="38"/>
      <c r="CH1594" s="38"/>
      <c r="CI1594" s="38"/>
      <c r="CJ1594" s="38"/>
      <c r="CK1594" s="38"/>
      <c r="CL1594" s="38"/>
      <c r="CM1594" s="38"/>
      <c r="CN1594" s="38"/>
      <c r="CO1594" s="38"/>
      <c r="CP1594" s="38"/>
      <c r="CQ1594" s="38"/>
      <c r="CR1594" s="38"/>
      <c r="CS1594" s="38"/>
      <c r="CT1594" s="38"/>
      <c r="CU1594" s="38"/>
      <c r="CV1594" s="38"/>
      <c r="CW1594" s="38"/>
      <c r="CX1594" s="38"/>
      <c r="CY1594" s="38"/>
      <c r="CZ1594" s="38"/>
      <c r="DA1594" s="38"/>
      <c r="DB1594" s="38"/>
      <c r="DC1594" s="38"/>
      <c r="DD1594" s="38"/>
      <c r="DE1594" s="38"/>
      <c r="DF1594" s="38"/>
      <c r="DG1594" s="38"/>
      <c r="DH1594" s="38"/>
      <c r="DI1594" s="38"/>
      <c r="DJ1594" s="38"/>
      <c r="DK1594" s="38"/>
      <c r="DL1594" s="38"/>
      <c r="DM1594" s="38"/>
    </row>
    <row r="1595" spans="1:117" x14ac:dyDescent="0.25">
      <c r="A1595" s="5"/>
      <c r="B1595" s="5"/>
      <c r="C1595" s="48"/>
      <c r="D1595" s="76"/>
      <c r="E1595" s="77"/>
      <c r="F1595" s="77"/>
      <c r="G1595" s="77"/>
      <c r="H1595" s="77"/>
      <c r="I1595" s="77"/>
      <c r="J1595" s="77"/>
      <c r="K1595" s="77"/>
      <c r="L1595" s="77"/>
      <c r="M1595" s="77"/>
      <c r="N1595" s="77"/>
      <c r="O1595" s="77"/>
      <c r="P1595" s="77"/>
      <c r="Q1595" s="77"/>
      <c r="R1595" s="77"/>
      <c r="S1595" s="77"/>
      <c r="T1595" s="38"/>
      <c r="U1595" s="38"/>
      <c r="V1595" s="38"/>
      <c r="W1595" s="38"/>
      <c r="X1595" s="38"/>
      <c r="Y1595" s="38"/>
      <c r="Z1595" s="38"/>
      <c r="AA1595" s="38"/>
      <c r="AB1595" s="38"/>
      <c r="AC1595" s="38"/>
      <c r="AD1595" s="38"/>
      <c r="AE1595" s="38"/>
      <c r="AF1595" s="38"/>
      <c r="AG1595" s="38"/>
      <c r="AH1595" s="38"/>
      <c r="AI1595" s="38"/>
      <c r="AJ1595" s="38"/>
      <c r="AK1595" s="38"/>
      <c r="AL1595" s="38"/>
      <c r="AM1595" s="38"/>
      <c r="AN1595" s="38"/>
      <c r="AO1595" s="38"/>
      <c r="AP1595" s="38"/>
      <c r="AQ1595" s="38"/>
      <c r="AR1595" s="38"/>
      <c r="AS1595" s="38"/>
      <c r="AT1595" s="38"/>
      <c r="AU1595" s="38"/>
      <c r="AV1595" s="38"/>
      <c r="AW1595" s="38"/>
      <c r="AX1595" s="38"/>
      <c r="AY1595" s="38"/>
      <c r="AZ1595" s="38"/>
      <c r="BA1595" s="38"/>
      <c r="BB1595" s="38"/>
      <c r="BC1595" s="38"/>
      <c r="BD1595" s="38"/>
      <c r="BE1595" s="38"/>
      <c r="BF1595" s="38"/>
      <c r="BG1595" s="38"/>
      <c r="BH1595" s="38"/>
      <c r="BI1595" s="38"/>
      <c r="BJ1595" s="38"/>
      <c r="BK1595" s="38"/>
      <c r="BL1595" s="38"/>
      <c r="BM1595" s="38"/>
      <c r="BN1595" s="38"/>
      <c r="BO1595" s="38"/>
      <c r="BP1595" s="38"/>
      <c r="BQ1595" s="38"/>
      <c r="BR1595" s="38"/>
      <c r="BS1595" s="38"/>
      <c r="BT1595" s="38"/>
      <c r="BU1595" s="38"/>
      <c r="BV1595" s="38"/>
      <c r="BW1595" s="38"/>
      <c r="BX1595" s="38"/>
      <c r="BY1595" s="38"/>
      <c r="BZ1595" s="38"/>
      <c r="CA1595" s="38"/>
      <c r="CB1595" s="38"/>
      <c r="CC1595" s="38"/>
      <c r="CD1595" s="38"/>
      <c r="CE1595" s="38"/>
      <c r="CF1595" s="38"/>
      <c r="CG1595" s="38"/>
      <c r="CH1595" s="38"/>
      <c r="CI1595" s="38"/>
      <c r="CJ1595" s="38"/>
      <c r="CK1595" s="38"/>
      <c r="CL1595" s="38"/>
      <c r="CM1595" s="38"/>
      <c r="CN1595" s="38"/>
      <c r="CO1595" s="38"/>
      <c r="CP1595" s="38"/>
      <c r="CQ1595" s="38"/>
      <c r="CR1595" s="38"/>
      <c r="CS1595" s="38"/>
      <c r="CT1595" s="38"/>
      <c r="CU1595" s="38"/>
      <c r="CV1595" s="38"/>
      <c r="CW1595" s="38"/>
      <c r="CX1595" s="38"/>
      <c r="CY1595" s="38"/>
      <c r="CZ1595" s="38"/>
      <c r="DA1595" s="38"/>
      <c r="DB1595" s="38"/>
      <c r="DC1595" s="38"/>
      <c r="DD1595" s="38"/>
      <c r="DE1595" s="38"/>
      <c r="DF1595" s="38"/>
      <c r="DG1595" s="38"/>
      <c r="DH1595" s="38"/>
      <c r="DI1595" s="38"/>
      <c r="DJ1595" s="38"/>
      <c r="DK1595" s="38"/>
      <c r="DL1595" s="38"/>
      <c r="DM1595" s="38"/>
    </row>
    <row r="1596" spans="1:117" x14ac:dyDescent="0.25">
      <c r="A1596" s="5"/>
      <c r="B1596" s="5"/>
      <c r="C1596" s="48"/>
      <c r="D1596" s="76"/>
      <c r="E1596" s="77"/>
      <c r="F1596" s="77"/>
      <c r="G1596" s="77"/>
      <c r="H1596" s="77"/>
      <c r="I1596" s="77"/>
      <c r="J1596" s="77"/>
      <c r="K1596" s="77"/>
      <c r="L1596" s="77"/>
      <c r="M1596" s="77"/>
      <c r="N1596" s="77"/>
      <c r="O1596" s="77"/>
      <c r="P1596" s="77"/>
      <c r="Q1596" s="77"/>
      <c r="R1596" s="77"/>
      <c r="S1596" s="77"/>
      <c r="T1596" s="38"/>
      <c r="U1596" s="38"/>
      <c r="V1596" s="38"/>
      <c r="W1596" s="38"/>
      <c r="X1596" s="38"/>
      <c r="Y1596" s="38"/>
      <c r="Z1596" s="38"/>
      <c r="AA1596" s="38"/>
      <c r="AB1596" s="38"/>
      <c r="AC1596" s="38"/>
      <c r="AD1596" s="38"/>
      <c r="AE1596" s="38"/>
      <c r="AF1596" s="38"/>
      <c r="AG1596" s="38"/>
      <c r="AH1596" s="38"/>
      <c r="AI1596" s="38"/>
      <c r="AJ1596" s="38"/>
      <c r="AK1596" s="38"/>
      <c r="AL1596" s="38"/>
      <c r="AM1596" s="38"/>
      <c r="AN1596" s="38"/>
      <c r="AO1596" s="38"/>
      <c r="AP1596" s="38"/>
      <c r="AQ1596" s="38"/>
      <c r="AR1596" s="38"/>
      <c r="AS1596" s="38"/>
      <c r="AT1596" s="38"/>
      <c r="AU1596" s="38"/>
      <c r="AV1596" s="38"/>
      <c r="AW1596" s="38"/>
      <c r="AX1596" s="38"/>
      <c r="AY1596" s="38"/>
      <c r="AZ1596" s="38"/>
      <c r="BA1596" s="38"/>
      <c r="BB1596" s="38"/>
      <c r="BC1596" s="38"/>
      <c r="BD1596" s="38"/>
      <c r="BE1596" s="38"/>
      <c r="BF1596" s="38"/>
      <c r="BG1596" s="38"/>
      <c r="BH1596" s="38"/>
      <c r="BI1596" s="38"/>
      <c r="BJ1596" s="38"/>
      <c r="BK1596" s="38"/>
      <c r="BL1596" s="38"/>
      <c r="BM1596" s="38"/>
      <c r="BN1596" s="38"/>
      <c r="BO1596" s="38"/>
      <c r="BP1596" s="38"/>
      <c r="BQ1596" s="38"/>
      <c r="BR1596" s="38"/>
      <c r="BS1596" s="38"/>
      <c r="BT1596" s="38"/>
      <c r="BU1596" s="38"/>
      <c r="BV1596" s="38"/>
      <c r="BW1596" s="38"/>
      <c r="BX1596" s="38"/>
      <c r="BY1596" s="38"/>
      <c r="BZ1596" s="38"/>
      <c r="CA1596" s="38"/>
      <c r="CB1596" s="38"/>
      <c r="CC1596" s="38"/>
      <c r="CD1596" s="38"/>
      <c r="CE1596" s="38"/>
      <c r="CF1596" s="38"/>
      <c r="CG1596" s="38"/>
      <c r="CH1596" s="38"/>
      <c r="CI1596" s="38"/>
      <c r="CJ1596" s="38"/>
      <c r="CK1596" s="38"/>
      <c r="CL1596" s="38"/>
      <c r="CM1596" s="38"/>
      <c r="CN1596" s="38"/>
      <c r="CO1596" s="38"/>
      <c r="CP1596" s="38"/>
      <c r="CQ1596" s="38"/>
      <c r="CR1596" s="38"/>
      <c r="CS1596" s="38"/>
      <c r="CT1596" s="38"/>
      <c r="CU1596" s="38"/>
      <c r="CV1596" s="38"/>
      <c r="CW1596" s="38"/>
      <c r="CX1596" s="38"/>
      <c r="CY1596" s="38"/>
      <c r="CZ1596" s="38"/>
      <c r="DA1596" s="38"/>
      <c r="DB1596" s="38"/>
      <c r="DC1596" s="38"/>
      <c r="DD1596" s="38"/>
      <c r="DE1596" s="38"/>
      <c r="DF1596" s="38"/>
      <c r="DG1596" s="38"/>
      <c r="DH1596" s="38"/>
      <c r="DI1596" s="38"/>
      <c r="DJ1596" s="38"/>
      <c r="DK1596" s="38"/>
      <c r="DL1596" s="38"/>
      <c r="DM1596" s="38"/>
    </row>
    <row r="1597" spans="1:117" x14ac:dyDescent="0.25">
      <c r="A1597" s="5"/>
      <c r="B1597" s="5"/>
      <c r="C1597" s="48"/>
      <c r="D1597" s="76"/>
      <c r="E1597" s="77"/>
      <c r="F1597" s="77"/>
      <c r="G1597" s="77"/>
      <c r="H1597" s="77"/>
      <c r="I1597" s="77"/>
      <c r="J1597" s="77"/>
      <c r="K1597" s="77"/>
      <c r="L1597" s="77"/>
      <c r="M1597" s="77"/>
      <c r="N1597" s="77"/>
      <c r="O1597" s="77"/>
      <c r="P1597" s="77"/>
      <c r="Q1597" s="77"/>
      <c r="R1597" s="77"/>
      <c r="S1597" s="77"/>
      <c r="T1597" s="38"/>
      <c r="U1597" s="38"/>
      <c r="V1597" s="38"/>
      <c r="W1597" s="38"/>
      <c r="X1597" s="38"/>
      <c r="Y1597" s="38"/>
      <c r="Z1597" s="38"/>
      <c r="AA1597" s="38"/>
      <c r="AB1597" s="38"/>
      <c r="AC1597" s="38"/>
      <c r="AD1597" s="38"/>
      <c r="AE1597" s="38"/>
      <c r="AF1597" s="38"/>
      <c r="AG1597" s="38"/>
      <c r="AH1597" s="38"/>
      <c r="AI1597" s="38"/>
      <c r="AJ1597" s="38"/>
      <c r="AK1597" s="38"/>
      <c r="AL1597" s="38"/>
      <c r="AM1597" s="38"/>
      <c r="AN1597" s="38"/>
      <c r="AO1597" s="38"/>
      <c r="AP1597" s="38"/>
      <c r="AQ1597" s="38"/>
      <c r="AR1597" s="38"/>
      <c r="AS1597" s="38"/>
      <c r="AT1597" s="38"/>
      <c r="AU1597" s="38"/>
      <c r="AV1597" s="38"/>
      <c r="AW1597" s="38"/>
      <c r="AX1597" s="38"/>
      <c r="AY1597" s="38"/>
      <c r="AZ1597" s="38"/>
      <c r="BA1597" s="38"/>
      <c r="BB1597" s="38"/>
      <c r="BC1597" s="38"/>
      <c r="BD1597" s="38"/>
      <c r="BE1597" s="38"/>
      <c r="BF1597" s="38"/>
      <c r="BG1597" s="38"/>
      <c r="BH1597" s="38"/>
      <c r="BI1597" s="38"/>
      <c r="BJ1597" s="38"/>
      <c r="BK1597" s="38"/>
      <c r="BL1597" s="38"/>
      <c r="BM1597" s="38"/>
      <c r="BN1597" s="38"/>
      <c r="BO1597" s="38"/>
      <c r="BP1597" s="38"/>
      <c r="BQ1597" s="38"/>
      <c r="BR1597" s="38"/>
      <c r="BS1597" s="38"/>
      <c r="BT1597" s="38"/>
      <c r="BU1597" s="38"/>
      <c r="BV1597" s="38"/>
      <c r="BW1597" s="38"/>
      <c r="BX1597" s="38"/>
      <c r="BY1597" s="38"/>
      <c r="BZ1597" s="38"/>
      <c r="CA1597" s="38"/>
      <c r="CB1597" s="38"/>
      <c r="CC1597" s="38"/>
      <c r="CD1597" s="38"/>
      <c r="CE1597" s="38"/>
      <c r="CF1597" s="38"/>
      <c r="CG1597" s="38"/>
      <c r="CH1597" s="38"/>
      <c r="CI1597" s="38"/>
      <c r="CJ1597" s="38"/>
      <c r="CK1597" s="38"/>
      <c r="CL1597" s="38"/>
      <c r="CM1597" s="38"/>
      <c r="CN1597" s="38"/>
      <c r="CO1597" s="38"/>
      <c r="CP1597" s="38"/>
      <c r="CQ1597" s="38"/>
      <c r="CR1597" s="38"/>
      <c r="CS1597" s="38"/>
      <c r="CT1597" s="38"/>
      <c r="CU1597" s="38"/>
      <c r="CV1597" s="38"/>
      <c r="CW1597" s="38"/>
      <c r="CX1597" s="38"/>
      <c r="CY1597" s="38"/>
      <c r="CZ1597" s="38"/>
      <c r="DA1597" s="38"/>
      <c r="DB1597" s="38"/>
      <c r="DC1597" s="38"/>
      <c r="DD1597" s="38"/>
      <c r="DE1597" s="38"/>
      <c r="DF1597" s="38"/>
      <c r="DG1597" s="38"/>
      <c r="DH1597" s="38"/>
      <c r="DI1597" s="38"/>
      <c r="DJ1597" s="38"/>
      <c r="DK1597" s="38"/>
      <c r="DL1597" s="38"/>
      <c r="DM1597" s="38"/>
    </row>
    <row r="1598" spans="1:117" x14ac:dyDescent="0.25">
      <c r="A1598" s="5"/>
      <c r="B1598" s="5"/>
      <c r="C1598" s="48"/>
      <c r="D1598" s="76"/>
      <c r="E1598" s="77"/>
      <c r="F1598" s="77"/>
      <c r="G1598" s="77"/>
      <c r="H1598" s="77"/>
      <c r="I1598" s="77"/>
      <c r="J1598" s="77"/>
      <c r="K1598" s="77"/>
      <c r="L1598" s="77"/>
      <c r="M1598" s="77"/>
      <c r="N1598" s="77"/>
      <c r="O1598" s="77"/>
      <c r="P1598" s="77"/>
      <c r="Q1598" s="77"/>
      <c r="R1598" s="77"/>
      <c r="S1598" s="77"/>
      <c r="T1598" s="38"/>
      <c r="U1598" s="38"/>
      <c r="V1598" s="38"/>
      <c r="W1598" s="38"/>
      <c r="X1598" s="38"/>
      <c r="Y1598" s="38"/>
      <c r="Z1598" s="38"/>
      <c r="AA1598" s="38"/>
      <c r="AB1598" s="38"/>
      <c r="AC1598" s="38"/>
      <c r="AD1598" s="38"/>
      <c r="AE1598" s="38"/>
      <c r="AF1598" s="38"/>
      <c r="AG1598" s="38"/>
      <c r="AH1598" s="38"/>
      <c r="AI1598" s="38"/>
      <c r="AJ1598" s="38"/>
      <c r="AK1598" s="38"/>
      <c r="AL1598" s="38"/>
      <c r="AM1598" s="38"/>
      <c r="AN1598" s="38"/>
      <c r="AO1598" s="38"/>
      <c r="AP1598" s="38"/>
      <c r="AQ1598" s="38"/>
      <c r="AR1598" s="38"/>
      <c r="AS1598" s="38"/>
      <c r="AT1598" s="38"/>
      <c r="AU1598" s="38"/>
      <c r="AV1598" s="38"/>
      <c r="AW1598" s="38"/>
      <c r="AX1598" s="38"/>
      <c r="AY1598" s="38"/>
      <c r="AZ1598" s="38"/>
      <c r="BA1598" s="38"/>
      <c r="BB1598" s="38"/>
      <c r="BC1598" s="38"/>
      <c r="BD1598" s="38"/>
      <c r="BE1598" s="38"/>
      <c r="BF1598" s="38"/>
      <c r="BG1598" s="38"/>
      <c r="BH1598" s="38"/>
      <c r="BI1598" s="38"/>
      <c r="BJ1598" s="38"/>
      <c r="BK1598" s="38"/>
      <c r="BL1598" s="38"/>
      <c r="BM1598" s="38"/>
      <c r="BN1598" s="38"/>
      <c r="BO1598" s="38"/>
      <c r="BP1598" s="38"/>
      <c r="BQ1598" s="38"/>
      <c r="BR1598" s="38"/>
      <c r="BS1598" s="38"/>
      <c r="BT1598" s="38"/>
      <c r="BU1598" s="38"/>
      <c r="BV1598" s="38"/>
      <c r="BW1598" s="38"/>
      <c r="BX1598" s="38"/>
      <c r="BY1598" s="38"/>
      <c r="BZ1598" s="38"/>
      <c r="CA1598" s="38"/>
      <c r="CB1598" s="38"/>
      <c r="CC1598" s="38"/>
      <c r="CD1598" s="38"/>
      <c r="CE1598" s="38"/>
      <c r="CF1598" s="38"/>
      <c r="CG1598" s="38"/>
      <c r="CH1598" s="38"/>
      <c r="CI1598" s="38"/>
      <c r="CJ1598" s="38"/>
      <c r="CK1598" s="38"/>
      <c r="CL1598" s="38"/>
      <c r="CM1598" s="38"/>
      <c r="CN1598" s="38"/>
      <c r="CO1598" s="38"/>
      <c r="CP1598" s="38"/>
      <c r="CQ1598" s="38"/>
      <c r="CR1598" s="38"/>
      <c r="CS1598" s="38"/>
      <c r="CT1598" s="38"/>
      <c r="CU1598" s="38"/>
      <c r="CV1598" s="38"/>
      <c r="CW1598" s="38"/>
      <c r="CX1598" s="38"/>
      <c r="CY1598" s="38"/>
      <c r="CZ1598" s="38"/>
      <c r="DA1598" s="38"/>
      <c r="DB1598" s="38"/>
      <c r="DC1598" s="38"/>
      <c r="DD1598" s="38"/>
      <c r="DE1598" s="38"/>
      <c r="DF1598" s="38"/>
      <c r="DG1598" s="38"/>
      <c r="DH1598" s="38"/>
      <c r="DI1598" s="38"/>
      <c r="DJ1598" s="38"/>
      <c r="DK1598" s="38"/>
      <c r="DL1598" s="38"/>
      <c r="DM1598" s="38"/>
    </row>
    <row r="1599" spans="1:117" x14ac:dyDescent="0.25">
      <c r="A1599" s="5"/>
      <c r="B1599" s="5"/>
      <c r="C1599" s="48"/>
      <c r="D1599" s="76"/>
      <c r="E1599" s="77"/>
      <c r="F1599" s="77"/>
      <c r="G1599" s="77"/>
      <c r="H1599" s="77"/>
      <c r="I1599" s="77"/>
      <c r="J1599" s="77"/>
      <c r="K1599" s="77"/>
      <c r="L1599" s="77"/>
      <c r="M1599" s="77"/>
      <c r="N1599" s="77"/>
      <c r="O1599" s="77"/>
      <c r="P1599" s="77"/>
      <c r="Q1599" s="77"/>
      <c r="R1599" s="77"/>
      <c r="S1599" s="77"/>
      <c r="T1599" s="38"/>
      <c r="U1599" s="38"/>
      <c r="V1599" s="38"/>
      <c r="W1599" s="38"/>
      <c r="X1599" s="38"/>
      <c r="Y1599" s="38"/>
      <c r="Z1599" s="38"/>
      <c r="AA1599" s="38"/>
      <c r="AB1599" s="38"/>
      <c r="AC1599" s="38"/>
      <c r="AD1599" s="38"/>
      <c r="AE1599" s="38"/>
      <c r="AF1599" s="38"/>
      <c r="AG1599" s="38"/>
      <c r="AH1599" s="38"/>
      <c r="AI1599" s="38"/>
      <c r="AJ1599" s="38"/>
      <c r="AK1599" s="38"/>
      <c r="AL1599" s="38"/>
      <c r="AM1599" s="38"/>
      <c r="AN1599" s="38"/>
      <c r="AO1599" s="38"/>
      <c r="AP1599" s="38"/>
      <c r="AQ1599" s="38"/>
      <c r="AR1599" s="38"/>
      <c r="AS1599" s="38"/>
      <c r="AT1599" s="38"/>
      <c r="AU1599" s="38"/>
      <c r="AV1599" s="38"/>
      <c r="AW1599" s="38"/>
      <c r="AX1599" s="38"/>
      <c r="AY1599" s="38"/>
      <c r="AZ1599" s="38"/>
      <c r="BA1599" s="38"/>
      <c r="BB1599" s="38"/>
      <c r="BC1599" s="38"/>
      <c r="BD1599" s="38"/>
      <c r="BE1599" s="38"/>
      <c r="BF1599" s="38"/>
      <c r="BG1599" s="38"/>
      <c r="BH1599" s="38"/>
      <c r="BI1599" s="38"/>
      <c r="BJ1599" s="38"/>
      <c r="BK1599" s="38"/>
      <c r="BL1599" s="38"/>
      <c r="BM1599" s="38"/>
      <c r="BN1599" s="38"/>
      <c r="BO1599" s="38"/>
      <c r="BP1599" s="38"/>
      <c r="BQ1599" s="38"/>
      <c r="BR1599" s="38"/>
      <c r="BS1599" s="38"/>
      <c r="BT1599" s="38"/>
      <c r="BU1599" s="38"/>
      <c r="BV1599" s="38"/>
      <c r="BW1599" s="38"/>
      <c r="BX1599" s="38"/>
      <c r="BY1599" s="38"/>
      <c r="BZ1599" s="38"/>
      <c r="CA1599" s="38"/>
      <c r="CB1599" s="38"/>
      <c r="CC1599" s="38"/>
      <c r="CD1599" s="38"/>
      <c r="CE1599" s="38"/>
      <c r="CF1599" s="38"/>
      <c r="CG1599" s="38"/>
      <c r="CH1599" s="38"/>
      <c r="CI1599" s="38"/>
      <c r="CJ1599" s="38"/>
      <c r="CK1599" s="38"/>
      <c r="CL1599" s="38"/>
      <c r="CM1599" s="38"/>
      <c r="CN1599" s="38"/>
      <c r="CO1599" s="38"/>
      <c r="CP1599" s="38"/>
      <c r="CQ1599" s="38"/>
      <c r="CR1599" s="38"/>
      <c r="CS1599" s="38"/>
      <c r="CT1599" s="38"/>
      <c r="CU1599" s="38"/>
      <c r="CV1599" s="38"/>
      <c r="CW1599" s="38"/>
      <c r="CX1599" s="38"/>
      <c r="CY1599" s="38"/>
      <c r="CZ1599" s="38"/>
      <c r="DA1599" s="38"/>
      <c r="DB1599" s="38"/>
      <c r="DC1599" s="38"/>
      <c r="DD1599" s="38"/>
      <c r="DE1599" s="38"/>
      <c r="DF1599" s="38"/>
      <c r="DG1599" s="38"/>
      <c r="DH1599" s="38"/>
      <c r="DI1599" s="38"/>
      <c r="DJ1599" s="38"/>
      <c r="DK1599" s="38"/>
      <c r="DL1599" s="38"/>
      <c r="DM1599" s="38"/>
    </row>
    <row r="1600" spans="1:117" x14ac:dyDescent="0.25">
      <c r="A1600" s="5"/>
      <c r="B1600" s="5"/>
      <c r="C1600" s="48"/>
      <c r="D1600" s="76"/>
      <c r="E1600" s="77"/>
      <c r="F1600" s="77"/>
      <c r="G1600" s="77"/>
      <c r="H1600" s="77"/>
      <c r="I1600" s="77"/>
      <c r="J1600" s="77"/>
      <c r="K1600" s="77"/>
      <c r="L1600" s="77"/>
      <c r="M1600" s="77"/>
      <c r="N1600" s="77"/>
      <c r="O1600" s="77"/>
      <c r="P1600" s="77"/>
      <c r="Q1600" s="77"/>
      <c r="R1600" s="77"/>
      <c r="S1600" s="77"/>
      <c r="T1600" s="38"/>
      <c r="U1600" s="38"/>
      <c r="V1600" s="38"/>
      <c r="W1600" s="38"/>
      <c r="X1600" s="38"/>
      <c r="Y1600" s="38"/>
      <c r="Z1600" s="38"/>
      <c r="AA1600" s="38"/>
      <c r="AB1600" s="38"/>
      <c r="AC1600" s="38"/>
      <c r="AD1600" s="38"/>
      <c r="AE1600" s="38"/>
      <c r="AF1600" s="38"/>
      <c r="AG1600" s="38"/>
      <c r="AH1600" s="38"/>
      <c r="AI1600" s="38"/>
      <c r="AJ1600" s="38"/>
      <c r="AK1600" s="38"/>
      <c r="AL1600" s="38"/>
      <c r="AM1600" s="38"/>
      <c r="AN1600" s="38"/>
      <c r="AO1600" s="38"/>
      <c r="AP1600" s="38"/>
      <c r="AQ1600" s="38"/>
      <c r="AR1600" s="38"/>
      <c r="AS1600" s="38"/>
      <c r="AT1600" s="38"/>
      <c r="AU1600" s="38"/>
      <c r="AV1600" s="38"/>
      <c r="AW1600" s="38"/>
      <c r="AX1600" s="38"/>
      <c r="AY1600" s="38"/>
      <c r="AZ1600" s="38"/>
      <c r="BA1600" s="38"/>
      <c r="BB1600" s="38"/>
      <c r="BC1600" s="38"/>
      <c r="BD1600" s="38"/>
      <c r="BE1600" s="38"/>
      <c r="BF1600" s="38"/>
      <c r="BG1600" s="38"/>
      <c r="BH1600" s="38"/>
      <c r="BI1600" s="38"/>
      <c r="BJ1600" s="38"/>
      <c r="BK1600" s="38"/>
      <c r="BL1600" s="38"/>
      <c r="BM1600" s="38"/>
      <c r="BN1600" s="38"/>
      <c r="BO1600" s="38"/>
      <c r="BP1600" s="38"/>
      <c r="BQ1600" s="38"/>
      <c r="BR1600" s="38"/>
      <c r="BS1600" s="38"/>
      <c r="BT1600" s="38"/>
      <c r="BU1600" s="38"/>
      <c r="BV1600" s="38"/>
      <c r="BW1600" s="38"/>
      <c r="BX1600" s="38"/>
      <c r="BY1600" s="38"/>
      <c r="BZ1600" s="38"/>
      <c r="CA1600" s="38"/>
      <c r="CB1600" s="38"/>
      <c r="CC1600" s="38"/>
      <c r="CD1600" s="38"/>
      <c r="CE1600" s="38"/>
      <c r="CF1600" s="38"/>
      <c r="CG1600" s="38"/>
      <c r="CH1600" s="38"/>
      <c r="CI1600" s="38"/>
      <c r="CJ1600" s="38"/>
      <c r="CK1600" s="38"/>
      <c r="CL1600" s="38"/>
      <c r="CM1600" s="38"/>
      <c r="CN1600" s="38"/>
      <c r="CO1600" s="38"/>
      <c r="CP1600" s="38"/>
      <c r="CQ1600" s="38"/>
      <c r="CR1600" s="38"/>
      <c r="CS1600" s="38"/>
      <c r="CT1600" s="38"/>
      <c r="CU1600" s="38"/>
      <c r="CV1600" s="38"/>
      <c r="CW1600" s="38"/>
      <c r="CX1600" s="38"/>
      <c r="CY1600" s="38"/>
      <c r="CZ1600" s="38"/>
      <c r="DA1600" s="38"/>
      <c r="DB1600" s="38"/>
      <c r="DC1600" s="38"/>
      <c r="DD1600" s="38"/>
      <c r="DE1600" s="38"/>
      <c r="DF1600" s="38"/>
      <c r="DG1600" s="38"/>
      <c r="DH1600" s="38"/>
      <c r="DI1600" s="38"/>
      <c r="DJ1600" s="38"/>
      <c r="DK1600" s="38"/>
      <c r="DL1600" s="38"/>
      <c r="DM1600" s="38"/>
    </row>
    <row r="1601" spans="1:117" x14ac:dyDescent="0.25">
      <c r="A1601" s="5"/>
      <c r="B1601" s="5"/>
      <c r="C1601" s="48"/>
      <c r="D1601" s="76"/>
      <c r="E1601" s="77"/>
      <c r="F1601" s="77"/>
      <c r="G1601" s="77"/>
      <c r="H1601" s="77"/>
      <c r="I1601" s="77"/>
      <c r="J1601" s="77"/>
      <c r="K1601" s="77"/>
      <c r="L1601" s="77"/>
      <c r="M1601" s="77"/>
      <c r="N1601" s="77"/>
      <c r="O1601" s="77"/>
      <c r="P1601" s="77"/>
      <c r="Q1601" s="77"/>
      <c r="R1601" s="77"/>
      <c r="S1601" s="77"/>
      <c r="T1601" s="38"/>
      <c r="U1601" s="38"/>
      <c r="V1601" s="38"/>
      <c r="W1601" s="38"/>
      <c r="X1601" s="38"/>
      <c r="Y1601" s="38"/>
      <c r="Z1601" s="38"/>
      <c r="AA1601" s="38"/>
      <c r="AB1601" s="38"/>
      <c r="AC1601" s="38"/>
      <c r="AD1601" s="38"/>
      <c r="AE1601" s="38"/>
      <c r="AF1601" s="38"/>
      <c r="AG1601" s="38"/>
      <c r="AH1601" s="38"/>
      <c r="AI1601" s="38"/>
      <c r="AJ1601" s="38"/>
      <c r="AK1601" s="38"/>
      <c r="AL1601" s="38"/>
      <c r="AM1601" s="38"/>
      <c r="AN1601" s="38"/>
      <c r="AO1601" s="38"/>
      <c r="AP1601" s="38"/>
      <c r="AQ1601" s="38"/>
      <c r="AR1601" s="38"/>
      <c r="AS1601" s="38"/>
      <c r="AT1601" s="38"/>
      <c r="AU1601" s="38"/>
      <c r="AV1601" s="38"/>
      <c r="AW1601" s="38"/>
      <c r="AX1601" s="38"/>
      <c r="AY1601" s="38"/>
      <c r="AZ1601" s="38"/>
      <c r="BA1601" s="38"/>
      <c r="BB1601" s="38"/>
      <c r="BC1601" s="38"/>
      <c r="BD1601" s="38"/>
      <c r="BE1601" s="38"/>
      <c r="BF1601" s="38"/>
      <c r="BG1601" s="38"/>
      <c r="BH1601" s="38"/>
      <c r="BI1601" s="38"/>
      <c r="BJ1601" s="38"/>
      <c r="BK1601" s="38"/>
      <c r="BL1601" s="38"/>
      <c r="BM1601" s="38"/>
      <c r="BN1601" s="38"/>
      <c r="BO1601" s="38"/>
      <c r="BP1601" s="38"/>
      <c r="BQ1601" s="38"/>
      <c r="BR1601" s="38"/>
      <c r="BS1601" s="38"/>
      <c r="BT1601" s="38"/>
      <c r="BU1601" s="38"/>
      <c r="BV1601" s="38"/>
      <c r="BW1601" s="38"/>
      <c r="BX1601" s="38"/>
      <c r="BY1601" s="38"/>
      <c r="BZ1601" s="38"/>
      <c r="CA1601" s="38"/>
      <c r="CB1601" s="38"/>
      <c r="CC1601" s="38"/>
      <c r="CD1601" s="38"/>
      <c r="CE1601" s="38"/>
      <c r="CF1601" s="38"/>
      <c r="CG1601" s="38"/>
      <c r="CH1601" s="38"/>
      <c r="CI1601" s="38"/>
      <c r="CJ1601" s="38"/>
      <c r="CK1601" s="38"/>
      <c r="CL1601" s="38"/>
      <c r="CM1601" s="38"/>
      <c r="CN1601" s="38"/>
      <c r="CO1601" s="38"/>
      <c r="CP1601" s="38"/>
      <c r="CQ1601" s="38"/>
      <c r="CR1601" s="38"/>
      <c r="CS1601" s="38"/>
      <c r="CT1601" s="38"/>
      <c r="CU1601" s="38"/>
      <c r="CV1601" s="38"/>
      <c r="CW1601" s="38"/>
      <c r="CX1601" s="38"/>
      <c r="CY1601" s="38"/>
      <c r="CZ1601" s="38"/>
      <c r="DA1601" s="38"/>
      <c r="DB1601" s="38"/>
      <c r="DC1601" s="38"/>
      <c r="DD1601" s="38"/>
      <c r="DE1601" s="38"/>
      <c r="DF1601" s="38"/>
      <c r="DG1601" s="38"/>
      <c r="DH1601" s="38"/>
      <c r="DI1601" s="38"/>
      <c r="DJ1601" s="38"/>
      <c r="DK1601" s="38"/>
      <c r="DL1601" s="38"/>
      <c r="DM1601" s="38"/>
    </row>
    <row r="1602" spans="1:117" x14ac:dyDescent="0.25">
      <c r="A1602" s="5"/>
      <c r="B1602" s="5"/>
      <c r="C1602" s="48"/>
      <c r="D1602" s="76"/>
      <c r="E1602" s="77"/>
      <c r="F1602" s="77"/>
      <c r="G1602" s="77"/>
      <c r="H1602" s="77"/>
      <c r="I1602" s="77"/>
      <c r="J1602" s="77"/>
      <c r="K1602" s="77"/>
      <c r="L1602" s="77"/>
      <c r="M1602" s="77"/>
      <c r="N1602" s="77"/>
      <c r="O1602" s="77"/>
      <c r="P1602" s="77"/>
      <c r="Q1602" s="77"/>
      <c r="R1602" s="77"/>
      <c r="S1602" s="77"/>
      <c r="T1602" s="38"/>
      <c r="U1602" s="38"/>
      <c r="V1602" s="38"/>
      <c r="W1602" s="38"/>
      <c r="X1602" s="38"/>
      <c r="Y1602" s="38"/>
      <c r="Z1602" s="38"/>
      <c r="AA1602" s="38"/>
      <c r="AB1602" s="38"/>
      <c r="AC1602" s="38"/>
      <c r="AD1602" s="38"/>
      <c r="AE1602" s="38"/>
      <c r="AF1602" s="38"/>
      <c r="AG1602" s="38"/>
      <c r="AH1602" s="38"/>
      <c r="AI1602" s="38"/>
      <c r="AJ1602" s="38"/>
      <c r="AK1602" s="38"/>
      <c r="AL1602" s="38"/>
      <c r="AM1602" s="38"/>
      <c r="AN1602" s="38"/>
      <c r="AO1602" s="38"/>
      <c r="AP1602" s="38"/>
      <c r="AQ1602" s="38"/>
      <c r="AR1602" s="38"/>
      <c r="AS1602" s="38"/>
      <c r="AT1602" s="38"/>
      <c r="AU1602" s="38"/>
      <c r="AV1602" s="38"/>
      <c r="AW1602" s="38"/>
      <c r="AX1602" s="38"/>
      <c r="AY1602" s="38"/>
      <c r="AZ1602" s="38"/>
      <c r="BA1602" s="38"/>
      <c r="BB1602" s="38"/>
      <c r="BC1602" s="38"/>
      <c r="BD1602" s="38"/>
      <c r="BE1602" s="38"/>
      <c r="BF1602" s="38"/>
      <c r="BG1602" s="38"/>
      <c r="BH1602" s="38"/>
      <c r="BI1602" s="38"/>
      <c r="BJ1602" s="38"/>
      <c r="BK1602" s="38"/>
      <c r="BL1602" s="38"/>
      <c r="BM1602" s="38"/>
      <c r="BN1602" s="38"/>
      <c r="BO1602" s="38"/>
      <c r="BP1602" s="38"/>
      <c r="BQ1602" s="38"/>
      <c r="BR1602" s="38"/>
      <c r="BS1602" s="38"/>
      <c r="BT1602" s="38"/>
      <c r="BU1602" s="38"/>
      <c r="BV1602" s="38"/>
      <c r="BW1602" s="38"/>
      <c r="BX1602" s="38"/>
      <c r="BY1602" s="38"/>
      <c r="BZ1602" s="38"/>
      <c r="CA1602" s="38"/>
      <c r="CB1602" s="38"/>
      <c r="CC1602" s="38"/>
      <c r="CD1602" s="38"/>
      <c r="CE1602" s="38"/>
      <c r="CF1602" s="38"/>
      <c r="CG1602" s="38"/>
      <c r="CH1602" s="38"/>
      <c r="CI1602" s="38"/>
      <c r="CJ1602" s="38"/>
      <c r="CK1602" s="38"/>
      <c r="CL1602" s="38"/>
      <c r="CM1602" s="38"/>
      <c r="CN1602" s="38"/>
      <c r="CO1602" s="38"/>
      <c r="CP1602" s="38"/>
      <c r="CQ1602" s="38"/>
      <c r="CR1602" s="38"/>
      <c r="CS1602" s="38"/>
      <c r="CT1602" s="38"/>
      <c r="CU1602" s="38"/>
      <c r="CV1602" s="38"/>
      <c r="CW1602" s="38"/>
      <c r="CX1602" s="38"/>
      <c r="CY1602" s="38"/>
      <c r="CZ1602" s="38"/>
      <c r="DA1602" s="38"/>
      <c r="DB1602" s="38"/>
      <c r="DC1602" s="38"/>
      <c r="DD1602" s="38"/>
      <c r="DE1602" s="38"/>
      <c r="DF1602" s="38"/>
      <c r="DG1602" s="38"/>
      <c r="DH1602" s="38"/>
      <c r="DI1602" s="38"/>
      <c r="DJ1602" s="38"/>
      <c r="DK1602" s="38"/>
      <c r="DL1602" s="38"/>
      <c r="DM1602" s="38"/>
    </row>
    <row r="1603" spans="1:117" x14ac:dyDescent="0.25">
      <c r="A1603" s="5"/>
      <c r="B1603" s="5"/>
      <c r="C1603" s="48"/>
      <c r="D1603" s="76"/>
      <c r="E1603" s="77"/>
      <c r="F1603" s="77"/>
      <c r="G1603" s="77"/>
      <c r="H1603" s="77"/>
      <c r="I1603" s="77"/>
      <c r="J1603" s="77"/>
      <c r="K1603" s="77"/>
      <c r="L1603" s="77"/>
      <c r="M1603" s="77"/>
      <c r="N1603" s="77"/>
      <c r="O1603" s="77"/>
      <c r="P1603" s="77"/>
      <c r="Q1603" s="77"/>
      <c r="R1603" s="77"/>
      <c r="S1603" s="77"/>
      <c r="T1603" s="38"/>
      <c r="U1603" s="38"/>
      <c r="V1603" s="38"/>
      <c r="W1603" s="38"/>
      <c r="X1603" s="38"/>
      <c r="Y1603" s="38"/>
      <c r="Z1603" s="38"/>
      <c r="AA1603" s="38"/>
      <c r="AB1603" s="38"/>
      <c r="AC1603" s="38"/>
      <c r="AD1603" s="38"/>
      <c r="AE1603" s="38"/>
      <c r="AF1603" s="38"/>
      <c r="AG1603" s="38"/>
      <c r="AH1603" s="38"/>
      <c r="AI1603" s="38"/>
      <c r="AJ1603" s="38"/>
      <c r="AK1603" s="38"/>
      <c r="AL1603" s="38"/>
      <c r="AM1603" s="38"/>
      <c r="AN1603" s="38"/>
      <c r="AO1603" s="38"/>
      <c r="AP1603" s="38"/>
      <c r="AQ1603" s="38"/>
      <c r="AR1603" s="38"/>
      <c r="AS1603" s="38"/>
      <c r="AT1603" s="38"/>
      <c r="AU1603" s="38"/>
      <c r="AV1603" s="38"/>
      <c r="AW1603" s="38"/>
      <c r="AX1603" s="38"/>
      <c r="AY1603" s="38"/>
      <c r="AZ1603" s="38"/>
      <c r="BA1603" s="38"/>
      <c r="BB1603" s="38"/>
      <c r="BC1603" s="38"/>
      <c r="BD1603" s="38"/>
      <c r="BE1603" s="38"/>
      <c r="BF1603" s="38"/>
      <c r="BG1603" s="38"/>
      <c r="BH1603" s="38"/>
      <c r="BI1603" s="38"/>
      <c r="BJ1603" s="38"/>
      <c r="BK1603" s="38"/>
      <c r="BL1603" s="38"/>
      <c r="BM1603" s="38"/>
      <c r="BN1603" s="38"/>
      <c r="BO1603" s="38"/>
      <c r="BP1603" s="38"/>
      <c r="BQ1603" s="38"/>
      <c r="BR1603" s="38"/>
      <c r="BS1603" s="38"/>
      <c r="BT1603" s="38"/>
      <c r="BU1603" s="38"/>
      <c r="BV1603" s="38"/>
      <c r="BW1603" s="38"/>
      <c r="BX1603" s="38"/>
      <c r="BY1603" s="38"/>
      <c r="BZ1603" s="38"/>
      <c r="CA1603" s="38"/>
      <c r="CB1603" s="38"/>
      <c r="CC1603" s="38"/>
      <c r="CD1603" s="38"/>
      <c r="CE1603" s="38"/>
      <c r="CF1603" s="38"/>
      <c r="CG1603" s="38"/>
      <c r="CH1603" s="38"/>
      <c r="CI1603" s="38"/>
      <c r="CJ1603" s="38"/>
      <c r="CK1603" s="38"/>
      <c r="CL1603" s="38"/>
      <c r="CM1603" s="38"/>
      <c r="CN1603" s="38"/>
      <c r="CO1603" s="38"/>
      <c r="CP1603" s="38"/>
      <c r="CQ1603" s="38"/>
      <c r="CR1603" s="38"/>
      <c r="CS1603" s="38"/>
      <c r="CT1603" s="38"/>
      <c r="CU1603" s="38"/>
      <c r="CV1603" s="38"/>
      <c r="CW1603" s="38"/>
      <c r="CX1603" s="38"/>
      <c r="CY1603" s="38"/>
      <c r="CZ1603" s="38"/>
      <c r="DA1603" s="38"/>
      <c r="DB1603" s="38"/>
      <c r="DC1603" s="38"/>
      <c r="DD1603" s="38"/>
      <c r="DE1603" s="38"/>
      <c r="DF1603" s="38"/>
      <c r="DG1603" s="38"/>
      <c r="DH1603" s="38"/>
      <c r="DI1603" s="38"/>
      <c r="DJ1603" s="38"/>
      <c r="DK1603" s="38"/>
      <c r="DL1603" s="38"/>
      <c r="DM1603" s="38"/>
    </row>
    <row r="1604" spans="1:117" x14ac:dyDescent="0.25">
      <c r="A1604" s="5"/>
      <c r="B1604" s="5"/>
      <c r="C1604" s="48"/>
      <c r="D1604" s="76"/>
      <c r="E1604" s="77"/>
      <c r="F1604" s="77"/>
      <c r="G1604" s="77"/>
      <c r="H1604" s="77"/>
      <c r="I1604" s="77"/>
      <c r="J1604" s="77"/>
      <c r="K1604" s="77"/>
      <c r="L1604" s="77"/>
      <c r="M1604" s="77"/>
      <c r="N1604" s="77"/>
      <c r="O1604" s="77"/>
      <c r="P1604" s="77"/>
      <c r="Q1604" s="77"/>
      <c r="R1604" s="77"/>
      <c r="S1604" s="77"/>
      <c r="T1604" s="38"/>
      <c r="U1604" s="38"/>
      <c r="V1604" s="38"/>
      <c r="W1604" s="38"/>
      <c r="X1604" s="38"/>
      <c r="Y1604" s="38"/>
      <c r="Z1604" s="38"/>
      <c r="AA1604" s="38"/>
      <c r="AB1604" s="38"/>
      <c r="AC1604" s="38"/>
      <c r="AD1604" s="38"/>
      <c r="AE1604" s="38"/>
      <c r="AF1604" s="38"/>
      <c r="AG1604" s="38"/>
      <c r="AH1604" s="38"/>
      <c r="AI1604" s="38"/>
      <c r="AJ1604" s="38"/>
      <c r="AK1604" s="38"/>
      <c r="AL1604" s="38"/>
      <c r="AM1604" s="38"/>
      <c r="AN1604" s="38"/>
      <c r="AO1604" s="38"/>
      <c r="AP1604" s="38"/>
      <c r="AQ1604" s="38"/>
      <c r="AR1604" s="38"/>
      <c r="AS1604" s="38"/>
      <c r="AT1604" s="38"/>
      <c r="AU1604" s="38"/>
      <c r="AV1604" s="38"/>
      <c r="AW1604" s="38"/>
      <c r="AX1604" s="38"/>
      <c r="AY1604" s="38"/>
      <c r="AZ1604" s="38"/>
      <c r="BA1604" s="38"/>
      <c r="BB1604" s="38"/>
      <c r="BC1604" s="38"/>
      <c r="BD1604" s="38"/>
      <c r="BE1604" s="38"/>
      <c r="BF1604" s="38"/>
      <c r="BG1604" s="38"/>
      <c r="BH1604" s="38"/>
      <c r="BI1604" s="38"/>
      <c r="BJ1604" s="38"/>
      <c r="BK1604" s="38"/>
      <c r="BL1604" s="38"/>
      <c r="BM1604" s="38"/>
      <c r="BN1604" s="38"/>
      <c r="BO1604" s="38"/>
      <c r="BP1604" s="38"/>
      <c r="BQ1604" s="38"/>
      <c r="BR1604" s="38"/>
      <c r="BS1604" s="38"/>
      <c r="BT1604" s="38"/>
      <c r="BU1604" s="38"/>
      <c r="BV1604" s="38"/>
      <c r="BW1604" s="38"/>
      <c r="BX1604" s="38"/>
      <c r="BY1604" s="38"/>
      <c r="BZ1604" s="38"/>
      <c r="CA1604" s="38"/>
      <c r="CB1604" s="38"/>
      <c r="CC1604" s="38"/>
      <c r="CD1604" s="38"/>
      <c r="CE1604" s="38"/>
      <c r="CF1604" s="38"/>
      <c r="CG1604" s="38"/>
      <c r="CH1604" s="38"/>
      <c r="CI1604" s="38"/>
      <c r="CJ1604" s="38"/>
      <c r="CK1604" s="38"/>
      <c r="CL1604" s="38"/>
      <c r="CM1604" s="38"/>
      <c r="CN1604" s="38"/>
      <c r="CO1604" s="38"/>
      <c r="CP1604" s="38"/>
      <c r="CQ1604" s="38"/>
      <c r="CR1604" s="38"/>
      <c r="CS1604" s="38"/>
      <c r="CT1604" s="38"/>
      <c r="CU1604" s="38"/>
      <c r="CV1604" s="38"/>
      <c r="CW1604" s="38"/>
      <c r="CX1604" s="38"/>
      <c r="CY1604" s="38"/>
      <c r="CZ1604" s="38"/>
      <c r="DA1604" s="38"/>
      <c r="DB1604" s="38"/>
      <c r="DC1604" s="38"/>
      <c r="DD1604" s="38"/>
      <c r="DE1604" s="38"/>
      <c r="DF1604" s="38"/>
      <c r="DG1604" s="38"/>
      <c r="DH1604" s="38"/>
      <c r="DI1604" s="38"/>
      <c r="DJ1604" s="38"/>
      <c r="DK1604" s="38"/>
      <c r="DL1604" s="38"/>
      <c r="DM1604" s="38"/>
    </row>
    <row r="1605" spans="1:117" x14ac:dyDescent="0.25">
      <c r="A1605" s="5"/>
      <c r="B1605" s="5"/>
      <c r="C1605" s="48"/>
      <c r="D1605" s="76"/>
      <c r="E1605" s="77"/>
      <c r="F1605" s="77"/>
      <c r="G1605" s="77"/>
      <c r="H1605" s="77"/>
      <c r="I1605" s="77"/>
      <c r="J1605" s="77"/>
      <c r="K1605" s="77"/>
      <c r="L1605" s="77"/>
      <c r="M1605" s="77"/>
      <c r="N1605" s="77"/>
      <c r="O1605" s="77"/>
      <c r="P1605" s="77"/>
      <c r="Q1605" s="77"/>
      <c r="R1605" s="77"/>
      <c r="S1605" s="77"/>
      <c r="T1605" s="38"/>
      <c r="U1605" s="38"/>
      <c r="V1605" s="38"/>
      <c r="W1605" s="38"/>
      <c r="X1605" s="38"/>
      <c r="Y1605" s="38"/>
      <c r="Z1605" s="38"/>
      <c r="AA1605" s="38"/>
      <c r="AB1605" s="38"/>
      <c r="AC1605" s="38"/>
      <c r="AD1605" s="38"/>
      <c r="AE1605" s="38"/>
      <c r="AF1605" s="38"/>
      <c r="AG1605" s="38"/>
      <c r="AH1605" s="38"/>
      <c r="AI1605" s="38"/>
      <c r="AJ1605" s="38"/>
      <c r="AK1605" s="38"/>
      <c r="AL1605" s="38"/>
      <c r="AM1605" s="38"/>
      <c r="AN1605" s="38"/>
      <c r="AO1605" s="38"/>
      <c r="AP1605" s="38"/>
      <c r="AQ1605" s="38"/>
      <c r="AR1605" s="38"/>
      <c r="AS1605" s="38"/>
      <c r="AT1605" s="38"/>
      <c r="AU1605" s="38"/>
      <c r="AV1605" s="38"/>
      <c r="AW1605" s="38"/>
      <c r="AX1605" s="38"/>
      <c r="AY1605" s="38"/>
      <c r="AZ1605" s="38"/>
      <c r="BA1605" s="38"/>
      <c r="BB1605" s="38"/>
      <c r="BC1605" s="38"/>
      <c r="BD1605" s="38"/>
      <c r="BE1605" s="38"/>
      <c r="BF1605" s="38"/>
      <c r="BG1605" s="38"/>
      <c r="BH1605" s="38"/>
      <c r="BI1605" s="38"/>
      <c r="BJ1605" s="38"/>
      <c r="BK1605" s="38"/>
      <c r="BL1605" s="38"/>
      <c r="BM1605" s="38"/>
      <c r="BN1605" s="38"/>
      <c r="BO1605" s="38"/>
      <c r="BP1605" s="38"/>
      <c r="BQ1605" s="38"/>
      <c r="BR1605" s="38"/>
      <c r="BS1605" s="38"/>
      <c r="BT1605" s="38"/>
      <c r="BU1605" s="38"/>
      <c r="BV1605" s="38"/>
      <c r="BW1605" s="38"/>
      <c r="BX1605" s="38"/>
      <c r="BY1605" s="38"/>
      <c r="BZ1605" s="38"/>
      <c r="CA1605" s="38"/>
      <c r="CB1605" s="38"/>
      <c r="CC1605" s="38"/>
      <c r="CD1605" s="38"/>
      <c r="CE1605" s="38"/>
      <c r="CF1605" s="38"/>
      <c r="CG1605" s="38"/>
      <c r="CH1605" s="38"/>
      <c r="CI1605" s="38"/>
      <c r="CJ1605" s="38"/>
      <c r="CK1605" s="38"/>
      <c r="CL1605" s="38"/>
      <c r="CM1605" s="38"/>
      <c r="CN1605" s="38"/>
      <c r="CO1605" s="38"/>
      <c r="CP1605" s="38"/>
      <c r="CQ1605" s="38"/>
      <c r="CR1605" s="38"/>
      <c r="CS1605" s="38"/>
      <c r="CT1605" s="38"/>
      <c r="CU1605" s="38"/>
      <c r="CV1605" s="38"/>
      <c r="CW1605" s="38"/>
      <c r="CX1605" s="38"/>
      <c r="CY1605" s="38"/>
      <c r="CZ1605" s="38"/>
      <c r="DA1605" s="38"/>
      <c r="DB1605" s="38"/>
      <c r="DC1605" s="38"/>
      <c r="DD1605" s="38"/>
      <c r="DE1605" s="38"/>
      <c r="DF1605" s="38"/>
      <c r="DG1605" s="38"/>
      <c r="DH1605" s="38"/>
      <c r="DI1605" s="38"/>
      <c r="DJ1605" s="38"/>
      <c r="DK1605" s="38"/>
      <c r="DL1605" s="38"/>
      <c r="DM1605" s="38"/>
    </row>
    <row r="1606" spans="1:117" x14ac:dyDescent="0.25">
      <c r="A1606" s="5"/>
      <c r="B1606" s="5"/>
      <c r="C1606" s="48"/>
      <c r="D1606" s="76"/>
      <c r="E1606" s="77"/>
      <c r="F1606" s="77"/>
      <c r="G1606" s="77"/>
      <c r="H1606" s="77"/>
      <c r="I1606" s="77"/>
      <c r="J1606" s="77"/>
      <c r="K1606" s="77"/>
      <c r="L1606" s="77"/>
      <c r="M1606" s="77"/>
      <c r="N1606" s="77"/>
      <c r="O1606" s="77"/>
      <c r="P1606" s="77"/>
      <c r="Q1606" s="77"/>
      <c r="R1606" s="77"/>
      <c r="S1606" s="77"/>
      <c r="T1606" s="38"/>
      <c r="U1606" s="38"/>
      <c r="V1606" s="38"/>
      <c r="W1606" s="38"/>
      <c r="X1606" s="38"/>
      <c r="Y1606" s="38"/>
      <c r="Z1606" s="38"/>
      <c r="AA1606" s="38"/>
      <c r="AB1606" s="38"/>
      <c r="AC1606" s="38"/>
      <c r="AD1606" s="38"/>
      <c r="AE1606" s="38"/>
      <c r="AF1606" s="38"/>
      <c r="AG1606" s="38"/>
      <c r="AH1606" s="38"/>
      <c r="AI1606" s="38"/>
      <c r="AJ1606" s="38"/>
      <c r="AK1606" s="38"/>
      <c r="AL1606" s="38"/>
      <c r="AM1606" s="38"/>
      <c r="AN1606" s="38"/>
      <c r="AO1606" s="38"/>
      <c r="AP1606" s="38"/>
      <c r="AQ1606" s="38"/>
      <c r="AR1606" s="38"/>
      <c r="AS1606" s="38"/>
      <c r="AT1606" s="38"/>
      <c r="AU1606" s="38"/>
      <c r="AV1606" s="38"/>
      <c r="AW1606" s="38"/>
      <c r="AX1606" s="38"/>
      <c r="AY1606" s="38"/>
      <c r="AZ1606" s="38"/>
      <c r="BA1606" s="38"/>
      <c r="BB1606" s="38"/>
      <c r="BC1606" s="38"/>
      <c r="BD1606" s="38"/>
      <c r="BE1606" s="38"/>
      <c r="BF1606" s="38"/>
      <c r="BG1606" s="38"/>
      <c r="BH1606" s="38"/>
      <c r="BI1606" s="38"/>
      <c r="BJ1606" s="38"/>
      <c r="BK1606" s="38"/>
      <c r="BL1606" s="38"/>
      <c r="BM1606" s="38"/>
      <c r="BN1606" s="38"/>
      <c r="BO1606" s="38"/>
      <c r="BP1606" s="38"/>
      <c r="BQ1606" s="38"/>
      <c r="BR1606" s="38"/>
      <c r="BS1606" s="38"/>
      <c r="BT1606" s="38"/>
      <c r="BU1606" s="38"/>
      <c r="BV1606" s="38"/>
      <c r="BW1606" s="38"/>
      <c r="BX1606" s="38"/>
      <c r="BY1606" s="38"/>
      <c r="BZ1606" s="38"/>
      <c r="CA1606" s="38"/>
      <c r="CB1606" s="38"/>
      <c r="CC1606" s="38"/>
      <c r="CD1606" s="38"/>
      <c r="CE1606" s="38"/>
      <c r="CF1606" s="38"/>
      <c r="CG1606" s="38"/>
      <c r="CH1606" s="38"/>
      <c r="CI1606" s="38"/>
      <c r="CJ1606" s="38"/>
      <c r="CK1606" s="38"/>
      <c r="CL1606" s="38"/>
      <c r="CM1606" s="38"/>
      <c r="CN1606" s="38"/>
      <c r="CO1606" s="38"/>
      <c r="CP1606" s="38"/>
      <c r="CQ1606" s="38"/>
      <c r="CR1606" s="38"/>
      <c r="CS1606" s="38"/>
      <c r="CT1606" s="38"/>
      <c r="CU1606" s="38"/>
      <c r="CV1606" s="38"/>
      <c r="CW1606" s="38"/>
      <c r="CX1606" s="38"/>
      <c r="CY1606" s="38"/>
      <c r="CZ1606" s="38"/>
      <c r="DA1606" s="38"/>
      <c r="DB1606" s="38"/>
      <c r="DC1606" s="38"/>
      <c r="DD1606" s="38"/>
      <c r="DE1606" s="38"/>
      <c r="DF1606" s="38"/>
      <c r="DG1606" s="38"/>
      <c r="DH1606" s="38"/>
      <c r="DI1606" s="38"/>
      <c r="DJ1606" s="38"/>
      <c r="DK1606" s="38"/>
      <c r="DL1606" s="38"/>
      <c r="DM1606" s="38"/>
    </row>
    <row r="1607" spans="1:117" x14ac:dyDescent="0.25">
      <c r="A1607" s="5"/>
      <c r="B1607" s="5"/>
      <c r="C1607" s="48"/>
      <c r="D1607" s="76"/>
      <c r="E1607" s="77"/>
      <c r="F1607" s="77"/>
      <c r="G1607" s="77"/>
      <c r="H1607" s="77"/>
      <c r="I1607" s="77"/>
      <c r="J1607" s="77"/>
      <c r="K1607" s="77"/>
      <c r="L1607" s="77"/>
      <c r="M1607" s="77"/>
      <c r="N1607" s="77"/>
      <c r="O1607" s="77"/>
      <c r="P1607" s="77"/>
      <c r="Q1607" s="77"/>
      <c r="R1607" s="77"/>
      <c r="S1607" s="77"/>
      <c r="T1607" s="38"/>
      <c r="U1607" s="38"/>
      <c r="V1607" s="38"/>
      <c r="W1607" s="38"/>
      <c r="X1607" s="38"/>
      <c r="Y1607" s="38"/>
      <c r="Z1607" s="38"/>
      <c r="AA1607" s="38"/>
      <c r="AB1607" s="38"/>
      <c r="AC1607" s="38"/>
      <c r="AD1607" s="38"/>
      <c r="AE1607" s="38"/>
      <c r="AF1607" s="38"/>
      <c r="AG1607" s="38"/>
      <c r="AH1607" s="38"/>
      <c r="AI1607" s="38"/>
      <c r="AJ1607" s="38"/>
      <c r="AK1607" s="38"/>
      <c r="AL1607" s="38"/>
      <c r="AM1607" s="38"/>
      <c r="AN1607" s="38"/>
      <c r="AO1607" s="38"/>
      <c r="AP1607" s="38"/>
      <c r="AQ1607" s="38"/>
      <c r="AR1607" s="38"/>
      <c r="AS1607" s="38"/>
      <c r="AT1607" s="38"/>
      <c r="AU1607" s="38"/>
      <c r="AV1607" s="38"/>
      <c r="AW1607" s="38"/>
      <c r="AX1607" s="38"/>
      <c r="AY1607" s="38"/>
      <c r="AZ1607" s="38"/>
      <c r="BA1607" s="38"/>
      <c r="BB1607" s="38"/>
      <c r="BC1607" s="38"/>
      <c r="BD1607" s="38"/>
      <c r="BE1607" s="38"/>
      <c r="BF1607" s="38"/>
      <c r="BG1607" s="38"/>
      <c r="BH1607" s="38"/>
      <c r="BI1607" s="38"/>
      <c r="BJ1607" s="38"/>
      <c r="BK1607" s="38"/>
      <c r="BL1607" s="38"/>
      <c r="BM1607" s="38"/>
      <c r="BN1607" s="38"/>
      <c r="BO1607" s="38"/>
      <c r="BP1607" s="38"/>
      <c r="BQ1607" s="38"/>
      <c r="BR1607" s="38"/>
      <c r="BS1607" s="38"/>
      <c r="BT1607" s="38"/>
      <c r="BU1607" s="38"/>
      <c r="BV1607" s="38"/>
      <c r="BW1607" s="38"/>
      <c r="BX1607" s="38"/>
      <c r="BY1607" s="38"/>
      <c r="BZ1607" s="38"/>
      <c r="CA1607" s="38"/>
      <c r="CB1607" s="38"/>
      <c r="CC1607" s="38"/>
      <c r="CD1607" s="38"/>
      <c r="CE1607" s="38"/>
      <c r="CF1607" s="38"/>
      <c r="CG1607" s="38"/>
      <c r="CH1607" s="38"/>
      <c r="CI1607" s="38"/>
      <c r="CJ1607" s="38"/>
      <c r="CK1607" s="38"/>
      <c r="CL1607" s="38"/>
      <c r="CM1607" s="38"/>
      <c r="CN1607" s="38"/>
      <c r="CO1607" s="38"/>
      <c r="CP1607" s="38"/>
      <c r="CQ1607" s="38"/>
      <c r="CR1607" s="38"/>
      <c r="CS1607" s="38"/>
      <c r="CT1607" s="38"/>
      <c r="CU1607" s="38"/>
      <c r="CV1607" s="38"/>
      <c r="CW1607" s="38"/>
      <c r="CX1607" s="38"/>
      <c r="CY1607" s="38"/>
      <c r="CZ1607" s="38"/>
      <c r="DA1607" s="38"/>
      <c r="DB1607" s="38"/>
      <c r="DC1607" s="38"/>
      <c r="DD1607" s="38"/>
      <c r="DE1607" s="38"/>
      <c r="DF1607" s="38"/>
      <c r="DG1607" s="38"/>
      <c r="DH1607" s="38"/>
      <c r="DI1607" s="38"/>
      <c r="DJ1607" s="38"/>
      <c r="DK1607" s="38"/>
      <c r="DL1607" s="38"/>
      <c r="DM1607" s="38"/>
    </row>
    <row r="1608" spans="1:117" x14ac:dyDescent="0.25">
      <c r="A1608" s="5"/>
      <c r="B1608" s="5"/>
      <c r="C1608" s="48"/>
      <c r="D1608" s="76"/>
      <c r="E1608" s="77"/>
      <c r="F1608" s="77"/>
      <c r="G1608" s="77"/>
      <c r="H1608" s="77"/>
      <c r="I1608" s="77"/>
      <c r="J1608" s="77"/>
      <c r="K1608" s="77"/>
      <c r="L1608" s="77"/>
      <c r="M1608" s="77"/>
      <c r="N1608" s="77"/>
      <c r="O1608" s="77"/>
      <c r="P1608" s="77"/>
      <c r="Q1608" s="77"/>
      <c r="R1608" s="77"/>
      <c r="S1608" s="77"/>
      <c r="T1608" s="38"/>
      <c r="U1608" s="38"/>
      <c r="V1608" s="38"/>
      <c r="W1608" s="38"/>
      <c r="X1608" s="38"/>
      <c r="Y1608" s="38"/>
      <c r="Z1608" s="38"/>
      <c r="AA1608" s="38"/>
      <c r="AB1608" s="38"/>
      <c r="AC1608" s="38"/>
      <c r="AD1608" s="38"/>
      <c r="AE1608" s="38"/>
      <c r="AF1608" s="38"/>
      <c r="AG1608" s="38"/>
      <c r="AH1608" s="38"/>
      <c r="AI1608" s="38"/>
      <c r="AJ1608" s="38"/>
      <c r="AK1608" s="38"/>
      <c r="AL1608" s="38"/>
      <c r="AM1608" s="38"/>
      <c r="AN1608" s="38"/>
      <c r="AO1608" s="38"/>
      <c r="AP1608" s="38"/>
      <c r="AQ1608" s="38"/>
      <c r="AR1608" s="38"/>
      <c r="AS1608" s="38"/>
      <c r="AT1608" s="38"/>
      <c r="AU1608" s="38"/>
      <c r="AV1608" s="38"/>
      <c r="AW1608" s="38"/>
      <c r="AX1608" s="38"/>
      <c r="AY1608" s="38"/>
      <c r="AZ1608" s="38"/>
      <c r="BA1608" s="38"/>
      <c r="BB1608" s="38"/>
      <c r="BC1608" s="38"/>
      <c r="BD1608" s="38"/>
      <c r="BE1608" s="38"/>
      <c r="BF1608" s="38"/>
      <c r="BG1608" s="38"/>
      <c r="BH1608" s="38"/>
      <c r="BI1608" s="38"/>
      <c r="BJ1608" s="38"/>
      <c r="BK1608" s="38"/>
      <c r="BL1608" s="38"/>
      <c r="BM1608" s="38"/>
      <c r="BN1608" s="38"/>
      <c r="BO1608" s="38"/>
      <c r="BP1608" s="38"/>
      <c r="BQ1608" s="38"/>
      <c r="BR1608" s="38"/>
      <c r="BS1608" s="38"/>
      <c r="BT1608" s="38"/>
      <c r="BU1608" s="38"/>
      <c r="BV1608" s="38"/>
      <c r="BW1608" s="38"/>
      <c r="BX1608" s="38"/>
      <c r="BY1608" s="38"/>
      <c r="BZ1608" s="38"/>
      <c r="CA1608" s="38"/>
      <c r="CB1608" s="38"/>
      <c r="CC1608" s="38"/>
      <c r="CD1608" s="38"/>
      <c r="CE1608" s="38"/>
      <c r="CF1608" s="38"/>
      <c r="CG1608" s="38"/>
      <c r="CH1608" s="38"/>
      <c r="CI1608" s="38"/>
      <c r="CJ1608" s="38"/>
      <c r="CK1608" s="38"/>
      <c r="CL1608" s="38"/>
      <c r="CM1608" s="38"/>
      <c r="CN1608" s="38"/>
      <c r="CO1608" s="38"/>
      <c r="CP1608" s="38"/>
      <c r="CQ1608" s="38"/>
      <c r="CR1608" s="38"/>
      <c r="CS1608" s="38"/>
      <c r="CT1608" s="38"/>
      <c r="CU1608" s="38"/>
      <c r="CV1608" s="38"/>
      <c r="CW1608" s="38"/>
      <c r="CX1608" s="38"/>
      <c r="CY1608" s="38"/>
      <c r="CZ1608" s="38"/>
      <c r="DA1608" s="38"/>
      <c r="DB1608" s="38"/>
      <c r="DC1608" s="38"/>
      <c r="DD1608" s="38"/>
      <c r="DE1608" s="38"/>
      <c r="DF1608" s="38"/>
      <c r="DG1608" s="38"/>
      <c r="DH1608" s="38"/>
      <c r="DI1608" s="38"/>
      <c r="DJ1608" s="38"/>
      <c r="DK1608" s="38"/>
      <c r="DL1608" s="38"/>
      <c r="DM1608" s="38"/>
    </row>
    <row r="1609" spans="1:117" x14ac:dyDescent="0.25">
      <c r="A1609" s="5"/>
      <c r="B1609" s="5"/>
      <c r="C1609" s="48"/>
      <c r="D1609" s="76"/>
      <c r="E1609" s="77"/>
      <c r="F1609" s="77"/>
      <c r="G1609" s="77"/>
      <c r="H1609" s="77"/>
      <c r="I1609" s="77"/>
      <c r="J1609" s="77"/>
      <c r="K1609" s="77"/>
      <c r="L1609" s="77"/>
      <c r="M1609" s="77"/>
      <c r="N1609" s="77"/>
      <c r="O1609" s="77"/>
      <c r="P1609" s="77"/>
      <c r="Q1609" s="77"/>
      <c r="R1609" s="77"/>
      <c r="S1609" s="77"/>
      <c r="T1609" s="38"/>
      <c r="U1609" s="38"/>
      <c r="V1609" s="38"/>
      <c r="W1609" s="38"/>
      <c r="X1609" s="38"/>
      <c r="Y1609" s="38"/>
      <c r="Z1609" s="38"/>
      <c r="AA1609" s="38"/>
      <c r="AB1609" s="38"/>
      <c r="AC1609" s="38"/>
      <c r="AD1609" s="38"/>
      <c r="AE1609" s="38"/>
      <c r="AF1609" s="38"/>
      <c r="AG1609" s="38"/>
      <c r="AH1609" s="38"/>
      <c r="AI1609" s="38"/>
      <c r="AJ1609" s="38"/>
      <c r="AK1609" s="38"/>
      <c r="AL1609" s="38"/>
      <c r="AM1609" s="38"/>
      <c r="AN1609" s="38"/>
      <c r="AO1609" s="38"/>
      <c r="AP1609" s="38"/>
      <c r="AQ1609" s="38"/>
      <c r="AR1609" s="38"/>
      <c r="AS1609" s="38"/>
      <c r="AT1609" s="38"/>
      <c r="AU1609" s="38"/>
      <c r="AV1609" s="38"/>
      <c r="AW1609" s="38"/>
      <c r="AX1609" s="38"/>
      <c r="AY1609" s="38"/>
      <c r="AZ1609" s="38"/>
      <c r="BA1609" s="38"/>
      <c r="BB1609" s="38"/>
      <c r="BC1609" s="38"/>
      <c r="BD1609" s="38"/>
      <c r="BE1609" s="38"/>
      <c r="BF1609" s="38"/>
      <c r="BG1609" s="38"/>
      <c r="BH1609" s="38"/>
      <c r="BI1609" s="38"/>
      <c r="BJ1609" s="38"/>
      <c r="BK1609" s="38"/>
      <c r="BL1609" s="38"/>
      <c r="BM1609" s="38"/>
      <c r="BN1609" s="38"/>
      <c r="BO1609" s="38"/>
      <c r="BP1609" s="38"/>
      <c r="BQ1609" s="38"/>
      <c r="BR1609" s="38"/>
      <c r="BS1609" s="38"/>
      <c r="BT1609" s="38"/>
      <c r="BU1609" s="38"/>
      <c r="BV1609" s="38"/>
      <c r="BW1609" s="38"/>
      <c r="BX1609" s="38"/>
      <c r="BY1609" s="38"/>
      <c r="BZ1609" s="38"/>
      <c r="CA1609" s="38"/>
      <c r="CB1609" s="38"/>
      <c r="CC1609" s="38"/>
      <c r="CD1609" s="38"/>
      <c r="CE1609" s="38"/>
      <c r="CF1609" s="38"/>
      <c r="CG1609" s="38"/>
      <c r="CH1609" s="38"/>
      <c r="CI1609" s="38"/>
      <c r="CJ1609" s="38"/>
      <c r="CK1609" s="38"/>
      <c r="CL1609" s="38"/>
      <c r="CM1609" s="38"/>
      <c r="CN1609" s="38"/>
      <c r="CO1609" s="38"/>
      <c r="CP1609" s="38"/>
      <c r="CQ1609" s="38"/>
      <c r="CR1609" s="38"/>
      <c r="CS1609" s="38"/>
      <c r="CT1609" s="38"/>
      <c r="CU1609" s="38"/>
      <c r="CV1609" s="38"/>
      <c r="CW1609" s="38"/>
      <c r="CX1609" s="38"/>
      <c r="CY1609" s="38"/>
      <c r="CZ1609" s="38"/>
      <c r="DA1609" s="38"/>
      <c r="DB1609" s="38"/>
      <c r="DC1609" s="38"/>
      <c r="DD1609" s="38"/>
      <c r="DE1609" s="38"/>
      <c r="DF1609" s="38"/>
      <c r="DG1609" s="38"/>
      <c r="DH1609" s="38"/>
      <c r="DI1609" s="38"/>
      <c r="DJ1609" s="38"/>
      <c r="DK1609" s="38"/>
      <c r="DL1609" s="38"/>
      <c r="DM1609" s="38"/>
    </row>
    <row r="1610" spans="1:117" x14ac:dyDescent="0.25">
      <c r="A1610" s="5"/>
      <c r="B1610" s="5"/>
      <c r="C1610" s="48"/>
      <c r="D1610" s="76"/>
      <c r="E1610" s="77"/>
      <c r="F1610" s="77"/>
      <c r="G1610" s="77"/>
      <c r="H1610" s="77"/>
      <c r="I1610" s="77"/>
      <c r="J1610" s="77"/>
      <c r="K1610" s="77"/>
      <c r="L1610" s="77"/>
      <c r="M1610" s="77"/>
      <c r="N1610" s="77"/>
      <c r="O1610" s="77"/>
      <c r="P1610" s="77"/>
      <c r="Q1610" s="77"/>
      <c r="R1610" s="77"/>
      <c r="S1610" s="77"/>
      <c r="T1610" s="38"/>
      <c r="U1610" s="38"/>
      <c r="V1610" s="38"/>
      <c r="W1610" s="38"/>
      <c r="X1610" s="38"/>
      <c r="Y1610" s="38"/>
      <c r="Z1610" s="38"/>
      <c r="AA1610" s="38"/>
      <c r="AB1610" s="38"/>
      <c r="AC1610" s="38"/>
      <c r="AD1610" s="38"/>
      <c r="AE1610" s="38"/>
      <c r="AF1610" s="38"/>
      <c r="AG1610" s="38"/>
      <c r="AH1610" s="38"/>
      <c r="AI1610" s="38"/>
      <c r="AJ1610" s="38"/>
      <c r="AK1610" s="38"/>
      <c r="AL1610" s="38"/>
      <c r="AM1610" s="38"/>
      <c r="AN1610" s="38"/>
      <c r="AO1610" s="38"/>
      <c r="AP1610" s="38"/>
      <c r="AQ1610" s="38"/>
      <c r="AR1610" s="38"/>
      <c r="AS1610" s="38"/>
      <c r="AT1610" s="38"/>
      <c r="AU1610" s="38"/>
      <c r="AV1610" s="38"/>
      <c r="AW1610" s="38"/>
      <c r="AX1610" s="38"/>
      <c r="AY1610" s="38"/>
      <c r="AZ1610" s="38"/>
      <c r="BA1610" s="38"/>
      <c r="BB1610" s="38"/>
      <c r="BC1610" s="38"/>
      <c r="BD1610" s="38"/>
      <c r="BE1610" s="38"/>
      <c r="BF1610" s="38"/>
      <c r="BG1610" s="38"/>
      <c r="BH1610" s="38"/>
      <c r="BI1610" s="38"/>
      <c r="BJ1610" s="38"/>
      <c r="BK1610" s="38"/>
      <c r="BL1610" s="38"/>
      <c r="BM1610" s="38"/>
      <c r="BN1610" s="38"/>
      <c r="BO1610" s="38"/>
      <c r="BP1610" s="38"/>
      <c r="BQ1610" s="38"/>
      <c r="BR1610" s="38"/>
      <c r="BS1610" s="38"/>
      <c r="BT1610" s="38"/>
      <c r="BU1610" s="38"/>
      <c r="BV1610" s="38"/>
      <c r="BW1610" s="38"/>
      <c r="BX1610" s="38"/>
      <c r="BY1610" s="38"/>
      <c r="BZ1610" s="38"/>
      <c r="CA1610" s="38"/>
      <c r="CB1610" s="38"/>
      <c r="CC1610" s="38"/>
      <c r="CD1610" s="38"/>
      <c r="CE1610" s="38"/>
      <c r="CF1610" s="38"/>
      <c r="CG1610" s="38"/>
      <c r="CH1610" s="38"/>
      <c r="CI1610" s="38"/>
      <c r="CJ1610" s="38"/>
      <c r="CK1610" s="38"/>
      <c r="CL1610" s="38"/>
      <c r="CM1610" s="38"/>
      <c r="CN1610" s="38"/>
      <c r="CO1610" s="38"/>
      <c r="CP1610" s="38"/>
      <c r="CQ1610" s="38"/>
      <c r="CR1610" s="38"/>
      <c r="CS1610" s="38"/>
      <c r="CT1610" s="38"/>
      <c r="CU1610" s="38"/>
      <c r="CV1610" s="38"/>
      <c r="CW1610" s="38"/>
      <c r="CX1610" s="38"/>
      <c r="CY1610" s="38"/>
      <c r="CZ1610" s="38"/>
      <c r="DA1610" s="38"/>
      <c r="DB1610" s="38"/>
      <c r="DC1610" s="38"/>
      <c r="DD1610" s="38"/>
      <c r="DE1610" s="38"/>
      <c r="DF1610" s="38"/>
      <c r="DG1610" s="38"/>
      <c r="DH1610" s="38"/>
      <c r="DI1610" s="38"/>
      <c r="DJ1610" s="38"/>
      <c r="DK1610" s="38"/>
      <c r="DL1610" s="38"/>
      <c r="DM1610" s="38"/>
    </row>
    <row r="1611" spans="1:117" x14ac:dyDescent="0.25">
      <c r="A1611" s="5"/>
      <c r="B1611" s="5"/>
      <c r="C1611" s="48"/>
      <c r="D1611" s="76"/>
      <c r="E1611" s="77"/>
      <c r="F1611" s="77"/>
      <c r="G1611" s="77"/>
      <c r="H1611" s="77"/>
      <c r="I1611" s="77"/>
      <c r="J1611" s="77"/>
      <c r="K1611" s="77"/>
      <c r="L1611" s="77"/>
      <c r="M1611" s="77"/>
      <c r="N1611" s="77"/>
      <c r="O1611" s="77"/>
      <c r="P1611" s="77"/>
      <c r="Q1611" s="77"/>
      <c r="R1611" s="77"/>
      <c r="S1611" s="77"/>
      <c r="T1611" s="38"/>
      <c r="U1611" s="38"/>
      <c r="V1611" s="38"/>
      <c r="W1611" s="38"/>
      <c r="X1611" s="38"/>
      <c r="Y1611" s="38"/>
      <c r="Z1611" s="38"/>
      <c r="AA1611" s="38"/>
      <c r="AB1611" s="38"/>
      <c r="AC1611" s="38"/>
      <c r="AD1611" s="38"/>
      <c r="AE1611" s="38"/>
      <c r="AF1611" s="38"/>
      <c r="AG1611" s="38"/>
      <c r="AH1611" s="38"/>
      <c r="AI1611" s="38"/>
      <c r="AJ1611" s="38"/>
      <c r="AK1611" s="38"/>
      <c r="AL1611" s="38"/>
      <c r="AM1611" s="38"/>
      <c r="AN1611" s="38"/>
      <c r="AO1611" s="38"/>
      <c r="AP1611" s="38"/>
      <c r="AQ1611" s="38"/>
      <c r="AR1611" s="38"/>
      <c r="AS1611" s="38"/>
      <c r="AT1611" s="38"/>
      <c r="AU1611" s="38"/>
      <c r="AV1611" s="38"/>
      <c r="AW1611" s="38"/>
      <c r="AX1611" s="38"/>
      <c r="AY1611" s="38"/>
      <c r="AZ1611" s="38"/>
      <c r="BA1611" s="38"/>
      <c r="BB1611" s="38"/>
      <c r="BC1611" s="38"/>
      <c r="BD1611" s="38"/>
      <c r="BE1611" s="38"/>
      <c r="BF1611" s="38"/>
      <c r="BG1611" s="38"/>
      <c r="BH1611" s="38"/>
      <c r="BI1611" s="38"/>
      <c r="BJ1611" s="38"/>
      <c r="BK1611" s="38"/>
      <c r="BL1611" s="38"/>
      <c r="BM1611" s="38"/>
      <c r="BN1611" s="38"/>
      <c r="BO1611" s="38"/>
      <c r="BP1611" s="38"/>
      <c r="BQ1611" s="38"/>
      <c r="BR1611" s="38"/>
      <c r="BS1611" s="38"/>
      <c r="BT1611" s="38"/>
      <c r="BU1611" s="38"/>
      <c r="BV1611" s="38"/>
      <c r="BW1611" s="38"/>
      <c r="BX1611" s="38"/>
      <c r="BY1611" s="38"/>
      <c r="BZ1611" s="38"/>
      <c r="CA1611" s="38"/>
      <c r="CB1611" s="38"/>
      <c r="CC1611" s="38"/>
      <c r="CD1611" s="38"/>
      <c r="CE1611" s="38"/>
      <c r="CF1611" s="38"/>
      <c r="CG1611" s="38"/>
      <c r="CH1611" s="38"/>
      <c r="CI1611" s="38"/>
      <c r="CJ1611" s="38"/>
      <c r="CK1611" s="38"/>
      <c r="CL1611" s="38"/>
      <c r="CM1611" s="38"/>
      <c r="CN1611" s="38"/>
      <c r="CO1611" s="38"/>
      <c r="CP1611" s="38"/>
      <c r="CQ1611" s="38"/>
      <c r="CR1611" s="38"/>
      <c r="CS1611" s="38"/>
      <c r="CT1611" s="38"/>
      <c r="CU1611" s="38"/>
      <c r="CV1611" s="38"/>
      <c r="CW1611" s="38"/>
      <c r="CX1611" s="38"/>
      <c r="CY1611" s="38"/>
      <c r="CZ1611" s="38"/>
      <c r="DA1611" s="38"/>
      <c r="DB1611" s="38"/>
      <c r="DC1611" s="38"/>
      <c r="DD1611" s="38"/>
      <c r="DE1611" s="38"/>
      <c r="DF1611" s="38"/>
      <c r="DG1611" s="38"/>
      <c r="DH1611" s="38"/>
      <c r="DI1611" s="38"/>
      <c r="DJ1611" s="38"/>
      <c r="DK1611" s="38"/>
      <c r="DL1611" s="38"/>
      <c r="DM1611" s="38"/>
    </row>
    <row r="1612" spans="1:117" x14ac:dyDescent="0.25">
      <c r="A1612" s="5"/>
      <c r="B1612" s="5"/>
      <c r="C1612" s="48"/>
      <c r="D1612" s="76"/>
      <c r="E1612" s="77"/>
      <c r="F1612" s="77"/>
      <c r="G1612" s="77"/>
      <c r="H1612" s="77"/>
      <c r="I1612" s="77"/>
      <c r="J1612" s="77"/>
      <c r="K1612" s="77"/>
      <c r="L1612" s="77"/>
      <c r="M1612" s="77"/>
      <c r="N1612" s="77"/>
      <c r="O1612" s="77"/>
      <c r="P1612" s="77"/>
      <c r="Q1612" s="77"/>
      <c r="R1612" s="77"/>
      <c r="S1612" s="77"/>
      <c r="T1612" s="38"/>
      <c r="U1612" s="38"/>
      <c r="V1612" s="38"/>
      <c r="W1612" s="38"/>
      <c r="X1612" s="38"/>
      <c r="Y1612" s="38"/>
      <c r="Z1612" s="38"/>
      <c r="AA1612" s="38"/>
      <c r="AB1612" s="38"/>
      <c r="AC1612" s="38"/>
      <c r="AD1612" s="38"/>
      <c r="AE1612" s="38"/>
      <c r="AF1612" s="38"/>
      <c r="AG1612" s="38"/>
      <c r="AH1612" s="38"/>
      <c r="AI1612" s="38"/>
      <c r="AJ1612" s="38"/>
      <c r="AK1612" s="38"/>
      <c r="AL1612" s="38"/>
      <c r="AM1612" s="38"/>
      <c r="AN1612" s="38"/>
      <c r="AO1612" s="38"/>
      <c r="AP1612" s="38"/>
      <c r="AQ1612" s="38"/>
      <c r="AR1612" s="38"/>
      <c r="AS1612" s="38"/>
      <c r="AT1612" s="38"/>
      <c r="AU1612" s="38"/>
      <c r="AV1612" s="38"/>
      <c r="AW1612" s="38"/>
      <c r="AX1612" s="38"/>
      <c r="AY1612" s="38"/>
      <c r="AZ1612" s="38"/>
      <c r="BA1612" s="38"/>
      <c r="BB1612" s="38"/>
      <c r="BC1612" s="38"/>
      <c r="BD1612" s="38"/>
      <c r="BE1612" s="38"/>
      <c r="BF1612" s="38"/>
      <c r="BG1612" s="38"/>
      <c r="BH1612" s="38"/>
      <c r="BI1612" s="38"/>
      <c r="BJ1612" s="38"/>
      <c r="BK1612" s="38"/>
      <c r="BL1612" s="38"/>
      <c r="BM1612" s="38"/>
      <c r="BN1612" s="38"/>
      <c r="BO1612" s="38"/>
      <c r="BP1612" s="38"/>
      <c r="BQ1612" s="38"/>
      <c r="BR1612" s="38"/>
      <c r="BS1612" s="38"/>
      <c r="BT1612" s="38"/>
      <c r="BU1612" s="38"/>
      <c r="BV1612" s="38"/>
      <c r="BW1612" s="38"/>
      <c r="BX1612" s="38"/>
      <c r="BY1612" s="38"/>
      <c r="BZ1612" s="38"/>
      <c r="CA1612" s="38"/>
      <c r="CB1612" s="38"/>
      <c r="CC1612" s="38"/>
      <c r="CD1612" s="38"/>
      <c r="CE1612" s="38"/>
      <c r="CF1612" s="38"/>
      <c r="CG1612" s="38"/>
      <c r="CH1612" s="38"/>
      <c r="CI1612" s="38"/>
      <c r="CJ1612" s="38"/>
      <c r="CK1612" s="38"/>
      <c r="CL1612" s="38"/>
      <c r="CM1612" s="38"/>
      <c r="CN1612" s="38"/>
      <c r="CO1612" s="38"/>
      <c r="CP1612" s="38"/>
      <c r="CQ1612" s="38"/>
      <c r="CR1612" s="38"/>
      <c r="CS1612" s="38"/>
      <c r="CT1612" s="38"/>
      <c r="CU1612" s="38"/>
      <c r="CV1612" s="38"/>
      <c r="CW1612" s="38"/>
      <c r="CX1612" s="38"/>
      <c r="CY1612" s="38"/>
      <c r="CZ1612" s="38"/>
      <c r="DA1612" s="38"/>
      <c r="DB1612" s="38"/>
      <c r="DC1612" s="38"/>
      <c r="DD1612" s="38"/>
      <c r="DE1612" s="38"/>
      <c r="DF1612" s="38"/>
      <c r="DG1612" s="38"/>
      <c r="DH1612" s="38"/>
      <c r="DI1612" s="38"/>
      <c r="DJ1612" s="38"/>
      <c r="DK1612" s="38"/>
      <c r="DL1612" s="38"/>
      <c r="DM1612" s="38"/>
    </row>
    <row r="1613" spans="1:117" x14ac:dyDescent="0.25">
      <c r="A1613" s="5"/>
      <c r="B1613" s="5"/>
      <c r="C1613" s="48"/>
      <c r="D1613" s="76"/>
      <c r="E1613" s="77"/>
      <c r="F1613" s="77"/>
      <c r="G1613" s="77"/>
      <c r="H1613" s="77"/>
      <c r="I1613" s="77"/>
      <c r="J1613" s="77"/>
      <c r="K1613" s="77"/>
      <c r="L1613" s="77"/>
      <c r="M1613" s="77"/>
      <c r="N1613" s="77"/>
      <c r="O1613" s="77"/>
      <c r="P1613" s="77"/>
      <c r="Q1613" s="77"/>
      <c r="R1613" s="77"/>
      <c r="S1613" s="77"/>
      <c r="T1613" s="38"/>
      <c r="U1613" s="38"/>
      <c r="V1613" s="38"/>
      <c r="W1613" s="38"/>
      <c r="X1613" s="38"/>
      <c r="Y1613" s="38"/>
      <c r="Z1613" s="38"/>
      <c r="AA1613" s="38"/>
      <c r="AB1613" s="38"/>
      <c r="AC1613" s="38"/>
      <c r="AD1613" s="38"/>
      <c r="AE1613" s="38"/>
      <c r="AF1613" s="38"/>
      <c r="AG1613" s="38"/>
      <c r="AH1613" s="38"/>
      <c r="AI1613" s="38"/>
      <c r="AJ1613" s="38"/>
      <c r="AK1613" s="38"/>
      <c r="AL1613" s="38"/>
      <c r="AM1613" s="38"/>
      <c r="AN1613" s="38"/>
      <c r="AO1613" s="38"/>
      <c r="AP1613" s="38"/>
      <c r="AQ1613" s="38"/>
      <c r="AR1613" s="38"/>
      <c r="AS1613" s="38"/>
      <c r="AT1613" s="38"/>
      <c r="AU1613" s="38"/>
      <c r="AV1613" s="38"/>
      <c r="AW1613" s="38"/>
      <c r="AX1613" s="38"/>
      <c r="AY1613" s="38"/>
      <c r="AZ1613" s="38"/>
      <c r="BA1613" s="38"/>
      <c r="BB1613" s="38"/>
      <c r="BC1613" s="38"/>
      <c r="BD1613" s="38"/>
      <c r="BE1613" s="38"/>
      <c r="BF1613" s="38"/>
      <c r="BG1613" s="38"/>
      <c r="BH1613" s="38"/>
      <c r="BI1613" s="38"/>
      <c r="BJ1613" s="38"/>
      <c r="BK1613" s="38"/>
      <c r="BL1613" s="38"/>
      <c r="BM1613" s="38"/>
      <c r="BN1613" s="38"/>
      <c r="BO1613" s="38"/>
      <c r="BP1613" s="38"/>
      <c r="BQ1613" s="38"/>
      <c r="BR1613" s="38"/>
      <c r="BS1613" s="38"/>
      <c r="BT1613" s="38"/>
      <c r="BU1613" s="38"/>
      <c r="BV1613" s="38"/>
      <c r="BW1613" s="38"/>
      <c r="BX1613" s="38"/>
      <c r="BY1613" s="38"/>
      <c r="BZ1613" s="38"/>
      <c r="CA1613" s="38"/>
      <c r="CB1613" s="38"/>
      <c r="CC1613" s="38"/>
      <c r="CD1613" s="38"/>
      <c r="CE1613" s="38"/>
      <c r="CF1613" s="38"/>
      <c r="CG1613" s="38"/>
      <c r="CH1613" s="38"/>
      <c r="CI1613" s="38"/>
      <c r="CJ1613" s="38"/>
      <c r="CK1613" s="38"/>
      <c r="CL1613" s="38"/>
      <c r="CM1613" s="38"/>
      <c r="CN1613" s="38"/>
      <c r="CO1613" s="38"/>
      <c r="CP1613" s="38"/>
      <c r="CQ1613" s="38"/>
      <c r="CR1613" s="38"/>
      <c r="CS1613" s="38"/>
      <c r="CT1613" s="38"/>
      <c r="CU1613" s="38"/>
      <c r="CV1613" s="38"/>
      <c r="CW1613" s="38"/>
      <c r="CX1613" s="38"/>
      <c r="CY1613" s="38"/>
      <c r="CZ1613" s="38"/>
      <c r="DA1613" s="38"/>
      <c r="DB1613" s="38"/>
      <c r="DC1613" s="38"/>
      <c r="DD1613" s="38"/>
      <c r="DE1613" s="38"/>
      <c r="DF1613" s="38"/>
      <c r="DG1613" s="38"/>
      <c r="DH1613" s="38"/>
      <c r="DI1613" s="38"/>
      <c r="DJ1613" s="38"/>
      <c r="DK1613" s="38"/>
      <c r="DL1613" s="38"/>
      <c r="DM1613" s="38"/>
    </row>
    <row r="1614" spans="1:117" x14ac:dyDescent="0.25">
      <c r="A1614" s="5"/>
      <c r="B1614" s="5"/>
      <c r="C1614" s="48"/>
      <c r="D1614" s="76"/>
      <c r="E1614" s="77"/>
      <c r="F1614" s="77"/>
      <c r="G1614" s="77"/>
      <c r="H1614" s="77"/>
      <c r="I1614" s="77"/>
      <c r="J1614" s="77"/>
      <c r="K1614" s="77"/>
      <c r="L1614" s="77"/>
      <c r="M1614" s="77"/>
      <c r="N1614" s="77"/>
      <c r="O1614" s="77"/>
      <c r="P1614" s="77"/>
      <c r="Q1614" s="77"/>
      <c r="R1614" s="77"/>
      <c r="S1614" s="77"/>
      <c r="T1614" s="38"/>
      <c r="U1614" s="38"/>
      <c r="V1614" s="38"/>
      <c r="W1614" s="38"/>
      <c r="X1614" s="38"/>
      <c r="Y1614" s="38"/>
      <c r="Z1614" s="38"/>
      <c r="AA1614" s="38"/>
      <c r="AB1614" s="38"/>
      <c r="AC1614" s="38"/>
      <c r="AD1614" s="38"/>
      <c r="AE1614" s="38"/>
      <c r="AF1614" s="38"/>
      <c r="AG1614" s="38"/>
      <c r="AH1614" s="38"/>
      <c r="AI1614" s="38"/>
      <c r="AJ1614" s="38"/>
      <c r="AK1614" s="38"/>
      <c r="AL1614" s="38"/>
      <c r="AM1614" s="38"/>
      <c r="AN1614" s="38"/>
      <c r="AO1614" s="38"/>
      <c r="AP1614" s="38"/>
      <c r="AQ1614" s="38"/>
      <c r="AR1614" s="38"/>
      <c r="AS1614" s="38"/>
      <c r="AT1614" s="38"/>
      <c r="AU1614" s="38"/>
      <c r="AV1614" s="38"/>
      <c r="AW1614" s="38"/>
      <c r="AX1614" s="38"/>
      <c r="AY1614" s="38"/>
      <c r="AZ1614" s="38"/>
      <c r="BA1614" s="38"/>
      <c r="BB1614" s="38"/>
      <c r="BC1614" s="38"/>
      <c r="BD1614" s="38"/>
      <c r="BE1614" s="38"/>
      <c r="BF1614" s="38"/>
      <c r="BG1614" s="38"/>
      <c r="BH1614" s="38"/>
      <c r="BI1614" s="38"/>
      <c r="BJ1614" s="38"/>
      <c r="BK1614" s="38"/>
      <c r="BL1614" s="38"/>
      <c r="BM1614" s="38"/>
      <c r="BN1614" s="38"/>
      <c r="BO1614" s="38"/>
      <c r="BP1614" s="38"/>
      <c r="BQ1614" s="38"/>
      <c r="BR1614" s="38"/>
      <c r="BS1614" s="38"/>
      <c r="BT1614" s="38"/>
      <c r="BU1614" s="38"/>
      <c r="BV1614" s="38"/>
      <c r="BW1614" s="38"/>
      <c r="BX1614" s="38"/>
      <c r="BY1614" s="38"/>
      <c r="BZ1614" s="38"/>
      <c r="CA1614" s="38"/>
      <c r="CB1614" s="38"/>
      <c r="CC1614" s="38"/>
      <c r="CD1614" s="38"/>
      <c r="CE1614" s="38"/>
      <c r="CF1614" s="38"/>
      <c r="CG1614" s="38"/>
      <c r="CH1614" s="38"/>
      <c r="CI1614" s="38"/>
      <c r="CJ1614" s="38"/>
      <c r="CK1614" s="38"/>
      <c r="CL1614" s="38"/>
      <c r="CM1614" s="38"/>
      <c r="CN1614" s="38"/>
      <c r="CO1614" s="38"/>
      <c r="CP1614" s="38"/>
      <c r="CQ1614" s="38"/>
      <c r="CR1614" s="38"/>
      <c r="CS1614" s="38"/>
      <c r="CT1614" s="38"/>
      <c r="CU1614" s="38"/>
      <c r="CV1614" s="38"/>
      <c r="CW1614" s="38"/>
      <c r="CX1614" s="38"/>
      <c r="CY1614" s="38"/>
      <c r="CZ1614" s="38"/>
      <c r="DA1614" s="38"/>
      <c r="DB1614" s="38"/>
      <c r="DC1614" s="38"/>
      <c r="DD1614" s="38"/>
      <c r="DE1614" s="38"/>
      <c r="DF1614" s="38"/>
      <c r="DG1614" s="38"/>
      <c r="DH1614" s="38"/>
      <c r="DI1614" s="38"/>
      <c r="DJ1614" s="38"/>
      <c r="DK1614" s="38"/>
      <c r="DL1614" s="38"/>
      <c r="DM1614" s="38"/>
    </row>
    <row r="1615" spans="1:117" x14ac:dyDescent="0.25">
      <c r="A1615" s="5"/>
      <c r="B1615" s="5"/>
      <c r="C1615" s="48"/>
      <c r="D1615" s="76"/>
      <c r="E1615" s="77"/>
      <c r="F1615" s="77"/>
      <c r="G1615" s="77"/>
      <c r="H1615" s="77"/>
      <c r="I1615" s="77"/>
      <c r="J1615" s="77"/>
      <c r="K1615" s="77"/>
      <c r="L1615" s="77"/>
      <c r="M1615" s="77"/>
      <c r="N1615" s="77"/>
      <c r="O1615" s="77"/>
      <c r="P1615" s="77"/>
      <c r="Q1615" s="77"/>
      <c r="R1615" s="77"/>
      <c r="S1615" s="77"/>
      <c r="T1615" s="38"/>
      <c r="U1615" s="38"/>
      <c r="V1615" s="38"/>
      <c r="W1615" s="38"/>
      <c r="X1615" s="38"/>
      <c r="Y1615" s="38"/>
      <c r="Z1615" s="38"/>
      <c r="AA1615" s="38"/>
      <c r="AB1615" s="38"/>
      <c r="AC1615" s="38"/>
      <c r="AD1615" s="38"/>
      <c r="AE1615" s="38"/>
      <c r="AF1615" s="38"/>
      <c r="AG1615" s="38"/>
      <c r="AH1615" s="38"/>
      <c r="AI1615" s="38"/>
      <c r="AJ1615" s="38"/>
      <c r="AK1615" s="38"/>
      <c r="AL1615" s="38"/>
      <c r="AM1615" s="38"/>
      <c r="AN1615" s="38"/>
      <c r="AO1615" s="38"/>
      <c r="AP1615" s="38"/>
      <c r="AQ1615" s="38"/>
      <c r="AR1615" s="38"/>
      <c r="AS1615" s="38"/>
      <c r="AT1615" s="38"/>
      <c r="AU1615" s="38"/>
      <c r="AV1615" s="38"/>
      <c r="AW1615" s="38"/>
      <c r="AX1615" s="38"/>
      <c r="AY1615" s="38"/>
      <c r="AZ1615" s="38"/>
      <c r="BA1615" s="38"/>
      <c r="BB1615" s="38"/>
      <c r="BC1615" s="38"/>
      <c r="BD1615" s="38"/>
      <c r="BE1615" s="38"/>
      <c r="BF1615" s="38"/>
      <c r="BG1615" s="38"/>
      <c r="BH1615" s="38"/>
      <c r="BI1615" s="38"/>
      <c r="BJ1615" s="38"/>
      <c r="BK1615" s="38"/>
      <c r="BL1615" s="38"/>
      <c r="BM1615" s="38"/>
      <c r="BN1615" s="38"/>
      <c r="BO1615" s="38"/>
      <c r="BP1615" s="38"/>
      <c r="BQ1615" s="38"/>
      <c r="BR1615" s="38"/>
      <c r="BS1615" s="38"/>
      <c r="BT1615" s="38"/>
      <c r="BU1615" s="38"/>
      <c r="BV1615" s="38"/>
      <c r="BW1615" s="38"/>
      <c r="BX1615" s="38"/>
      <c r="BY1615" s="38"/>
      <c r="BZ1615" s="38"/>
      <c r="CA1615" s="38"/>
      <c r="CB1615" s="38"/>
      <c r="CC1615" s="38"/>
      <c r="CD1615" s="38"/>
      <c r="CE1615" s="38"/>
      <c r="CF1615" s="38"/>
      <c r="CG1615" s="38"/>
      <c r="CH1615" s="38"/>
      <c r="CI1615" s="38"/>
      <c r="CJ1615" s="38"/>
      <c r="CK1615" s="38"/>
      <c r="CL1615" s="38"/>
      <c r="CM1615" s="38"/>
      <c r="CN1615" s="38"/>
      <c r="CO1615" s="38"/>
      <c r="CP1615" s="38"/>
      <c r="CQ1615" s="38"/>
      <c r="CR1615" s="38"/>
      <c r="CS1615" s="38"/>
      <c r="CT1615" s="38"/>
      <c r="CU1615" s="38"/>
      <c r="CV1615" s="38"/>
      <c r="CW1615" s="38"/>
      <c r="CX1615" s="38"/>
      <c r="CY1615" s="38"/>
      <c r="CZ1615" s="38"/>
      <c r="DA1615" s="38"/>
      <c r="DB1615" s="38"/>
      <c r="DC1615" s="38"/>
      <c r="DD1615" s="38"/>
      <c r="DE1615" s="38"/>
      <c r="DF1615" s="38"/>
      <c r="DG1615" s="38"/>
      <c r="DH1615" s="38"/>
      <c r="DI1615" s="38"/>
      <c r="DJ1615" s="38"/>
      <c r="DK1615" s="38"/>
      <c r="DL1615" s="38"/>
      <c r="DM1615" s="38"/>
    </row>
    <row r="1616" spans="1:117" x14ac:dyDescent="0.25">
      <c r="A1616" s="5"/>
      <c r="B1616" s="5"/>
      <c r="C1616" s="48"/>
      <c r="D1616" s="76"/>
      <c r="E1616" s="77"/>
      <c r="F1616" s="77"/>
      <c r="G1616" s="77"/>
      <c r="H1616" s="77"/>
      <c r="I1616" s="77"/>
      <c r="J1616" s="77"/>
      <c r="K1616" s="77"/>
      <c r="L1616" s="77"/>
      <c r="M1616" s="77"/>
      <c r="N1616" s="77"/>
      <c r="O1616" s="77"/>
      <c r="P1616" s="77"/>
      <c r="Q1616" s="77"/>
      <c r="R1616" s="77"/>
      <c r="S1616" s="77"/>
      <c r="T1616" s="38"/>
      <c r="U1616" s="38"/>
      <c r="V1616" s="38"/>
      <c r="W1616" s="38"/>
      <c r="X1616" s="38"/>
      <c r="Y1616" s="38"/>
      <c r="Z1616" s="38"/>
      <c r="AA1616" s="38"/>
      <c r="AB1616" s="38"/>
      <c r="AC1616" s="38"/>
      <c r="AD1616" s="38"/>
      <c r="AE1616" s="38"/>
      <c r="AF1616" s="38"/>
      <c r="AG1616" s="38"/>
      <c r="AH1616" s="38"/>
      <c r="AI1616" s="38"/>
      <c r="AJ1616" s="38"/>
      <c r="AK1616" s="38"/>
      <c r="AL1616" s="38"/>
      <c r="AM1616" s="38"/>
      <c r="AN1616" s="38"/>
      <c r="AO1616" s="38"/>
      <c r="AP1616" s="38"/>
      <c r="AQ1616" s="38"/>
      <c r="AR1616" s="38"/>
      <c r="AS1616" s="38"/>
      <c r="AT1616" s="38"/>
      <c r="AU1616" s="38"/>
      <c r="AV1616" s="38"/>
      <c r="AW1616" s="38"/>
      <c r="AX1616" s="38"/>
      <c r="AY1616" s="38"/>
      <c r="AZ1616" s="38"/>
      <c r="BA1616" s="38"/>
      <c r="BB1616" s="38"/>
      <c r="BC1616" s="38"/>
      <c r="BD1616" s="38"/>
      <c r="BE1616" s="38"/>
      <c r="BF1616" s="38"/>
      <c r="BG1616" s="38"/>
      <c r="BH1616" s="38"/>
      <c r="BI1616" s="38"/>
      <c r="BJ1616" s="38"/>
      <c r="BK1616" s="38"/>
      <c r="BL1616" s="38"/>
      <c r="BM1616" s="38"/>
      <c r="BN1616" s="38"/>
      <c r="BO1616" s="38"/>
      <c r="BP1616" s="38"/>
      <c r="BQ1616" s="38"/>
      <c r="BR1616" s="38"/>
      <c r="BS1616" s="38"/>
      <c r="BT1616" s="38"/>
      <c r="BU1616" s="38"/>
      <c r="BV1616" s="38"/>
      <c r="BW1616" s="38"/>
      <c r="BX1616" s="38"/>
      <c r="BY1616" s="38"/>
      <c r="BZ1616" s="38"/>
      <c r="CA1616" s="38"/>
      <c r="CB1616" s="38"/>
      <c r="CC1616" s="38"/>
      <c r="CD1616" s="38"/>
      <c r="CE1616" s="38"/>
      <c r="CF1616" s="38"/>
      <c r="CG1616" s="38"/>
      <c r="CH1616" s="38"/>
      <c r="CI1616" s="38"/>
      <c r="CJ1616" s="38"/>
      <c r="CK1616" s="38"/>
      <c r="CL1616" s="38"/>
      <c r="CM1616" s="38"/>
      <c r="CN1616" s="38"/>
      <c r="CO1616" s="38"/>
      <c r="CP1616" s="38"/>
      <c r="CQ1616" s="38"/>
      <c r="CR1616" s="38"/>
      <c r="CS1616" s="38"/>
      <c r="CT1616" s="38"/>
      <c r="CU1616" s="38"/>
      <c r="CV1616" s="38"/>
      <c r="CW1616" s="38"/>
      <c r="CX1616" s="38"/>
      <c r="CY1616" s="38"/>
      <c r="CZ1616" s="38"/>
      <c r="DA1616" s="38"/>
      <c r="DB1616" s="38"/>
      <c r="DC1616" s="38"/>
      <c r="DD1616" s="38"/>
      <c r="DE1616" s="38"/>
      <c r="DF1616" s="38"/>
      <c r="DG1616" s="38"/>
      <c r="DH1616" s="38"/>
      <c r="DI1616" s="38"/>
      <c r="DJ1616" s="38"/>
      <c r="DK1616" s="38"/>
      <c r="DL1616" s="38"/>
      <c r="DM1616" s="38"/>
    </row>
    <row r="1617" spans="1:117" x14ac:dyDescent="0.25">
      <c r="A1617" s="5"/>
      <c r="B1617" s="5"/>
      <c r="C1617" s="48"/>
      <c r="D1617" s="76"/>
      <c r="E1617" s="77"/>
      <c r="F1617" s="77"/>
      <c r="G1617" s="77"/>
      <c r="H1617" s="77"/>
      <c r="I1617" s="77"/>
      <c r="J1617" s="77"/>
      <c r="K1617" s="77"/>
      <c r="L1617" s="77"/>
      <c r="M1617" s="77"/>
      <c r="N1617" s="77"/>
      <c r="O1617" s="77"/>
      <c r="P1617" s="77"/>
      <c r="Q1617" s="77"/>
      <c r="R1617" s="77"/>
      <c r="S1617" s="77"/>
      <c r="T1617" s="38"/>
      <c r="U1617" s="38"/>
      <c r="V1617" s="38"/>
      <c r="W1617" s="38"/>
      <c r="X1617" s="38"/>
      <c r="Y1617" s="38"/>
      <c r="Z1617" s="38"/>
      <c r="AA1617" s="38"/>
      <c r="AB1617" s="38"/>
      <c r="AC1617" s="38"/>
      <c r="AD1617" s="38"/>
      <c r="AE1617" s="38"/>
      <c r="AF1617" s="38"/>
      <c r="AG1617" s="38"/>
      <c r="AH1617" s="38"/>
      <c r="AI1617" s="38"/>
      <c r="AJ1617" s="38"/>
      <c r="AK1617" s="38"/>
      <c r="AL1617" s="38"/>
      <c r="AM1617" s="38"/>
      <c r="AN1617" s="38"/>
      <c r="AO1617" s="38"/>
      <c r="AP1617" s="38"/>
      <c r="AQ1617" s="38"/>
      <c r="AR1617" s="38"/>
      <c r="AS1617" s="38"/>
      <c r="AT1617" s="38"/>
      <c r="AU1617" s="38"/>
      <c r="AV1617" s="38"/>
      <c r="AW1617" s="38"/>
      <c r="AX1617" s="38"/>
      <c r="AY1617" s="38"/>
      <c r="AZ1617" s="38"/>
      <c r="BA1617" s="38"/>
      <c r="BB1617" s="38"/>
      <c r="BC1617" s="38"/>
      <c r="BD1617" s="38"/>
      <c r="BE1617" s="38"/>
      <c r="BF1617" s="38"/>
      <c r="BG1617" s="38"/>
      <c r="BH1617" s="38"/>
      <c r="BI1617" s="38"/>
      <c r="BJ1617" s="38"/>
      <c r="BK1617" s="38"/>
      <c r="BL1617" s="38"/>
      <c r="BM1617" s="38"/>
      <c r="BN1617" s="38"/>
      <c r="BO1617" s="38"/>
      <c r="BP1617" s="38"/>
      <c r="BQ1617" s="38"/>
      <c r="BR1617" s="38"/>
      <c r="BS1617" s="38"/>
      <c r="BT1617" s="38"/>
      <c r="BU1617" s="38"/>
      <c r="BV1617" s="38"/>
      <c r="BW1617" s="38"/>
      <c r="BX1617" s="38"/>
      <c r="BY1617" s="38"/>
      <c r="BZ1617" s="38"/>
      <c r="CA1617" s="38"/>
      <c r="CB1617" s="38"/>
      <c r="CC1617" s="38"/>
      <c r="CD1617" s="38"/>
      <c r="CE1617" s="38"/>
      <c r="CF1617" s="38"/>
      <c r="CG1617" s="38"/>
      <c r="CH1617" s="38"/>
      <c r="CI1617" s="38"/>
      <c r="CJ1617" s="38"/>
      <c r="CK1617" s="38"/>
      <c r="CL1617" s="38"/>
      <c r="CM1617" s="38"/>
      <c r="CN1617" s="38"/>
      <c r="CO1617" s="38"/>
      <c r="CP1617" s="38"/>
      <c r="CQ1617" s="38"/>
      <c r="CR1617" s="38"/>
      <c r="CS1617" s="38"/>
      <c r="CT1617" s="38"/>
      <c r="CU1617" s="38"/>
      <c r="CV1617" s="38"/>
      <c r="CW1617" s="38"/>
      <c r="CX1617" s="38"/>
      <c r="CY1617" s="38"/>
      <c r="CZ1617" s="38"/>
      <c r="DA1617" s="38"/>
      <c r="DB1617" s="38"/>
      <c r="DC1617" s="38"/>
      <c r="DD1617" s="38"/>
      <c r="DE1617" s="38"/>
      <c r="DF1617" s="38"/>
      <c r="DG1617" s="38"/>
      <c r="DH1617" s="38"/>
      <c r="DI1617" s="38"/>
      <c r="DJ1617" s="38"/>
      <c r="DK1617" s="38"/>
      <c r="DL1617" s="38"/>
      <c r="DM1617" s="38"/>
    </row>
    <row r="1618" spans="1:117" x14ac:dyDescent="0.25">
      <c r="A1618" s="5"/>
      <c r="B1618" s="5"/>
      <c r="C1618" s="48"/>
      <c r="D1618" s="76"/>
      <c r="E1618" s="77"/>
      <c r="F1618" s="77"/>
      <c r="G1618" s="77"/>
      <c r="H1618" s="77"/>
      <c r="I1618" s="77"/>
      <c r="J1618" s="77"/>
      <c r="K1618" s="77"/>
      <c r="L1618" s="77"/>
      <c r="M1618" s="77"/>
      <c r="N1618" s="77"/>
      <c r="O1618" s="77"/>
      <c r="P1618" s="77"/>
      <c r="Q1618" s="77"/>
      <c r="R1618" s="77"/>
      <c r="S1618" s="77"/>
      <c r="T1618" s="38"/>
      <c r="U1618" s="38"/>
      <c r="V1618" s="38"/>
      <c r="W1618" s="38"/>
      <c r="X1618" s="38"/>
      <c r="Y1618" s="38"/>
      <c r="Z1618" s="38"/>
      <c r="AA1618" s="38"/>
      <c r="AB1618" s="38"/>
      <c r="AC1618" s="38"/>
      <c r="AD1618" s="38"/>
      <c r="AE1618" s="38"/>
      <c r="AF1618" s="38"/>
      <c r="AG1618" s="38"/>
      <c r="AH1618" s="38"/>
      <c r="AI1618" s="38"/>
      <c r="AJ1618" s="38"/>
      <c r="AK1618" s="38"/>
      <c r="AL1618" s="38"/>
      <c r="AM1618" s="38"/>
      <c r="AN1618" s="38"/>
      <c r="AO1618" s="38"/>
      <c r="AP1618" s="38"/>
      <c r="AQ1618" s="38"/>
      <c r="AR1618" s="38"/>
      <c r="AS1618" s="38"/>
      <c r="AT1618" s="38"/>
      <c r="AU1618" s="38"/>
      <c r="AV1618" s="38"/>
      <c r="AW1618" s="38"/>
      <c r="AX1618" s="38"/>
      <c r="AY1618" s="38"/>
      <c r="AZ1618" s="38"/>
      <c r="BA1618" s="38"/>
      <c r="BB1618" s="38"/>
      <c r="BC1618" s="38"/>
      <c r="BD1618" s="38"/>
      <c r="BE1618" s="38"/>
      <c r="BF1618" s="38"/>
      <c r="BG1618" s="38"/>
      <c r="BH1618" s="38"/>
      <c r="BI1618" s="38"/>
      <c r="BJ1618" s="38"/>
      <c r="BK1618" s="38"/>
      <c r="BL1618" s="38"/>
      <c r="BM1618" s="38"/>
      <c r="BN1618" s="38"/>
      <c r="BO1618" s="38"/>
      <c r="BP1618" s="38"/>
      <c r="BQ1618" s="38"/>
      <c r="BR1618" s="38"/>
      <c r="BS1618" s="38"/>
      <c r="BT1618" s="38"/>
      <c r="BU1618" s="38"/>
      <c r="BV1618" s="38"/>
      <c r="BW1618" s="38"/>
      <c r="BX1618" s="38"/>
      <c r="BY1618" s="38"/>
      <c r="BZ1618" s="38"/>
      <c r="CA1618" s="38"/>
      <c r="CB1618" s="38"/>
      <c r="CC1618" s="38"/>
      <c r="CD1618" s="38"/>
      <c r="CE1618" s="38"/>
      <c r="CF1618" s="38"/>
      <c r="CG1618" s="38"/>
      <c r="CH1618" s="38"/>
      <c r="CI1618" s="38"/>
      <c r="CJ1618" s="38"/>
      <c r="CK1618" s="38"/>
      <c r="CL1618" s="38"/>
      <c r="CM1618" s="38"/>
      <c r="CN1618" s="38"/>
      <c r="CO1618" s="38"/>
      <c r="CP1618" s="38"/>
      <c r="CQ1618" s="38"/>
      <c r="CR1618" s="38"/>
      <c r="CS1618" s="38"/>
      <c r="CT1618" s="38"/>
      <c r="CU1618" s="38"/>
      <c r="CV1618" s="38"/>
      <c r="CW1618" s="38"/>
      <c r="CX1618" s="38"/>
      <c r="CY1618" s="38"/>
      <c r="CZ1618" s="38"/>
      <c r="DA1618" s="38"/>
      <c r="DB1618" s="38"/>
      <c r="DC1618" s="38"/>
      <c r="DD1618" s="38"/>
      <c r="DE1618" s="38"/>
      <c r="DF1618" s="38"/>
      <c r="DG1618" s="38"/>
      <c r="DH1618" s="38"/>
      <c r="DI1618" s="38"/>
      <c r="DJ1618" s="38"/>
      <c r="DK1618" s="38"/>
      <c r="DL1618" s="38"/>
      <c r="DM1618" s="38"/>
    </row>
    <row r="1619" spans="1:117" x14ac:dyDescent="0.25">
      <c r="A1619" s="5"/>
      <c r="B1619" s="5"/>
      <c r="C1619" s="48"/>
      <c r="D1619" s="76"/>
      <c r="E1619" s="77"/>
      <c r="F1619" s="77"/>
      <c r="G1619" s="77"/>
      <c r="H1619" s="77"/>
      <c r="I1619" s="77"/>
      <c r="J1619" s="77"/>
      <c r="K1619" s="77"/>
      <c r="L1619" s="77"/>
      <c r="M1619" s="77"/>
      <c r="N1619" s="77"/>
      <c r="O1619" s="77"/>
      <c r="P1619" s="77"/>
      <c r="Q1619" s="77"/>
      <c r="R1619" s="77"/>
      <c r="S1619" s="77"/>
      <c r="T1619" s="38"/>
      <c r="U1619" s="38"/>
      <c r="V1619" s="38"/>
      <c r="W1619" s="38"/>
      <c r="X1619" s="38"/>
      <c r="Y1619" s="38"/>
      <c r="Z1619" s="38"/>
      <c r="AA1619" s="38"/>
      <c r="AB1619" s="38"/>
      <c r="AC1619" s="38"/>
      <c r="AD1619" s="38"/>
      <c r="AE1619" s="38"/>
      <c r="AF1619" s="38"/>
      <c r="AG1619" s="38"/>
      <c r="AH1619" s="38"/>
      <c r="AI1619" s="38"/>
      <c r="AJ1619" s="38"/>
      <c r="AK1619" s="38"/>
      <c r="AL1619" s="38"/>
      <c r="AM1619" s="38"/>
      <c r="AN1619" s="38"/>
      <c r="AO1619" s="38"/>
      <c r="AP1619" s="38"/>
      <c r="AQ1619" s="38"/>
      <c r="AR1619" s="38"/>
      <c r="AS1619" s="38"/>
      <c r="AT1619" s="38"/>
      <c r="AU1619" s="38"/>
      <c r="AV1619" s="38"/>
      <c r="AW1619" s="38"/>
      <c r="AX1619" s="38"/>
      <c r="AY1619" s="38"/>
      <c r="AZ1619" s="38"/>
      <c r="BA1619" s="38"/>
      <c r="BB1619" s="38"/>
      <c r="BC1619" s="38"/>
      <c r="BD1619" s="38"/>
      <c r="BE1619" s="38"/>
      <c r="BF1619" s="38"/>
      <c r="BG1619" s="38"/>
      <c r="BH1619" s="38"/>
      <c r="BI1619" s="38"/>
      <c r="BJ1619" s="38"/>
      <c r="BK1619" s="38"/>
      <c r="BL1619" s="38"/>
      <c r="BM1619" s="38"/>
      <c r="BN1619" s="38"/>
      <c r="BO1619" s="38"/>
      <c r="BP1619" s="38"/>
      <c r="BQ1619" s="38"/>
      <c r="BR1619" s="38"/>
      <c r="BS1619" s="38"/>
      <c r="BT1619" s="38"/>
      <c r="BU1619" s="38"/>
      <c r="BV1619" s="38"/>
      <c r="BW1619" s="38"/>
      <c r="BX1619" s="38"/>
      <c r="BY1619" s="38"/>
      <c r="BZ1619" s="38"/>
      <c r="CA1619" s="38"/>
      <c r="CB1619" s="38"/>
      <c r="CC1619" s="38"/>
      <c r="CD1619" s="38"/>
      <c r="CE1619" s="38"/>
      <c r="CF1619" s="38"/>
      <c r="CG1619" s="38"/>
      <c r="CH1619" s="38"/>
      <c r="CI1619" s="38"/>
      <c r="CJ1619" s="38"/>
      <c r="CK1619" s="38"/>
      <c r="CL1619" s="38"/>
      <c r="CM1619" s="38"/>
      <c r="CN1619" s="38"/>
      <c r="CO1619" s="38"/>
      <c r="CP1619" s="38"/>
      <c r="CQ1619" s="38"/>
      <c r="CR1619" s="38"/>
      <c r="CS1619" s="38"/>
      <c r="CT1619" s="38"/>
      <c r="CU1619" s="38"/>
      <c r="CV1619" s="38"/>
      <c r="CW1619" s="38"/>
      <c r="CX1619" s="38"/>
      <c r="CY1619" s="38"/>
      <c r="CZ1619" s="38"/>
      <c r="DA1619" s="38"/>
      <c r="DB1619" s="38"/>
      <c r="DC1619" s="38"/>
      <c r="DD1619" s="38"/>
      <c r="DE1619" s="38"/>
      <c r="DF1619" s="38"/>
      <c r="DG1619" s="38"/>
      <c r="DH1619" s="38"/>
      <c r="DI1619" s="38"/>
      <c r="DJ1619" s="38"/>
      <c r="DK1619" s="38"/>
      <c r="DL1619" s="38"/>
      <c r="DM1619" s="38"/>
    </row>
    <row r="1620" spans="1:117" x14ac:dyDescent="0.25">
      <c r="A1620" s="5"/>
      <c r="B1620" s="5"/>
      <c r="C1620" s="48"/>
      <c r="D1620" s="76"/>
      <c r="E1620" s="77"/>
      <c r="F1620" s="77"/>
      <c r="G1620" s="77"/>
      <c r="H1620" s="77"/>
      <c r="I1620" s="77"/>
      <c r="J1620" s="77"/>
      <c r="K1620" s="77"/>
      <c r="L1620" s="77"/>
      <c r="M1620" s="77"/>
      <c r="N1620" s="77"/>
      <c r="O1620" s="77"/>
      <c r="P1620" s="77"/>
      <c r="Q1620" s="77"/>
      <c r="R1620" s="77"/>
      <c r="S1620" s="77"/>
      <c r="T1620" s="38"/>
      <c r="U1620" s="38"/>
      <c r="V1620" s="38"/>
      <c r="W1620" s="38"/>
      <c r="X1620" s="38"/>
      <c r="Y1620" s="38"/>
      <c r="Z1620" s="38"/>
      <c r="AA1620" s="38"/>
      <c r="AB1620" s="38"/>
      <c r="AC1620" s="38"/>
      <c r="AD1620" s="38"/>
      <c r="AE1620" s="38"/>
      <c r="AF1620" s="38"/>
      <c r="AG1620" s="38"/>
      <c r="AH1620" s="38"/>
      <c r="AI1620" s="38"/>
      <c r="AJ1620" s="38"/>
      <c r="AK1620" s="38"/>
      <c r="AL1620" s="38"/>
      <c r="AM1620" s="38"/>
      <c r="AN1620" s="38"/>
      <c r="AO1620" s="38"/>
      <c r="AP1620" s="38"/>
      <c r="AQ1620" s="38"/>
      <c r="AR1620" s="38"/>
      <c r="AS1620" s="38"/>
      <c r="AT1620" s="38"/>
      <c r="AU1620" s="38"/>
      <c r="AV1620" s="38"/>
      <c r="AW1620" s="38"/>
      <c r="AX1620" s="38"/>
      <c r="AY1620" s="38"/>
      <c r="AZ1620" s="38"/>
      <c r="BA1620" s="38"/>
      <c r="BB1620" s="38"/>
      <c r="BC1620" s="38"/>
      <c r="BD1620" s="38"/>
      <c r="BE1620" s="38"/>
      <c r="BF1620" s="38"/>
      <c r="BG1620" s="38"/>
      <c r="BH1620" s="38"/>
      <c r="BI1620" s="38"/>
      <c r="BJ1620" s="38"/>
      <c r="BK1620" s="38"/>
      <c r="BL1620" s="38"/>
      <c r="BM1620" s="38"/>
      <c r="BN1620" s="38"/>
      <c r="BO1620" s="38"/>
      <c r="BP1620" s="38"/>
      <c r="BQ1620" s="38"/>
      <c r="BR1620" s="38"/>
      <c r="BS1620" s="38"/>
      <c r="BT1620" s="38"/>
      <c r="BU1620" s="38"/>
      <c r="BV1620" s="38"/>
      <c r="BW1620" s="38"/>
      <c r="BX1620" s="38"/>
      <c r="BY1620" s="38"/>
      <c r="BZ1620" s="38"/>
      <c r="CA1620" s="38"/>
      <c r="CB1620" s="38"/>
      <c r="CC1620" s="38"/>
      <c r="CD1620" s="38"/>
      <c r="CE1620" s="38"/>
      <c r="CF1620" s="38"/>
      <c r="CG1620" s="38"/>
      <c r="CH1620" s="38"/>
      <c r="CI1620" s="38"/>
      <c r="CJ1620" s="38"/>
      <c r="CK1620" s="38"/>
      <c r="CL1620" s="38"/>
      <c r="CM1620" s="38"/>
      <c r="CN1620" s="38"/>
      <c r="CO1620" s="38"/>
      <c r="CP1620" s="38"/>
      <c r="CQ1620" s="38"/>
      <c r="CR1620" s="38"/>
      <c r="CS1620" s="38"/>
      <c r="CT1620" s="38"/>
      <c r="CU1620" s="38"/>
      <c r="CV1620" s="38"/>
      <c r="CW1620" s="38"/>
      <c r="CX1620" s="38"/>
      <c r="CY1620" s="38"/>
      <c r="CZ1620" s="38"/>
      <c r="DA1620" s="38"/>
      <c r="DB1620" s="38"/>
      <c r="DC1620" s="38"/>
      <c r="DD1620" s="38"/>
      <c r="DE1620" s="38"/>
      <c r="DF1620" s="38"/>
      <c r="DG1620" s="38"/>
      <c r="DH1620" s="38"/>
      <c r="DI1620" s="38"/>
      <c r="DJ1620" s="38"/>
      <c r="DK1620" s="38"/>
      <c r="DL1620" s="38"/>
      <c r="DM1620" s="38"/>
    </row>
    <row r="1621" spans="1:117" x14ac:dyDescent="0.25">
      <c r="A1621" s="5"/>
      <c r="B1621" s="5"/>
      <c r="C1621" s="48"/>
      <c r="D1621" s="76"/>
      <c r="E1621" s="77"/>
      <c r="F1621" s="77"/>
      <c r="G1621" s="77"/>
      <c r="H1621" s="77"/>
      <c r="I1621" s="77"/>
      <c r="J1621" s="77"/>
      <c r="K1621" s="77"/>
      <c r="L1621" s="77"/>
      <c r="M1621" s="77"/>
      <c r="N1621" s="77"/>
      <c r="O1621" s="77"/>
      <c r="P1621" s="77"/>
      <c r="Q1621" s="77"/>
      <c r="R1621" s="77"/>
      <c r="S1621" s="77"/>
      <c r="T1621" s="38"/>
      <c r="U1621" s="38"/>
      <c r="V1621" s="38"/>
      <c r="W1621" s="38"/>
      <c r="X1621" s="38"/>
      <c r="Y1621" s="38"/>
      <c r="Z1621" s="38"/>
      <c r="AA1621" s="38"/>
      <c r="AB1621" s="38"/>
      <c r="AC1621" s="38"/>
      <c r="AD1621" s="38"/>
      <c r="AE1621" s="38"/>
      <c r="AF1621" s="38"/>
      <c r="AG1621" s="38"/>
      <c r="AH1621" s="38"/>
      <c r="AI1621" s="38"/>
      <c r="AJ1621" s="38"/>
      <c r="AK1621" s="38"/>
      <c r="AL1621" s="38"/>
      <c r="AM1621" s="38"/>
      <c r="AN1621" s="38"/>
      <c r="AO1621" s="38"/>
      <c r="AP1621" s="38"/>
      <c r="AQ1621" s="38"/>
      <c r="AR1621" s="38"/>
      <c r="AS1621" s="38"/>
      <c r="AT1621" s="38"/>
      <c r="AU1621" s="38"/>
      <c r="AV1621" s="38"/>
      <c r="AW1621" s="38"/>
      <c r="AX1621" s="38"/>
      <c r="AY1621" s="38"/>
      <c r="AZ1621" s="38"/>
      <c r="BA1621" s="38"/>
      <c r="BB1621" s="38"/>
      <c r="BC1621" s="38"/>
      <c r="BD1621" s="38"/>
      <c r="BE1621" s="38"/>
      <c r="BF1621" s="38"/>
      <c r="BG1621" s="38"/>
      <c r="BH1621" s="38"/>
      <c r="BI1621" s="38"/>
      <c r="BJ1621" s="38"/>
      <c r="BK1621" s="38"/>
      <c r="BL1621" s="38"/>
      <c r="BM1621" s="38"/>
      <c r="BN1621" s="38"/>
      <c r="BO1621" s="38"/>
      <c r="BP1621" s="38"/>
      <c r="BQ1621" s="38"/>
      <c r="BR1621" s="38"/>
      <c r="BS1621" s="38"/>
      <c r="BT1621" s="38"/>
      <c r="BU1621" s="38"/>
      <c r="BV1621" s="38"/>
      <c r="BW1621" s="38"/>
      <c r="BX1621" s="38"/>
      <c r="BY1621" s="38"/>
      <c r="BZ1621" s="38"/>
      <c r="CA1621" s="38"/>
      <c r="CB1621" s="38"/>
      <c r="CC1621" s="38"/>
      <c r="CD1621" s="38"/>
      <c r="CE1621" s="38"/>
      <c r="CF1621" s="38"/>
      <c r="CG1621" s="38"/>
      <c r="CH1621" s="38"/>
      <c r="CI1621" s="38"/>
      <c r="CJ1621" s="38"/>
      <c r="CK1621" s="38"/>
      <c r="CL1621" s="38"/>
      <c r="CM1621" s="38"/>
      <c r="CN1621" s="38"/>
      <c r="CO1621" s="38"/>
      <c r="CP1621" s="38"/>
      <c r="CQ1621" s="38"/>
      <c r="CR1621" s="38"/>
      <c r="CS1621" s="38"/>
      <c r="CT1621" s="38"/>
      <c r="CU1621" s="38"/>
      <c r="CV1621" s="38"/>
      <c r="CW1621" s="38"/>
      <c r="CX1621" s="38"/>
      <c r="CY1621" s="38"/>
      <c r="CZ1621" s="38"/>
      <c r="DA1621" s="38"/>
      <c r="DB1621" s="38"/>
      <c r="DC1621" s="38"/>
      <c r="DD1621" s="38"/>
      <c r="DE1621" s="38"/>
      <c r="DF1621" s="38"/>
      <c r="DG1621" s="38"/>
      <c r="DH1621" s="38"/>
      <c r="DI1621" s="38"/>
      <c r="DJ1621" s="38"/>
      <c r="DK1621" s="38"/>
      <c r="DL1621" s="38"/>
      <c r="DM1621" s="38"/>
    </row>
    <row r="1622" spans="1:117" x14ac:dyDescent="0.25">
      <c r="A1622" s="5"/>
      <c r="B1622" s="5"/>
      <c r="C1622" s="48"/>
      <c r="D1622" s="76"/>
      <c r="E1622" s="77"/>
      <c r="F1622" s="77"/>
      <c r="G1622" s="77"/>
      <c r="H1622" s="77"/>
      <c r="I1622" s="77"/>
      <c r="J1622" s="77"/>
      <c r="K1622" s="77"/>
      <c r="L1622" s="77"/>
      <c r="M1622" s="77"/>
      <c r="N1622" s="77"/>
      <c r="O1622" s="77"/>
      <c r="P1622" s="77"/>
      <c r="Q1622" s="77"/>
      <c r="R1622" s="77"/>
      <c r="S1622" s="77"/>
      <c r="T1622" s="38"/>
      <c r="U1622" s="38"/>
      <c r="V1622" s="38"/>
      <c r="W1622" s="38"/>
      <c r="X1622" s="38"/>
      <c r="Y1622" s="38"/>
      <c r="Z1622" s="38"/>
      <c r="AA1622" s="38"/>
      <c r="AB1622" s="38"/>
      <c r="AC1622" s="38"/>
      <c r="AD1622" s="38"/>
      <c r="AE1622" s="38"/>
      <c r="AF1622" s="38"/>
      <c r="AG1622" s="38"/>
      <c r="AH1622" s="38"/>
      <c r="AI1622" s="38"/>
      <c r="AJ1622" s="38"/>
      <c r="AK1622" s="38"/>
      <c r="AL1622" s="38"/>
      <c r="AM1622" s="38"/>
      <c r="AN1622" s="38"/>
      <c r="AO1622" s="38"/>
      <c r="AP1622" s="38"/>
      <c r="AQ1622" s="38"/>
      <c r="AR1622" s="38"/>
      <c r="AS1622" s="38"/>
      <c r="AT1622" s="38"/>
      <c r="AU1622" s="38"/>
      <c r="AV1622" s="38"/>
      <c r="AW1622" s="38"/>
      <c r="AX1622" s="38"/>
      <c r="AY1622" s="38"/>
      <c r="AZ1622" s="38"/>
      <c r="BA1622" s="38"/>
      <c r="BB1622" s="38"/>
      <c r="BC1622" s="38"/>
      <c r="BD1622" s="38"/>
      <c r="BE1622" s="38"/>
      <c r="BF1622" s="38"/>
      <c r="BG1622" s="38"/>
      <c r="BH1622" s="38"/>
      <c r="BI1622" s="38"/>
      <c r="BJ1622" s="38"/>
      <c r="BK1622" s="38"/>
      <c r="BL1622" s="38"/>
      <c r="BM1622" s="38"/>
      <c r="BN1622" s="38"/>
      <c r="BO1622" s="38"/>
      <c r="BP1622" s="38"/>
      <c r="BQ1622" s="38"/>
      <c r="BR1622" s="38"/>
      <c r="BS1622" s="38"/>
      <c r="BT1622" s="38"/>
      <c r="BU1622" s="38"/>
      <c r="BV1622" s="38"/>
      <c r="BW1622" s="38"/>
      <c r="BX1622" s="38"/>
      <c r="BY1622" s="38"/>
      <c r="BZ1622" s="38"/>
      <c r="CA1622" s="38"/>
      <c r="CB1622" s="38"/>
      <c r="CC1622" s="38"/>
      <c r="CD1622" s="38"/>
      <c r="CE1622" s="38"/>
      <c r="CF1622" s="38"/>
      <c r="CG1622" s="38"/>
      <c r="CH1622" s="38"/>
      <c r="CI1622" s="38"/>
      <c r="CJ1622" s="38"/>
      <c r="CK1622" s="38"/>
      <c r="CL1622" s="38"/>
      <c r="CM1622" s="38"/>
      <c r="CN1622" s="38"/>
      <c r="CO1622" s="38"/>
      <c r="CP1622" s="38"/>
      <c r="CQ1622" s="38"/>
      <c r="CR1622" s="38"/>
      <c r="CS1622" s="38"/>
      <c r="CT1622" s="38"/>
      <c r="CU1622" s="38"/>
      <c r="CV1622" s="38"/>
      <c r="CW1622" s="38"/>
      <c r="CX1622" s="38"/>
      <c r="CY1622" s="38"/>
      <c r="CZ1622" s="38"/>
      <c r="DA1622" s="38"/>
      <c r="DB1622" s="38"/>
      <c r="DC1622" s="38"/>
      <c r="DD1622" s="38"/>
      <c r="DE1622" s="38"/>
      <c r="DF1622" s="38"/>
      <c r="DG1622" s="38"/>
      <c r="DH1622" s="38"/>
      <c r="DI1622" s="38"/>
      <c r="DJ1622" s="38"/>
      <c r="DK1622" s="38"/>
      <c r="DL1622" s="38"/>
      <c r="DM1622" s="38"/>
    </row>
    <row r="1623" spans="1:117" x14ac:dyDescent="0.25">
      <c r="A1623" s="5"/>
      <c r="B1623" s="5"/>
      <c r="C1623" s="48"/>
      <c r="D1623" s="76"/>
      <c r="E1623" s="77"/>
      <c r="F1623" s="77"/>
      <c r="G1623" s="77"/>
      <c r="H1623" s="77"/>
      <c r="I1623" s="77"/>
      <c r="J1623" s="77"/>
      <c r="K1623" s="77"/>
      <c r="L1623" s="77"/>
      <c r="M1623" s="77"/>
      <c r="N1623" s="77"/>
      <c r="O1623" s="77"/>
      <c r="P1623" s="77"/>
      <c r="Q1623" s="77"/>
      <c r="R1623" s="77"/>
      <c r="S1623" s="77"/>
      <c r="T1623" s="38"/>
      <c r="U1623" s="38"/>
      <c r="V1623" s="38"/>
      <c r="W1623" s="38"/>
      <c r="X1623" s="38"/>
      <c r="Y1623" s="38"/>
      <c r="Z1623" s="38"/>
      <c r="AA1623" s="38"/>
      <c r="AB1623" s="38"/>
      <c r="AC1623" s="38"/>
      <c r="AD1623" s="38"/>
      <c r="AE1623" s="38"/>
      <c r="AF1623" s="38"/>
      <c r="AG1623" s="38"/>
      <c r="AH1623" s="38"/>
      <c r="AI1623" s="38"/>
      <c r="AJ1623" s="38"/>
      <c r="AK1623" s="38"/>
      <c r="AL1623" s="38"/>
      <c r="AM1623" s="38"/>
      <c r="AN1623" s="38"/>
      <c r="AO1623" s="38"/>
      <c r="AP1623" s="38"/>
      <c r="AQ1623" s="38"/>
      <c r="AR1623" s="38"/>
      <c r="AS1623" s="38"/>
      <c r="AT1623" s="38"/>
      <c r="AU1623" s="38"/>
      <c r="AV1623" s="38"/>
      <c r="AW1623" s="38"/>
      <c r="AX1623" s="38"/>
      <c r="AY1623" s="38"/>
      <c r="AZ1623" s="38"/>
      <c r="BA1623" s="38"/>
      <c r="BB1623" s="38"/>
      <c r="BC1623" s="38"/>
      <c r="BD1623" s="38"/>
      <c r="BE1623" s="38"/>
      <c r="BF1623" s="38"/>
      <c r="BG1623" s="38"/>
      <c r="BH1623" s="38"/>
      <c r="BI1623" s="38"/>
      <c r="BJ1623" s="38"/>
      <c r="BK1623" s="38"/>
      <c r="BL1623" s="38"/>
      <c r="BM1623" s="38"/>
      <c r="BN1623" s="38"/>
      <c r="BO1623" s="38"/>
      <c r="BP1623" s="38"/>
      <c r="BQ1623" s="38"/>
      <c r="BR1623" s="38"/>
      <c r="BS1623" s="38"/>
      <c r="BT1623" s="38"/>
      <c r="BU1623" s="38"/>
      <c r="BV1623" s="38"/>
      <c r="BW1623" s="38"/>
      <c r="BX1623" s="38"/>
      <c r="BY1623" s="38"/>
      <c r="BZ1623" s="38"/>
      <c r="CA1623" s="38"/>
      <c r="CB1623" s="38"/>
      <c r="CC1623" s="38"/>
      <c r="CD1623" s="38"/>
      <c r="CE1623" s="38"/>
      <c r="CF1623" s="38"/>
      <c r="CG1623" s="38"/>
      <c r="CH1623" s="38"/>
      <c r="CI1623" s="38"/>
      <c r="CJ1623" s="38"/>
      <c r="CK1623" s="38"/>
      <c r="CL1623" s="38"/>
      <c r="CM1623" s="38"/>
      <c r="CN1623" s="38"/>
      <c r="CO1623" s="38"/>
      <c r="CP1623" s="38"/>
      <c r="CQ1623" s="38"/>
      <c r="CR1623" s="38"/>
      <c r="CS1623" s="38"/>
      <c r="CT1623" s="38"/>
      <c r="CU1623" s="38"/>
      <c r="CV1623" s="38"/>
      <c r="CW1623" s="38"/>
      <c r="CX1623" s="38"/>
      <c r="CY1623" s="38"/>
      <c r="CZ1623" s="38"/>
      <c r="DA1623" s="38"/>
      <c r="DB1623" s="38"/>
      <c r="DC1623" s="38"/>
      <c r="DD1623" s="38"/>
      <c r="DE1623" s="38"/>
      <c r="DF1623" s="38"/>
      <c r="DG1623" s="38"/>
      <c r="DH1623" s="38"/>
      <c r="DI1623" s="38"/>
      <c r="DJ1623" s="38"/>
      <c r="DK1623" s="38"/>
      <c r="DL1623" s="38"/>
      <c r="DM1623" s="38"/>
    </row>
    <row r="1624" spans="1:117" x14ac:dyDescent="0.25">
      <c r="A1624" s="5"/>
      <c r="B1624" s="5"/>
      <c r="C1624" s="48"/>
      <c r="D1624" s="76"/>
      <c r="E1624" s="77"/>
      <c r="F1624" s="77"/>
      <c r="G1624" s="77"/>
      <c r="H1624" s="77"/>
      <c r="I1624" s="77"/>
      <c r="J1624" s="77"/>
      <c r="K1624" s="77"/>
      <c r="L1624" s="77"/>
      <c r="M1624" s="77"/>
      <c r="N1624" s="77"/>
      <c r="O1624" s="77"/>
      <c r="P1624" s="77"/>
      <c r="Q1624" s="77"/>
      <c r="R1624" s="77"/>
      <c r="S1624" s="77"/>
      <c r="T1624" s="38"/>
      <c r="U1624" s="38"/>
      <c r="V1624" s="38"/>
      <c r="W1624" s="38"/>
      <c r="X1624" s="38"/>
      <c r="Y1624" s="38"/>
      <c r="Z1624" s="38"/>
      <c r="AA1624" s="38"/>
      <c r="AB1624" s="38"/>
      <c r="AC1624" s="38"/>
      <c r="AD1624" s="38"/>
      <c r="AE1624" s="38"/>
      <c r="AF1624" s="38"/>
      <c r="AG1624" s="38"/>
      <c r="AH1624" s="38"/>
      <c r="AI1624" s="38"/>
      <c r="AJ1624" s="38"/>
      <c r="AK1624" s="38"/>
      <c r="AL1624" s="38"/>
      <c r="AM1624" s="38"/>
      <c r="AN1624" s="38"/>
      <c r="AO1624" s="38"/>
      <c r="AP1624" s="38"/>
      <c r="AQ1624" s="38"/>
      <c r="AR1624" s="38"/>
      <c r="AS1624" s="38"/>
      <c r="AT1624" s="38"/>
      <c r="AU1624" s="38"/>
      <c r="AV1624" s="38"/>
      <c r="AW1624" s="38"/>
      <c r="AX1624" s="38"/>
      <c r="AY1624" s="38"/>
      <c r="AZ1624" s="38"/>
      <c r="BA1624" s="38"/>
      <c r="BB1624" s="38"/>
      <c r="BC1624" s="38"/>
      <c r="BD1624" s="38"/>
      <c r="BE1624" s="38"/>
      <c r="BF1624" s="38"/>
      <c r="BG1624" s="38"/>
      <c r="BH1624" s="38"/>
      <c r="BI1624" s="38"/>
      <c r="BJ1624" s="38"/>
      <c r="BK1624" s="38"/>
      <c r="BL1624" s="38"/>
      <c r="BM1624" s="38"/>
      <c r="BN1624" s="38"/>
      <c r="BO1624" s="38"/>
      <c r="BP1624" s="38"/>
      <c r="BQ1624" s="38"/>
      <c r="BR1624" s="38"/>
      <c r="BS1624" s="38"/>
      <c r="BT1624" s="38"/>
      <c r="BU1624" s="38"/>
      <c r="BV1624" s="38"/>
      <c r="BW1624" s="38"/>
      <c r="BX1624" s="38"/>
      <c r="BY1624" s="38"/>
      <c r="BZ1624" s="38"/>
      <c r="CA1624" s="38"/>
      <c r="CB1624" s="38"/>
      <c r="CC1624" s="38"/>
      <c r="CD1624" s="38"/>
      <c r="CE1624" s="38"/>
      <c r="CF1624" s="38"/>
      <c r="CG1624" s="38"/>
      <c r="CH1624" s="38"/>
      <c r="CI1624" s="38"/>
      <c r="CJ1624" s="38"/>
      <c r="CK1624" s="38"/>
      <c r="CL1624" s="38"/>
      <c r="CM1624" s="38"/>
      <c r="CN1624" s="38"/>
      <c r="CO1624" s="38"/>
      <c r="CP1624" s="38"/>
      <c r="CQ1624" s="38"/>
      <c r="CR1624" s="38"/>
      <c r="CS1624" s="38"/>
      <c r="CT1624" s="38"/>
      <c r="CU1624" s="38"/>
      <c r="CV1624" s="38"/>
      <c r="CW1624" s="38"/>
      <c r="CX1624" s="38"/>
      <c r="CY1624" s="38"/>
      <c r="CZ1624" s="38"/>
      <c r="DA1624" s="38"/>
      <c r="DB1624" s="38"/>
      <c r="DC1624" s="38"/>
      <c r="DD1624" s="38"/>
      <c r="DE1624" s="38"/>
      <c r="DF1624" s="38"/>
      <c r="DG1624" s="38"/>
      <c r="DH1624" s="38"/>
      <c r="DI1624" s="38"/>
      <c r="DJ1624" s="38"/>
      <c r="DK1624" s="38"/>
      <c r="DL1624" s="38"/>
      <c r="DM1624" s="38"/>
    </row>
    <row r="1625" spans="1:117" x14ac:dyDescent="0.25">
      <c r="A1625" s="5"/>
      <c r="B1625" s="5"/>
      <c r="C1625" s="48"/>
      <c r="D1625" s="76"/>
      <c r="E1625" s="77"/>
      <c r="F1625" s="77"/>
      <c r="G1625" s="77"/>
      <c r="H1625" s="77"/>
      <c r="I1625" s="77"/>
      <c r="J1625" s="77"/>
      <c r="K1625" s="77"/>
      <c r="L1625" s="77"/>
      <c r="M1625" s="77"/>
      <c r="N1625" s="77"/>
      <c r="O1625" s="77"/>
      <c r="P1625" s="77"/>
      <c r="Q1625" s="77"/>
      <c r="R1625" s="77"/>
      <c r="S1625" s="77"/>
      <c r="T1625" s="38"/>
      <c r="U1625" s="38"/>
      <c r="V1625" s="38"/>
      <c r="W1625" s="38"/>
      <c r="X1625" s="38"/>
      <c r="Y1625" s="38"/>
      <c r="Z1625" s="38"/>
      <c r="AA1625" s="38"/>
      <c r="AB1625" s="38"/>
      <c r="AC1625" s="38"/>
      <c r="AD1625" s="38"/>
      <c r="AE1625" s="38"/>
      <c r="AF1625" s="38"/>
      <c r="AG1625" s="38"/>
      <c r="AH1625" s="38"/>
      <c r="AI1625" s="38"/>
      <c r="AJ1625" s="38"/>
      <c r="AK1625" s="38"/>
      <c r="AL1625" s="38"/>
      <c r="AM1625" s="38"/>
      <c r="AN1625" s="38"/>
      <c r="AO1625" s="38"/>
      <c r="AP1625" s="38"/>
      <c r="AQ1625" s="38"/>
      <c r="AR1625" s="38"/>
      <c r="AS1625" s="38"/>
      <c r="AT1625" s="38"/>
      <c r="AU1625" s="38"/>
      <c r="AV1625" s="38"/>
      <c r="AW1625" s="38"/>
      <c r="AX1625" s="38"/>
      <c r="AY1625" s="38"/>
      <c r="AZ1625" s="38"/>
      <c r="BA1625" s="38"/>
      <c r="BB1625" s="38"/>
      <c r="BC1625" s="38"/>
      <c r="BD1625" s="38"/>
      <c r="BE1625" s="38"/>
      <c r="BF1625" s="38"/>
      <c r="BG1625" s="38"/>
      <c r="BH1625" s="38"/>
      <c r="BI1625" s="38"/>
      <c r="BJ1625" s="38"/>
      <c r="BK1625" s="38"/>
      <c r="BL1625" s="38"/>
      <c r="BM1625" s="38"/>
      <c r="BN1625" s="38"/>
      <c r="BO1625" s="38"/>
      <c r="BP1625" s="38"/>
      <c r="BQ1625" s="38"/>
      <c r="BR1625" s="38"/>
      <c r="BS1625" s="38"/>
      <c r="BT1625" s="38"/>
      <c r="BU1625" s="38"/>
      <c r="BV1625" s="38"/>
      <c r="BW1625" s="38"/>
      <c r="BX1625" s="38"/>
      <c r="BY1625" s="38"/>
      <c r="BZ1625" s="38"/>
      <c r="CA1625" s="38"/>
      <c r="CB1625" s="38"/>
      <c r="CC1625" s="38"/>
      <c r="CD1625" s="38"/>
      <c r="CE1625" s="38"/>
      <c r="CF1625" s="38"/>
      <c r="CG1625" s="38"/>
      <c r="CH1625" s="38"/>
      <c r="CI1625" s="38"/>
      <c r="CJ1625" s="38"/>
      <c r="CK1625" s="38"/>
      <c r="CL1625" s="38"/>
      <c r="CM1625" s="38"/>
      <c r="CN1625" s="38"/>
      <c r="CO1625" s="38"/>
      <c r="CP1625" s="38"/>
      <c r="CQ1625" s="38"/>
      <c r="CR1625" s="38"/>
      <c r="CS1625" s="38"/>
      <c r="CT1625" s="38"/>
      <c r="CU1625" s="38"/>
      <c r="CV1625" s="38"/>
      <c r="CW1625" s="38"/>
      <c r="CX1625" s="38"/>
      <c r="CY1625" s="38"/>
      <c r="CZ1625" s="38"/>
      <c r="DA1625" s="38"/>
      <c r="DB1625" s="38"/>
      <c r="DC1625" s="38"/>
      <c r="DD1625" s="38"/>
      <c r="DE1625" s="38"/>
      <c r="DF1625" s="38"/>
      <c r="DG1625" s="38"/>
      <c r="DH1625" s="38"/>
      <c r="DI1625" s="38"/>
      <c r="DJ1625" s="38"/>
      <c r="DK1625" s="38"/>
      <c r="DL1625" s="38"/>
      <c r="DM1625" s="38"/>
    </row>
    <row r="1626" spans="1:117" x14ac:dyDescent="0.25">
      <c r="A1626" s="5"/>
      <c r="B1626" s="5"/>
      <c r="C1626" s="48"/>
      <c r="D1626" s="76"/>
      <c r="E1626" s="77"/>
      <c r="F1626" s="77"/>
      <c r="G1626" s="77"/>
      <c r="H1626" s="77"/>
      <c r="I1626" s="77"/>
      <c r="J1626" s="77"/>
      <c r="K1626" s="77"/>
      <c r="L1626" s="77"/>
      <c r="M1626" s="77"/>
      <c r="N1626" s="77"/>
      <c r="O1626" s="77"/>
      <c r="P1626" s="77"/>
      <c r="Q1626" s="77"/>
      <c r="R1626" s="77"/>
      <c r="S1626" s="77"/>
      <c r="T1626" s="38"/>
      <c r="U1626" s="38"/>
      <c r="V1626" s="38"/>
      <c r="W1626" s="38"/>
      <c r="X1626" s="38"/>
      <c r="Y1626" s="38"/>
      <c r="Z1626" s="38"/>
      <c r="AA1626" s="38"/>
      <c r="AB1626" s="38"/>
      <c r="AC1626" s="38"/>
      <c r="AD1626" s="38"/>
      <c r="AE1626" s="38"/>
      <c r="AF1626" s="38"/>
      <c r="AG1626" s="38"/>
      <c r="AH1626" s="38"/>
      <c r="AI1626" s="38"/>
      <c r="AJ1626" s="38"/>
      <c r="AK1626" s="38"/>
      <c r="AL1626" s="38"/>
      <c r="AM1626" s="38"/>
      <c r="AN1626" s="38"/>
      <c r="AO1626" s="38"/>
      <c r="AP1626" s="38"/>
      <c r="AQ1626" s="38"/>
      <c r="AR1626" s="38"/>
      <c r="AS1626" s="38"/>
      <c r="AT1626" s="38"/>
      <c r="AU1626" s="38"/>
      <c r="AV1626" s="38"/>
      <c r="AW1626" s="38"/>
      <c r="AX1626" s="38"/>
      <c r="AY1626" s="38"/>
      <c r="AZ1626" s="38"/>
      <c r="BA1626" s="38"/>
      <c r="BB1626" s="38"/>
      <c r="BC1626" s="38"/>
      <c r="BD1626" s="38"/>
      <c r="BE1626" s="38"/>
      <c r="BF1626" s="38"/>
      <c r="BG1626" s="38"/>
      <c r="BH1626" s="38"/>
      <c r="BI1626" s="38"/>
      <c r="BJ1626" s="38"/>
      <c r="BK1626" s="38"/>
      <c r="BL1626" s="38"/>
      <c r="BM1626" s="38"/>
      <c r="BN1626" s="38"/>
      <c r="BO1626" s="38"/>
      <c r="BP1626" s="38"/>
      <c r="BQ1626" s="38"/>
      <c r="BR1626" s="38"/>
      <c r="BS1626" s="38"/>
      <c r="BT1626" s="38"/>
      <c r="BU1626" s="38"/>
      <c r="BV1626" s="38"/>
      <c r="BW1626" s="38"/>
      <c r="BX1626" s="38"/>
      <c r="BY1626" s="38"/>
      <c r="BZ1626" s="38"/>
      <c r="CA1626" s="38"/>
      <c r="CB1626" s="38"/>
      <c r="CC1626" s="38"/>
      <c r="CD1626" s="38"/>
      <c r="CE1626" s="38"/>
      <c r="CF1626" s="38"/>
      <c r="CG1626" s="38"/>
      <c r="CH1626" s="38"/>
      <c r="CI1626" s="38"/>
      <c r="CJ1626" s="38"/>
      <c r="CK1626" s="38"/>
      <c r="CL1626" s="38"/>
      <c r="CM1626" s="38"/>
      <c r="CN1626" s="38"/>
      <c r="CO1626" s="38"/>
      <c r="CP1626" s="38"/>
      <c r="CQ1626" s="38"/>
      <c r="CR1626" s="38"/>
      <c r="CS1626" s="38"/>
      <c r="CT1626" s="38"/>
      <c r="CU1626" s="38"/>
      <c r="CV1626" s="38"/>
      <c r="CW1626" s="38"/>
      <c r="CX1626" s="38"/>
      <c r="CY1626" s="38"/>
      <c r="CZ1626" s="38"/>
      <c r="DA1626" s="38"/>
      <c r="DB1626" s="38"/>
      <c r="DC1626" s="38"/>
      <c r="DD1626" s="38"/>
      <c r="DE1626" s="38"/>
      <c r="DF1626" s="38"/>
      <c r="DG1626" s="38"/>
      <c r="DH1626" s="38"/>
      <c r="DI1626" s="38"/>
      <c r="DJ1626" s="38"/>
      <c r="DK1626" s="38"/>
      <c r="DL1626" s="38"/>
      <c r="DM1626" s="38"/>
    </row>
    <row r="1627" spans="1:117" x14ac:dyDescent="0.25">
      <c r="A1627" s="5"/>
      <c r="B1627" s="5"/>
      <c r="C1627" s="48"/>
      <c r="D1627" s="76"/>
      <c r="E1627" s="77"/>
      <c r="F1627" s="77"/>
      <c r="G1627" s="77"/>
      <c r="H1627" s="77"/>
      <c r="I1627" s="77"/>
      <c r="J1627" s="77"/>
      <c r="K1627" s="77"/>
      <c r="L1627" s="77"/>
      <c r="M1627" s="77"/>
      <c r="N1627" s="77"/>
      <c r="O1627" s="77"/>
      <c r="P1627" s="77"/>
      <c r="Q1627" s="77"/>
      <c r="R1627" s="77"/>
      <c r="S1627" s="77"/>
      <c r="T1627" s="38"/>
      <c r="U1627" s="38"/>
      <c r="V1627" s="38"/>
      <c r="W1627" s="38"/>
      <c r="X1627" s="38"/>
      <c r="Y1627" s="38"/>
      <c r="Z1627" s="38"/>
      <c r="AA1627" s="38"/>
      <c r="AB1627" s="38"/>
      <c r="AC1627" s="38"/>
      <c r="AD1627" s="38"/>
      <c r="AE1627" s="38"/>
      <c r="AF1627" s="38"/>
      <c r="AG1627" s="38"/>
      <c r="AH1627" s="38"/>
      <c r="AI1627" s="38"/>
      <c r="AJ1627" s="38"/>
      <c r="AK1627" s="38"/>
      <c r="AL1627" s="38"/>
      <c r="AM1627" s="38"/>
      <c r="AN1627" s="38"/>
      <c r="AO1627" s="38"/>
      <c r="AP1627" s="38"/>
      <c r="AQ1627" s="38"/>
      <c r="AR1627" s="38"/>
      <c r="AS1627" s="38"/>
      <c r="AT1627" s="38"/>
      <c r="AU1627" s="38"/>
      <c r="AV1627" s="38"/>
      <c r="AW1627" s="38"/>
      <c r="AX1627" s="38"/>
      <c r="AY1627" s="38"/>
      <c r="AZ1627" s="38"/>
      <c r="BA1627" s="38"/>
      <c r="BB1627" s="38"/>
      <c r="BC1627" s="38"/>
      <c r="BD1627" s="38"/>
      <c r="BE1627" s="38"/>
      <c r="BF1627" s="38"/>
      <c r="BG1627" s="38"/>
      <c r="BH1627" s="38"/>
      <c r="BI1627" s="38"/>
      <c r="BJ1627" s="38"/>
      <c r="BK1627" s="38"/>
      <c r="BL1627" s="38"/>
      <c r="BM1627" s="38"/>
      <c r="BN1627" s="38"/>
      <c r="BO1627" s="38"/>
      <c r="BP1627" s="38"/>
      <c r="BQ1627" s="38"/>
      <c r="BR1627" s="38"/>
      <c r="BS1627" s="38"/>
      <c r="BT1627" s="38"/>
      <c r="BU1627" s="38"/>
      <c r="BV1627" s="38"/>
      <c r="BW1627" s="38"/>
      <c r="BX1627" s="38"/>
      <c r="BY1627" s="38"/>
      <c r="BZ1627" s="38"/>
      <c r="CA1627" s="38"/>
      <c r="CB1627" s="38"/>
      <c r="CC1627" s="38"/>
      <c r="CD1627" s="38"/>
      <c r="CE1627" s="38"/>
      <c r="CF1627" s="38"/>
      <c r="CG1627" s="38"/>
      <c r="CH1627" s="38"/>
      <c r="CI1627" s="38"/>
      <c r="CJ1627" s="38"/>
      <c r="CK1627" s="38"/>
      <c r="CL1627" s="38"/>
      <c r="CM1627" s="38"/>
      <c r="CN1627" s="38"/>
      <c r="CO1627" s="38"/>
      <c r="CP1627" s="38"/>
      <c r="CQ1627" s="38"/>
      <c r="CR1627" s="38"/>
      <c r="CS1627" s="38"/>
      <c r="CT1627" s="38"/>
      <c r="CU1627" s="38"/>
      <c r="CV1627" s="38"/>
      <c r="CW1627" s="38"/>
      <c r="CX1627" s="38"/>
      <c r="CY1627" s="38"/>
      <c r="CZ1627" s="38"/>
      <c r="DA1627" s="38"/>
      <c r="DB1627" s="38"/>
      <c r="DC1627" s="38"/>
      <c r="DD1627" s="38"/>
      <c r="DE1627" s="38"/>
      <c r="DF1627" s="38"/>
      <c r="DG1627" s="38"/>
      <c r="DH1627" s="38"/>
      <c r="DI1627" s="38"/>
      <c r="DJ1627" s="38"/>
      <c r="DK1627" s="38"/>
      <c r="DL1627" s="38"/>
      <c r="DM1627" s="38"/>
    </row>
    <row r="1628" spans="1:117" x14ac:dyDescent="0.25">
      <c r="A1628" s="5"/>
      <c r="B1628" s="5"/>
      <c r="C1628" s="48"/>
      <c r="D1628" s="76"/>
      <c r="E1628" s="77"/>
      <c r="F1628" s="77"/>
      <c r="G1628" s="77"/>
      <c r="H1628" s="77"/>
      <c r="I1628" s="77"/>
      <c r="J1628" s="77"/>
      <c r="K1628" s="77"/>
      <c r="L1628" s="77"/>
      <c r="M1628" s="77"/>
      <c r="N1628" s="77"/>
      <c r="O1628" s="77"/>
      <c r="P1628" s="77"/>
      <c r="Q1628" s="77"/>
      <c r="R1628" s="77"/>
      <c r="S1628" s="77"/>
      <c r="T1628" s="38"/>
      <c r="U1628" s="38"/>
      <c r="V1628" s="38"/>
      <c r="W1628" s="38"/>
      <c r="X1628" s="38"/>
      <c r="Y1628" s="38"/>
      <c r="Z1628" s="38"/>
      <c r="AA1628" s="38"/>
      <c r="AB1628" s="38"/>
      <c r="AC1628" s="38"/>
      <c r="AD1628" s="38"/>
      <c r="AE1628" s="38"/>
      <c r="AF1628" s="38"/>
      <c r="AG1628" s="38"/>
      <c r="AH1628" s="38"/>
      <c r="AI1628" s="38"/>
      <c r="AJ1628" s="38"/>
      <c r="AK1628" s="38"/>
      <c r="AL1628" s="38"/>
      <c r="AM1628" s="38"/>
      <c r="AN1628" s="38"/>
      <c r="AO1628" s="38"/>
      <c r="AP1628" s="38"/>
      <c r="AQ1628" s="38"/>
      <c r="AR1628" s="38"/>
      <c r="AS1628" s="38"/>
      <c r="AT1628" s="38"/>
      <c r="AU1628" s="38"/>
      <c r="AV1628" s="38"/>
      <c r="AW1628" s="38"/>
      <c r="AX1628" s="38"/>
      <c r="AY1628" s="38"/>
      <c r="AZ1628" s="38"/>
      <c r="BA1628" s="38"/>
      <c r="BB1628" s="38"/>
      <c r="BC1628" s="38"/>
      <c r="BD1628" s="38"/>
      <c r="BE1628" s="38"/>
      <c r="BF1628" s="38"/>
      <c r="BG1628" s="38"/>
      <c r="BH1628" s="38"/>
      <c r="BI1628" s="38"/>
      <c r="BJ1628" s="38"/>
      <c r="BK1628" s="38"/>
      <c r="BL1628" s="38"/>
      <c r="BM1628" s="38"/>
      <c r="BN1628" s="38"/>
      <c r="BO1628" s="38"/>
      <c r="BP1628" s="38"/>
      <c r="BQ1628" s="38"/>
      <c r="BR1628" s="38"/>
      <c r="BS1628" s="38"/>
      <c r="BT1628" s="38"/>
      <c r="BU1628" s="38"/>
      <c r="BV1628" s="38"/>
      <c r="BW1628" s="38"/>
      <c r="BX1628" s="38"/>
      <c r="BY1628" s="38"/>
      <c r="BZ1628" s="38"/>
      <c r="CA1628" s="38"/>
      <c r="CB1628" s="38"/>
      <c r="CC1628" s="38"/>
      <c r="CD1628" s="38"/>
      <c r="CE1628" s="38"/>
      <c r="CF1628" s="38"/>
      <c r="CG1628" s="38"/>
      <c r="CH1628" s="38"/>
      <c r="CI1628" s="38"/>
      <c r="CJ1628" s="38"/>
      <c r="CK1628" s="38"/>
      <c r="CL1628" s="38"/>
      <c r="CM1628" s="38"/>
      <c r="CN1628" s="38"/>
      <c r="CO1628" s="38"/>
      <c r="CP1628" s="38"/>
      <c r="CQ1628" s="38"/>
      <c r="CR1628" s="38"/>
      <c r="CS1628" s="38"/>
      <c r="CT1628" s="38"/>
      <c r="CU1628" s="38"/>
      <c r="CV1628" s="38"/>
      <c r="CW1628" s="38"/>
      <c r="CX1628" s="38"/>
      <c r="CY1628" s="38"/>
      <c r="CZ1628" s="38"/>
      <c r="DA1628" s="38"/>
      <c r="DB1628" s="38"/>
      <c r="DC1628" s="38"/>
      <c r="DD1628" s="38"/>
      <c r="DE1628" s="38"/>
      <c r="DF1628" s="38"/>
      <c r="DG1628" s="38"/>
      <c r="DH1628" s="38"/>
      <c r="DI1628" s="38"/>
      <c r="DJ1628" s="38"/>
      <c r="DK1628" s="38"/>
      <c r="DL1628" s="38"/>
      <c r="DM1628" s="38"/>
    </row>
    <row r="1629" spans="1:117" x14ac:dyDescent="0.25">
      <c r="A1629" s="5"/>
      <c r="B1629" s="5"/>
      <c r="C1629" s="48"/>
      <c r="D1629" s="76"/>
      <c r="E1629" s="77"/>
      <c r="F1629" s="77"/>
      <c r="G1629" s="77"/>
      <c r="H1629" s="77"/>
      <c r="I1629" s="77"/>
      <c r="J1629" s="77"/>
      <c r="K1629" s="77"/>
      <c r="L1629" s="77"/>
      <c r="M1629" s="77"/>
      <c r="N1629" s="77"/>
      <c r="O1629" s="77"/>
      <c r="P1629" s="77"/>
      <c r="Q1629" s="77"/>
      <c r="R1629" s="77"/>
      <c r="S1629" s="77"/>
      <c r="T1629" s="38"/>
      <c r="U1629" s="38"/>
      <c r="V1629" s="38"/>
      <c r="W1629" s="38"/>
      <c r="X1629" s="38"/>
      <c r="Y1629" s="38"/>
      <c r="Z1629" s="38"/>
      <c r="AA1629" s="38"/>
      <c r="AB1629" s="38"/>
      <c r="AC1629" s="38"/>
      <c r="AD1629" s="38"/>
      <c r="AE1629" s="38"/>
      <c r="AF1629" s="38"/>
      <c r="AG1629" s="38"/>
      <c r="AH1629" s="38"/>
      <c r="AI1629" s="38"/>
      <c r="AJ1629" s="38"/>
      <c r="AK1629" s="38"/>
      <c r="AL1629" s="38"/>
      <c r="AM1629" s="38"/>
      <c r="AN1629" s="38"/>
      <c r="AO1629" s="38"/>
      <c r="AP1629" s="38"/>
      <c r="AQ1629" s="38"/>
      <c r="AR1629" s="38"/>
      <c r="AS1629" s="38"/>
      <c r="AT1629" s="38"/>
      <c r="AU1629" s="38"/>
      <c r="AV1629" s="38"/>
      <c r="AW1629" s="38"/>
      <c r="AX1629" s="38"/>
      <c r="AY1629" s="38"/>
      <c r="AZ1629" s="38"/>
      <c r="BA1629" s="38"/>
      <c r="BB1629" s="38"/>
      <c r="BC1629" s="38"/>
      <c r="BD1629" s="38"/>
      <c r="BE1629" s="38"/>
      <c r="BF1629" s="38"/>
      <c r="BG1629" s="38"/>
      <c r="BH1629" s="38"/>
      <c r="BI1629" s="38"/>
      <c r="BJ1629" s="38"/>
      <c r="BK1629" s="38"/>
      <c r="BL1629" s="38"/>
      <c r="BM1629" s="38"/>
      <c r="BN1629" s="38"/>
      <c r="BO1629" s="38"/>
      <c r="BP1629" s="38"/>
      <c r="BQ1629" s="38"/>
      <c r="BR1629" s="38"/>
      <c r="BS1629" s="38"/>
      <c r="BT1629" s="38"/>
      <c r="BU1629" s="38"/>
      <c r="BV1629" s="38"/>
      <c r="BW1629" s="38"/>
      <c r="BX1629" s="38"/>
      <c r="BY1629" s="38"/>
      <c r="BZ1629" s="38"/>
      <c r="CA1629" s="38"/>
      <c r="CB1629" s="38"/>
      <c r="CC1629" s="38"/>
      <c r="CD1629" s="38"/>
      <c r="CE1629" s="38"/>
      <c r="CF1629" s="38"/>
      <c r="CG1629" s="38"/>
      <c r="CH1629" s="38"/>
      <c r="CI1629" s="38"/>
      <c r="CJ1629" s="38"/>
      <c r="CK1629" s="38"/>
      <c r="CL1629" s="38"/>
      <c r="CM1629" s="38"/>
      <c r="CN1629" s="38"/>
      <c r="CO1629" s="38"/>
      <c r="CP1629" s="38"/>
      <c r="CQ1629" s="38"/>
      <c r="CR1629" s="38"/>
      <c r="CS1629" s="38"/>
      <c r="CT1629" s="38"/>
      <c r="CU1629" s="38"/>
      <c r="CV1629" s="38"/>
      <c r="CW1629" s="38"/>
      <c r="CX1629" s="38"/>
      <c r="CY1629" s="38"/>
      <c r="CZ1629" s="38"/>
      <c r="DA1629" s="38"/>
      <c r="DB1629" s="38"/>
      <c r="DC1629" s="38"/>
      <c r="DD1629" s="38"/>
      <c r="DE1629" s="38"/>
      <c r="DF1629" s="38"/>
      <c r="DG1629" s="38"/>
      <c r="DH1629" s="38"/>
      <c r="DI1629" s="38"/>
      <c r="DJ1629" s="38"/>
      <c r="DK1629" s="38"/>
      <c r="DL1629" s="38"/>
      <c r="DM1629" s="38"/>
    </row>
    <row r="1630" spans="1:117" x14ac:dyDescent="0.25">
      <c r="A1630" s="5"/>
      <c r="B1630" s="5"/>
      <c r="C1630" s="48"/>
      <c r="D1630" s="76"/>
      <c r="E1630" s="77"/>
      <c r="F1630" s="77"/>
      <c r="G1630" s="77"/>
      <c r="H1630" s="77"/>
      <c r="I1630" s="77"/>
      <c r="J1630" s="77"/>
      <c r="K1630" s="77"/>
      <c r="L1630" s="77"/>
      <c r="M1630" s="77"/>
      <c r="N1630" s="77"/>
      <c r="O1630" s="77"/>
      <c r="P1630" s="77"/>
      <c r="Q1630" s="77"/>
      <c r="R1630" s="77"/>
      <c r="S1630" s="77"/>
      <c r="T1630" s="38"/>
      <c r="U1630" s="38"/>
      <c r="V1630" s="38"/>
      <c r="W1630" s="38"/>
      <c r="X1630" s="38"/>
      <c r="Y1630" s="38"/>
      <c r="Z1630" s="38"/>
      <c r="AA1630" s="38"/>
      <c r="AB1630" s="38"/>
      <c r="AC1630" s="38"/>
      <c r="AD1630" s="38"/>
      <c r="AE1630" s="38"/>
      <c r="AF1630" s="38"/>
      <c r="AG1630" s="38"/>
      <c r="AH1630" s="38"/>
      <c r="AI1630" s="38"/>
      <c r="AJ1630" s="38"/>
      <c r="AK1630" s="38"/>
      <c r="AL1630" s="38"/>
      <c r="AM1630" s="38"/>
      <c r="AN1630" s="38"/>
      <c r="AO1630" s="38"/>
      <c r="AP1630" s="38"/>
      <c r="AQ1630" s="38"/>
      <c r="AR1630" s="38"/>
      <c r="AS1630" s="38"/>
      <c r="AT1630" s="38"/>
      <c r="AU1630" s="38"/>
      <c r="AV1630" s="38"/>
      <c r="AW1630" s="38"/>
      <c r="AX1630" s="38"/>
      <c r="AY1630" s="38"/>
      <c r="AZ1630" s="38"/>
      <c r="BA1630" s="38"/>
      <c r="BB1630" s="38"/>
      <c r="BC1630" s="38"/>
      <c r="BD1630" s="38"/>
      <c r="BE1630" s="38"/>
      <c r="BF1630" s="38"/>
      <c r="BG1630" s="38"/>
      <c r="BH1630" s="38"/>
      <c r="BI1630" s="38"/>
      <c r="BJ1630" s="38"/>
      <c r="BK1630" s="38"/>
      <c r="BL1630" s="38"/>
      <c r="BM1630" s="38"/>
      <c r="BN1630" s="38"/>
      <c r="BO1630" s="38"/>
      <c r="BP1630" s="38"/>
      <c r="BQ1630" s="38"/>
      <c r="BR1630" s="38"/>
      <c r="BS1630" s="38"/>
      <c r="BT1630" s="38"/>
      <c r="BU1630" s="38"/>
      <c r="BV1630" s="38"/>
      <c r="BW1630" s="38"/>
      <c r="BX1630" s="38"/>
      <c r="BY1630" s="38"/>
      <c r="BZ1630" s="38"/>
      <c r="CA1630" s="38"/>
      <c r="CB1630" s="38"/>
      <c r="CC1630" s="38"/>
      <c r="CD1630" s="38"/>
      <c r="CE1630" s="38"/>
      <c r="CF1630" s="38"/>
      <c r="CG1630" s="38"/>
      <c r="CH1630" s="38"/>
      <c r="CI1630" s="38"/>
      <c r="CJ1630" s="38"/>
      <c r="CK1630" s="38"/>
      <c r="CL1630" s="38"/>
      <c r="CM1630" s="38"/>
      <c r="CN1630" s="38"/>
      <c r="CO1630" s="38"/>
      <c r="CP1630" s="38"/>
      <c r="CQ1630" s="38"/>
      <c r="CR1630" s="38"/>
      <c r="CS1630" s="38"/>
      <c r="CT1630" s="38"/>
      <c r="CU1630" s="38"/>
      <c r="CV1630" s="38"/>
      <c r="CW1630" s="38"/>
      <c r="CX1630" s="38"/>
      <c r="CY1630" s="38"/>
      <c r="CZ1630" s="38"/>
      <c r="DA1630" s="38"/>
      <c r="DB1630" s="38"/>
      <c r="DC1630" s="38"/>
      <c r="DD1630" s="38"/>
      <c r="DE1630" s="38"/>
      <c r="DF1630" s="38"/>
      <c r="DG1630" s="38"/>
      <c r="DH1630" s="38"/>
      <c r="DI1630" s="38"/>
      <c r="DJ1630" s="38"/>
      <c r="DK1630" s="38"/>
      <c r="DL1630" s="38"/>
      <c r="DM1630" s="38"/>
    </row>
    <row r="1631" spans="1:117" x14ac:dyDescent="0.25">
      <c r="A1631" s="5"/>
      <c r="B1631" s="5"/>
      <c r="C1631" s="48"/>
      <c r="D1631" s="76"/>
      <c r="E1631" s="77"/>
      <c r="F1631" s="77"/>
      <c r="G1631" s="77"/>
      <c r="H1631" s="77"/>
      <c r="I1631" s="77"/>
      <c r="J1631" s="77"/>
      <c r="K1631" s="77"/>
      <c r="L1631" s="77"/>
      <c r="M1631" s="77"/>
      <c r="N1631" s="77"/>
      <c r="O1631" s="77"/>
      <c r="P1631" s="77"/>
      <c r="Q1631" s="77"/>
      <c r="R1631" s="77"/>
      <c r="S1631" s="77"/>
      <c r="T1631" s="38"/>
      <c r="U1631" s="38"/>
      <c r="V1631" s="38"/>
      <c r="W1631" s="38"/>
      <c r="X1631" s="38"/>
      <c r="Y1631" s="38"/>
      <c r="Z1631" s="38"/>
      <c r="AA1631" s="38"/>
      <c r="AB1631" s="38"/>
      <c r="AC1631" s="38"/>
      <c r="AD1631" s="38"/>
      <c r="AE1631" s="38"/>
      <c r="AF1631" s="38"/>
      <c r="AG1631" s="38"/>
      <c r="AH1631" s="38"/>
      <c r="AI1631" s="38"/>
      <c r="AJ1631" s="38"/>
      <c r="AK1631" s="38"/>
      <c r="AL1631" s="38"/>
      <c r="AM1631" s="38"/>
      <c r="AN1631" s="38"/>
      <c r="AO1631" s="38"/>
      <c r="AP1631" s="38"/>
      <c r="AQ1631" s="38"/>
      <c r="AR1631" s="38"/>
      <c r="AS1631" s="38"/>
      <c r="AT1631" s="38"/>
      <c r="AU1631" s="38"/>
      <c r="AV1631" s="38"/>
      <c r="AW1631" s="38"/>
      <c r="AX1631" s="38"/>
      <c r="AY1631" s="38"/>
      <c r="AZ1631" s="38"/>
      <c r="BA1631" s="38"/>
      <c r="BB1631" s="38"/>
      <c r="BC1631" s="38"/>
      <c r="BD1631" s="38"/>
      <c r="BE1631" s="38"/>
      <c r="BF1631" s="38"/>
      <c r="BG1631" s="38"/>
      <c r="BH1631" s="38"/>
      <c r="BI1631" s="38"/>
      <c r="BJ1631" s="38"/>
      <c r="BK1631" s="38"/>
      <c r="BL1631" s="38"/>
      <c r="BM1631" s="38"/>
      <c r="BN1631" s="38"/>
      <c r="BO1631" s="38"/>
      <c r="BP1631" s="38"/>
      <c r="BQ1631" s="38"/>
      <c r="BR1631" s="38"/>
      <c r="BS1631" s="38"/>
      <c r="BT1631" s="38"/>
      <c r="BU1631" s="38"/>
      <c r="BV1631" s="38"/>
      <c r="BW1631" s="38"/>
      <c r="BX1631" s="38"/>
      <c r="BY1631" s="38"/>
      <c r="BZ1631" s="38"/>
      <c r="CA1631" s="38"/>
      <c r="CB1631" s="38"/>
      <c r="CC1631" s="38"/>
      <c r="CD1631" s="38"/>
      <c r="CE1631" s="38"/>
      <c r="CF1631" s="38"/>
      <c r="CG1631" s="38"/>
      <c r="CH1631" s="38"/>
      <c r="CI1631" s="38"/>
      <c r="CJ1631" s="38"/>
      <c r="CK1631" s="38"/>
      <c r="CL1631" s="38"/>
      <c r="CM1631" s="38"/>
      <c r="CN1631" s="38"/>
      <c r="CO1631" s="38"/>
      <c r="CP1631" s="38"/>
      <c r="CQ1631" s="38"/>
      <c r="CR1631" s="38"/>
      <c r="CS1631" s="38"/>
      <c r="CT1631" s="38"/>
      <c r="CU1631" s="38"/>
      <c r="CV1631" s="38"/>
      <c r="CW1631" s="38"/>
      <c r="CX1631" s="38"/>
      <c r="CY1631" s="38"/>
      <c r="CZ1631" s="38"/>
      <c r="DA1631" s="38"/>
      <c r="DB1631" s="38"/>
      <c r="DC1631" s="38"/>
      <c r="DD1631" s="38"/>
      <c r="DE1631" s="38"/>
      <c r="DF1631" s="38"/>
      <c r="DG1631" s="38"/>
      <c r="DH1631" s="38"/>
      <c r="DI1631" s="38"/>
      <c r="DJ1631" s="38"/>
      <c r="DK1631" s="38"/>
      <c r="DL1631" s="38"/>
      <c r="DM1631" s="38"/>
    </row>
    <row r="1632" spans="1:117" x14ac:dyDescent="0.25">
      <c r="A1632" s="5"/>
      <c r="B1632" s="5"/>
      <c r="C1632" s="48"/>
      <c r="D1632" s="76"/>
      <c r="E1632" s="77"/>
      <c r="F1632" s="77"/>
      <c r="G1632" s="77"/>
      <c r="H1632" s="77"/>
      <c r="I1632" s="77"/>
      <c r="J1632" s="77"/>
      <c r="K1632" s="77"/>
      <c r="L1632" s="77"/>
      <c r="M1632" s="77"/>
      <c r="N1632" s="77"/>
      <c r="O1632" s="77"/>
      <c r="P1632" s="77"/>
      <c r="Q1632" s="77"/>
      <c r="R1632" s="77"/>
      <c r="S1632" s="77"/>
      <c r="T1632" s="38"/>
      <c r="U1632" s="38"/>
      <c r="V1632" s="38"/>
      <c r="W1632" s="38"/>
      <c r="X1632" s="38"/>
      <c r="Y1632" s="38"/>
      <c r="Z1632" s="38"/>
      <c r="AA1632" s="38"/>
      <c r="AB1632" s="38"/>
      <c r="AC1632" s="38"/>
      <c r="AD1632" s="38"/>
      <c r="AE1632" s="38"/>
      <c r="AF1632" s="38"/>
      <c r="AG1632" s="38"/>
      <c r="AH1632" s="38"/>
      <c r="AI1632" s="38"/>
      <c r="AJ1632" s="38"/>
      <c r="AK1632" s="38"/>
      <c r="AL1632" s="38"/>
      <c r="AM1632" s="38"/>
      <c r="AN1632" s="38"/>
      <c r="AO1632" s="38"/>
      <c r="AP1632" s="38"/>
      <c r="AQ1632" s="38"/>
      <c r="AR1632" s="38"/>
      <c r="AS1632" s="38"/>
      <c r="AT1632" s="38"/>
      <c r="AU1632" s="38"/>
      <c r="AV1632" s="38"/>
      <c r="AW1632" s="38"/>
      <c r="AX1632" s="38"/>
      <c r="AY1632" s="38"/>
      <c r="AZ1632" s="38"/>
      <c r="BA1632" s="38"/>
      <c r="BB1632" s="38"/>
      <c r="BC1632" s="38"/>
      <c r="BD1632" s="38"/>
      <c r="BE1632" s="38"/>
      <c r="BF1632" s="38"/>
      <c r="BG1632" s="38"/>
      <c r="BH1632" s="38"/>
      <c r="BI1632" s="38"/>
      <c r="BJ1632" s="38"/>
      <c r="BK1632" s="38"/>
      <c r="BL1632" s="38"/>
      <c r="BM1632" s="38"/>
      <c r="BN1632" s="38"/>
      <c r="BO1632" s="38"/>
      <c r="BP1632" s="38"/>
      <c r="BQ1632" s="38"/>
      <c r="BR1632" s="38"/>
      <c r="BS1632" s="38"/>
      <c r="BT1632" s="38"/>
      <c r="BU1632" s="38"/>
      <c r="BV1632" s="38"/>
      <c r="BW1632" s="38"/>
      <c r="BX1632" s="38"/>
      <c r="BY1632" s="38"/>
      <c r="BZ1632" s="38"/>
      <c r="CA1632" s="38"/>
      <c r="CB1632" s="38"/>
      <c r="CC1632" s="38"/>
      <c r="CD1632" s="38"/>
      <c r="CE1632" s="38"/>
      <c r="CF1632" s="38"/>
      <c r="CG1632" s="38"/>
      <c r="CH1632" s="38"/>
      <c r="CI1632" s="38"/>
      <c r="CJ1632" s="38"/>
      <c r="CK1632" s="38"/>
      <c r="CL1632" s="38"/>
      <c r="CM1632" s="38"/>
      <c r="CN1632" s="38"/>
      <c r="CO1632" s="38"/>
      <c r="CP1632" s="38"/>
      <c r="CQ1632" s="38"/>
      <c r="CR1632" s="38"/>
      <c r="CS1632" s="38"/>
      <c r="CT1632" s="38"/>
      <c r="CU1632" s="38"/>
      <c r="CV1632" s="38"/>
      <c r="CW1632" s="38"/>
      <c r="CX1632" s="38"/>
      <c r="CY1632" s="38"/>
      <c r="CZ1632" s="38"/>
      <c r="DA1632" s="38"/>
      <c r="DB1632" s="38"/>
      <c r="DC1632" s="38"/>
      <c r="DD1632" s="38"/>
      <c r="DE1632" s="38"/>
      <c r="DF1632" s="38"/>
      <c r="DG1632" s="38"/>
      <c r="DH1632" s="38"/>
      <c r="DI1632" s="38"/>
      <c r="DJ1632" s="38"/>
      <c r="DK1632" s="38"/>
      <c r="DL1632" s="38"/>
      <c r="DM1632" s="38"/>
    </row>
    <row r="1633" spans="1:117" x14ac:dyDescent="0.25">
      <c r="A1633" s="5"/>
      <c r="B1633" s="5"/>
      <c r="C1633" s="48"/>
      <c r="D1633" s="76"/>
      <c r="E1633" s="77"/>
      <c r="F1633" s="77"/>
      <c r="G1633" s="77"/>
      <c r="H1633" s="77"/>
      <c r="I1633" s="77"/>
      <c r="J1633" s="77"/>
      <c r="K1633" s="77"/>
      <c r="L1633" s="77"/>
      <c r="M1633" s="77"/>
      <c r="N1633" s="77"/>
      <c r="O1633" s="77"/>
      <c r="P1633" s="77"/>
      <c r="Q1633" s="77"/>
      <c r="R1633" s="77"/>
      <c r="S1633" s="77"/>
      <c r="T1633" s="38"/>
      <c r="U1633" s="38"/>
      <c r="V1633" s="38"/>
      <c r="W1633" s="38"/>
      <c r="X1633" s="38"/>
      <c r="Y1633" s="38"/>
      <c r="Z1633" s="38"/>
      <c r="AA1633" s="38"/>
      <c r="AB1633" s="38"/>
      <c r="AC1633" s="38"/>
      <c r="AD1633" s="38"/>
      <c r="AE1633" s="38"/>
      <c r="AF1633" s="38"/>
      <c r="AG1633" s="38"/>
      <c r="AH1633" s="38"/>
      <c r="AI1633" s="38"/>
      <c r="AJ1633" s="38"/>
      <c r="AK1633" s="38"/>
      <c r="AL1633" s="38"/>
      <c r="AM1633" s="38"/>
      <c r="AN1633" s="38"/>
      <c r="AO1633" s="38"/>
      <c r="AP1633" s="38"/>
      <c r="AQ1633" s="38"/>
      <c r="AR1633" s="38"/>
      <c r="AS1633" s="38"/>
      <c r="AT1633" s="38"/>
      <c r="AU1633" s="38"/>
      <c r="AV1633" s="38"/>
      <c r="AW1633" s="38"/>
      <c r="AX1633" s="38"/>
      <c r="AY1633" s="38"/>
      <c r="AZ1633" s="38"/>
      <c r="BA1633" s="38"/>
      <c r="BB1633" s="38"/>
      <c r="BC1633" s="38"/>
      <c r="BD1633" s="38"/>
      <c r="BE1633" s="38"/>
      <c r="BF1633" s="38"/>
      <c r="BG1633" s="38"/>
      <c r="BH1633" s="38"/>
      <c r="BI1633" s="38"/>
      <c r="BJ1633" s="38"/>
      <c r="BK1633" s="38"/>
      <c r="BL1633" s="38"/>
      <c r="BM1633" s="38"/>
      <c r="BN1633" s="38"/>
      <c r="BO1633" s="38"/>
      <c r="BP1633" s="38"/>
      <c r="BQ1633" s="38"/>
      <c r="BR1633" s="38"/>
      <c r="BS1633" s="38"/>
      <c r="BT1633" s="38"/>
      <c r="BU1633" s="38"/>
      <c r="BV1633" s="38"/>
      <c r="BW1633" s="38"/>
      <c r="BX1633" s="38"/>
      <c r="BY1633" s="38"/>
      <c r="BZ1633" s="38"/>
      <c r="CA1633" s="38"/>
      <c r="CB1633" s="38"/>
      <c r="CC1633" s="38"/>
      <c r="CD1633" s="38"/>
      <c r="CE1633" s="38"/>
      <c r="CF1633" s="38"/>
      <c r="CG1633" s="38"/>
      <c r="CH1633" s="38"/>
      <c r="CI1633" s="38"/>
      <c r="CJ1633" s="38"/>
      <c r="CK1633" s="38"/>
      <c r="CL1633" s="38"/>
      <c r="CM1633" s="38"/>
      <c r="CN1633" s="38"/>
      <c r="CO1633" s="38"/>
      <c r="CP1633" s="38"/>
      <c r="CQ1633" s="38"/>
      <c r="CR1633" s="38"/>
      <c r="CS1633" s="38"/>
      <c r="CT1633" s="38"/>
      <c r="CU1633" s="38"/>
      <c r="CV1633" s="38"/>
      <c r="CW1633" s="38"/>
      <c r="CX1633" s="38"/>
      <c r="CY1633" s="38"/>
      <c r="CZ1633" s="38"/>
      <c r="DA1633" s="38"/>
      <c r="DB1633" s="38"/>
      <c r="DC1633" s="38"/>
      <c r="DD1633" s="38"/>
      <c r="DE1633" s="38"/>
      <c r="DF1633" s="38"/>
      <c r="DG1633" s="38"/>
      <c r="DH1633" s="38"/>
      <c r="DI1633" s="38"/>
      <c r="DJ1633" s="38"/>
      <c r="DK1633" s="38"/>
      <c r="DL1633" s="38"/>
      <c r="DM1633" s="38"/>
    </row>
    <row r="1634" spans="1:117" x14ac:dyDescent="0.25">
      <c r="A1634" s="5"/>
      <c r="B1634" s="5"/>
      <c r="C1634" s="48"/>
      <c r="D1634" s="76"/>
      <c r="E1634" s="77"/>
      <c r="F1634" s="77"/>
      <c r="G1634" s="77"/>
      <c r="H1634" s="77"/>
      <c r="I1634" s="77"/>
      <c r="J1634" s="77"/>
      <c r="K1634" s="77"/>
      <c r="L1634" s="77"/>
      <c r="M1634" s="77"/>
      <c r="N1634" s="77"/>
      <c r="O1634" s="77"/>
      <c r="P1634" s="77"/>
      <c r="Q1634" s="77"/>
      <c r="R1634" s="77"/>
      <c r="S1634" s="77"/>
      <c r="T1634" s="38"/>
      <c r="U1634" s="38"/>
      <c r="V1634" s="38"/>
      <c r="W1634" s="38"/>
      <c r="X1634" s="38"/>
      <c r="Y1634" s="38"/>
      <c r="Z1634" s="38"/>
      <c r="AA1634" s="38"/>
      <c r="AB1634" s="38"/>
      <c r="AC1634" s="38"/>
      <c r="AD1634" s="38"/>
      <c r="AE1634" s="38"/>
      <c r="AF1634" s="38"/>
      <c r="AG1634" s="38"/>
      <c r="AH1634" s="38"/>
      <c r="AI1634" s="38"/>
      <c r="AJ1634" s="38"/>
      <c r="AK1634" s="38"/>
      <c r="AL1634" s="38"/>
      <c r="AM1634" s="38"/>
      <c r="AN1634" s="38"/>
      <c r="AO1634" s="38"/>
      <c r="AP1634" s="38"/>
      <c r="AQ1634" s="38"/>
      <c r="AR1634" s="38"/>
      <c r="AS1634" s="38"/>
      <c r="AT1634" s="38"/>
      <c r="AU1634" s="38"/>
      <c r="AV1634" s="38"/>
      <c r="AW1634" s="38"/>
      <c r="AX1634" s="38"/>
      <c r="AY1634" s="38"/>
      <c r="AZ1634" s="38"/>
      <c r="BA1634" s="38"/>
      <c r="BB1634" s="38"/>
      <c r="BC1634" s="38"/>
      <c r="BD1634" s="38"/>
      <c r="BE1634" s="38"/>
      <c r="BF1634" s="38"/>
      <c r="BG1634" s="38"/>
      <c r="BH1634" s="38"/>
      <c r="BI1634" s="38"/>
      <c r="BJ1634" s="38"/>
      <c r="BK1634" s="38"/>
      <c r="BL1634" s="38"/>
      <c r="BM1634" s="38"/>
      <c r="BN1634" s="38"/>
      <c r="BO1634" s="38"/>
      <c r="BP1634" s="38"/>
      <c r="BQ1634" s="38"/>
      <c r="BR1634" s="38"/>
      <c r="BS1634" s="38"/>
      <c r="BT1634" s="38"/>
      <c r="BU1634" s="38"/>
      <c r="BV1634" s="38"/>
      <c r="BW1634" s="38"/>
      <c r="BX1634" s="38"/>
      <c r="BY1634" s="38"/>
      <c r="BZ1634" s="38"/>
      <c r="CA1634" s="38"/>
      <c r="CB1634" s="38"/>
      <c r="CC1634" s="38"/>
      <c r="CD1634" s="38"/>
      <c r="CE1634" s="38"/>
      <c r="CF1634" s="38"/>
      <c r="CG1634" s="38"/>
      <c r="CH1634" s="38"/>
      <c r="CI1634" s="38"/>
      <c r="CJ1634" s="38"/>
      <c r="CK1634" s="38"/>
      <c r="CL1634" s="38"/>
      <c r="CM1634" s="38"/>
      <c r="CN1634" s="38"/>
      <c r="CO1634" s="38"/>
      <c r="CP1634" s="38"/>
      <c r="CQ1634" s="38"/>
      <c r="CR1634" s="38"/>
      <c r="CS1634" s="38"/>
      <c r="CT1634" s="38"/>
      <c r="CU1634" s="38"/>
      <c r="CV1634" s="38"/>
      <c r="CW1634" s="38"/>
      <c r="CX1634" s="38"/>
      <c r="CY1634" s="38"/>
      <c r="CZ1634" s="38"/>
      <c r="DA1634" s="38"/>
      <c r="DB1634" s="38"/>
      <c r="DC1634" s="38"/>
      <c r="DD1634" s="38"/>
      <c r="DE1634" s="38"/>
      <c r="DF1634" s="38"/>
      <c r="DG1634" s="38"/>
      <c r="DH1634" s="38"/>
      <c r="DI1634" s="38"/>
      <c r="DJ1634" s="38"/>
      <c r="DK1634" s="38"/>
      <c r="DL1634" s="38"/>
      <c r="DM1634" s="38"/>
    </row>
    <row r="1635" spans="1:117" x14ac:dyDescent="0.25">
      <c r="A1635" s="5"/>
      <c r="B1635" s="5"/>
      <c r="C1635" s="48"/>
      <c r="D1635" s="76"/>
      <c r="E1635" s="77"/>
      <c r="F1635" s="77"/>
      <c r="G1635" s="77"/>
      <c r="H1635" s="77"/>
      <c r="I1635" s="77"/>
      <c r="J1635" s="77"/>
      <c r="K1635" s="77"/>
      <c r="L1635" s="77"/>
      <c r="M1635" s="77"/>
      <c r="N1635" s="77"/>
      <c r="O1635" s="77"/>
      <c r="P1635" s="77"/>
      <c r="Q1635" s="77"/>
      <c r="R1635" s="77"/>
      <c r="S1635" s="77"/>
      <c r="T1635" s="38"/>
      <c r="U1635" s="38"/>
      <c r="V1635" s="38"/>
      <c r="W1635" s="38"/>
      <c r="X1635" s="38"/>
      <c r="Y1635" s="38"/>
      <c r="Z1635" s="38"/>
      <c r="AA1635" s="38"/>
      <c r="AB1635" s="38"/>
      <c r="AC1635" s="38"/>
      <c r="AD1635" s="38"/>
      <c r="AE1635" s="38"/>
      <c r="AF1635" s="38"/>
      <c r="AG1635" s="38"/>
      <c r="AH1635" s="38"/>
      <c r="AI1635" s="38"/>
      <c r="AJ1635" s="38"/>
      <c r="AK1635" s="38"/>
      <c r="AL1635" s="38"/>
      <c r="AM1635" s="38"/>
      <c r="AN1635" s="38"/>
      <c r="AO1635" s="38"/>
      <c r="AP1635" s="38"/>
      <c r="AQ1635" s="38"/>
      <c r="AR1635" s="38"/>
      <c r="AS1635" s="38"/>
      <c r="AT1635" s="38"/>
      <c r="AU1635" s="38"/>
      <c r="AV1635" s="38"/>
      <c r="AW1635" s="38"/>
      <c r="AX1635" s="38"/>
      <c r="AY1635" s="38"/>
      <c r="AZ1635" s="38"/>
      <c r="BA1635" s="38"/>
      <c r="BB1635" s="38"/>
      <c r="BC1635" s="38"/>
      <c r="BD1635" s="38"/>
      <c r="BE1635" s="38"/>
      <c r="BF1635" s="38"/>
      <c r="BG1635" s="38"/>
      <c r="BH1635" s="38"/>
      <c r="BI1635" s="38"/>
      <c r="BJ1635" s="38"/>
      <c r="BK1635" s="38"/>
      <c r="BL1635" s="38"/>
      <c r="BM1635" s="38"/>
      <c r="BN1635" s="38"/>
      <c r="BO1635" s="38"/>
      <c r="BP1635" s="38"/>
      <c r="BQ1635" s="38"/>
      <c r="BR1635" s="38"/>
      <c r="BS1635" s="38"/>
      <c r="BT1635" s="38"/>
      <c r="BU1635" s="38"/>
      <c r="BV1635" s="38"/>
      <c r="BW1635" s="38"/>
      <c r="BX1635" s="38"/>
      <c r="BY1635" s="38"/>
      <c r="BZ1635" s="38"/>
      <c r="CA1635" s="38"/>
      <c r="CB1635" s="38"/>
      <c r="CC1635" s="38"/>
      <c r="CD1635" s="38"/>
      <c r="CE1635" s="38"/>
      <c r="CF1635" s="38"/>
      <c r="CG1635" s="38"/>
      <c r="CH1635" s="38"/>
      <c r="CI1635" s="38"/>
      <c r="CJ1635" s="38"/>
      <c r="CK1635" s="38"/>
      <c r="CL1635" s="38"/>
      <c r="CM1635" s="38"/>
      <c r="CN1635" s="38"/>
      <c r="CO1635" s="38"/>
      <c r="CP1635" s="38"/>
      <c r="CQ1635" s="38"/>
      <c r="CR1635" s="38"/>
      <c r="CS1635" s="38"/>
      <c r="CT1635" s="38"/>
      <c r="CU1635" s="38"/>
      <c r="CV1635" s="38"/>
      <c r="CW1635" s="38"/>
      <c r="CX1635" s="38"/>
      <c r="CY1635" s="38"/>
      <c r="CZ1635" s="38"/>
      <c r="DA1635" s="38"/>
      <c r="DB1635" s="38"/>
      <c r="DC1635" s="38"/>
      <c r="DD1635" s="38"/>
      <c r="DE1635" s="38"/>
      <c r="DF1635" s="38"/>
      <c r="DG1635" s="38"/>
      <c r="DH1635" s="38"/>
      <c r="DI1635" s="38"/>
      <c r="DJ1635" s="38"/>
      <c r="DK1635" s="38"/>
      <c r="DL1635" s="38"/>
      <c r="DM1635" s="38"/>
    </row>
    <row r="1636" spans="1:117" x14ac:dyDescent="0.25">
      <c r="A1636" s="5"/>
      <c r="B1636" s="5"/>
      <c r="C1636" s="48"/>
      <c r="D1636" s="76"/>
      <c r="E1636" s="77"/>
      <c r="F1636" s="77"/>
      <c r="G1636" s="77"/>
      <c r="H1636" s="77"/>
      <c r="I1636" s="77"/>
      <c r="J1636" s="77"/>
      <c r="K1636" s="77"/>
      <c r="L1636" s="77"/>
      <c r="M1636" s="77"/>
      <c r="N1636" s="77"/>
      <c r="O1636" s="77"/>
      <c r="P1636" s="77"/>
      <c r="Q1636" s="77"/>
      <c r="R1636" s="77"/>
      <c r="S1636" s="77"/>
      <c r="T1636" s="38"/>
      <c r="U1636" s="38"/>
      <c r="V1636" s="38"/>
      <c r="W1636" s="38"/>
      <c r="X1636" s="38"/>
      <c r="Y1636" s="38"/>
      <c r="Z1636" s="38"/>
      <c r="AA1636" s="38"/>
      <c r="AB1636" s="38"/>
      <c r="AC1636" s="38"/>
      <c r="AD1636" s="38"/>
      <c r="AE1636" s="38"/>
      <c r="AF1636" s="38"/>
      <c r="AG1636" s="38"/>
      <c r="AH1636" s="38"/>
      <c r="AI1636" s="38"/>
      <c r="AJ1636" s="38"/>
      <c r="AK1636" s="38"/>
      <c r="AL1636" s="38"/>
      <c r="AM1636" s="38"/>
      <c r="AN1636" s="38"/>
      <c r="AO1636" s="38"/>
      <c r="AP1636" s="38"/>
      <c r="AQ1636" s="38"/>
      <c r="AR1636" s="38"/>
      <c r="AS1636" s="38"/>
      <c r="AT1636" s="38"/>
      <c r="AU1636" s="38"/>
      <c r="AV1636" s="38"/>
      <c r="AW1636" s="38"/>
      <c r="AX1636" s="38"/>
      <c r="AY1636" s="38"/>
      <c r="AZ1636" s="38"/>
      <c r="BA1636" s="38"/>
      <c r="BB1636" s="38"/>
      <c r="BC1636" s="38"/>
      <c r="BD1636" s="38"/>
      <c r="BE1636" s="38"/>
      <c r="BF1636" s="38"/>
      <c r="BG1636" s="38"/>
      <c r="BH1636" s="38"/>
      <c r="BI1636" s="38"/>
      <c r="BJ1636" s="38"/>
      <c r="BK1636" s="38"/>
      <c r="BL1636" s="38"/>
      <c r="BM1636" s="38"/>
      <c r="BN1636" s="38"/>
      <c r="BO1636" s="38"/>
      <c r="BP1636" s="38"/>
      <c r="BQ1636" s="38"/>
      <c r="BR1636" s="38"/>
      <c r="BS1636" s="38"/>
      <c r="BT1636" s="38"/>
      <c r="BU1636" s="38"/>
      <c r="BV1636" s="38"/>
      <c r="BW1636" s="38"/>
      <c r="BX1636" s="38"/>
      <c r="BY1636" s="38"/>
      <c r="BZ1636" s="38"/>
      <c r="CA1636" s="38"/>
      <c r="CB1636" s="38"/>
      <c r="CC1636" s="38"/>
      <c r="CD1636" s="38"/>
      <c r="CE1636" s="38"/>
      <c r="CF1636" s="38"/>
      <c r="CG1636" s="38"/>
      <c r="CH1636" s="38"/>
      <c r="CI1636" s="38"/>
      <c r="CJ1636" s="38"/>
      <c r="CK1636" s="38"/>
      <c r="CL1636" s="38"/>
      <c r="CM1636" s="38"/>
      <c r="CN1636" s="38"/>
      <c r="CO1636" s="38"/>
      <c r="CP1636" s="38"/>
      <c r="CQ1636" s="38"/>
      <c r="CR1636" s="38"/>
      <c r="CS1636" s="38"/>
      <c r="CT1636" s="38"/>
      <c r="CU1636" s="38"/>
      <c r="CV1636" s="38"/>
      <c r="CW1636" s="38"/>
      <c r="CX1636" s="38"/>
      <c r="CY1636" s="38"/>
      <c r="CZ1636" s="38"/>
      <c r="DA1636" s="38"/>
      <c r="DB1636" s="38"/>
      <c r="DC1636" s="38"/>
      <c r="DD1636" s="38"/>
      <c r="DE1636" s="38"/>
      <c r="DF1636" s="38"/>
      <c r="DG1636" s="38"/>
      <c r="DH1636" s="38"/>
      <c r="DI1636" s="38"/>
      <c r="DJ1636" s="38"/>
      <c r="DK1636" s="38"/>
      <c r="DL1636" s="38"/>
      <c r="DM1636" s="38"/>
    </row>
    <row r="1637" spans="1:117" x14ac:dyDescent="0.25">
      <c r="A1637" s="5"/>
      <c r="B1637" s="5"/>
      <c r="C1637" s="48"/>
      <c r="D1637" s="76"/>
      <c r="E1637" s="77"/>
      <c r="F1637" s="77"/>
      <c r="G1637" s="77"/>
      <c r="H1637" s="77"/>
      <c r="I1637" s="77"/>
      <c r="J1637" s="77"/>
      <c r="K1637" s="77"/>
      <c r="L1637" s="77"/>
      <c r="M1637" s="77"/>
      <c r="N1637" s="77"/>
      <c r="O1637" s="77"/>
      <c r="P1637" s="77"/>
      <c r="Q1637" s="77"/>
      <c r="R1637" s="77"/>
      <c r="S1637" s="77"/>
      <c r="T1637" s="38"/>
      <c r="U1637" s="38"/>
      <c r="V1637" s="38"/>
      <c r="W1637" s="38"/>
      <c r="X1637" s="38"/>
      <c r="Y1637" s="38"/>
      <c r="Z1637" s="38"/>
      <c r="AA1637" s="38"/>
      <c r="AB1637" s="38"/>
      <c r="AC1637" s="38"/>
      <c r="AD1637" s="38"/>
      <c r="AE1637" s="38"/>
      <c r="AF1637" s="38"/>
      <c r="AG1637" s="38"/>
      <c r="AH1637" s="38"/>
      <c r="AI1637" s="38"/>
      <c r="AJ1637" s="38"/>
      <c r="AK1637" s="38"/>
      <c r="AL1637" s="38"/>
      <c r="AM1637" s="38"/>
      <c r="AN1637" s="38"/>
      <c r="AO1637" s="38"/>
      <c r="AP1637" s="38"/>
      <c r="AQ1637" s="38"/>
      <c r="AR1637" s="38"/>
      <c r="AS1637" s="38"/>
      <c r="AT1637" s="38"/>
      <c r="AU1637" s="38"/>
      <c r="AV1637" s="38"/>
      <c r="AW1637" s="38"/>
      <c r="AX1637" s="38"/>
      <c r="AY1637" s="38"/>
      <c r="AZ1637" s="38"/>
      <c r="BA1637" s="38"/>
      <c r="BB1637" s="38"/>
      <c r="BC1637" s="38"/>
      <c r="BD1637" s="38"/>
      <c r="BE1637" s="38"/>
      <c r="BF1637" s="38"/>
      <c r="BG1637" s="38"/>
      <c r="BH1637" s="38"/>
      <c r="BI1637" s="38"/>
      <c r="BJ1637" s="38"/>
      <c r="BK1637" s="38"/>
      <c r="BL1637" s="38"/>
      <c r="BM1637" s="38"/>
      <c r="BN1637" s="38"/>
      <c r="BO1637" s="38"/>
      <c r="BP1637" s="38"/>
      <c r="BQ1637" s="38"/>
      <c r="BR1637" s="38"/>
      <c r="BS1637" s="38"/>
      <c r="BT1637" s="38"/>
      <c r="BU1637" s="38"/>
      <c r="BV1637" s="38"/>
      <c r="BW1637" s="38"/>
      <c r="BX1637" s="38"/>
      <c r="BY1637" s="38"/>
      <c r="BZ1637" s="38"/>
      <c r="CA1637" s="38"/>
      <c r="CB1637" s="38"/>
      <c r="CC1637" s="38"/>
      <c r="CD1637" s="38"/>
      <c r="CE1637" s="38"/>
      <c r="CF1637" s="38"/>
      <c r="CG1637" s="38"/>
      <c r="CH1637" s="38"/>
      <c r="CI1637" s="38"/>
      <c r="CJ1637" s="38"/>
      <c r="CK1637" s="38"/>
      <c r="CL1637" s="38"/>
      <c r="CM1637" s="38"/>
      <c r="CN1637" s="38"/>
      <c r="CO1637" s="38"/>
      <c r="CP1637" s="38"/>
      <c r="CQ1637" s="38"/>
      <c r="CR1637" s="38"/>
      <c r="CS1637" s="38"/>
      <c r="CT1637" s="38"/>
      <c r="CU1637" s="38"/>
      <c r="CV1637" s="38"/>
      <c r="CW1637" s="38"/>
      <c r="CX1637" s="38"/>
      <c r="CY1637" s="38"/>
      <c r="CZ1637" s="38"/>
      <c r="DA1637" s="38"/>
      <c r="DB1637" s="38"/>
      <c r="DC1637" s="38"/>
      <c r="DD1637" s="38"/>
      <c r="DE1637" s="38"/>
      <c r="DF1637" s="38"/>
      <c r="DG1637" s="38"/>
      <c r="DH1637" s="38"/>
      <c r="DI1637" s="38"/>
      <c r="DJ1637" s="38"/>
      <c r="DK1637" s="38"/>
      <c r="DL1637" s="38"/>
      <c r="DM1637" s="38"/>
    </row>
    <row r="1638" spans="1:117" x14ac:dyDescent="0.25">
      <c r="A1638" s="5"/>
      <c r="B1638" s="5"/>
      <c r="C1638" s="48"/>
      <c r="D1638" s="76"/>
      <c r="E1638" s="77"/>
      <c r="F1638" s="77"/>
      <c r="G1638" s="77"/>
      <c r="H1638" s="77"/>
      <c r="I1638" s="77"/>
      <c r="J1638" s="77"/>
      <c r="K1638" s="77"/>
      <c r="L1638" s="77"/>
      <c r="M1638" s="77"/>
      <c r="N1638" s="77"/>
      <c r="O1638" s="77"/>
      <c r="P1638" s="77"/>
      <c r="Q1638" s="77"/>
      <c r="R1638" s="77"/>
      <c r="S1638" s="77"/>
      <c r="T1638" s="38"/>
      <c r="U1638" s="38"/>
      <c r="V1638" s="38"/>
      <c r="W1638" s="38"/>
      <c r="X1638" s="38"/>
      <c r="Y1638" s="38"/>
      <c r="Z1638" s="38"/>
      <c r="AA1638" s="38"/>
      <c r="AB1638" s="38"/>
      <c r="AC1638" s="38"/>
      <c r="AD1638" s="38"/>
      <c r="AE1638" s="38"/>
      <c r="AF1638" s="38"/>
      <c r="AG1638" s="38"/>
      <c r="AH1638" s="38"/>
      <c r="AI1638" s="38"/>
      <c r="AJ1638" s="38"/>
      <c r="AK1638" s="38"/>
      <c r="AL1638" s="38"/>
      <c r="AM1638" s="38"/>
      <c r="AN1638" s="38"/>
      <c r="AO1638" s="38"/>
      <c r="AP1638" s="38"/>
      <c r="AQ1638" s="38"/>
      <c r="AR1638" s="38"/>
      <c r="AS1638" s="38"/>
      <c r="AT1638" s="38"/>
      <c r="AU1638" s="38"/>
      <c r="AV1638" s="38"/>
      <c r="AW1638" s="38"/>
      <c r="AX1638" s="38"/>
      <c r="AY1638" s="38"/>
      <c r="AZ1638" s="38"/>
      <c r="BA1638" s="38"/>
      <c r="BB1638" s="38"/>
      <c r="BC1638" s="38"/>
      <c r="BD1638" s="38"/>
      <c r="BE1638" s="38"/>
      <c r="BF1638" s="38"/>
      <c r="BG1638" s="38"/>
      <c r="BH1638" s="38"/>
      <c r="BI1638" s="38"/>
      <c r="BJ1638" s="38"/>
      <c r="BK1638" s="38"/>
      <c r="BL1638" s="38"/>
      <c r="BM1638" s="38"/>
      <c r="BN1638" s="38"/>
      <c r="BO1638" s="38"/>
      <c r="BP1638" s="38"/>
      <c r="BQ1638" s="38"/>
      <c r="BR1638" s="38"/>
      <c r="BS1638" s="38"/>
      <c r="BT1638" s="38"/>
      <c r="BU1638" s="38"/>
      <c r="BV1638" s="38"/>
      <c r="BW1638" s="38"/>
      <c r="BX1638" s="38"/>
      <c r="BY1638" s="38"/>
      <c r="BZ1638" s="38"/>
      <c r="CA1638" s="38"/>
      <c r="CB1638" s="38"/>
      <c r="CC1638" s="38"/>
      <c r="CD1638" s="38"/>
      <c r="CE1638" s="38"/>
      <c r="CF1638" s="38"/>
      <c r="CG1638" s="38"/>
      <c r="CH1638" s="38"/>
      <c r="CI1638" s="38"/>
      <c r="CJ1638" s="38"/>
      <c r="CK1638" s="38"/>
      <c r="CL1638" s="38"/>
      <c r="CM1638" s="38"/>
      <c r="CN1638" s="38"/>
      <c r="CO1638" s="38"/>
      <c r="CP1638" s="38"/>
      <c r="CQ1638" s="38"/>
      <c r="CR1638" s="38"/>
      <c r="CS1638" s="38"/>
      <c r="CT1638" s="38"/>
      <c r="CU1638" s="38"/>
      <c r="CV1638" s="38"/>
      <c r="CW1638" s="38"/>
      <c r="CX1638" s="38"/>
      <c r="CY1638" s="38"/>
      <c r="CZ1638" s="38"/>
      <c r="DA1638" s="38"/>
      <c r="DB1638" s="38"/>
      <c r="DC1638" s="38"/>
      <c r="DD1638" s="38"/>
      <c r="DE1638" s="38"/>
      <c r="DF1638" s="38"/>
      <c r="DG1638" s="38"/>
      <c r="DH1638" s="38"/>
      <c r="DI1638" s="38"/>
      <c r="DJ1638" s="38"/>
      <c r="DK1638" s="38"/>
      <c r="DL1638" s="38"/>
      <c r="DM1638" s="38"/>
    </row>
    <row r="1639" spans="1:117" x14ac:dyDescent="0.25">
      <c r="A1639" s="5"/>
      <c r="B1639" s="5"/>
      <c r="C1639" s="48"/>
      <c r="D1639" s="76"/>
      <c r="E1639" s="77"/>
      <c r="F1639" s="77"/>
      <c r="G1639" s="77"/>
      <c r="H1639" s="77"/>
      <c r="I1639" s="77"/>
      <c r="J1639" s="77"/>
      <c r="K1639" s="77"/>
      <c r="L1639" s="77"/>
      <c r="M1639" s="77"/>
      <c r="N1639" s="77"/>
      <c r="O1639" s="77"/>
      <c r="P1639" s="77"/>
      <c r="Q1639" s="77"/>
      <c r="R1639" s="77"/>
      <c r="S1639" s="77"/>
      <c r="T1639" s="38"/>
      <c r="U1639" s="38"/>
      <c r="V1639" s="38"/>
      <c r="W1639" s="38"/>
      <c r="X1639" s="38"/>
      <c r="Y1639" s="38"/>
      <c r="Z1639" s="38"/>
      <c r="AA1639" s="38"/>
      <c r="AB1639" s="38"/>
      <c r="AC1639" s="38"/>
      <c r="AD1639" s="38"/>
      <c r="AE1639" s="38"/>
      <c r="AF1639" s="38"/>
      <c r="AG1639" s="38"/>
      <c r="AH1639" s="38"/>
      <c r="AI1639" s="38"/>
      <c r="AJ1639" s="38"/>
      <c r="AK1639" s="38"/>
      <c r="AL1639" s="38"/>
      <c r="AM1639" s="38"/>
      <c r="AN1639" s="38"/>
      <c r="AO1639" s="38"/>
      <c r="AP1639" s="38"/>
      <c r="AQ1639" s="38"/>
      <c r="AR1639" s="38"/>
      <c r="AS1639" s="38"/>
      <c r="AT1639" s="38"/>
      <c r="AU1639" s="38"/>
      <c r="AV1639" s="38"/>
      <c r="AW1639" s="38"/>
      <c r="AX1639" s="38"/>
      <c r="AY1639" s="38"/>
      <c r="AZ1639" s="38"/>
      <c r="BA1639" s="38"/>
      <c r="BB1639" s="38"/>
      <c r="BC1639" s="38"/>
      <c r="BD1639" s="38"/>
      <c r="BE1639" s="38"/>
      <c r="BF1639" s="38"/>
      <c r="BG1639" s="38"/>
      <c r="BH1639" s="38"/>
      <c r="BI1639" s="38"/>
      <c r="BJ1639" s="38"/>
      <c r="BK1639" s="38"/>
      <c r="BL1639" s="38"/>
      <c r="BM1639" s="38"/>
      <c r="BN1639" s="38"/>
      <c r="BO1639" s="38"/>
      <c r="BP1639" s="38"/>
      <c r="BQ1639" s="38"/>
      <c r="BR1639" s="38"/>
      <c r="BS1639" s="38"/>
      <c r="BT1639" s="38"/>
      <c r="BU1639" s="38"/>
      <c r="BV1639" s="38"/>
      <c r="BW1639" s="38"/>
      <c r="BX1639" s="38"/>
      <c r="BY1639" s="38"/>
      <c r="BZ1639" s="38"/>
      <c r="CA1639" s="38"/>
      <c r="CB1639" s="38"/>
      <c r="CC1639" s="38"/>
      <c r="CD1639" s="38"/>
      <c r="CE1639" s="38"/>
      <c r="CF1639" s="38"/>
      <c r="CG1639" s="38"/>
      <c r="CH1639" s="38"/>
      <c r="CI1639" s="38"/>
      <c r="CJ1639" s="38"/>
      <c r="CK1639" s="38"/>
      <c r="CL1639" s="38"/>
      <c r="CM1639" s="38"/>
      <c r="CN1639" s="38"/>
      <c r="CO1639" s="38"/>
      <c r="CP1639" s="38"/>
      <c r="CQ1639" s="38"/>
      <c r="CR1639" s="38"/>
      <c r="CS1639" s="38"/>
      <c r="CT1639" s="38"/>
      <c r="CU1639" s="38"/>
      <c r="CV1639" s="38"/>
      <c r="CW1639" s="38"/>
      <c r="CX1639" s="38"/>
      <c r="CY1639" s="38"/>
      <c r="CZ1639" s="38"/>
      <c r="DA1639" s="38"/>
      <c r="DB1639" s="38"/>
      <c r="DC1639" s="38"/>
      <c r="DD1639" s="38"/>
      <c r="DE1639" s="38"/>
      <c r="DF1639" s="38"/>
      <c r="DG1639" s="38"/>
      <c r="DH1639" s="38"/>
      <c r="DI1639" s="38"/>
      <c r="DJ1639" s="38"/>
      <c r="DK1639" s="38"/>
      <c r="DL1639" s="38"/>
      <c r="DM1639" s="38"/>
    </row>
    <row r="1640" spans="1:117" x14ac:dyDescent="0.25">
      <c r="A1640" s="5"/>
      <c r="B1640" s="5"/>
      <c r="C1640" s="48"/>
      <c r="D1640" s="76"/>
      <c r="E1640" s="77"/>
      <c r="F1640" s="77"/>
      <c r="G1640" s="77"/>
      <c r="H1640" s="77"/>
      <c r="I1640" s="77"/>
      <c r="J1640" s="77"/>
      <c r="K1640" s="77"/>
      <c r="L1640" s="77"/>
      <c r="M1640" s="77"/>
      <c r="N1640" s="77"/>
      <c r="O1640" s="77"/>
      <c r="P1640" s="77"/>
      <c r="Q1640" s="77"/>
      <c r="R1640" s="77"/>
      <c r="S1640" s="77"/>
      <c r="T1640" s="38"/>
      <c r="U1640" s="38"/>
      <c r="V1640" s="38"/>
      <c r="W1640" s="38"/>
      <c r="X1640" s="38"/>
      <c r="Y1640" s="38"/>
      <c r="Z1640" s="38"/>
      <c r="AA1640" s="38"/>
      <c r="AB1640" s="38"/>
      <c r="AC1640" s="38"/>
      <c r="AD1640" s="38"/>
      <c r="AE1640" s="38"/>
      <c r="AF1640" s="38"/>
      <c r="AG1640" s="38"/>
      <c r="AH1640" s="38"/>
      <c r="AI1640" s="38"/>
      <c r="AJ1640" s="38"/>
      <c r="AK1640" s="38"/>
      <c r="AL1640" s="38"/>
      <c r="AM1640" s="38"/>
      <c r="AN1640" s="38"/>
      <c r="AO1640" s="38"/>
      <c r="AP1640" s="38"/>
      <c r="AQ1640" s="38"/>
      <c r="AR1640" s="38"/>
      <c r="AS1640" s="38"/>
      <c r="AT1640" s="38"/>
      <c r="AU1640" s="38"/>
      <c r="AV1640" s="38"/>
      <c r="AW1640" s="38"/>
      <c r="AX1640" s="38"/>
      <c r="AY1640" s="38"/>
      <c r="AZ1640" s="38"/>
      <c r="BA1640" s="38"/>
      <c r="BB1640" s="38"/>
      <c r="BC1640" s="38"/>
      <c r="BD1640" s="38"/>
      <c r="BE1640" s="38"/>
      <c r="BF1640" s="38"/>
      <c r="BG1640" s="38"/>
      <c r="BH1640" s="38"/>
      <c r="BI1640" s="38"/>
      <c r="BJ1640" s="38"/>
      <c r="BK1640" s="38"/>
      <c r="BL1640" s="38"/>
      <c r="BM1640" s="38"/>
      <c r="BN1640" s="38"/>
      <c r="BO1640" s="38"/>
      <c r="BP1640" s="38"/>
      <c r="BQ1640" s="38"/>
      <c r="BR1640" s="38"/>
      <c r="BS1640" s="38"/>
      <c r="BT1640" s="38"/>
      <c r="BU1640" s="38"/>
      <c r="BV1640" s="38"/>
      <c r="BW1640" s="38"/>
      <c r="BX1640" s="38"/>
      <c r="BY1640" s="38"/>
      <c r="BZ1640" s="38"/>
      <c r="CA1640" s="38"/>
      <c r="CB1640" s="38"/>
      <c r="CC1640" s="38"/>
      <c r="CD1640" s="38"/>
      <c r="CE1640" s="38"/>
      <c r="CF1640" s="38"/>
      <c r="CG1640" s="38"/>
      <c r="CH1640" s="38"/>
      <c r="CI1640" s="38"/>
      <c r="CJ1640" s="38"/>
      <c r="CK1640" s="38"/>
      <c r="CL1640" s="38"/>
      <c r="CM1640" s="38"/>
      <c r="CN1640" s="38"/>
      <c r="CO1640" s="38"/>
      <c r="CP1640" s="38"/>
      <c r="CQ1640" s="38"/>
      <c r="CR1640" s="38"/>
      <c r="CS1640" s="38"/>
      <c r="CT1640" s="38"/>
      <c r="CU1640" s="38"/>
      <c r="CV1640" s="38"/>
      <c r="CW1640" s="38"/>
      <c r="CX1640" s="38"/>
      <c r="CY1640" s="38"/>
      <c r="CZ1640" s="38"/>
      <c r="DA1640" s="38"/>
      <c r="DB1640" s="38"/>
      <c r="DC1640" s="38"/>
      <c r="DD1640" s="38"/>
      <c r="DE1640" s="38"/>
      <c r="DF1640" s="38"/>
      <c r="DG1640" s="38"/>
      <c r="DH1640" s="38"/>
      <c r="DI1640" s="38"/>
      <c r="DJ1640" s="38"/>
      <c r="DK1640" s="38"/>
      <c r="DL1640" s="38"/>
      <c r="DM1640" s="38"/>
    </row>
    <row r="1641" spans="1:117" x14ac:dyDescent="0.25">
      <c r="A1641" s="5"/>
      <c r="B1641" s="5"/>
      <c r="C1641" s="48"/>
      <c r="D1641" s="76"/>
      <c r="E1641" s="77"/>
      <c r="F1641" s="77"/>
      <c r="G1641" s="77"/>
      <c r="H1641" s="77"/>
      <c r="I1641" s="77"/>
      <c r="J1641" s="77"/>
      <c r="K1641" s="77"/>
      <c r="L1641" s="77"/>
      <c r="M1641" s="77"/>
      <c r="N1641" s="77"/>
      <c r="O1641" s="77"/>
      <c r="P1641" s="77"/>
      <c r="Q1641" s="77"/>
      <c r="R1641" s="77"/>
      <c r="S1641" s="77"/>
      <c r="T1641" s="38"/>
      <c r="U1641" s="38"/>
      <c r="V1641" s="38"/>
      <c r="W1641" s="38"/>
      <c r="X1641" s="38"/>
      <c r="Y1641" s="38"/>
      <c r="Z1641" s="38"/>
      <c r="AA1641" s="38"/>
      <c r="AB1641" s="38"/>
      <c r="AC1641" s="38"/>
      <c r="AD1641" s="38"/>
      <c r="AE1641" s="38"/>
      <c r="AF1641" s="38"/>
      <c r="AG1641" s="38"/>
      <c r="AH1641" s="38"/>
      <c r="AI1641" s="38"/>
      <c r="AJ1641" s="38"/>
      <c r="AK1641" s="38"/>
      <c r="AL1641" s="38"/>
      <c r="AM1641" s="38"/>
      <c r="AN1641" s="38"/>
      <c r="AO1641" s="38"/>
      <c r="AP1641" s="38"/>
      <c r="AQ1641" s="38"/>
      <c r="AR1641" s="38"/>
      <c r="AS1641" s="38"/>
      <c r="AT1641" s="38"/>
      <c r="AU1641" s="38"/>
      <c r="AV1641" s="38"/>
      <c r="AW1641" s="38"/>
      <c r="AX1641" s="38"/>
      <c r="AY1641" s="38"/>
      <c r="AZ1641" s="38"/>
      <c r="BA1641" s="38"/>
      <c r="BB1641" s="38"/>
      <c r="BC1641" s="38"/>
      <c r="BD1641" s="38"/>
      <c r="BE1641" s="38"/>
      <c r="BF1641" s="38"/>
      <c r="BG1641" s="38"/>
      <c r="BH1641" s="38"/>
      <c r="BI1641" s="38"/>
      <c r="BJ1641" s="38"/>
      <c r="BK1641" s="38"/>
      <c r="BL1641" s="38"/>
      <c r="BM1641" s="38"/>
      <c r="BN1641" s="38"/>
      <c r="BO1641" s="38"/>
      <c r="BP1641" s="38"/>
      <c r="BQ1641" s="38"/>
      <c r="BR1641" s="38"/>
      <c r="BS1641" s="38"/>
      <c r="BT1641" s="38"/>
      <c r="BU1641" s="38"/>
      <c r="BV1641" s="38"/>
      <c r="BW1641" s="38"/>
      <c r="BX1641" s="38"/>
      <c r="BY1641" s="38"/>
      <c r="BZ1641" s="38"/>
      <c r="CA1641" s="38"/>
      <c r="CB1641" s="38"/>
      <c r="CC1641" s="38"/>
      <c r="CD1641" s="38"/>
      <c r="CE1641" s="38"/>
      <c r="CF1641" s="38"/>
      <c r="CG1641" s="38"/>
      <c r="CH1641" s="38"/>
      <c r="CI1641" s="38"/>
      <c r="CJ1641" s="38"/>
      <c r="CK1641" s="38"/>
      <c r="CL1641" s="38"/>
      <c r="CM1641" s="38"/>
      <c r="CN1641" s="38"/>
      <c r="CO1641" s="38"/>
      <c r="CP1641" s="38"/>
      <c r="CQ1641" s="38"/>
      <c r="CR1641" s="38"/>
      <c r="CS1641" s="38"/>
      <c r="CT1641" s="38"/>
      <c r="CU1641" s="38"/>
      <c r="CV1641" s="38"/>
      <c r="CW1641" s="38"/>
      <c r="CX1641" s="38"/>
      <c r="CY1641" s="38"/>
      <c r="CZ1641" s="38"/>
      <c r="DA1641" s="38"/>
      <c r="DB1641" s="38"/>
      <c r="DC1641" s="38"/>
      <c r="DD1641" s="38"/>
      <c r="DE1641" s="38"/>
      <c r="DF1641" s="38"/>
      <c r="DG1641" s="38"/>
      <c r="DH1641" s="38"/>
      <c r="DI1641" s="38"/>
      <c r="DJ1641" s="38"/>
      <c r="DK1641" s="38"/>
      <c r="DL1641" s="38"/>
      <c r="DM1641" s="38"/>
    </row>
    <row r="1642" spans="1:117" x14ac:dyDescent="0.25">
      <c r="A1642" s="5"/>
      <c r="B1642" s="5"/>
      <c r="C1642" s="48"/>
      <c r="D1642" s="76"/>
      <c r="E1642" s="77"/>
      <c r="F1642" s="77"/>
      <c r="G1642" s="77"/>
      <c r="H1642" s="77"/>
      <c r="I1642" s="77"/>
      <c r="J1642" s="77"/>
      <c r="K1642" s="77"/>
      <c r="L1642" s="77"/>
      <c r="M1642" s="77"/>
      <c r="N1642" s="77"/>
      <c r="O1642" s="77"/>
      <c r="P1642" s="77"/>
      <c r="Q1642" s="77"/>
      <c r="R1642" s="77"/>
      <c r="S1642" s="77"/>
      <c r="T1642" s="38"/>
      <c r="U1642" s="38"/>
      <c r="V1642" s="38"/>
      <c r="W1642" s="38"/>
      <c r="X1642" s="38"/>
      <c r="Y1642" s="38"/>
      <c r="Z1642" s="38"/>
      <c r="AA1642" s="38"/>
      <c r="AB1642" s="38"/>
      <c r="AC1642" s="38"/>
      <c r="AD1642" s="38"/>
      <c r="AE1642" s="38"/>
      <c r="AF1642" s="38"/>
      <c r="AG1642" s="38"/>
      <c r="AH1642" s="38"/>
      <c r="AI1642" s="38"/>
      <c r="AJ1642" s="38"/>
      <c r="AK1642" s="38"/>
      <c r="AL1642" s="38"/>
      <c r="AM1642" s="38"/>
      <c r="AN1642" s="38"/>
      <c r="AO1642" s="38"/>
      <c r="AP1642" s="38"/>
      <c r="AQ1642" s="38"/>
      <c r="AR1642" s="38"/>
      <c r="AS1642" s="38"/>
      <c r="AT1642" s="38"/>
      <c r="AU1642" s="38"/>
      <c r="AV1642" s="38"/>
      <c r="AW1642" s="38"/>
      <c r="AX1642" s="38"/>
      <c r="AY1642" s="38"/>
      <c r="AZ1642" s="38"/>
      <c r="BA1642" s="38"/>
      <c r="BB1642" s="38"/>
      <c r="BC1642" s="38"/>
      <c r="BD1642" s="38"/>
      <c r="BE1642" s="38"/>
      <c r="BF1642" s="38"/>
      <c r="BG1642" s="38"/>
      <c r="BH1642" s="38"/>
      <c r="BI1642" s="38"/>
      <c r="BJ1642" s="38"/>
      <c r="BK1642" s="38"/>
      <c r="BL1642" s="38"/>
      <c r="BM1642" s="38"/>
      <c r="BN1642" s="38"/>
      <c r="BO1642" s="38"/>
      <c r="BP1642" s="38"/>
      <c r="BQ1642" s="38"/>
      <c r="BR1642" s="38"/>
      <c r="BS1642" s="38"/>
      <c r="BT1642" s="38"/>
      <c r="BU1642" s="38"/>
      <c r="BV1642" s="38"/>
      <c r="BW1642" s="38"/>
      <c r="BX1642" s="38"/>
      <c r="BY1642" s="38"/>
      <c r="BZ1642" s="38"/>
      <c r="CA1642" s="38"/>
      <c r="CB1642" s="38"/>
      <c r="CC1642" s="38"/>
      <c r="CD1642" s="38"/>
      <c r="CE1642" s="38"/>
      <c r="CF1642" s="38"/>
      <c r="CG1642" s="38"/>
      <c r="CH1642" s="38"/>
      <c r="CI1642" s="38"/>
      <c r="CJ1642" s="38"/>
      <c r="CK1642" s="38"/>
      <c r="CL1642" s="38"/>
      <c r="CM1642" s="38"/>
      <c r="CN1642" s="38"/>
      <c r="CO1642" s="38"/>
      <c r="CP1642" s="38"/>
      <c r="CQ1642" s="38"/>
      <c r="CR1642" s="38"/>
      <c r="CS1642" s="38"/>
      <c r="CT1642" s="38"/>
      <c r="CU1642" s="38"/>
      <c r="CV1642" s="38"/>
      <c r="CW1642" s="38"/>
      <c r="CX1642" s="38"/>
      <c r="CY1642" s="38"/>
      <c r="CZ1642" s="38"/>
      <c r="DA1642" s="38"/>
      <c r="DB1642" s="38"/>
      <c r="DC1642" s="38"/>
      <c r="DD1642" s="38"/>
      <c r="DE1642" s="38"/>
      <c r="DF1642" s="38"/>
      <c r="DG1642" s="38"/>
      <c r="DH1642" s="38"/>
      <c r="DI1642" s="38"/>
      <c r="DJ1642" s="38"/>
      <c r="DK1642" s="38"/>
      <c r="DL1642" s="38"/>
      <c r="DM1642" s="38"/>
    </row>
    <row r="1643" spans="1:117" x14ac:dyDescent="0.25">
      <c r="A1643" s="5"/>
      <c r="B1643" s="5"/>
      <c r="C1643" s="48"/>
      <c r="D1643" s="76"/>
      <c r="E1643" s="77"/>
      <c r="F1643" s="77"/>
      <c r="G1643" s="77"/>
      <c r="H1643" s="77"/>
      <c r="I1643" s="77"/>
      <c r="J1643" s="77"/>
      <c r="K1643" s="77"/>
      <c r="L1643" s="77"/>
      <c r="M1643" s="77"/>
      <c r="N1643" s="77"/>
      <c r="O1643" s="77"/>
      <c r="P1643" s="77"/>
      <c r="Q1643" s="77"/>
      <c r="R1643" s="77"/>
      <c r="S1643" s="77"/>
      <c r="T1643" s="38"/>
      <c r="U1643" s="38"/>
      <c r="V1643" s="38"/>
      <c r="W1643" s="38"/>
      <c r="X1643" s="38"/>
      <c r="Y1643" s="38"/>
      <c r="Z1643" s="38"/>
      <c r="AA1643" s="38"/>
      <c r="AB1643" s="38"/>
      <c r="AC1643" s="38"/>
      <c r="AD1643" s="38"/>
      <c r="AE1643" s="38"/>
      <c r="AF1643" s="38"/>
      <c r="AG1643" s="38"/>
      <c r="AH1643" s="38"/>
      <c r="AI1643" s="38"/>
      <c r="AJ1643" s="38"/>
      <c r="AK1643" s="38"/>
      <c r="AL1643" s="38"/>
      <c r="AM1643" s="38"/>
      <c r="AN1643" s="38"/>
      <c r="AO1643" s="38"/>
      <c r="AP1643" s="38"/>
      <c r="AQ1643" s="38"/>
      <c r="AR1643" s="38"/>
      <c r="AS1643" s="38"/>
      <c r="AT1643" s="38"/>
      <c r="AU1643" s="38"/>
      <c r="AV1643" s="38"/>
      <c r="AW1643" s="38"/>
      <c r="AX1643" s="38"/>
      <c r="AY1643" s="38"/>
      <c r="AZ1643" s="38"/>
      <c r="BA1643" s="38"/>
      <c r="BB1643" s="38"/>
      <c r="BC1643" s="38"/>
      <c r="BD1643" s="38"/>
      <c r="BE1643" s="38"/>
      <c r="BF1643" s="38"/>
      <c r="BG1643" s="38"/>
      <c r="BH1643" s="38"/>
      <c r="BI1643" s="38"/>
      <c r="BJ1643" s="38"/>
      <c r="BK1643" s="38"/>
      <c r="BL1643" s="38"/>
      <c r="BM1643" s="38"/>
      <c r="BN1643" s="38"/>
      <c r="BO1643" s="38"/>
      <c r="BP1643" s="38"/>
      <c r="BQ1643" s="38"/>
      <c r="BR1643" s="38"/>
      <c r="BS1643" s="38"/>
      <c r="BT1643" s="38"/>
      <c r="BU1643" s="38"/>
      <c r="BV1643" s="38"/>
      <c r="BW1643" s="38"/>
      <c r="BX1643" s="38"/>
      <c r="BY1643" s="38"/>
      <c r="BZ1643" s="38"/>
      <c r="CA1643" s="38"/>
      <c r="CB1643" s="38"/>
      <c r="CC1643" s="38"/>
      <c r="CD1643" s="38"/>
      <c r="CE1643" s="38"/>
      <c r="CF1643" s="38"/>
      <c r="CG1643" s="38"/>
      <c r="CH1643" s="38"/>
      <c r="CI1643" s="38"/>
      <c r="CJ1643" s="38"/>
      <c r="CK1643" s="38"/>
      <c r="CL1643" s="38"/>
      <c r="CM1643" s="38"/>
      <c r="CN1643" s="38"/>
      <c r="CO1643" s="38"/>
      <c r="CP1643" s="38"/>
      <c r="CQ1643" s="38"/>
      <c r="CR1643" s="38"/>
      <c r="CS1643" s="38"/>
      <c r="CT1643" s="38"/>
      <c r="CU1643" s="38"/>
      <c r="CV1643" s="38"/>
      <c r="CW1643" s="38"/>
      <c r="CX1643" s="38"/>
      <c r="CY1643" s="38"/>
      <c r="CZ1643" s="38"/>
      <c r="DA1643" s="38"/>
      <c r="DB1643" s="38"/>
      <c r="DC1643" s="38"/>
      <c r="DD1643" s="38"/>
      <c r="DE1643" s="38"/>
      <c r="DF1643" s="38"/>
      <c r="DG1643" s="38"/>
      <c r="DH1643" s="38"/>
      <c r="DI1643" s="38"/>
      <c r="DJ1643" s="38"/>
      <c r="DK1643" s="38"/>
      <c r="DL1643" s="38"/>
      <c r="DM1643" s="38"/>
    </row>
    <row r="1644" spans="1:117" x14ac:dyDescent="0.25">
      <c r="A1644" s="5"/>
      <c r="B1644" s="5"/>
      <c r="C1644" s="48"/>
      <c r="D1644" s="76"/>
      <c r="E1644" s="77"/>
      <c r="F1644" s="77"/>
      <c r="G1644" s="77"/>
      <c r="H1644" s="77"/>
      <c r="I1644" s="77"/>
      <c r="J1644" s="77"/>
      <c r="K1644" s="77"/>
      <c r="L1644" s="77"/>
      <c r="M1644" s="77"/>
      <c r="N1644" s="77"/>
      <c r="O1644" s="77"/>
      <c r="P1644" s="77"/>
      <c r="Q1644" s="77"/>
      <c r="R1644" s="77"/>
      <c r="S1644" s="77"/>
      <c r="T1644" s="38"/>
      <c r="U1644" s="38"/>
      <c r="V1644" s="38"/>
      <c r="W1644" s="38"/>
      <c r="X1644" s="38"/>
      <c r="Y1644" s="38"/>
      <c r="Z1644" s="38"/>
      <c r="AA1644" s="38"/>
      <c r="AB1644" s="38"/>
      <c r="AC1644" s="38"/>
      <c r="AD1644" s="38"/>
      <c r="AE1644" s="38"/>
      <c r="AF1644" s="38"/>
      <c r="AG1644" s="38"/>
      <c r="AH1644" s="38"/>
      <c r="AI1644" s="38"/>
      <c r="AJ1644" s="38"/>
      <c r="AK1644" s="38"/>
      <c r="AL1644" s="38"/>
      <c r="AM1644" s="38"/>
      <c r="AN1644" s="38"/>
      <c r="AO1644" s="38"/>
      <c r="AP1644" s="38"/>
      <c r="AQ1644" s="38"/>
      <c r="AR1644" s="38"/>
      <c r="AS1644" s="38"/>
      <c r="AT1644" s="38"/>
      <c r="AU1644" s="38"/>
      <c r="AV1644" s="38"/>
      <c r="AW1644" s="38"/>
      <c r="AX1644" s="38"/>
      <c r="AY1644" s="38"/>
      <c r="AZ1644" s="38"/>
      <c r="BA1644" s="38"/>
      <c r="BB1644" s="38"/>
      <c r="BC1644" s="38"/>
      <c r="BD1644" s="38"/>
      <c r="BE1644" s="38"/>
      <c r="BF1644" s="38"/>
      <c r="BG1644" s="38"/>
      <c r="BH1644" s="38"/>
      <c r="BI1644" s="38"/>
      <c r="BJ1644" s="38"/>
      <c r="BK1644" s="38"/>
      <c r="BL1644" s="38"/>
      <c r="BM1644" s="38"/>
      <c r="BN1644" s="38"/>
      <c r="BO1644" s="38"/>
      <c r="BP1644" s="38"/>
      <c r="BQ1644" s="38"/>
      <c r="BR1644" s="38"/>
      <c r="BS1644" s="38"/>
      <c r="BT1644" s="38"/>
      <c r="BU1644" s="38"/>
      <c r="BV1644" s="38"/>
      <c r="BW1644" s="38"/>
      <c r="BX1644" s="38"/>
      <c r="BY1644" s="38"/>
      <c r="BZ1644" s="38"/>
      <c r="CA1644" s="38"/>
      <c r="CB1644" s="38"/>
      <c r="CC1644" s="38"/>
      <c r="CD1644" s="38"/>
      <c r="CE1644" s="38"/>
      <c r="CF1644" s="38"/>
      <c r="CG1644" s="38"/>
      <c r="CH1644" s="38"/>
      <c r="CI1644" s="38"/>
      <c r="CJ1644" s="38"/>
      <c r="CK1644" s="38"/>
      <c r="CL1644" s="38"/>
      <c r="CM1644" s="38"/>
      <c r="CN1644" s="38"/>
      <c r="CO1644" s="38"/>
      <c r="CP1644" s="38"/>
      <c r="CQ1644" s="38"/>
      <c r="CR1644" s="38"/>
      <c r="CS1644" s="38"/>
      <c r="CT1644" s="38"/>
      <c r="CU1644" s="38"/>
      <c r="CV1644" s="38"/>
      <c r="CW1644" s="38"/>
      <c r="CX1644" s="38"/>
      <c r="CY1644" s="38"/>
      <c r="CZ1644" s="38"/>
      <c r="DA1644" s="38"/>
      <c r="DB1644" s="38"/>
      <c r="DC1644" s="38"/>
      <c r="DD1644" s="38"/>
      <c r="DE1644" s="38"/>
      <c r="DF1644" s="38"/>
      <c r="DG1644" s="38"/>
      <c r="DH1644" s="38"/>
      <c r="DI1644" s="38"/>
      <c r="DJ1644" s="38"/>
      <c r="DK1644" s="38"/>
      <c r="DL1644" s="38"/>
      <c r="DM1644" s="38"/>
    </row>
    <row r="1645" spans="1:117" x14ac:dyDescent="0.25">
      <c r="A1645" s="5"/>
      <c r="B1645" s="5"/>
      <c r="C1645" s="48"/>
      <c r="D1645" s="76"/>
      <c r="E1645" s="77"/>
      <c r="F1645" s="77"/>
      <c r="G1645" s="77"/>
      <c r="H1645" s="77"/>
      <c r="I1645" s="77"/>
      <c r="J1645" s="77"/>
      <c r="K1645" s="77"/>
      <c r="L1645" s="77"/>
      <c r="M1645" s="77"/>
      <c r="N1645" s="77"/>
      <c r="O1645" s="77"/>
      <c r="P1645" s="77"/>
      <c r="Q1645" s="77"/>
      <c r="R1645" s="77"/>
      <c r="S1645" s="77"/>
      <c r="T1645" s="38"/>
      <c r="U1645" s="38"/>
      <c r="V1645" s="38"/>
      <c r="W1645" s="38"/>
      <c r="X1645" s="38"/>
      <c r="Y1645" s="38"/>
      <c r="Z1645" s="38"/>
      <c r="AA1645" s="38"/>
      <c r="AB1645" s="38"/>
      <c r="AC1645" s="38"/>
      <c r="AD1645" s="38"/>
      <c r="AE1645" s="38"/>
      <c r="AF1645" s="38"/>
      <c r="AG1645" s="38"/>
      <c r="AH1645" s="38"/>
      <c r="AI1645" s="38"/>
      <c r="AJ1645" s="38"/>
      <c r="AK1645" s="38"/>
      <c r="AL1645" s="38"/>
      <c r="AM1645" s="38"/>
      <c r="AN1645" s="38"/>
      <c r="AO1645" s="38"/>
      <c r="AP1645" s="38"/>
      <c r="AQ1645" s="38"/>
      <c r="AR1645" s="38"/>
      <c r="AS1645" s="38"/>
      <c r="AT1645" s="38"/>
      <c r="AU1645" s="38"/>
      <c r="AV1645" s="38"/>
      <c r="AW1645" s="38"/>
      <c r="AX1645" s="38"/>
      <c r="AY1645" s="38"/>
      <c r="AZ1645" s="38"/>
      <c r="BA1645" s="38"/>
      <c r="BB1645" s="38"/>
      <c r="BC1645" s="38"/>
      <c r="BD1645" s="38"/>
      <c r="BE1645" s="38"/>
      <c r="BF1645" s="38"/>
      <c r="BG1645" s="38"/>
      <c r="BH1645" s="38"/>
      <c r="BI1645" s="38"/>
      <c r="BJ1645" s="38"/>
      <c r="BK1645" s="38"/>
      <c r="BL1645" s="38"/>
      <c r="BM1645" s="38"/>
      <c r="BN1645" s="38"/>
      <c r="BO1645" s="38"/>
      <c r="BP1645" s="38"/>
      <c r="BQ1645" s="38"/>
      <c r="BR1645" s="38"/>
      <c r="BS1645" s="38"/>
      <c r="BT1645" s="38"/>
      <c r="BU1645" s="38"/>
      <c r="BV1645" s="38"/>
      <c r="BW1645" s="38"/>
      <c r="BX1645" s="38"/>
      <c r="BY1645" s="38"/>
      <c r="BZ1645" s="38"/>
      <c r="CA1645" s="38"/>
      <c r="CB1645" s="38"/>
      <c r="CC1645" s="38"/>
      <c r="CD1645" s="38"/>
      <c r="CE1645" s="38"/>
      <c r="CF1645" s="38"/>
      <c r="CG1645" s="38"/>
      <c r="CH1645" s="38"/>
      <c r="CI1645" s="38"/>
      <c r="CJ1645" s="38"/>
      <c r="CK1645" s="38"/>
      <c r="CL1645" s="38"/>
      <c r="CM1645" s="38"/>
      <c r="CN1645" s="38"/>
      <c r="CO1645" s="38"/>
      <c r="CP1645" s="38"/>
      <c r="CQ1645" s="38"/>
      <c r="CR1645" s="38"/>
      <c r="CS1645" s="38"/>
      <c r="CT1645" s="38"/>
      <c r="CU1645" s="38"/>
      <c r="CV1645" s="38"/>
      <c r="CW1645" s="38"/>
      <c r="CX1645" s="38"/>
      <c r="CY1645" s="38"/>
      <c r="CZ1645" s="38"/>
      <c r="DA1645" s="38"/>
      <c r="DB1645" s="38"/>
      <c r="DC1645" s="38"/>
      <c r="DD1645" s="38"/>
      <c r="DE1645" s="38"/>
      <c r="DF1645" s="38"/>
      <c r="DG1645" s="38"/>
      <c r="DH1645" s="38"/>
      <c r="DI1645" s="38"/>
      <c r="DJ1645" s="38"/>
      <c r="DK1645" s="38"/>
      <c r="DL1645" s="38"/>
      <c r="DM1645" s="38"/>
    </row>
    <row r="1646" spans="1:117" x14ac:dyDescent="0.25">
      <c r="A1646" s="5"/>
      <c r="B1646" s="5"/>
      <c r="C1646" s="48"/>
      <c r="D1646" s="76"/>
      <c r="E1646" s="77"/>
      <c r="F1646" s="77"/>
      <c r="G1646" s="77"/>
      <c r="H1646" s="77"/>
      <c r="I1646" s="77"/>
      <c r="J1646" s="77"/>
      <c r="K1646" s="77"/>
      <c r="L1646" s="77"/>
      <c r="M1646" s="77"/>
      <c r="N1646" s="77"/>
      <c r="O1646" s="77"/>
      <c r="P1646" s="77"/>
      <c r="Q1646" s="77"/>
      <c r="R1646" s="77"/>
      <c r="S1646" s="77"/>
      <c r="T1646" s="38"/>
      <c r="U1646" s="38"/>
      <c r="V1646" s="38"/>
      <c r="W1646" s="38"/>
      <c r="X1646" s="38"/>
      <c r="Y1646" s="38"/>
      <c r="Z1646" s="38"/>
      <c r="AA1646" s="38"/>
      <c r="AB1646" s="38"/>
      <c r="AC1646" s="38"/>
      <c r="AD1646" s="38"/>
      <c r="AE1646" s="38"/>
      <c r="AF1646" s="38"/>
      <c r="AG1646" s="38"/>
      <c r="AH1646" s="38"/>
      <c r="AI1646" s="38"/>
      <c r="AJ1646" s="38"/>
      <c r="AK1646" s="38"/>
      <c r="AL1646" s="38"/>
      <c r="AM1646" s="38"/>
      <c r="AN1646" s="38"/>
      <c r="AO1646" s="38"/>
      <c r="AP1646" s="38"/>
      <c r="AQ1646" s="38"/>
      <c r="AR1646" s="38"/>
      <c r="AS1646" s="38"/>
      <c r="AT1646" s="38"/>
      <c r="AU1646" s="38"/>
      <c r="AV1646" s="38"/>
      <c r="AW1646" s="38"/>
      <c r="AX1646" s="38"/>
      <c r="AY1646" s="38"/>
      <c r="AZ1646" s="38"/>
      <c r="BA1646" s="38"/>
      <c r="BB1646" s="38"/>
      <c r="BC1646" s="38"/>
      <c r="BD1646" s="38"/>
      <c r="BE1646" s="38"/>
      <c r="BF1646" s="38"/>
      <c r="BG1646" s="38"/>
      <c r="BH1646" s="38"/>
      <c r="BI1646" s="38"/>
      <c r="BJ1646" s="38"/>
      <c r="BK1646" s="38"/>
      <c r="BL1646" s="38"/>
      <c r="BM1646" s="38"/>
      <c r="BN1646" s="38"/>
      <c r="BO1646" s="38"/>
      <c r="BP1646" s="38"/>
      <c r="BQ1646" s="38"/>
      <c r="BR1646" s="38"/>
      <c r="BS1646" s="38"/>
      <c r="BT1646" s="38"/>
      <c r="BU1646" s="38"/>
      <c r="BV1646" s="38"/>
      <c r="BW1646" s="38"/>
      <c r="BX1646" s="38"/>
      <c r="BY1646" s="38"/>
      <c r="BZ1646" s="38"/>
      <c r="CA1646" s="38"/>
      <c r="CB1646" s="38"/>
      <c r="CC1646" s="38"/>
      <c r="CD1646" s="38"/>
      <c r="CE1646" s="38"/>
      <c r="CF1646" s="38"/>
      <c r="CG1646" s="38"/>
      <c r="CH1646" s="38"/>
      <c r="CI1646" s="38"/>
      <c r="CJ1646" s="38"/>
      <c r="CK1646" s="38"/>
      <c r="CL1646" s="38"/>
      <c r="CM1646" s="38"/>
      <c r="CN1646" s="38"/>
      <c r="CO1646" s="38"/>
      <c r="CP1646" s="38"/>
      <c r="CQ1646" s="38"/>
      <c r="CR1646" s="38"/>
      <c r="CS1646" s="38"/>
      <c r="CT1646" s="38"/>
      <c r="CU1646" s="38"/>
      <c r="CV1646" s="38"/>
      <c r="CW1646" s="38"/>
      <c r="CX1646" s="38"/>
      <c r="CY1646" s="38"/>
      <c r="CZ1646" s="38"/>
      <c r="DA1646" s="38"/>
      <c r="DB1646" s="38"/>
      <c r="DC1646" s="38"/>
      <c r="DD1646" s="38"/>
      <c r="DE1646" s="38"/>
      <c r="DF1646" s="38"/>
      <c r="DG1646" s="38"/>
      <c r="DH1646" s="38"/>
      <c r="DI1646" s="38"/>
      <c r="DJ1646" s="38"/>
      <c r="DK1646" s="38"/>
      <c r="DL1646" s="38"/>
      <c r="DM1646" s="38"/>
    </row>
    <row r="1647" spans="1:117" x14ac:dyDescent="0.25">
      <c r="A1647" s="5"/>
      <c r="B1647" s="5"/>
      <c r="C1647" s="48"/>
      <c r="D1647" s="76"/>
      <c r="E1647" s="77"/>
      <c r="F1647" s="77"/>
      <c r="G1647" s="77"/>
      <c r="H1647" s="77"/>
      <c r="I1647" s="77"/>
      <c r="J1647" s="77"/>
      <c r="K1647" s="77"/>
      <c r="L1647" s="77"/>
      <c r="M1647" s="77"/>
      <c r="N1647" s="77"/>
      <c r="O1647" s="77"/>
      <c r="P1647" s="77"/>
      <c r="Q1647" s="77"/>
      <c r="R1647" s="77"/>
      <c r="S1647" s="77"/>
      <c r="T1647" s="38"/>
      <c r="U1647" s="38"/>
      <c r="V1647" s="38"/>
      <c r="W1647" s="38"/>
      <c r="X1647" s="38"/>
      <c r="Y1647" s="38"/>
      <c r="Z1647" s="38"/>
      <c r="AA1647" s="38"/>
      <c r="AB1647" s="38"/>
      <c r="AC1647" s="38"/>
      <c r="AD1647" s="38"/>
      <c r="AE1647" s="38"/>
      <c r="AF1647" s="38"/>
      <c r="AG1647" s="38"/>
      <c r="AH1647" s="38"/>
      <c r="AI1647" s="38"/>
      <c r="AJ1647" s="38"/>
      <c r="AK1647" s="38"/>
      <c r="AL1647" s="38"/>
      <c r="AM1647" s="38"/>
      <c r="AN1647" s="38"/>
      <c r="AO1647" s="38"/>
      <c r="AP1647" s="38"/>
      <c r="AQ1647" s="38"/>
      <c r="AR1647" s="38"/>
      <c r="AS1647" s="38"/>
      <c r="AT1647" s="38"/>
      <c r="AU1647" s="38"/>
      <c r="AV1647" s="38"/>
      <c r="AW1647" s="38"/>
      <c r="AX1647" s="38"/>
      <c r="AY1647" s="38"/>
      <c r="AZ1647" s="38"/>
      <c r="BA1647" s="38"/>
      <c r="BB1647" s="38"/>
      <c r="BC1647" s="38"/>
      <c r="BD1647" s="38"/>
      <c r="BE1647" s="38"/>
      <c r="BF1647" s="38"/>
      <c r="BG1647" s="38"/>
      <c r="BH1647" s="38"/>
      <c r="BI1647" s="38"/>
      <c r="BJ1647" s="38"/>
      <c r="BK1647" s="38"/>
      <c r="BL1647" s="38"/>
      <c r="BM1647" s="38"/>
      <c r="BN1647" s="38"/>
      <c r="BO1647" s="38"/>
      <c r="BP1647" s="38"/>
      <c r="BQ1647" s="38"/>
      <c r="BR1647" s="38"/>
      <c r="BS1647" s="38"/>
      <c r="BT1647" s="38"/>
      <c r="BU1647" s="38"/>
      <c r="BV1647" s="38"/>
      <c r="BW1647" s="38"/>
      <c r="BX1647" s="38"/>
      <c r="BY1647" s="38"/>
      <c r="BZ1647" s="38"/>
      <c r="CA1647" s="38"/>
      <c r="CB1647" s="38"/>
      <c r="CC1647" s="38"/>
      <c r="CD1647" s="38"/>
      <c r="CE1647" s="38"/>
      <c r="CF1647" s="38"/>
      <c r="CG1647" s="38"/>
      <c r="CH1647" s="38"/>
      <c r="CI1647" s="38"/>
      <c r="CJ1647" s="38"/>
      <c r="CK1647" s="38"/>
      <c r="CL1647" s="38"/>
      <c r="CM1647" s="38"/>
      <c r="CN1647" s="38"/>
      <c r="CO1647" s="38"/>
      <c r="CP1647" s="38"/>
      <c r="CQ1647" s="38"/>
      <c r="CR1647" s="38"/>
      <c r="CS1647" s="38"/>
      <c r="CT1647" s="38"/>
      <c r="CU1647" s="38"/>
      <c r="CV1647" s="38"/>
      <c r="CW1647" s="38"/>
      <c r="CX1647" s="38"/>
      <c r="CY1647" s="38"/>
      <c r="CZ1647" s="38"/>
      <c r="DA1647" s="38"/>
      <c r="DB1647" s="38"/>
      <c r="DC1647" s="38"/>
      <c r="DD1647" s="38"/>
      <c r="DE1647" s="38"/>
      <c r="DF1647" s="38"/>
      <c r="DG1647" s="38"/>
      <c r="DH1647" s="38"/>
      <c r="DI1647" s="38"/>
      <c r="DJ1647" s="38"/>
      <c r="DK1647" s="38"/>
      <c r="DL1647" s="38"/>
      <c r="DM1647" s="38"/>
    </row>
    <row r="1648" spans="1:117" x14ac:dyDescent="0.25">
      <c r="A1648" s="5"/>
      <c r="B1648" s="5"/>
      <c r="C1648" s="48"/>
      <c r="D1648" s="76"/>
      <c r="E1648" s="77"/>
      <c r="F1648" s="77"/>
      <c r="G1648" s="77"/>
      <c r="H1648" s="77"/>
      <c r="I1648" s="77"/>
      <c r="J1648" s="77"/>
      <c r="K1648" s="77"/>
      <c r="L1648" s="77"/>
      <c r="M1648" s="77"/>
      <c r="N1648" s="77"/>
      <c r="O1648" s="77"/>
      <c r="P1648" s="77"/>
      <c r="Q1648" s="77"/>
      <c r="R1648" s="77"/>
      <c r="S1648" s="77"/>
      <c r="T1648" s="38"/>
      <c r="U1648" s="38"/>
      <c r="V1648" s="38"/>
      <c r="W1648" s="38"/>
      <c r="X1648" s="38"/>
      <c r="Y1648" s="38"/>
      <c r="Z1648" s="38"/>
      <c r="AA1648" s="38"/>
      <c r="AB1648" s="38"/>
      <c r="AC1648" s="38"/>
      <c r="AD1648" s="38"/>
      <c r="AE1648" s="38"/>
      <c r="AF1648" s="38"/>
      <c r="AG1648" s="38"/>
      <c r="AH1648" s="38"/>
      <c r="AI1648" s="38"/>
      <c r="AJ1648" s="38"/>
      <c r="AK1648" s="38"/>
      <c r="AL1648" s="38"/>
      <c r="AM1648" s="38"/>
      <c r="AN1648" s="38"/>
      <c r="AO1648" s="38"/>
      <c r="AP1648" s="38"/>
      <c r="AQ1648" s="38"/>
      <c r="AR1648" s="38"/>
      <c r="AS1648" s="38"/>
      <c r="AT1648" s="38"/>
      <c r="AU1648" s="38"/>
      <c r="AV1648" s="38"/>
      <c r="AW1648" s="38"/>
      <c r="AX1648" s="38"/>
      <c r="AY1648" s="38"/>
      <c r="AZ1648" s="38"/>
      <c r="BA1648" s="38"/>
      <c r="BB1648" s="38"/>
      <c r="BC1648" s="38"/>
      <c r="BD1648" s="38"/>
      <c r="BE1648" s="38"/>
      <c r="BF1648" s="38"/>
      <c r="BG1648" s="38"/>
      <c r="BH1648" s="38"/>
      <c r="BI1648" s="38"/>
      <c r="BJ1648" s="38"/>
      <c r="BK1648" s="38"/>
      <c r="BL1648" s="38"/>
      <c r="BM1648" s="38"/>
      <c r="BN1648" s="38"/>
      <c r="BO1648" s="38"/>
      <c r="BP1648" s="38"/>
      <c r="BQ1648" s="38"/>
      <c r="BR1648" s="38"/>
      <c r="BS1648" s="38"/>
      <c r="BT1648" s="38"/>
      <c r="BU1648" s="38"/>
      <c r="BV1648" s="38"/>
      <c r="BW1648" s="38"/>
      <c r="BX1648" s="38"/>
      <c r="BY1648" s="38"/>
      <c r="BZ1648" s="38"/>
      <c r="CA1648" s="38"/>
      <c r="CB1648" s="38"/>
      <c r="CC1648" s="38"/>
      <c r="CD1648" s="38"/>
      <c r="CE1648" s="38"/>
      <c r="CF1648" s="38"/>
      <c r="CG1648" s="38"/>
      <c r="CH1648" s="38"/>
      <c r="CI1648" s="38"/>
      <c r="CJ1648" s="38"/>
      <c r="CK1648" s="38"/>
      <c r="CL1648" s="38"/>
      <c r="CM1648" s="38"/>
      <c r="CN1648" s="38"/>
      <c r="CO1648" s="38"/>
      <c r="CP1648" s="38"/>
      <c r="CQ1648" s="38"/>
      <c r="CR1648" s="38"/>
      <c r="CS1648" s="38"/>
      <c r="CT1648" s="38"/>
      <c r="CU1648" s="38"/>
      <c r="CV1648" s="38"/>
      <c r="CW1648" s="38"/>
      <c r="CX1648" s="38"/>
      <c r="CY1648" s="38"/>
      <c r="CZ1648" s="38"/>
      <c r="DA1648" s="38"/>
      <c r="DB1648" s="38"/>
      <c r="DC1648" s="38"/>
      <c r="DD1648" s="38"/>
      <c r="DE1648" s="38"/>
      <c r="DF1648" s="38"/>
      <c r="DG1648" s="38"/>
      <c r="DH1648" s="38"/>
      <c r="DI1648" s="38"/>
      <c r="DJ1648" s="38"/>
      <c r="DK1648" s="38"/>
      <c r="DL1648" s="38"/>
      <c r="DM1648" s="38"/>
    </row>
    <row r="1649" spans="1:117" x14ac:dyDescent="0.25">
      <c r="A1649" s="5"/>
      <c r="B1649" s="5"/>
      <c r="C1649" s="48"/>
      <c r="D1649" s="76"/>
      <c r="E1649" s="77"/>
      <c r="F1649" s="77"/>
      <c r="G1649" s="77"/>
      <c r="H1649" s="77"/>
      <c r="I1649" s="77"/>
      <c r="J1649" s="77"/>
      <c r="K1649" s="77"/>
      <c r="L1649" s="77"/>
      <c r="M1649" s="77"/>
      <c r="N1649" s="77"/>
      <c r="O1649" s="77"/>
      <c r="P1649" s="77"/>
      <c r="Q1649" s="77"/>
      <c r="R1649" s="77"/>
      <c r="S1649" s="77"/>
      <c r="T1649" s="38"/>
      <c r="U1649" s="38"/>
      <c r="V1649" s="38"/>
      <c r="W1649" s="38"/>
      <c r="X1649" s="38"/>
      <c r="Y1649" s="38"/>
      <c r="Z1649" s="38"/>
      <c r="AA1649" s="38"/>
      <c r="AB1649" s="38"/>
      <c r="AC1649" s="38"/>
      <c r="AD1649" s="38"/>
      <c r="AE1649" s="38"/>
      <c r="AF1649" s="38"/>
      <c r="AG1649" s="38"/>
      <c r="AH1649" s="38"/>
      <c r="AI1649" s="38"/>
      <c r="AJ1649" s="38"/>
      <c r="AK1649" s="38"/>
      <c r="AL1649" s="38"/>
      <c r="AM1649" s="38"/>
      <c r="AN1649" s="38"/>
      <c r="AO1649" s="38"/>
      <c r="AP1649" s="38"/>
      <c r="AQ1649" s="38"/>
      <c r="AR1649" s="38"/>
      <c r="AS1649" s="38"/>
      <c r="AT1649" s="38"/>
      <c r="AU1649" s="38"/>
      <c r="AV1649" s="38"/>
      <c r="AW1649" s="38"/>
      <c r="AX1649" s="38"/>
      <c r="AY1649" s="38"/>
      <c r="AZ1649" s="38"/>
      <c r="BA1649" s="38"/>
      <c r="BB1649" s="38"/>
      <c r="BC1649" s="38"/>
      <c r="BD1649" s="38"/>
      <c r="BE1649" s="38"/>
      <c r="BF1649" s="38"/>
      <c r="BG1649" s="38"/>
      <c r="BH1649" s="38"/>
      <c r="BI1649" s="38"/>
      <c r="BJ1649" s="38"/>
      <c r="BK1649" s="38"/>
      <c r="BL1649" s="38"/>
      <c r="BM1649" s="38"/>
      <c r="BN1649" s="38"/>
      <c r="BO1649" s="38"/>
      <c r="BP1649" s="38"/>
      <c r="BQ1649" s="38"/>
      <c r="BR1649" s="38"/>
      <c r="BS1649" s="38"/>
      <c r="BT1649" s="38"/>
      <c r="BU1649" s="38"/>
      <c r="BV1649" s="38"/>
      <c r="BW1649" s="38"/>
      <c r="BX1649" s="38"/>
      <c r="BY1649" s="38"/>
      <c r="BZ1649" s="38"/>
      <c r="CA1649" s="38"/>
      <c r="CB1649" s="38"/>
      <c r="CC1649" s="38"/>
      <c r="CD1649" s="38"/>
      <c r="CE1649" s="38"/>
      <c r="CF1649" s="38"/>
      <c r="CG1649" s="38"/>
      <c r="CH1649" s="38"/>
      <c r="CI1649" s="38"/>
      <c r="CJ1649" s="38"/>
      <c r="CK1649" s="38"/>
      <c r="CL1649" s="38"/>
      <c r="CM1649" s="38"/>
      <c r="CN1649" s="38"/>
      <c r="CO1649" s="38"/>
      <c r="CP1649" s="38"/>
      <c r="CQ1649" s="38"/>
      <c r="CR1649" s="38"/>
      <c r="CS1649" s="38"/>
      <c r="CT1649" s="38"/>
      <c r="CU1649" s="38"/>
      <c r="CV1649" s="38"/>
      <c r="CW1649" s="38"/>
      <c r="CX1649" s="38"/>
      <c r="CY1649" s="38"/>
      <c r="CZ1649" s="38"/>
      <c r="DA1649" s="38"/>
      <c r="DB1649" s="38"/>
      <c r="DC1649" s="38"/>
      <c r="DD1649" s="38"/>
      <c r="DE1649" s="38"/>
      <c r="DF1649" s="38"/>
      <c r="DG1649" s="38"/>
      <c r="DH1649" s="38"/>
      <c r="DI1649" s="38"/>
      <c r="DJ1649" s="38"/>
      <c r="DK1649" s="38"/>
      <c r="DL1649" s="38"/>
      <c r="DM1649" s="38"/>
    </row>
    <row r="1650" spans="1:117" x14ac:dyDescent="0.25">
      <c r="A1650" s="5"/>
      <c r="B1650" s="5"/>
      <c r="C1650" s="48"/>
      <c r="D1650" s="76"/>
      <c r="E1650" s="77"/>
      <c r="F1650" s="77"/>
      <c r="G1650" s="77"/>
      <c r="H1650" s="77"/>
      <c r="I1650" s="77"/>
      <c r="J1650" s="77"/>
      <c r="K1650" s="77"/>
      <c r="L1650" s="77"/>
      <c r="M1650" s="77"/>
      <c r="N1650" s="77"/>
      <c r="O1650" s="77"/>
      <c r="P1650" s="77"/>
      <c r="Q1650" s="77"/>
      <c r="R1650" s="77"/>
      <c r="S1650" s="77"/>
      <c r="T1650" s="38"/>
      <c r="U1650" s="38"/>
      <c r="V1650" s="38"/>
      <c r="W1650" s="38"/>
      <c r="X1650" s="38"/>
      <c r="Y1650" s="38"/>
      <c r="Z1650" s="38"/>
      <c r="AA1650" s="38"/>
      <c r="AB1650" s="38"/>
      <c r="AC1650" s="38"/>
      <c r="AD1650" s="38"/>
      <c r="AE1650" s="38"/>
      <c r="AF1650" s="38"/>
      <c r="AG1650" s="38"/>
      <c r="AH1650" s="38"/>
      <c r="AI1650" s="38"/>
      <c r="AJ1650" s="38"/>
      <c r="AK1650" s="38"/>
      <c r="AL1650" s="38"/>
      <c r="AM1650" s="38"/>
      <c r="AN1650" s="38"/>
      <c r="AO1650" s="38"/>
      <c r="AP1650" s="38"/>
      <c r="AQ1650" s="38"/>
      <c r="AR1650" s="38"/>
      <c r="AS1650" s="38"/>
      <c r="AT1650" s="38"/>
      <c r="AU1650" s="38"/>
      <c r="AV1650" s="38"/>
      <c r="AW1650" s="38"/>
      <c r="AX1650" s="38"/>
      <c r="AY1650" s="38"/>
      <c r="AZ1650" s="38"/>
      <c r="BA1650" s="38"/>
      <c r="BB1650" s="38"/>
      <c r="BC1650" s="38"/>
      <c r="BD1650" s="38"/>
      <c r="BE1650" s="38"/>
      <c r="BF1650" s="38"/>
      <c r="BG1650" s="38"/>
      <c r="BH1650" s="38"/>
      <c r="BI1650" s="38"/>
      <c r="BJ1650" s="38"/>
      <c r="BK1650" s="38"/>
      <c r="BL1650" s="38"/>
      <c r="BM1650" s="38"/>
      <c r="BN1650" s="38"/>
      <c r="BO1650" s="38"/>
      <c r="BP1650" s="38"/>
      <c r="BQ1650" s="38"/>
      <c r="BR1650" s="38"/>
      <c r="BS1650" s="38"/>
      <c r="BT1650" s="38"/>
      <c r="BU1650" s="38"/>
      <c r="BV1650" s="38"/>
      <c r="BW1650" s="38"/>
      <c r="BX1650" s="38"/>
      <c r="BY1650" s="38"/>
      <c r="BZ1650" s="38"/>
      <c r="CA1650" s="38"/>
      <c r="CB1650" s="38"/>
      <c r="CC1650" s="38"/>
      <c r="CD1650" s="38"/>
      <c r="CE1650" s="38"/>
      <c r="CF1650" s="38"/>
      <c r="CG1650" s="38"/>
      <c r="CH1650" s="38"/>
      <c r="CI1650" s="38"/>
      <c r="CJ1650" s="38"/>
      <c r="CK1650" s="38"/>
      <c r="CL1650" s="38"/>
      <c r="CM1650" s="38"/>
      <c r="CN1650" s="38"/>
      <c r="CO1650" s="38"/>
      <c r="CP1650" s="38"/>
      <c r="CQ1650" s="38"/>
      <c r="CR1650" s="38"/>
      <c r="CS1650" s="38"/>
      <c r="CT1650" s="38"/>
      <c r="CU1650" s="38"/>
      <c r="CV1650" s="38"/>
      <c r="CW1650" s="38"/>
      <c r="CX1650" s="38"/>
      <c r="CY1650" s="38"/>
      <c r="CZ1650" s="38"/>
      <c r="DA1650" s="38"/>
      <c r="DB1650" s="38"/>
      <c r="DC1650" s="38"/>
      <c r="DD1650" s="38"/>
      <c r="DE1650" s="38"/>
      <c r="DF1650" s="38"/>
      <c r="DG1650" s="38"/>
      <c r="DH1650" s="38"/>
      <c r="DI1650" s="38"/>
      <c r="DJ1650" s="38"/>
      <c r="DK1650" s="38"/>
      <c r="DL1650" s="38"/>
      <c r="DM1650" s="38"/>
    </row>
    <row r="1651" spans="1:117" x14ac:dyDescent="0.25">
      <c r="A1651" s="5"/>
      <c r="B1651" s="5"/>
      <c r="C1651" s="48"/>
      <c r="D1651" s="76"/>
      <c r="E1651" s="77"/>
      <c r="F1651" s="77"/>
      <c r="G1651" s="77"/>
      <c r="H1651" s="77"/>
      <c r="I1651" s="77"/>
      <c r="J1651" s="77"/>
      <c r="K1651" s="77"/>
      <c r="L1651" s="77"/>
      <c r="M1651" s="77"/>
      <c r="N1651" s="77"/>
      <c r="O1651" s="77"/>
      <c r="P1651" s="77"/>
      <c r="Q1651" s="77"/>
      <c r="R1651" s="77"/>
      <c r="S1651" s="77"/>
      <c r="T1651" s="38"/>
      <c r="U1651" s="38"/>
      <c r="V1651" s="38"/>
      <c r="W1651" s="38"/>
      <c r="X1651" s="38"/>
      <c r="Y1651" s="38"/>
      <c r="Z1651" s="38"/>
      <c r="AA1651" s="38"/>
      <c r="AB1651" s="38"/>
      <c r="AC1651" s="38"/>
      <c r="AD1651" s="38"/>
      <c r="AE1651" s="38"/>
      <c r="AF1651" s="38"/>
      <c r="AG1651" s="38"/>
      <c r="AH1651" s="38"/>
      <c r="AI1651" s="38"/>
      <c r="AJ1651" s="38"/>
      <c r="AK1651" s="38"/>
      <c r="AL1651" s="38"/>
      <c r="AM1651" s="38"/>
      <c r="AN1651" s="38"/>
      <c r="AO1651" s="38"/>
      <c r="AP1651" s="38"/>
      <c r="AQ1651" s="38"/>
      <c r="AR1651" s="38"/>
      <c r="AS1651" s="38"/>
      <c r="AT1651" s="38"/>
      <c r="AU1651" s="38"/>
      <c r="AV1651" s="38"/>
      <c r="AW1651" s="38"/>
      <c r="AX1651" s="38"/>
      <c r="AY1651" s="38"/>
      <c r="AZ1651" s="38"/>
      <c r="BA1651" s="38"/>
      <c r="BB1651" s="38"/>
      <c r="BC1651" s="38"/>
      <c r="BD1651" s="38"/>
      <c r="BE1651" s="38"/>
      <c r="BF1651" s="38"/>
      <c r="BG1651" s="38"/>
      <c r="BH1651" s="38"/>
      <c r="BI1651" s="38"/>
      <c r="BJ1651" s="38"/>
      <c r="BK1651" s="38"/>
      <c r="BL1651" s="38"/>
      <c r="BM1651" s="38"/>
      <c r="BN1651" s="38"/>
      <c r="BO1651" s="38"/>
      <c r="BP1651" s="38"/>
      <c r="BQ1651" s="38"/>
      <c r="BR1651" s="38"/>
      <c r="BS1651" s="38"/>
      <c r="BT1651" s="38"/>
      <c r="BU1651" s="38"/>
      <c r="BV1651" s="38"/>
      <c r="BW1651" s="38"/>
      <c r="BX1651" s="38"/>
      <c r="BY1651" s="38"/>
      <c r="BZ1651" s="38"/>
      <c r="CA1651" s="38"/>
      <c r="CB1651" s="38"/>
      <c r="CC1651" s="38"/>
      <c r="CD1651" s="38"/>
      <c r="CE1651" s="38"/>
      <c r="CF1651" s="38"/>
      <c r="CG1651" s="38"/>
      <c r="CH1651" s="38"/>
      <c r="CI1651" s="38"/>
      <c r="CJ1651" s="38"/>
      <c r="CK1651" s="38"/>
      <c r="CL1651" s="38"/>
      <c r="CM1651" s="38"/>
      <c r="CN1651" s="38"/>
      <c r="CO1651" s="38"/>
      <c r="CP1651" s="38"/>
      <c r="CQ1651" s="38"/>
      <c r="CR1651" s="38"/>
      <c r="CS1651" s="38"/>
      <c r="CT1651" s="38"/>
      <c r="CU1651" s="38"/>
      <c r="CV1651" s="38"/>
      <c r="CW1651" s="38"/>
      <c r="CX1651" s="38"/>
      <c r="CY1651" s="38"/>
      <c r="CZ1651" s="38"/>
      <c r="DA1651" s="38"/>
      <c r="DB1651" s="38"/>
      <c r="DC1651" s="38"/>
      <c r="DD1651" s="38"/>
      <c r="DE1651" s="38"/>
      <c r="DF1651" s="38"/>
      <c r="DG1651" s="38"/>
      <c r="DH1651" s="38"/>
      <c r="DI1651" s="38"/>
      <c r="DJ1651" s="38"/>
      <c r="DK1651" s="38"/>
      <c r="DL1651" s="38"/>
      <c r="DM1651" s="38"/>
    </row>
    <row r="1652" spans="1:117" x14ac:dyDescent="0.25">
      <c r="A1652" s="5"/>
      <c r="B1652" s="5"/>
      <c r="C1652" s="48"/>
      <c r="D1652" s="76"/>
      <c r="E1652" s="77"/>
      <c r="F1652" s="77"/>
      <c r="G1652" s="77"/>
      <c r="H1652" s="77"/>
      <c r="I1652" s="77"/>
      <c r="J1652" s="77"/>
      <c r="K1652" s="77"/>
      <c r="L1652" s="77"/>
      <c r="M1652" s="77"/>
      <c r="N1652" s="77"/>
      <c r="O1652" s="77"/>
      <c r="P1652" s="77"/>
      <c r="Q1652" s="77"/>
      <c r="R1652" s="77"/>
      <c r="S1652" s="77"/>
      <c r="T1652" s="38"/>
      <c r="U1652" s="38"/>
      <c r="V1652" s="38"/>
      <c r="W1652" s="38"/>
      <c r="X1652" s="38"/>
      <c r="Y1652" s="38"/>
      <c r="Z1652" s="38"/>
      <c r="AA1652" s="38"/>
      <c r="AB1652" s="38"/>
      <c r="AC1652" s="38"/>
      <c r="AD1652" s="38"/>
      <c r="AE1652" s="38"/>
      <c r="AF1652" s="38"/>
      <c r="AG1652" s="38"/>
      <c r="AH1652" s="38"/>
      <c r="AI1652" s="38"/>
      <c r="AJ1652" s="38"/>
      <c r="AK1652" s="38"/>
      <c r="AL1652" s="38"/>
      <c r="AM1652" s="38"/>
      <c r="AN1652" s="38"/>
      <c r="AO1652" s="38"/>
      <c r="AP1652" s="38"/>
      <c r="AQ1652" s="38"/>
      <c r="AR1652" s="38"/>
      <c r="AS1652" s="38"/>
      <c r="AT1652" s="38"/>
      <c r="AU1652" s="38"/>
      <c r="AV1652" s="38"/>
      <c r="AW1652" s="38"/>
      <c r="AX1652" s="38"/>
      <c r="AY1652" s="38"/>
      <c r="AZ1652" s="38"/>
      <c r="BA1652" s="38"/>
      <c r="BB1652" s="38"/>
      <c r="BC1652" s="38"/>
      <c r="BD1652" s="38"/>
      <c r="BE1652" s="38"/>
      <c r="BF1652" s="38"/>
      <c r="BG1652" s="38"/>
      <c r="BH1652" s="38"/>
      <c r="BI1652" s="38"/>
      <c r="BJ1652" s="38"/>
      <c r="BK1652" s="38"/>
      <c r="BL1652" s="38"/>
      <c r="BM1652" s="38"/>
      <c r="BN1652" s="38"/>
      <c r="BO1652" s="38"/>
      <c r="BP1652" s="38"/>
      <c r="BQ1652" s="38"/>
      <c r="BR1652" s="38"/>
      <c r="BS1652" s="38"/>
      <c r="BT1652" s="38"/>
      <c r="BU1652" s="38"/>
      <c r="BV1652" s="38"/>
      <c r="BW1652" s="38"/>
      <c r="BX1652" s="38"/>
      <c r="BY1652" s="38"/>
      <c r="BZ1652" s="38"/>
      <c r="CA1652" s="38"/>
      <c r="CB1652" s="38"/>
      <c r="CC1652" s="38"/>
      <c r="CD1652" s="38"/>
      <c r="CE1652" s="38"/>
      <c r="CF1652" s="38"/>
      <c r="CG1652" s="38"/>
      <c r="CH1652" s="38"/>
      <c r="CI1652" s="38"/>
      <c r="CJ1652" s="38"/>
      <c r="CK1652" s="38"/>
      <c r="CL1652" s="38"/>
      <c r="CM1652" s="38"/>
      <c r="CN1652" s="38"/>
      <c r="CO1652" s="38"/>
      <c r="CP1652" s="38"/>
      <c r="CQ1652" s="38"/>
      <c r="CR1652" s="38"/>
      <c r="CS1652" s="38"/>
      <c r="CT1652" s="38"/>
      <c r="CU1652" s="38"/>
      <c r="CV1652" s="38"/>
      <c r="CW1652" s="38"/>
      <c r="CX1652" s="38"/>
      <c r="CY1652" s="38"/>
      <c r="CZ1652" s="38"/>
      <c r="DA1652" s="38"/>
      <c r="DB1652" s="38"/>
      <c r="DC1652" s="38"/>
      <c r="DD1652" s="38"/>
      <c r="DE1652" s="38"/>
      <c r="DF1652" s="38"/>
      <c r="DG1652" s="38"/>
      <c r="DH1652" s="38"/>
      <c r="DI1652" s="38"/>
      <c r="DJ1652" s="38"/>
      <c r="DK1652" s="38"/>
      <c r="DL1652" s="38"/>
      <c r="DM1652" s="38"/>
    </row>
    <row r="1653" spans="1:117" x14ac:dyDescent="0.25">
      <c r="A1653" s="5"/>
      <c r="B1653" s="5"/>
      <c r="C1653" s="48"/>
      <c r="D1653" s="76"/>
      <c r="E1653" s="77"/>
      <c r="F1653" s="77"/>
      <c r="G1653" s="77"/>
      <c r="H1653" s="77"/>
      <c r="I1653" s="77"/>
      <c r="J1653" s="77"/>
      <c r="K1653" s="77"/>
      <c r="L1653" s="77"/>
      <c r="M1653" s="77"/>
      <c r="N1653" s="77"/>
      <c r="O1653" s="77"/>
      <c r="P1653" s="77"/>
      <c r="Q1653" s="77"/>
      <c r="R1653" s="77"/>
      <c r="S1653" s="77"/>
      <c r="T1653" s="38"/>
      <c r="U1653" s="38"/>
      <c r="V1653" s="38"/>
      <c r="W1653" s="38"/>
      <c r="X1653" s="38"/>
      <c r="Y1653" s="38"/>
      <c r="Z1653" s="38"/>
      <c r="AA1653" s="38"/>
      <c r="AB1653" s="38"/>
      <c r="AC1653" s="38"/>
      <c r="AD1653" s="38"/>
      <c r="AE1653" s="38"/>
      <c r="AF1653" s="38"/>
      <c r="AG1653" s="38"/>
      <c r="AH1653" s="38"/>
      <c r="AI1653" s="38"/>
      <c r="AJ1653" s="38"/>
      <c r="AK1653" s="38"/>
      <c r="AL1653" s="38"/>
      <c r="AM1653" s="38"/>
      <c r="AN1653" s="38"/>
      <c r="AO1653" s="38"/>
      <c r="AP1653" s="38"/>
      <c r="AQ1653" s="38"/>
      <c r="AR1653" s="38"/>
      <c r="AS1653" s="38"/>
      <c r="AT1653" s="38"/>
      <c r="AU1653" s="38"/>
      <c r="AV1653" s="38"/>
      <c r="AW1653" s="38"/>
      <c r="AX1653" s="38"/>
      <c r="AY1653" s="38"/>
      <c r="AZ1653" s="38"/>
      <c r="BA1653" s="38"/>
      <c r="BB1653" s="38"/>
      <c r="BC1653" s="38"/>
      <c r="BD1653" s="38"/>
      <c r="BE1653" s="38"/>
      <c r="BF1653" s="38"/>
      <c r="BG1653" s="38"/>
      <c r="BH1653" s="38"/>
      <c r="BI1653" s="38"/>
      <c r="BJ1653" s="38"/>
      <c r="BK1653" s="38"/>
      <c r="BL1653" s="38"/>
      <c r="BM1653" s="38"/>
      <c r="BN1653" s="38"/>
      <c r="BO1653" s="38"/>
      <c r="BP1653" s="38"/>
      <c r="BQ1653" s="38"/>
      <c r="BR1653" s="38"/>
      <c r="BS1653" s="38"/>
      <c r="BT1653" s="38"/>
      <c r="BU1653" s="38"/>
      <c r="BV1653" s="38"/>
      <c r="BW1653" s="38"/>
      <c r="BX1653" s="38"/>
      <c r="BY1653" s="38"/>
      <c r="BZ1653" s="38"/>
      <c r="CA1653" s="38"/>
      <c r="CB1653" s="38"/>
      <c r="CC1653" s="38"/>
      <c r="CD1653" s="38"/>
      <c r="CE1653" s="38"/>
      <c r="CF1653" s="38"/>
      <c r="CG1653" s="38"/>
      <c r="CH1653" s="38"/>
      <c r="CI1653" s="38"/>
      <c r="CJ1653" s="38"/>
      <c r="CK1653" s="38"/>
      <c r="CL1653" s="38"/>
      <c r="CM1653" s="38"/>
      <c r="CN1653" s="38"/>
      <c r="CO1653" s="38"/>
      <c r="CP1653" s="38"/>
      <c r="CQ1653" s="38"/>
      <c r="CR1653" s="38"/>
      <c r="CS1653" s="38"/>
      <c r="CT1653" s="38"/>
      <c r="CU1653" s="38"/>
      <c r="CV1653" s="38"/>
      <c r="CW1653" s="38"/>
      <c r="CX1653" s="38"/>
      <c r="CY1653" s="38"/>
      <c r="CZ1653" s="38"/>
      <c r="DA1653" s="38"/>
      <c r="DB1653" s="38"/>
      <c r="DC1653" s="38"/>
      <c r="DD1653" s="38"/>
      <c r="DE1653" s="38"/>
      <c r="DF1653" s="38"/>
      <c r="DG1653" s="38"/>
      <c r="DH1653" s="38"/>
      <c r="DI1653" s="38"/>
      <c r="DJ1653" s="38"/>
      <c r="DK1653" s="38"/>
      <c r="DL1653" s="38"/>
      <c r="DM1653" s="38"/>
    </row>
    <row r="1654" spans="1:117" x14ac:dyDescent="0.25">
      <c r="A1654" s="5"/>
      <c r="B1654" s="5"/>
      <c r="C1654" s="48"/>
      <c r="D1654" s="76"/>
      <c r="E1654" s="77"/>
      <c r="F1654" s="77"/>
      <c r="G1654" s="77"/>
      <c r="H1654" s="77"/>
      <c r="I1654" s="77"/>
      <c r="J1654" s="77"/>
      <c r="K1654" s="77"/>
      <c r="L1654" s="77"/>
      <c r="M1654" s="77"/>
      <c r="N1654" s="77"/>
      <c r="O1654" s="77"/>
      <c r="P1654" s="77"/>
      <c r="Q1654" s="77"/>
      <c r="R1654" s="77"/>
      <c r="S1654" s="77"/>
      <c r="T1654" s="38"/>
      <c r="U1654" s="38"/>
      <c r="V1654" s="38"/>
      <c r="W1654" s="38"/>
      <c r="X1654" s="38"/>
      <c r="Y1654" s="38"/>
      <c r="Z1654" s="38"/>
      <c r="AA1654" s="38"/>
      <c r="AB1654" s="38"/>
      <c r="AC1654" s="38"/>
      <c r="AD1654" s="38"/>
      <c r="AE1654" s="38"/>
      <c r="AF1654" s="38"/>
      <c r="AG1654" s="38"/>
      <c r="AH1654" s="38"/>
      <c r="AI1654" s="38"/>
      <c r="AJ1654" s="38"/>
      <c r="AK1654" s="38"/>
      <c r="AL1654" s="38"/>
      <c r="AM1654" s="38"/>
      <c r="AN1654" s="38"/>
      <c r="AO1654" s="38"/>
      <c r="AP1654" s="38"/>
      <c r="AQ1654" s="38"/>
      <c r="AR1654" s="38"/>
      <c r="AS1654" s="38"/>
      <c r="AT1654" s="38"/>
      <c r="AU1654" s="38"/>
      <c r="AV1654" s="38"/>
      <c r="AW1654" s="38"/>
      <c r="AX1654" s="38"/>
      <c r="AY1654" s="38"/>
      <c r="AZ1654" s="38"/>
      <c r="BA1654" s="38"/>
      <c r="BB1654" s="38"/>
      <c r="BC1654" s="38"/>
      <c r="BD1654" s="38"/>
      <c r="BE1654" s="38"/>
      <c r="BF1654" s="38"/>
      <c r="BG1654" s="38"/>
      <c r="BH1654" s="38"/>
      <c r="BI1654" s="38"/>
      <c r="BJ1654" s="38"/>
      <c r="BK1654" s="38"/>
      <c r="BL1654" s="38"/>
      <c r="BM1654" s="38"/>
      <c r="BN1654" s="38"/>
      <c r="BO1654" s="38"/>
      <c r="BP1654" s="38"/>
      <c r="BQ1654" s="38"/>
      <c r="BR1654" s="38"/>
      <c r="BS1654" s="38"/>
      <c r="BT1654" s="38"/>
      <c r="BU1654" s="38"/>
      <c r="BV1654" s="38"/>
      <c r="BW1654" s="38"/>
      <c r="BX1654" s="38"/>
      <c r="BY1654" s="38"/>
      <c r="BZ1654" s="38"/>
      <c r="CA1654" s="38"/>
      <c r="CB1654" s="38"/>
      <c r="CC1654" s="38"/>
      <c r="CD1654" s="38"/>
      <c r="CE1654" s="38"/>
      <c r="CF1654" s="38"/>
      <c r="CG1654" s="38"/>
      <c r="CH1654" s="38"/>
      <c r="CI1654" s="38"/>
      <c r="CJ1654" s="38"/>
      <c r="CK1654" s="38"/>
      <c r="CL1654" s="38"/>
      <c r="CM1654" s="38"/>
      <c r="CN1654" s="38"/>
      <c r="CO1654" s="38"/>
      <c r="CP1654" s="38"/>
      <c r="CQ1654" s="38"/>
      <c r="CR1654" s="38"/>
      <c r="CS1654" s="38"/>
      <c r="CT1654" s="38"/>
      <c r="CU1654" s="38"/>
      <c r="CV1654" s="38"/>
      <c r="CW1654" s="38"/>
      <c r="CX1654" s="38"/>
      <c r="CY1654" s="38"/>
      <c r="CZ1654" s="38"/>
      <c r="DA1654" s="38"/>
      <c r="DB1654" s="38"/>
      <c r="DC1654" s="38"/>
      <c r="DD1654" s="38"/>
      <c r="DE1654" s="38"/>
      <c r="DF1654" s="38"/>
      <c r="DG1654" s="38"/>
      <c r="DH1654" s="38"/>
      <c r="DI1654" s="38"/>
      <c r="DJ1654" s="38"/>
      <c r="DK1654" s="38"/>
      <c r="DL1654" s="38"/>
      <c r="DM1654" s="38"/>
    </row>
    <row r="1655" spans="1:117" x14ac:dyDescent="0.25">
      <c r="A1655" s="5"/>
      <c r="B1655" s="5"/>
      <c r="C1655" s="48"/>
      <c r="D1655" s="76"/>
      <c r="E1655" s="77"/>
      <c r="F1655" s="77"/>
      <c r="G1655" s="77"/>
      <c r="H1655" s="77"/>
      <c r="I1655" s="77"/>
      <c r="J1655" s="77"/>
      <c r="K1655" s="77"/>
      <c r="L1655" s="77"/>
      <c r="M1655" s="77"/>
      <c r="N1655" s="77"/>
      <c r="O1655" s="77"/>
      <c r="P1655" s="77"/>
      <c r="Q1655" s="77"/>
      <c r="R1655" s="77"/>
      <c r="S1655" s="77"/>
      <c r="T1655" s="38"/>
      <c r="U1655" s="38"/>
      <c r="V1655" s="38"/>
      <c r="W1655" s="38"/>
      <c r="X1655" s="38"/>
      <c r="Y1655" s="38"/>
      <c r="Z1655" s="38"/>
      <c r="AA1655" s="38"/>
      <c r="AB1655" s="38"/>
      <c r="AC1655" s="38"/>
      <c r="AD1655" s="38"/>
      <c r="AE1655" s="38"/>
      <c r="AF1655" s="38"/>
      <c r="AG1655" s="38"/>
      <c r="AH1655" s="38"/>
      <c r="AI1655" s="38"/>
      <c r="AJ1655" s="38"/>
      <c r="AK1655" s="38"/>
      <c r="AL1655" s="38"/>
      <c r="AM1655" s="38"/>
      <c r="AN1655" s="38"/>
      <c r="AO1655" s="38"/>
      <c r="AP1655" s="38"/>
      <c r="AQ1655" s="38"/>
      <c r="AR1655" s="38"/>
      <c r="AS1655" s="38"/>
      <c r="AT1655" s="38"/>
      <c r="AU1655" s="38"/>
      <c r="AV1655" s="38"/>
      <c r="AW1655" s="38"/>
      <c r="AX1655" s="38"/>
      <c r="AY1655" s="38"/>
      <c r="AZ1655" s="38"/>
      <c r="BA1655" s="38"/>
      <c r="BB1655" s="38"/>
      <c r="BC1655" s="38"/>
      <c r="BD1655" s="38"/>
      <c r="BE1655" s="38"/>
      <c r="BF1655" s="38"/>
      <c r="BG1655" s="38"/>
      <c r="BH1655" s="38"/>
      <c r="BI1655" s="38"/>
      <c r="BJ1655" s="38"/>
      <c r="BK1655" s="38"/>
      <c r="BL1655" s="38"/>
      <c r="BM1655" s="38"/>
      <c r="BN1655" s="38"/>
      <c r="BO1655" s="38"/>
      <c r="BP1655" s="38"/>
      <c r="BQ1655" s="38"/>
      <c r="BR1655" s="38"/>
      <c r="BS1655" s="38"/>
      <c r="BT1655" s="38"/>
      <c r="BU1655" s="38"/>
      <c r="BV1655" s="38"/>
      <c r="BW1655" s="38"/>
      <c r="BX1655" s="38"/>
      <c r="BY1655" s="38"/>
      <c r="BZ1655" s="38"/>
      <c r="CA1655" s="38"/>
      <c r="CB1655" s="38"/>
      <c r="CC1655" s="38"/>
      <c r="CD1655" s="38"/>
      <c r="CE1655" s="38"/>
      <c r="CF1655" s="38"/>
      <c r="CG1655" s="38"/>
      <c r="CH1655" s="38"/>
      <c r="CI1655" s="38"/>
      <c r="CJ1655" s="38"/>
      <c r="CK1655" s="38"/>
      <c r="CL1655" s="38"/>
      <c r="CM1655" s="38"/>
      <c r="CN1655" s="38"/>
      <c r="CO1655" s="38"/>
      <c r="CP1655" s="38"/>
      <c r="CQ1655" s="38"/>
      <c r="CR1655" s="38"/>
      <c r="CS1655" s="38"/>
      <c r="CT1655" s="38"/>
      <c r="CU1655" s="38"/>
      <c r="CV1655" s="38"/>
      <c r="CW1655" s="38"/>
      <c r="CX1655" s="38"/>
      <c r="CY1655" s="38"/>
      <c r="CZ1655" s="38"/>
      <c r="DA1655" s="38"/>
      <c r="DB1655" s="38"/>
      <c r="DC1655" s="38"/>
      <c r="DD1655" s="38"/>
      <c r="DE1655" s="38"/>
      <c r="DF1655" s="38"/>
      <c r="DG1655" s="38"/>
      <c r="DH1655" s="38"/>
      <c r="DI1655" s="38"/>
      <c r="DJ1655" s="38"/>
      <c r="DK1655" s="38"/>
      <c r="DL1655" s="38"/>
      <c r="DM1655" s="38"/>
    </row>
    <row r="1656" spans="1:117" x14ac:dyDescent="0.25">
      <c r="A1656" s="5"/>
      <c r="B1656" s="5"/>
      <c r="C1656" s="48"/>
      <c r="D1656" s="76"/>
      <c r="E1656" s="77"/>
      <c r="F1656" s="77"/>
      <c r="G1656" s="77"/>
      <c r="H1656" s="77"/>
      <c r="I1656" s="77"/>
      <c r="J1656" s="77"/>
      <c r="K1656" s="77"/>
      <c r="L1656" s="77"/>
      <c r="M1656" s="77"/>
      <c r="N1656" s="77"/>
      <c r="O1656" s="77"/>
      <c r="P1656" s="77"/>
      <c r="Q1656" s="77"/>
      <c r="R1656" s="77"/>
      <c r="S1656" s="77"/>
      <c r="T1656" s="38"/>
      <c r="U1656" s="38"/>
      <c r="V1656" s="38"/>
      <c r="W1656" s="38"/>
      <c r="X1656" s="38"/>
      <c r="Y1656" s="38"/>
      <c r="Z1656" s="38"/>
      <c r="AA1656" s="38"/>
      <c r="AB1656" s="38"/>
      <c r="AC1656" s="38"/>
      <c r="AD1656" s="38"/>
      <c r="AE1656" s="38"/>
      <c r="AF1656" s="38"/>
      <c r="AG1656" s="38"/>
      <c r="AH1656" s="38"/>
      <c r="AI1656" s="38"/>
      <c r="AJ1656" s="38"/>
      <c r="AK1656" s="38"/>
      <c r="AL1656" s="38"/>
      <c r="AM1656" s="38"/>
      <c r="AN1656" s="38"/>
      <c r="AO1656" s="38"/>
      <c r="AP1656" s="38"/>
      <c r="AQ1656" s="38"/>
      <c r="AR1656" s="38"/>
      <c r="AS1656" s="38"/>
      <c r="AT1656" s="38"/>
      <c r="AU1656" s="38"/>
      <c r="AV1656" s="38"/>
      <c r="AW1656" s="38"/>
      <c r="AX1656" s="38"/>
      <c r="AY1656" s="38"/>
      <c r="AZ1656" s="38"/>
      <c r="BA1656" s="38"/>
      <c r="BB1656" s="38"/>
      <c r="BC1656" s="38"/>
      <c r="BD1656" s="38"/>
      <c r="BE1656" s="38"/>
      <c r="BF1656" s="38"/>
      <c r="BG1656" s="38"/>
      <c r="BH1656" s="38"/>
      <c r="BI1656" s="38"/>
      <c r="BJ1656" s="38"/>
      <c r="BK1656" s="38"/>
      <c r="BL1656" s="38"/>
      <c r="BM1656" s="38"/>
      <c r="BN1656" s="38"/>
      <c r="BO1656" s="38"/>
      <c r="BP1656" s="38"/>
      <c r="BQ1656" s="38"/>
      <c r="BR1656" s="38"/>
      <c r="BS1656" s="38"/>
      <c r="BT1656" s="38"/>
      <c r="BU1656" s="38"/>
      <c r="BV1656" s="38"/>
      <c r="BW1656" s="38"/>
      <c r="BX1656" s="38"/>
      <c r="BY1656" s="38"/>
      <c r="BZ1656" s="38"/>
      <c r="CA1656" s="38"/>
      <c r="CB1656" s="38"/>
      <c r="CC1656" s="38"/>
      <c r="CD1656" s="38"/>
      <c r="CE1656" s="38"/>
      <c r="CF1656" s="38"/>
      <c r="CG1656" s="38"/>
      <c r="CH1656" s="38"/>
      <c r="CI1656" s="38"/>
      <c r="CJ1656" s="38"/>
      <c r="CK1656" s="38"/>
      <c r="CL1656" s="38"/>
      <c r="CM1656" s="38"/>
      <c r="CN1656" s="38"/>
      <c r="CO1656" s="38"/>
      <c r="CP1656" s="38"/>
      <c r="CQ1656" s="38"/>
      <c r="CR1656" s="38"/>
      <c r="CS1656" s="38"/>
      <c r="CT1656" s="38"/>
      <c r="CU1656" s="38"/>
      <c r="CV1656" s="38"/>
      <c r="CW1656" s="38"/>
      <c r="CX1656" s="38"/>
      <c r="CY1656" s="38"/>
      <c r="CZ1656" s="38"/>
      <c r="DA1656" s="38"/>
      <c r="DB1656" s="38"/>
      <c r="DC1656" s="38"/>
      <c r="DD1656" s="38"/>
      <c r="DE1656" s="38"/>
      <c r="DF1656" s="38"/>
      <c r="DG1656" s="38"/>
      <c r="DH1656" s="38"/>
      <c r="DI1656" s="38"/>
      <c r="DJ1656" s="38"/>
      <c r="DK1656" s="38"/>
      <c r="DL1656" s="38"/>
      <c r="DM1656" s="38"/>
    </row>
    <row r="1657" spans="1:117" x14ac:dyDescent="0.25">
      <c r="A1657" s="5"/>
      <c r="B1657" s="5"/>
      <c r="C1657" s="48"/>
      <c r="D1657" s="76"/>
      <c r="E1657" s="77"/>
      <c r="F1657" s="77"/>
      <c r="G1657" s="77"/>
      <c r="H1657" s="77"/>
      <c r="I1657" s="77"/>
      <c r="J1657" s="77"/>
      <c r="K1657" s="77"/>
      <c r="L1657" s="77"/>
      <c r="M1657" s="77"/>
      <c r="N1657" s="77"/>
      <c r="O1657" s="77"/>
      <c r="P1657" s="77"/>
      <c r="Q1657" s="77"/>
      <c r="R1657" s="77"/>
      <c r="S1657" s="77"/>
      <c r="T1657" s="38"/>
      <c r="U1657" s="38"/>
      <c r="V1657" s="38"/>
      <c r="W1657" s="38"/>
      <c r="X1657" s="38"/>
      <c r="Y1657" s="38"/>
      <c r="Z1657" s="38"/>
      <c r="AA1657" s="38"/>
      <c r="AB1657" s="38"/>
      <c r="AC1657" s="38"/>
      <c r="AD1657" s="38"/>
      <c r="AE1657" s="38"/>
      <c r="AF1657" s="38"/>
      <c r="AG1657" s="38"/>
      <c r="AH1657" s="38"/>
      <c r="AI1657" s="38"/>
      <c r="AJ1657" s="38"/>
      <c r="AK1657" s="38"/>
      <c r="AL1657" s="38"/>
      <c r="AM1657" s="38"/>
      <c r="AN1657" s="38"/>
      <c r="AO1657" s="38"/>
      <c r="AP1657" s="38"/>
      <c r="AQ1657" s="38"/>
      <c r="AR1657" s="38"/>
      <c r="AS1657" s="38"/>
      <c r="AT1657" s="38"/>
      <c r="AU1657" s="38"/>
      <c r="AV1657" s="38"/>
      <c r="AW1657" s="38"/>
      <c r="AX1657" s="38"/>
      <c r="AY1657" s="38"/>
      <c r="AZ1657" s="38"/>
      <c r="BA1657" s="38"/>
      <c r="BB1657" s="38"/>
      <c r="BC1657" s="38"/>
      <c r="BD1657" s="38"/>
      <c r="BE1657" s="38"/>
      <c r="BF1657" s="38"/>
      <c r="BG1657" s="38"/>
      <c r="BH1657" s="38"/>
      <c r="BI1657" s="38"/>
      <c r="BJ1657" s="38"/>
      <c r="BK1657" s="38"/>
      <c r="BL1657" s="38"/>
      <c r="BM1657" s="38"/>
      <c r="BN1657" s="38"/>
      <c r="BO1657" s="38"/>
      <c r="BP1657" s="38"/>
      <c r="BQ1657" s="38"/>
      <c r="BR1657" s="38"/>
      <c r="BS1657" s="38"/>
      <c r="BT1657" s="38"/>
      <c r="BU1657" s="38"/>
      <c r="BV1657" s="38"/>
      <c r="BW1657" s="38"/>
      <c r="BX1657" s="38"/>
      <c r="BY1657" s="38"/>
      <c r="BZ1657" s="38"/>
      <c r="CA1657" s="38"/>
      <c r="CB1657" s="38"/>
      <c r="CC1657" s="38"/>
      <c r="CD1657" s="38"/>
      <c r="CE1657" s="38"/>
      <c r="CF1657" s="38"/>
      <c r="CG1657" s="38"/>
      <c r="CH1657" s="38"/>
      <c r="CI1657" s="38"/>
      <c r="CJ1657" s="38"/>
      <c r="CK1657" s="38"/>
      <c r="CL1657" s="38"/>
      <c r="CM1657" s="38"/>
      <c r="CN1657" s="38"/>
      <c r="CO1657" s="38"/>
      <c r="CP1657" s="38"/>
      <c r="CQ1657" s="38"/>
      <c r="CR1657" s="38"/>
      <c r="CS1657" s="38"/>
      <c r="CT1657" s="38"/>
      <c r="CU1657" s="38"/>
      <c r="CV1657" s="38"/>
      <c r="CW1657" s="38"/>
      <c r="CX1657" s="38"/>
      <c r="CY1657" s="38"/>
      <c r="CZ1657" s="38"/>
      <c r="DA1657" s="38"/>
      <c r="DB1657" s="38"/>
      <c r="DC1657" s="38"/>
      <c r="DD1657" s="38"/>
      <c r="DE1657" s="38"/>
      <c r="DF1657" s="38"/>
      <c r="DG1657" s="38"/>
      <c r="DH1657" s="38"/>
      <c r="DI1657" s="38"/>
      <c r="DJ1657" s="38"/>
      <c r="DK1657" s="38"/>
      <c r="DL1657" s="38"/>
      <c r="DM1657" s="38"/>
    </row>
    <row r="1658" spans="1:117" x14ac:dyDescent="0.25">
      <c r="A1658" s="5"/>
      <c r="B1658" s="5"/>
      <c r="C1658" s="48"/>
      <c r="D1658" s="76"/>
      <c r="E1658" s="77"/>
      <c r="F1658" s="77"/>
      <c r="G1658" s="77"/>
      <c r="H1658" s="77"/>
      <c r="I1658" s="77"/>
      <c r="J1658" s="77"/>
      <c r="K1658" s="77"/>
      <c r="L1658" s="77"/>
      <c r="M1658" s="77"/>
      <c r="N1658" s="77"/>
      <c r="O1658" s="77"/>
      <c r="P1658" s="77"/>
      <c r="Q1658" s="77"/>
      <c r="R1658" s="77"/>
      <c r="S1658" s="77"/>
      <c r="T1658" s="38"/>
      <c r="U1658" s="38"/>
      <c r="V1658" s="38"/>
      <c r="W1658" s="38"/>
      <c r="X1658" s="38"/>
      <c r="Y1658" s="38"/>
      <c r="Z1658" s="38"/>
      <c r="AA1658" s="38"/>
      <c r="AB1658" s="38"/>
      <c r="AC1658" s="38"/>
      <c r="AD1658" s="38"/>
      <c r="AE1658" s="38"/>
      <c r="AF1658" s="38"/>
      <c r="AG1658" s="38"/>
      <c r="AH1658" s="38"/>
      <c r="AI1658" s="38"/>
      <c r="AJ1658" s="38"/>
      <c r="AK1658" s="38"/>
      <c r="AL1658" s="38"/>
      <c r="AM1658" s="38"/>
      <c r="AN1658" s="38"/>
      <c r="AO1658" s="38"/>
      <c r="AP1658" s="38"/>
      <c r="AQ1658" s="38"/>
      <c r="AR1658" s="38"/>
      <c r="AS1658" s="38"/>
      <c r="AT1658" s="38"/>
      <c r="AU1658" s="38"/>
      <c r="AV1658" s="38"/>
      <c r="AW1658" s="38"/>
      <c r="AX1658" s="38"/>
      <c r="AY1658" s="38"/>
      <c r="AZ1658" s="38"/>
      <c r="BA1658" s="38"/>
      <c r="BB1658" s="38"/>
      <c r="BC1658" s="38"/>
      <c r="BD1658" s="38"/>
      <c r="BE1658" s="38"/>
      <c r="BF1658" s="38"/>
      <c r="BG1658" s="38"/>
      <c r="BH1658" s="38"/>
      <c r="BI1658" s="38"/>
      <c r="BJ1658" s="38"/>
      <c r="BK1658" s="38"/>
      <c r="BL1658" s="38"/>
      <c r="BM1658" s="38"/>
      <c r="BN1658" s="38"/>
      <c r="BO1658" s="38"/>
      <c r="BP1658" s="38"/>
      <c r="BQ1658" s="38"/>
      <c r="BR1658" s="38"/>
      <c r="BS1658" s="38"/>
      <c r="BT1658" s="38"/>
      <c r="BU1658" s="38"/>
      <c r="BV1658" s="38"/>
      <c r="BW1658" s="38"/>
      <c r="BX1658" s="38"/>
      <c r="BY1658" s="38"/>
      <c r="BZ1658" s="38"/>
      <c r="CA1658" s="38"/>
      <c r="CB1658" s="38"/>
      <c r="CC1658" s="38"/>
      <c r="CD1658" s="38"/>
      <c r="CE1658" s="38"/>
      <c r="CF1658" s="38"/>
      <c r="CG1658" s="38"/>
      <c r="CH1658" s="38"/>
      <c r="CI1658" s="38"/>
      <c r="CJ1658" s="38"/>
      <c r="CK1658" s="38"/>
      <c r="CL1658" s="38"/>
      <c r="CM1658" s="38"/>
      <c r="CN1658" s="38"/>
      <c r="CO1658" s="38"/>
      <c r="CP1658" s="38"/>
      <c r="CQ1658" s="38"/>
      <c r="CR1658" s="38"/>
      <c r="CS1658" s="38"/>
      <c r="CT1658" s="38"/>
      <c r="CU1658" s="38"/>
      <c r="CV1658" s="38"/>
      <c r="CW1658" s="38"/>
      <c r="CX1658" s="38"/>
      <c r="CY1658" s="38"/>
      <c r="CZ1658" s="38"/>
      <c r="DA1658" s="38"/>
      <c r="DB1658" s="38"/>
      <c r="DC1658" s="38"/>
      <c r="DD1658" s="38"/>
      <c r="DE1658" s="38"/>
      <c r="DF1658" s="38"/>
      <c r="DG1658" s="38"/>
      <c r="DH1658" s="38"/>
      <c r="DI1658" s="38"/>
      <c r="DJ1658" s="38"/>
      <c r="DK1658" s="38"/>
      <c r="DL1658" s="38"/>
      <c r="DM1658" s="38"/>
    </row>
    <row r="1659" spans="1:117" x14ac:dyDescent="0.25">
      <c r="A1659" s="5"/>
      <c r="B1659" s="5"/>
      <c r="C1659" s="48"/>
      <c r="D1659" s="76"/>
      <c r="E1659" s="77"/>
      <c r="F1659" s="77"/>
      <c r="G1659" s="77"/>
      <c r="H1659" s="77"/>
      <c r="I1659" s="77"/>
      <c r="J1659" s="77"/>
      <c r="K1659" s="77"/>
      <c r="L1659" s="77"/>
      <c r="M1659" s="77"/>
      <c r="N1659" s="77"/>
      <c r="O1659" s="77"/>
      <c r="P1659" s="77"/>
      <c r="Q1659" s="77"/>
      <c r="R1659" s="77"/>
      <c r="S1659" s="77"/>
      <c r="T1659" s="38"/>
      <c r="U1659" s="38"/>
      <c r="V1659" s="38"/>
      <c r="W1659" s="38"/>
      <c r="X1659" s="38"/>
      <c r="Y1659" s="38"/>
      <c r="Z1659" s="38"/>
      <c r="AA1659" s="38"/>
      <c r="AB1659" s="38"/>
      <c r="AC1659" s="38"/>
      <c r="AD1659" s="38"/>
      <c r="AE1659" s="38"/>
      <c r="AF1659" s="38"/>
      <c r="AG1659" s="38"/>
      <c r="AH1659" s="38"/>
      <c r="AI1659" s="38"/>
      <c r="AJ1659" s="38"/>
      <c r="AK1659" s="38"/>
      <c r="AL1659" s="38"/>
      <c r="AM1659" s="38"/>
      <c r="AN1659" s="38"/>
      <c r="AO1659" s="38"/>
      <c r="AP1659" s="38"/>
      <c r="AQ1659" s="38"/>
      <c r="AR1659" s="38"/>
      <c r="AS1659" s="38"/>
      <c r="AT1659" s="38"/>
      <c r="AU1659" s="38"/>
      <c r="AV1659" s="38"/>
      <c r="AW1659" s="38"/>
      <c r="AX1659" s="38"/>
      <c r="AY1659" s="38"/>
      <c r="AZ1659" s="38"/>
      <c r="BA1659" s="38"/>
      <c r="BB1659" s="38"/>
      <c r="BC1659" s="38"/>
      <c r="BD1659" s="38"/>
      <c r="BE1659" s="38"/>
      <c r="BF1659" s="38"/>
      <c r="BG1659" s="38"/>
      <c r="BH1659" s="38"/>
      <c r="BI1659" s="38"/>
      <c r="BJ1659" s="38"/>
      <c r="BK1659" s="38"/>
      <c r="BL1659" s="38"/>
      <c r="BM1659" s="38"/>
      <c r="BN1659" s="38"/>
      <c r="BO1659" s="38"/>
      <c r="BP1659" s="38"/>
      <c r="BQ1659" s="38"/>
      <c r="BR1659" s="38"/>
      <c r="BS1659" s="38"/>
      <c r="BT1659" s="38"/>
      <c r="BU1659" s="38"/>
      <c r="BV1659" s="38"/>
      <c r="BW1659" s="38"/>
      <c r="BX1659" s="38"/>
      <c r="BY1659" s="38"/>
      <c r="BZ1659" s="38"/>
      <c r="CA1659" s="38"/>
      <c r="CB1659" s="38"/>
      <c r="CC1659" s="38"/>
      <c r="CD1659" s="38"/>
      <c r="CE1659" s="38"/>
      <c r="CF1659" s="38"/>
      <c r="CG1659" s="38"/>
      <c r="CH1659" s="38"/>
      <c r="CI1659" s="38"/>
      <c r="CJ1659" s="38"/>
      <c r="CK1659" s="38"/>
      <c r="CL1659" s="38"/>
      <c r="CM1659" s="38"/>
      <c r="CN1659" s="38"/>
      <c r="CO1659" s="38"/>
      <c r="CP1659" s="38"/>
      <c r="CQ1659" s="38"/>
      <c r="CR1659" s="38"/>
      <c r="CS1659" s="38"/>
      <c r="CT1659" s="38"/>
      <c r="CU1659" s="38"/>
      <c r="CV1659" s="38"/>
      <c r="CW1659" s="38"/>
      <c r="CX1659" s="38"/>
      <c r="CY1659" s="38"/>
      <c r="CZ1659" s="38"/>
      <c r="DA1659" s="38"/>
      <c r="DB1659" s="38"/>
      <c r="DC1659" s="38"/>
      <c r="DD1659" s="38"/>
      <c r="DE1659" s="38"/>
      <c r="DF1659" s="38"/>
      <c r="DG1659" s="38"/>
      <c r="DH1659" s="38"/>
      <c r="DI1659" s="38"/>
      <c r="DJ1659" s="38"/>
      <c r="DK1659" s="38"/>
      <c r="DL1659" s="38"/>
      <c r="DM1659" s="38"/>
    </row>
    <row r="1660" spans="1:117" x14ac:dyDescent="0.25">
      <c r="A1660" s="5"/>
      <c r="B1660" s="5"/>
      <c r="C1660" s="48"/>
      <c r="D1660" s="76"/>
      <c r="E1660" s="77"/>
      <c r="F1660" s="77"/>
      <c r="G1660" s="77"/>
      <c r="H1660" s="77"/>
      <c r="I1660" s="77"/>
      <c r="J1660" s="77"/>
      <c r="K1660" s="77"/>
      <c r="L1660" s="77"/>
      <c r="M1660" s="77"/>
      <c r="N1660" s="77"/>
      <c r="O1660" s="77"/>
      <c r="P1660" s="77"/>
      <c r="Q1660" s="77"/>
      <c r="R1660" s="77"/>
      <c r="S1660" s="77"/>
      <c r="T1660" s="38"/>
      <c r="U1660" s="38"/>
      <c r="V1660" s="38"/>
      <c r="W1660" s="38"/>
      <c r="X1660" s="38"/>
      <c r="Y1660" s="38"/>
      <c r="Z1660" s="38"/>
      <c r="AA1660" s="38"/>
      <c r="AB1660" s="38"/>
      <c r="AC1660" s="38"/>
      <c r="AD1660" s="38"/>
      <c r="AE1660" s="38"/>
      <c r="AF1660" s="38"/>
      <c r="AG1660" s="38"/>
      <c r="AH1660" s="38"/>
      <c r="AI1660" s="38"/>
      <c r="AJ1660" s="38"/>
      <c r="AK1660" s="38"/>
      <c r="AL1660" s="38"/>
      <c r="AM1660" s="38"/>
      <c r="AN1660" s="38"/>
      <c r="AO1660" s="38"/>
      <c r="AP1660" s="38"/>
      <c r="AQ1660" s="38"/>
      <c r="AR1660" s="38"/>
      <c r="AS1660" s="38"/>
      <c r="AT1660" s="38"/>
      <c r="AU1660" s="38"/>
      <c r="AV1660" s="38"/>
      <c r="AW1660" s="38"/>
      <c r="AX1660" s="38"/>
      <c r="AY1660" s="38"/>
      <c r="AZ1660" s="38"/>
      <c r="BA1660" s="38"/>
      <c r="BB1660" s="38"/>
      <c r="BC1660" s="38"/>
      <c r="BD1660" s="38"/>
      <c r="BE1660" s="38"/>
      <c r="BF1660" s="38"/>
      <c r="BG1660" s="38"/>
      <c r="BH1660" s="38"/>
      <c r="BI1660" s="38"/>
      <c r="BJ1660" s="38"/>
      <c r="BK1660" s="38"/>
      <c r="BL1660" s="38"/>
      <c r="BM1660" s="38"/>
      <c r="BN1660" s="38"/>
      <c r="BO1660" s="38"/>
      <c r="BP1660" s="38"/>
      <c r="BQ1660" s="38"/>
      <c r="BR1660" s="38"/>
      <c r="BS1660" s="38"/>
      <c r="BT1660" s="38"/>
      <c r="BU1660" s="38"/>
      <c r="BV1660" s="38"/>
      <c r="BW1660" s="38"/>
      <c r="BX1660" s="38"/>
      <c r="BY1660" s="38"/>
      <c r="BZ1660" s="38"/>
      <c r="CA1660" s="38"/>
      <c r="CB1660" s="38"/>
      <c r="CC1660" s="38"/>
      <c r="CD1660" s="38"/>
      <c r="CE1660" s="38"/>
      <c r="CF1660" s="38"/>
      <c r="CG1660" s="38"/>
      <c r="CH1660" s="38"/>
      <c r="CI1660" s="38"/>
      <c r="CJ1660" s="38"/>
      <c r="CK1660" s="38"/>
      <c r="CL1660" s="38"/>
      <c r="CM1660" s="38"/>
      <c r="CN1660" s="38"/>
      <c r="CO1660" s="38"/>
      <c r="CP1660" s="38"/>
      <c r="CQ1660" s="38"/>
      <c r="CR1660" s="38"/>
      <c r="CS1660" s="38"/>
      <c r="CT1660" s="38"/>
      <c r="CU1660" s="38"/>
      <c r="CV1660" s="38"/>
      <c r="CW1660" s="38"/>
      <c r="CX1660" s="38"/>
      <c r="CY1660" s="38"/>
      <c r="CZ1660" s="38"/>
      <c r="DA1660" s="38"/>
      <c r="DB1660" s="38"/>
      <c r="DC1660" s="38"/>
      <c r="DD1660" s="38"/>
      <c r="DE1660" s="38"/>
      <c r="DF1660" s="38"/>
      <c r="DG1660" s="38"/>
      <c r="DH1660" s="38"/>
      <c r="DI1660" s="38"/>
      <c r="DJ1660" s="38"/>
      <c r="DK1660" s="38"/>
      <c r="DL1660" s="38"/>
      <c r="DM1660" s="38"/>
    </row>
    <row r="1661" spans="1:117" x14ac:dyDescent="0.25">
      <c r="A1661" s="5"/>
      <c r="B1661" s="5"/>
      <c r="C1661" s="48"/>
      <c r="D1661" s="76"/>
      <c r="E1661" s="77"/>
      <c r="F1661" s="77"/>
      <c r="G1661" s="77"/>
      <c r="H1661" s="77"/>
      <c r="I1661" s="77"/>
      <c r="J1661" s="77"/>
      <c r="K1661" s="77"/>
      <c r="L1661" s="77"/>
      <c r="M1661" s="77"/>
      <c r="N1661" s="77"/>
      <c r="O1661" s="77"/>
      <c r="P1661" s="77"/>
      <c r="Q1661" s="77"/>
      <c r="R1661" s="77"/>
      <c r="S1661" s="77"/>
      <c r="T1661" s="38"/>
      <c r="U1661" s="38"/>
      <c r="V1661" s="38"/>
      <c r="W1661" s="38"/>
      <c r="X1661" s="38"/>
      <c r="Y1661" s="38"/>
      <c r="Z1661" s="38"/>
      <c r="AA1661" s="38"/>
      <c r="AB1661" s="38"/>
      <c r="AC1661" s="38"/>
      <c r="AD1661" s="38"/>
      <c r="AE1661" s="38"/>
      <c r="AF1661" s="38"/>
      <c r="AG1661" s="38"/>
      <c r="AH1661" s="38"/>
      <c r="AI1661" s="38"/>
      <c r="AJ1661" s="38"/>
      <c r="AK1661" s="38"/>
      <c r="AL1661" s="38"/>
      <c r="AM1661" s="38"/>
      <c r="AN1661" s="38"/>
      <c r="AO1661" s="38"/>
      <c r="AP1661" s="38"/>
      <c r="AQ1661" s="38"/>
      <c r="AR1661" s="38"/>
      <c r="AS1661" s="38"/>
      <c r="AT1661" s="38"/>
      <c r="AU1661" s="38"/>
      <c r="AV1661" s="38"/>
      <c r="AW1661" s="38"/>
      <c r="AX1661" s="38"/>
      <c r="AY1661" s="38"/>
      <c r="AZ1661" s="38"/>
      <c r="BA1661" s="38"/>
      <c r="BB1661" s="38"/>
      <c r="BC1661" s="38"/>
      <c r="BD1661" s="38"/>
      <c r="BE1661" s="38"/>
      <c r="BF1661" s="38"/>
      <c r="BG1661" s="38"/>
      <c r="BH1661" s="38"/>
      <c r="BI1661" s="38"/>
      <c r="BJ1661" s="38"/>
      <c r="BK1661" s="38"/>
      <c r="BL1661" s="38"/>
      <c r="BM1661" s="38"/>
      <c r="BN1661" s="38"/>
      <c r="BO1661" s="38"/>
      <c r="BP1661" s="38"/>
      <c r="BQ1661" s="38"/>
      <c r="BR1661" s="38"/>
      <c r="BS1661" s="38"/>
      <c r="BT1661" s="38"/>
      <c r="BU1661" s="38"/>
      <c r="BV1661" s="38"/>
      <c r="BW1661" s="38"/>
      <c r="BX1661" s="38"/>
      <c r="BY1661" s="38"/>
      <c r="BZ1661" s="38"/>
      <c r="CA1661" s="38"/>
      <c r="CB1661" s="38"/>
      <c r="CC1661" s="38"/>
      <c r="CD1661" s="38"/>
      <c r="CE1661" s="38"/>
      <c r="CF1661" s="38"/>
      <c r="CG1661" s="38"/>
      <c r="CH1661" s="38"/>
      <c r="CI1661" s="38"/>
      <c r="CJ1661" s="38"/>
      <c r="CK1661" s="38"/>
      <c r="CL1661" s="38"/>
      <c r="CM1661" s="38"/>
      <c r="CN1661" s="38"/>
      <c r="CO1661" s="38"/>
      <c r="CP1661" s="38"/>
      <c r="CQ1661" s="38"/>
      <c r="CR1661" s="38"/>
      <c r="CS1661" s="38"/>
      <c r="CT1661" s="38"/>
      <c r="CU1661" s="38"/>
      <c r="CV1661" s="38"/>
      <c r="CW1661" s="38"/>
      <c r="CX1661" s="38"/>
      <c r="CY1661" s="38"/>
      <c r="CZ1661" s="38"/>
      <c r="DA1661" s="38"/>
      <c r="DB1661" s="38"/>
      <c r="DC1661" s="38"/>
      <c r="DD1661" s="38"/>
      <c r="DE1661" s="38"/>
      <c r="DF1661" s="38"/>
      <c r="DG1661" s="38"/>
      <c r="DH1661" s="38"/>
      <c r="DI1661" s="38"/>
      <c r="DJ1661" s="38"/>
      <c r="DK1661" s="38"/>
      <c r="DL1661" s="38"/>
      <c r="DM1661" s="38"/>
    </row>
    <row r="1662" spans="1:117" x14ac:dyDescent="0.25">
      <c r="A1662" s="5"/>
      <c r="B1662" s="5"/>
      <c r="C1662" s="48"/>
      <c r="D1662" s="76"/>
      <c r="E1662" s="77"/>
      <c r="F1662" s="77"/>
      <c r="G1662" s="77"/>
      <c r="H1662" s="77"/>
      <c r="I1662" s="77"/>
      <c r="J1662" s="77"/>
      <c r="K1662" s="77"/>
      <c r="L1662" s="77"/>
      <c r="M1662" s="77"/>
      <c r="N1662" s="77"/>
      <c r="O1662" s="77"/>
      <c r="P1662" s="77"/>
      <c r="Q1662" s="77"/>
      <c r="R1662" s="77"/>
      <c r="S1662" s="77"/>
      <c r="T1662" s="38"/>
      <c r="U1662" s="38"/>
      <c r="V1662" s="38"/>
      <c r="W1662" s="38"/>
      <c r="X1662" s="38"/>
      <c r="Y1662" s="38"/>
      <c r="Z1662" s="38"/>
      <c r="AA1662" s="38"/>
      <c r="AB1662" s="38"/>
      <c r="AC1662" s="38"/>
      <c r="AD1662" s="38"/>
      <c r="AE1662" s="38"/>
      <c r="AF1662" s="38"/>
      <c r="AG1662" s="38"/>
      <c r="AH1662" s="38"/>
      <c r="AI1662" s="38"/>
      <c r="AJ1662" s="38"/>
      <c r="AK1662" s="38"/>
      <c r="AL1662" s="38"/>
      <c r="AM1662" s="38"/>
      <c r="AN1662" s="38"/>
      <c r="AO1662" s="38"/>
      <c r="AP1662" s="38"/>
      <c r="AQ1662" s="38"/>
      <c r="AR1662" s="38"/>
      <c r="AS1662" s="38"/>
      <c r="AT1662" s="38"/>
      <c r="AU1662" s="38"/>
      <c r="AV1662" s="38"/>
      <c r="AW1662" s="38"/>
      <c r="AX1662" s="38"/>
      <c r="AY1662" s="38"/>
      <c r="AZ1662" s="38"/>
      <c r="BA1662" s="38"/>
      <c r="BB1662" s="38"/>
      <c r="BC1662" s="38"/>
      <c r="BD1662" s="38"/>
      <c r="BE1662" s="38"/>
      <c r="BF1662" s="38"/>
      <c r="BG1662" s="38"/>
      <c r="BH1662" s="38"/>
      <c r="BI1662" s="38"/>
      <c r="BJ1662" s="38"/>
      <c r="BK1662" s="38"/>
      <c r="BL1662" s="38"/>
      <c r="BM1662" s="38"/>
      <c r="BN1662" s="38"/>
      <c r="BO1662" s="38"/>
      <c r="BP1662" s="38"/>
      <c r="BQ1662" s="38"/>
      <c r="BR1662" s="38"/>
      <c r="BS1662" s="38"/>
      <c r="BT1662" s="38"/>
      <c r="BU1662" s="38"/>
      <c r="BV1662" s="38"/>
      <c r="BW1662" s="38"/>
      <c r="BX1662" s="38"/>
      <c r="BY1662" s="38"/>
      <c r="BZ1662" s="38"/>
      <c r="CA1662" s="38"/>
      <c r="CB1662" s="38"/>
      <c r="CC1662" s="38"/>
      <c r="CD1662" s="38"/>
      <c r="CE1662" s="38"/>
      <c r="CF1662" s="38"/>
      <c r="CG1662" s="38"/>
      <c r="CH1662" s="38"/>
      <c r="CI1662" s="38"/>
      <c r="CJ1662" s="38"/>
      <c r="CK1662" s="38"/>
      <c r="CL1662" s="38"/>
      <c r="CM1662" s="38"/>
      <c r="CN1662" s="38"/>
      <c r="CO1662" s="38"/>
      <c r="CP1662" s="38"/>
      <c r="CQ1662" s="38"/>
      <c r="CR1662" s="38"/>
      <c r="CS1662" s="38"/>
      <c r="CT1662" s="38"/>
      <c r="CU1662" s="38"/>
      <c r="CV1662" s="38"/>
      <c r="CW1662" s="38"/>
      <c r="CX1662" s="38"/>
      <c r="CY1662" s="38"/>
      <c r="CZ1662" s="38"/>
      <c r="DA1662" s="38"/>
      <c r="DB1662" s="38"/>
      <c r="DC1662" s="38"/>
      <c r="DD1662" s="38"/>
      <c r="DE1662" s="38"/>
      <c r="DF1662" s="38"/>
      <c r="DG1662" s="38"/>
      <c r="DH1662" s="38"/>
      <c r="DI1662" s="38"/>
      <c r="DJ1662" s="38"/>
      <c r="DK1662" s="38"/>
      <c r="DL1662" s="38"/>
      <c r="DM1662" s="38"/>
    </row>
    <row r="1663" spans="1:117" x14ac:dyDescent="0.25">
      <c r="A1663" s="5"/>
      <c r="B1663" s="5"/>
      <c r="C1663" s="48"/>
      <c r="D1663" s="76"/>
      <c r="E1663" s="77"/>
      <c r="F1663" s="77"/>
      <c r="G1663" s="77"/>
      <c r="H1663" s="77"/>
      <c r="I1663" s="77"/>
      <c r="J1663" s="77"/>
      <c r="K1663" s="77"/>
      <c r="L1663" s="77"/>
      <c r="M1663" s="77"/>
      <c r="N1663" s="77"/>
      <c r="O1663" s="77"/>
      <c r="P1663" s="77"/>
      <c r="Q1663" s="77"/>
      <c r="R1663" s="77"/>
      <c r="S1663" s="77"/>
      <c r="T1663" s="38"/>
      <c r="U1663" s="38"/>
      <c r="V1663" s="38"/>
      <c r="W1663" s="38"/>
      <c r="X1663" s="38"/>
      <c r="Y1663" s="38"/>
      <c r="Z1663" s="38"/>
      <c r="AA1663" s="38"/>
      <c r="AB1663" s="38"/>
      <c r="AC1663" s="38"/>
      <c r="AD1663" s="38"/>
      <c r="AE1663" s="38"/>
      <c r="AF1663" s="38"/>
      <c r="AG1663" s="38"/>
      <c r="AH1663" s="38"/>
      <c r="AI1663" s="38"/>
      <c r="AJ1663" s="38"/>
      <c r="AK1663" s="38"/>
      <c r="AL1663" s="38"/>
      <c r="AM1663" s="38"/>
      <c r="AN1663" s="38"/>
      <c r="AO1663" s="38"/>
      <c r="AP1663" s="38"/>
      <c r="AQ1663" s="38"/>
      <c r="AR1663" s="38"/>
      <c r="AS1663" s="38"/>
      <c r="AT1663" s="38"/>
      <c r="AU1663" s="38"/>
      <c r="AV1663" s="38"/>
      <c r="AW1663" s="38"/>
      <c r="AX1663" s="38"/>
      <c r="AY1663" s="38"/>
      <c r="AZ1663" s="38"/>
      <c r="BA1663" s="38"/>
      <c r="BB1663" s="38"/>
      <c r="BC1663" s="38"/>
      <c r="BD1663" s="38"/>
      <c r="BE1663" s="38"/>
      <c r="BF1663" s="38"/>
      <c r="BG1663" s="38"/>
      <c r="BH1663" s="38"/>
      <c r="BI1663" s="38"/>
      <c r="BJ1663" s="38"/>
      <c r="BK1663" s="38"/>
      <c r="BL1663" s="38"/>
      <c r="BM1663" s="38"/>
      <c r="BN1663" s="38"/>
      <c r="BO1663" s="38"/>
      <c r="BP1663" s="38"/>
      <c r="BQ1663" s="38"/>
      <c r="BR1663" s="38"/>
      <c r="BS1663" s="38"/>
      <c r="BT1663" s="38"/>
      <c r="BU1663" s="38"/>
      <c r="BV1663" s="38"/>
      <c r="BW1663" s="38"/>
      <c r="BX1663" s="38"/>
      <c r="BY1663" s="38"/>
      <c r="BZ1663" s="38"/>
      <c r="CA1663" s="38"/>
      <c r="CB1663" s="38"/>
      <c r="CC1663" s="38"/>
      <c r="CD1663" s="38"/>
      <c r="CE1663" s="38"/>
      <c r="CF1663" s="38"/>
      <c r="CG1663" s="38"/>
      <c r="CH1663" s="38"/>
      <c r="CI1663" s="38"/>
      <c r="CJ1663" s="38"/>
      <c r="CK1663" s="38"/>
      <c r="CL1663" s="38"/>
      <c r="CM1663" s="38"/>
      <c r="CN1663" s="38"/>
      <c r="CO1663" s="38"/>
      <c r="CP1663" s="38"/>
      <c r="CQ1663" s="38"/>
      <c r="CR1663" s="38"/>
      <c r="CS1663" s="38"/>
      <c r="CT1663" s="38"/>
      <c r="CU1663" s="38"/>
      <c r="CV1663" s="38"/>
      <c r="CW1663" s="38"/>
      <c r="CX1663" s="38"/>
      <c r="CY1663" s="38"/>
      <c r="CZ1663" s="38"/>
      <c r="DA1663" s="38"/>
      <c r="DB1663" s="38"/>
      <c r="DC1663" s="38"/>
      <c r="DD1663" s="38"/>
      <c r="DE1663" s="38"/>
      <c r="DF1663" s="38"/>
      <c r="DG1663" s="38"/>
      <c r="DH1663" s="38"/>
      <c r="DI1663" s="38"/>
      <c r="DJ1663" s="38"/>
      <c r="DK1663" s="38"/>
      <c r="DL1663" s="38"/>
      <c r="DM1663" s="38"/>
    </row>
    <row r="1664" spans="1:117" x14ac:dyDescent="0.25">
      <c r="A1664" s="5"/>
      <c r="B1664" s="5"/>
      <c r="C1664" s="48"/>
      <c r="D1664" s="76"/>
      <c r="E1664" s="77"/>
      <c r="F1664" s="77"/>
      <c r="G1664" s="77"/>
      <c r="H1664" s="77"/>
      <c r="I1664" s="77"/>
      <c r="J1664" s="77"/>
      <c r="K1664" s="77"/>
      <c r="L1664" s="77"/>
      <c r="M1664" s="77"/>
      <c r="N1664" s="77"/>
      <c r="O1664" s="77"/>
      <c r="P1664" s="77"/>
      <c r="Q1664" s="77"/>
      <c r="R1664" s="77"/>
      <c r="S1664" s="77"/>
      <c r="T1664" s="38"/>
      <c r="U1664" s="38"/>
      <c r="V1664" s="38"/>
      <c r="W1664" s="38"/>
      <c r="X1664" s="38"/>
      <c r="Y1664" s="38"/>
      <c r="Z1664" s="38"/>
      <c r="AA1664" s="38"/>
      <c r="AB1664" s="38"/>
      <c r="AC1664" s="38"/>
      <c r="AD1664" s="38"/>
      <c r="AE1664" s="38"/>
      <c r="AF1664" s="38"/>
      <c r="AG1664" s="38"/>
      <c r="AH1664" s="38"/>
      <c r="AI1664" s="38"/>
      <c r="AJ1664" s="38"/>
      <c r="AK1664" s="38"/>
      <c r="AL1664" s="38"/>
      <c r="AM1664" s="38"/>
      <c r="AN1664" s="38"/>
      <c r="AO1664" s="38"/>
      <c r="AP1664" s="38"/>
      <c r="AQ1664" s="38"/>
      <c r="AR1664" s="38"/>
      <c r="AS1664" s="38"/>
      <c r="AT1664" s="38"/>
      <c r="AU1664" s="38"/>
      <c r="AV1664" s="38"/>
      <c r="AW1664" s="38"/>
      <c r="AX1664" s="38"/>
      <c r="AY1664" s="38"/>
      <c r="AZ1664" s="38"/>
      <c r="BA1664" s="38"/>
      <c r="BB1664" s="38"/>
      <c r="BC1664" s="38"/>
      <c r="BD1664" s="38"/>
      <c r="BE1664" s="38"/>
      <c r="BF1664" s="38"/>
      <c r="BG1664" s="38"/>
      <c r="BH1664" s="38"/>
      <c r="BI1664" s="38"/>
      <c r="BJ1664" s="38"/>
      <c r="BK1664" s="38"/>
      <c r="BL1664" s="38"/>
      <c r="BM1664" s="38"/>
      <c r="BN1664" s="38"/>
      <c r="BO1664" s="38"/>
      <c r="BP1664" s="38"/>
      <c r="BQ1664" s="38"/>
      <c r="BR1664" s="38"/>
      <c r="BS1664" s="38"/>
      <c r="BT1664" s="38"/>
      <c r="BU1664" s="38"/>
      <c r="BV1664" s="38"/>
      <c r="BW1664" s="38"/>
      <c r="BX1664" s="38"/>
      <c r="BY1664" s="38"/>
      <c r="BZ1664" s="38"/>
      <c r="CA1664" s="38"/>
      <c r="CB1664" s="38"/>
      <c r="CC1664" s="38"/>
      <c r="CD1664" s="38"/>
      <c r="CE1664" s="38"/>
      <c r="CF1664" s="38"/>
      <c r="CG1664" s="38"/>
      <c r="CH1664" s="38"/>
      <c r="CI1664" s="38"/>
      <c r="CJ1664" s="38"/>
      <c r="CK1664" s="38"/>
      <c r="CL1664" s="38"/>
      <c r="CM1664" s="38"/>
      <c r="CN1664" s="38"/>
      <c r="CO1664" s="38"/>
      <c r="CP1664" s="38"/>
      <c r="CQ1664" s="38"/>
      <c r="CR1664" s="38"/>
      <c r="CS1664" s="38"/>
      <c r="CT1664" s="38"/>
      <c r="CU1664" s="38"/>
      <c r="CV1664" s="38"/>
      <c r="CW1664" s="38"/>
      <c r="CX1664" s="38"/>
      <c r="CY1664" s="38"/>
      <c r="CZ1664" s="38"/>
      <c r="DA1664" s="38"/>
      <c r="DB1664" s="38"/>
      <c r="DC1664" s="38"/>
      <c r="DD1664" s="38"/>
      <c r="DE1664" s="38"/>
      <c r="DF1664" s="38"/>
      <c r="DG1664" s="38"/>
      <c r="DH1664" s="38"/>
      <c r="DI1664" s="38"/>
      <c r="DJ1664" s="38"/>
      <c r="DK1664" s="38"/>
      <c r="DL1664" s="38"/>
      <c r="DM1664" s="38"/>
    </row>
    <row r="1665" spans="1:117" x14ac:dyDescent="0.25">
      <c r="A1665" s="5"/>
      <c r="B1665" s="5"/>
      <c r="C1665" s="48"/>
      <c r="D1665" s="76"/>
      <c r="E1665" s="77"/>
      <c r="F1665" s="77"/>
      <c r="G1665" s="77"/>
      <c r="H1665" s="77"/>
      <c r="I1665" s="77"/>
      <c r="J1665" s="77"/>
      <c r="K1665" s="77"/>
      <c r="L1665" s="77"/>
      <c r="M1665" s="77"/>
      <c r="N1665" s="77"/>
      <c r="O1665" s="77"/>
      <c r="P1665" s="77"/>
      <c r="Q1665" s="77"/>
      <c r="R1665" s="77"/>
      <c r="S1665" s="77"/>
      <c r="T1665" s="38"/>
      <c r="U1665" s="38"/>
      <c r="V1665" s="38"/>
      <c r="W1665" s="38"/>
      <c r="X1665" s="38"/>
      <c r="Y1665" s="38"/>
      <c r="Z1665" s="38"/>
      <c r="AA1665" s="38"/>
      <c r="AB1665" s="38"/>
      <c r="AC1665" s="38"/>
      <c r="AD1665" s="38"/>
      <c r="AE1665" s="38"/>
      <c r="AF1665" s="38"/>
      <c r="AG1665" s="38"/>
      <c r="AH1665" s="38"/>
      <c r="AI1665" s="38"/>
      <c r="AJ1665" s="38"/>
      <c r="AK1665" s="38"/>
      <c r="AL1665" s="38"/>
      <c r="AM1665" s="38"/>
      <c r="AN1665" s="38"/>
      <c r="AO1665" s="38"/>
      <c r="AP1665" s="38"/>
      <c r="AQ1665" s="38"/>
      <c r="AR1665" s="38"/>
      <c r="AS1665" s="38"/>
      <c r="AT1665" s="38"/>
      <c r="AU1665" s="38"/>
      <c r="AV1665" s="38"/>
      <c r="AW1665" s="38"/>
      <c r="AX1665" s="38"/>
      <c r="AY1665" s="38"/>
      <c r="AZ1665" s="38"/>
      <c r="BA1665" s="38"/>
      <c r="BB1665" s="38"/>
      <c r="BC1665" s="38"/>
      <c r="BD1665" s="38"/>
      <c r="BE1665" s="38"/>
      <c r="BF1665" s="38"/>
      <c r="BG1665" s="38"/>
      <c r="BH1665" s="38"/>
      <c r="BI1665" s="38"/>
      <c r="BJ1665" s="38"/>
      <c r="BK1665" s="38"/>
      <c r="BL1665" s="38"/>
      <c r="BM1665" s="38"/>
      <c r="BN1665" s="38"/>
      <c r="BO1665" s="38"/>
      <c r="BP1665" s="38"/>
      <c r="BQ1665" s="38"/>
      <c r="BR1665" s="38"/>
      <c r="BS1665" s="38"/>
      <c r="BT1665" s="38"/>
      <c r="BU1665" s="38"/>
      <c r="BV1665" s="38"/>
      <c r="BW1665" s="38"/>
      <c r="BX1665" s="38"/>
      <c r="BY1665" s="38"/>
      <c r="BZ1665" s="38"/>
      <c r="CA1665" s="38"/>
      <c r="CB1665" s="38"/>
      <c r="CC1665" s="38"/>
      <c r="CD1665" s="38"/>
      <c r="CE1665" s="38"/>
      <c r="CF1665" s="38"/>
      <c r="CG1665" s="38"/>
      <c r="CH1665" s="38"/>
      <c r="CI1665" s="38"/>
      <c r="CJ1665" s="38"/>
      <c r="CK1665" s="38"/>
      <c r="CL1665" s="38"/>
      <c r="CM1665" s="38"/>
      <c r="CN1665" s="38"/>
      <c r="CO1665" s="38"/>
      <c r="CP1665" s="38"/>
      <c r="CQ1665" s="38"/>
      <c r="CR1665" s="38"/>
      <c r="CS1665" s="38"/>
      <c r="CT1665" s="38"/>
      <c r="CU1665" s="38"/>
      <c r="CV1665" s="38"/>
      <c r="CW1665" s="38"/>
      <c r="CX1665" s="38"/>
      <c r="CY1665" s="38"/>
      <c r="CZ1665" s="38"/>
      <c r="DA1665" s="38"/>
      <c r="DB1665" s="38"/>
      <c r="DC1665" s="38"/>
      <c r="DD1665" s="38"/>
      <c r="DE1665" s="38"/>
      <c r="DF1665" s="38"/>
      <c r="DG1665" s="38"/>
      <c r="DH1665" s="38"/>
      <c r="DI1665" s="38"/>
      <c r="DJ1665" s="38"/>
      <c r="DK1665" s="38"/>
      <c r="DL1665" s="38"/>
      <c r="DM1665" s="38"/>
    </row>
    <row r="1666" spans="1:117" x14ac:dyDescent="0.25">
      <c r="A1666" s="5"/>
      <c r="B1666" s="5"/>
      <c r="C1666" s="48"/>
      <c r="D1666" s="76"/>
      <c r="E1666" s="77"/>
      <c r="F1666" s="77"/>
      <c r="G1666" s="77"/>
      <c r="H1666" s="77"/>
      <c r="I1666" s="77"/>
      <c r="J1666" s="77"/>
      <c r="K1666" s="77"/>
      <c r="L1666" s="77"/>
      <c r="M1666" s="77"/>
      <c r="N1666" s="77"/>
      <c r="O1666" s="77"/>
      <c r="P1666" s="77"/>
      <c r="Q1666" s="77"/>
      <c r="R1666" s="77"/>
      <c r="S1666" s="77"/>
      <c r="T1666" s="38"/>
      <c r="U1666" s="38"/>
      <c r="V1666" s="38"/>
      <c r="W1666" s="38"/>
      <c r="X1666" s="38"/>
      <c r="Y1666" s="38"/>
      <c r="Z1666" s="38"/>
      <c r="AA1666" s="38"/>
      <c r="AB1666" s="38"/>
      <c r="AC1666" s="38"/>
      <c r="AD1666" s="38"/>
      <c r="AE1666" s="38"/>
      <c r="AF1666" s="38"/>
      <c r="AG1666" s="38"/>
      <c r="AH1666" s="38"/>
      <c r="AI1666" s="38"/>
      <c r="AJ1666" s="38"/>
      <c r="AK1666" s="38"/>
      <c r="AL1666" s="38"/>
      <c r="AM1666" s="38"/>
      <c r="AN1666" s="38"/>
      <c r="AO1666" s="38"/>
      <c r="AP1666" s="38"/>
      <c r="AQ1666" s="38"/>
      <c r="AR1666" s="38"/>
      <c r="AS1666" s="38"/>
      <c r="AT1666" s="38"/>
      <c r="AU1666" s="38"/>
      <c r="AV1666" s="38"/>
      <c r="AW1666" s="38"/>
      <c r="AX1666" s="38"/>
      <c r="AY1666" s="38"/>
      <c r="AZ1666" s="38"/>
      <c r="BA1666" s="38"/>
      <c r="BB1666" s="38"/>
      <c r="BC1666" s="38"/>
      <c r="BD1666" s="38"/>
      <c r="BE1666" s="38"/>
      <c r="BF1666" s="38"/>
      <c r="BG1666" s="38"/>
      <c r="BH1666" s="38"/>
      <c r="BI1666" s="38"/>
      <c r="BJ1666" s="38"/>
      <c r="BK1666" s="38"/>
      <c r="BL1666" s="38"/>
      <c r="BM1666" s="38"/>
      <c r="BN1666" s="38"/>
      <c r="BO1666" s="38"/>
      <c r="BP1666" s="38"/>
      <c r="BQ1666" s="38"/>
      <c r="BR1666" s="38"/>
      <c r="BS1666" s="38"/>
      <c r="BT1666" s="38"/>
      <c r="BU1666" s="38"/>
      <c r="BV1666" s="38"/>
      <c r="BW1666" s="38"/>
      <c r="BX1666" s="38"/>
      <c r="BY1666" s="38"/>
      <c r="BZ1666" s="38"/>
      <c r="CA1666" s="38"/>
      <c r="CB1666" s="38"/>
      <c r="CC1666" s="38"/>
      <c r="CD1666" s="38"/>
      <c r="CE1666" s="38"/>
      <c r="CF1666" s="38"/>
      <c r="CG1666" s="38"/>
      <c r="CH1666" s="38"/>
      <c r="CI1666" s="38"/>
      <c r="CJ1666" s="38"/>
      <c r="CK1666" s="38"/>
      <c r="CL1666" s="38"/>
      <c r="CM1666" s="38"/>
      <c r="CN1666" s="38"/>
      <c r="CO1666" s="38"/>
      <c r="CP1666" s="38"/>
      <c r="CQ1666" s="38"/>
      <c r="CR1666" s="38"/>
      <c r="CS1666" s="38"/>
      <c r="CT1666" s="38"/>
      <c r="CU1666" s="38"/>
      <c r="CV1666" s="38"/>
      <c r="CW1666" s="38"/>
      <c r="CX1666" s="38"/>
      <c r="CY1666" s="38"/>
      <c r="CZ1666" s="38"/>
      <c r="DA1666" s="38"/>
      <c r="DB1666" s="38"/>
      <c r="DC1666" s="38"/>
      <c r="DD1666" s="38"/>
      <c r="DE1666" s="38"/>
      <c r="DF1666" s="38"/>
      <c r="DG1666" s="38"/>
      <c r="DH1666" s="38"/>
      <c r="DI1666" s="38"/>
      <c r="DJ1666" s="38"/>
      <c r="DK1666" s="38"/>
      <c r="DL1666" s="38"/>
      <c r="DM1666" s="38"/>
    </row>
    <row r="1667" spans="1:117" x14ac:dyDescent="0.25">
      <c r="A1667" s="5"/>
      <c r="B1667" s="5"/>
      <c r="C1667" s="48"/>
      <c r="D1667" s="76"/>
      <c r="E1667" s="77"/>
      <c r="F1667" s="77"/>
      <c r="G1667" s="77"/>
      <c r="H1667" s="77"/>
      <c r="I1667" s="77"/>
      <c r="J1667" s="77"/>
      <c r="K1667" s="77"/>
      <c r="L1667" s="77"/>
      <c r="M1667" s="77"/>
      <c r="N1667" s="77"/>
      <c r="O1667" s="77"/>
      <c r="P1667" s="77"/>
      <c r="Q1667" s="77"/>
      <c r="R1667" s="77"/>
      <c r="S1667" s="77"/>
      <c r="T1667" s="38"/>
      <c r="U1667" s="38"/>
      <c r="V1667" s="38"/>
      <c r="W1667" s="38"/>
      <c r="X1667" s="38"/>
      <c r="Y1667" s="38"/>
      <c r="Z1667" s="38"/>
      <c r="AA1667" s="38"/>
      <c r="AB1667" s="38"/>
      <c r="AC1667" s="38"/>
      <c r="AD1667" s="38"/>
      <c r="AE1667" s="38"/>
      <c r="AF1667" s="38"/>
      <c r="AG1667" s="38"/>
      <c r="AH1667" s="38"/>
      <c r="AI1667" s="38"/>
      <c r="AJ1667" s="38"/>
      <c r="AK1667" s="38"/>
      <c r="AL1667" s="38"/>
      <c r="AM1667" s="38"/>
      <c r="AN1667" s="38"/>
      <c r="AO1667" s="38"/>
      <c r="AP1667" s="38"/>
      <c r="AQ1667" s="38"/>
      <c r="AR1667" s="38"/>
      <c r="AS1667" s="38"/>
      <c r="AT1667" s="38"/>
      <c r="AU1667" s="38"/>
      <c r="AV1667" s="38"/>
      <c r="AW1667" s="38"/>
      <c r="AX1667" s="38"/>
      <c r="AY1667" s="38"/>
      <c r="AZ1667" s="38"/>
      <c r="BA1667" s="38"/>
      <c r="BB1667" s="38"/>
      <c r="BC1667" s="38"/>
      <c r="BD1667" s="38"/>
      <c r="BE1667" s="38"/>
      <c r="BF1667" s="38"/>
      <c r="BG1667" s="38"/>
      <c r="BH1667" s="38"/>
      <c r="BI1667" s="38"/>
      <c r="BJ1667" s="38"/>
      <c r="BK1667" s="38"/>
      <c r="BL1667" s="38"/>
      <c r="BM1667" s="38"/>
      <c r="BN1667" s="38"/>
      <c r="BO1667" s="38"/>
      <c r="BP1667" s="38"/>
      <c r="BQ1667" s="38"/>
      <c r="BR1667" s="38"/>
      <c r="BS1667" s="38"/>
      <c r="BT1667" s="38"/>
      <c r="BU1667" s="38"/>
      <c r="BV1667" s="38"/>
      <c r="BW1667" s="38"/>
      <c r="BX1667" s="38"/>
      <c r="BY1667" s="38"/>
      <c r="BZ1667" s="38"/>
      <c r="CA1667" s="38"/>
      <c r="CB1667" s="38"/>
      <c r="CC1667" s="38"/>
      <c r="CD1667" s="38"/>
      <c r="CE1667" s="38"/>
      <c r="CF1667" s="38"/>
      <c r="CG1667" s="38"/>
      <c r="CH1667" s="38"/>
      <c r="CI1667" s="38"/>
      <c r="CJ1667" s="38"/>
      <c r="CK1667" s="38"/>
      <c r="CL1667" s="38"/>
      <c r="CM1667" s="38"/>
      <c r="CN1667" s="38"/>
      <c r="CO1667" s="38"/>
      <c r="CP1667" s="38"/>
      <c r="CQ1667" s="38"/>
      <c r="CR1667" s="38"/>
      <c r="CS1667" s="38"/>
      <c r="CT1667" s="38"/>
      <c r="CU1667" s="38"/>
      <c r="CV1667" s="38"/>
      <c r="CW1667" s="38"/>
      <c r="CX1667" s="38"/>
      <c r="CY1667" s="38"/>
      <c r="CZ1667" s="38"/>
      <c r="DA1667" s="38"/>
      <c r="DB1667" s="38"/>
      <c r="DC1667" s="38"/>
      <c r="DD1667" s="38"/>
      <c r="DE1667" s="38"/>
      <c r="DF1667" s="38"/>
      <c r="DG1667" s="38"/>
      <c r="DH1667" s="38"/>
      <c r="DI1667" s="38"/>
      <c r="DJ1667" s="38"/>
      <c r="DK1667" s="38"/>
      <c r="DL1667" s="38"/>
      <c r="DM1667" s="38"/>
    </row>
    <row r="1668" spans="1:117" x14ac:dyDescent="0.25">
      <c r="A1668" s="5"/>
      <c r="B1668" s="5"/>
      <c r="C1668" s="48"/>
      <c r="D1668" s="76"/>
      <c r="E1668" s="77"/>
      <c r="F1668" s="77"/>
      <c r="G1668" s="77"/>
      <c r="H1668" s="77"/>
      <c r="I1668" s="77"/>
      <c r="J1668" s="77"/>
      <c r="K1668" s="77"/>
      <c r="L1668" s="77"/>
      <c r="M1668" s="77"/>
      <c r="N1668" s="77"/>
      <c r="O1668" s="77"/>
      <c r="P1668" s="77"/>
      <c r="Q1668" s="77"/>
      <c r="R1668" s="77"/>
      <c r="S1668" s="77"/>
      <c r="T1668" s="38"/>
      <c r="U1668" s="38"/>
      <c r="V1668" s="38"/>
      <c r="W1668" s="38"/>
      <c r="X1668" s="38"/>
      <c r="Y1668" s="38"/>
      <c r="Z1668" s="38"/>
      <c r="AA1668" s="38"/>
      <c r="AB1668" s="38"/>
      <c r="AC1668" s="38"/>
      <c r="AD1668" s="38"/>
      <c r="AE1668" s="38"/>
      <c r="AF1668" s="38"/>
      <c r="AG1668" s="38"/>
      <c r="AH1668" s="38"/>
      <c r="AI1668" s="38"/>
      <c r="AJ1668" s="38"/>
      <c r="AK1668" s="38"/>
      <c r="AL1668" s="38"/>
      <c r="AM1668" s="38"/>
      <c r="AN1668" s="38"/>
      <c r="AO1668" s="38"/>
      <c r="AP1668" s="38"/>
      <c r="AQ1668" s="38"/>
      <c r="AR1668" s="38"/>
      <c r="AS1668" s="38"/>
      <c r="AT1668" s="38"/>
      <c r="AU1668" s="38"/>
      <c r="AV1668" s="38"/>
      <c r="AW1668" s="38"/>
      <c r="AX1668" s="38"/>
      <c r="AY1668" s="38"/>
      <c r="AZ1668" s="38"/>
      <c r="BA1668" s="38"/>
      <c r="BB1668" s="38"/>
      <c r="BC1668" s="38"/>
      <c r="BD1668" s="38"/>
      <c r="BE1668" s="38"/>
      <c r="BF1668" s="38"/>
      <c r="BG1668" s="38"/>
      <c r="BH1668" s="38"/>
      <c r="BI1668" s="38"/>
      <c r="BJ1668" s="38"/>
      <c r="BK1668" s="38"/>
      <c r="BL1668" s="38"/>
      <c r="BM1668" s="38"/>
      <c r="BN1668" s="38"/>
      <c r="BO1668" s="38"/>
      <c r="BP1668" s="38"/>
      <c r="BQ1668" s="38"/>
      <c r="BR1668" s="38"/>
      <c r="BS1668" s="38"/>
      <c r="BT1668" s="38"/>
      <c r="BU1668" s="38"/>
      <c r="BV1668" s="38"/>
      <c r="BW1668" s="38"/>
      <c r="BX1668" s="38"/>
      <c r="BY1668" s="38"/>
      <c r="BZ1668" s="38"/>
      <c r="CA1668" s="38"/>
      <c r="CB1668" s="38"/>
      <c r="CC1668" s="38"/>
      <c r="CD1668" s="38"/>
      <c r="CE1668" s="38"/>
      <c r="CF1668" s="38"/>
      <c r="CG1668" s="38"/>
      <c r="CH1668" s="38"/>
      <c r="CI1668" s="38"/>
      <c r="CJ1668" s="38"/>
      <c r="CK1668" s="38"/>
      <c r="CL1668" s="38"/>
      <c r="CM1668" s="38"/>
      <c r="CN1668" s="38"/>
      <c r="CO1668" s="38"/>
      <c r="CP1668" s="38"/>
      <c r="CQ1668" s="38"/>
      <c r="CR1668" s="38"/>
      <c r="CS1668" s="38"/>
      <c r="CT1668" s="38"/>
      <c r="CU1668" s="38"/>
      <c r="CV1668" s="38"/>
      <c r="CW1668" s="38"/>
      <c r="CX1668" s="38"/>
      <c r="CY1668" s="38"/>
      <c r="CZ1668" s="38"/>
      <c r="DA1668" s="38"/>
      <c r="DB1668" s="38"/>
      <c r="DC1668" s="38"/>
      <c r="DD1668" s="38"/>
      <c r="DE1668" s="38"/>
      <c r="DF1668" s="38"/>
      <c r="DG1668" s="38"/>
      <c r="DH1668" s="38"/>
      <c r="DI1668" s="38"/>
      <c r="DJ1668" s="38"/>
      <c r="DK1668" s="38"/>
      <c r="DL1668" s="38"/>
      <c r="DM1668" s="38"/>
    </row>
    <row r="1669" spans="1:117" x14ac:dyDescent="0.25">
      <c r="A1669" s="5"/>
      <c r="B1669" s="5"/>
      <c r="C1669" s="48"/>
      <c r="D1669" s="76"/>
      <c r="E1669" s="77"/>
      <c r="F1669" s="77"/>
      <c r="G1669" s="77"/>
      <c r="H1669" s="77"/>
      <c r="I1669" s="77"/>
      <c r="J1669" s="77"/>
      <c r="K1669" s="77"/>
      <c r="L1669" s="77"/>
      <c r="M1669" s="77"/>
      <c r="N1669" s="77"/>
      <c r="O1669" s="77"/>
      <c r="P1669" s="77"/>
      <c r="Q1669" s="77"/>
      <c r="R1669" s="77"/>
      <c r="S1669" s="77"/>
      <c r="T1669" s="38"/>
      <c r="U1669" s="38"/>
      <c r="V1669" s="38"/>
      <c r="W1669" s="38"/>
      <c r="X1669" s="38"/>
      <c r="Y1669" s="38"/>
      <c r="Z1669" s="38"/>
      <c r="AA1669" s="38"/>
      <c r="AB1669" s="38"/>
      <c r="AC1669" s="38"/>
      <c r="AD1669" s="38"/>
      <c r="AE1669" s="38"/>
      <c r="AF1669" s="38"/>
      <c r="AG1669" s="38"/>
      <c r="AH1669" s="38"/>
      <c r="AI1669" s="38"/>
      <c r="AJ1669" s="38"/>
      <c r="AK1669" s="38"/>
      <c r="AL1669" s="38"/>
      <c r="AM1669" s="38"/>
      <c r="AN1669" s="38"/>
      <c r="AO1669" s="38"/>
      <c r="AP1669" s="38"/>
      <c r="AQ1669" s="38"/>
      <c r="AR1669" s="38"/>
      <c r="AS1669" s="38"/>
      <c r="AT1669" s="38"/>
      <c r="AU1669" s="38"/>
      <c r="AV1669" s="38"/>
      <c r="AW1669" s="38"/>
      <c r="AX1669" s="38"/>
      <c r="AY1669" s="38"/>
      <c r="AZ1669" s="38"/>
      <c r="BA1669" s="38"/>
      <c r="BB1669" s="38"/>
      <c r="BC1669" s="38"/>
      <c r="BD1669" s="38"/>
      <c r="BE1669" s="38"/>
      <c r="BF1669" s="38"/>
      <c r="BG1669" s="38"/>
      <c r="BH1669" s="38"/>
      <c r="BI1669" s="38"/>
      <c r="BJ1669" s="38"/>
      <c r="BK1669" s="38"/>
      <c r="BL1669" s="38"/>
      <c r="BM1669" s="38"/>
      <c r="BN1669" s="38"/>
      <c r="BO1669" s="38"/>
      <c r="BP1669" s="38"/>
      <c r="BQ1669" s="38"/>
      <c r="BR1669" s="38"/>
      <c r="BS1669" s="38"/>
      <c r="BT1669" s="38"/>
      <c r="BU1669" s="38"/>
      <c r="BV1669" s="38"/>
      <c r="BW1669" s="38"/>
      <c r="BX1669" s="38"/>
      <c r="BY1669" s="38"/>
      <c r="BZ1669" s="38"/>
      <c r="CA1669" s="38"/>
      <c r="CB1669" s="38"/>
      <c r="CC1669" s="38"/>
      <c r="CD1669" s="38"/>
      <c r="CE1669" s="38"/>
      <c r="CF1669" s="38"/>
      <c r="CG1669" s="38"/>
      <c r="CH1669" s="38"/>
      <c r="CI1669" s="38"/>
      <c r="CJ1669" s="38"/>
      <c r="CK1669" s="38"/>
      <c r="CL1669" s="38"/>
      <c r="CM1669" s="38"/>
      <c r="CN1669" s="38"/>
      <c r="CO1669" s="38"/>
      <c r="CP1669" s="38"/>
      <c r="CQ1669" s="38"/>
      <c r="CR1669" s="38"/>
      <c r="CS1669" s="38"/>
      <c r="CT1669" s="38"/>
      <c r="CU1669" s="38"/>
      <c r="CV1669" s="38"/>
      <c r="CW1669" s="38"/>
      <c r="CX1669" s="38"/>
      <c r="CY1669" s="38"/>
      <c r="CZ1669" s="38"/>
      <c r="DA1669" s="38"/>
      <c r="DB1669" s="38"/>
      <c r="DC1669" s="38"/>
      <c r="DD1669" s="38"/>
      <c r="DE1669" s="38"/>
      <c r="DF1669" s="38"/>
      <c r="DG1669" s="38"/>
      <c r="DH1669" s="38"/>
      <c r="DI1669" s="38"/>
      <c r="DJ1669" s="38"/>
      <c r="DK1669" s="38"/>
      <c r="DL1669" s="38"/>
      <c r="DM1669" s="38"/>
    </row>
    <row r="1670" spans="1:117" x14ac:dyDescent="0.25">
      <c r="A1670" s="5"/>
      <c r="B1670" s="5"/>
      <c r="C1670" s="48"/>
      <c r="D1670" s="76"/>
      <c r="E1670" s="77"/>
      <c r="F1670" s="77"/>
      <c r="G1670" s="77"/>
      <c r="H1670" s="77"/>
      <c r="I1670" s="77"/>
      <c r="J1670" s="77"/>
      <c r="K1670" s="77"/>
      <c r="L1670" s="77"/>
      <c r="M1670" s="77"/>
      <c r="N1670" s="77"/>
      <c r="O1670" s="77"/>
      <c r="P1670" s="77"/>
      <c r="Q1670" s="77"/>
      <c r="R1670" s="77"/>
      <c r="S1670" s="77"/>
      <c r="T1670" s="38"/>
      <c r="U1670" s="38"/>
      <c r="V1670" s="38"/>
      <c r="W1670" s="38"/>
      <c r="X1670" s="38"/>
      <c r="Y1670" s="38"/>
      <c r="Z1670" s="38"/>
      <c r="AA1670" s="38"/>
      <c r="AB1670" s="38"/>
      <c r="AC1670" s="38"/>
      <c r="AD1670" s="38"/>
      <c r="AE1670" s="38"/>
      <c r="AF1670" s="38"/>
      <c r="AG1670" s="38"/>
      <c r="AH1670" s="38"/>
      <c r="AI1670" s="38"/>
      <c r="AJ1670" s="38"/>
      <c r="AK1670" s="38"/>
      <c r="AL1670" s="38"/>
      <c r="AM1670" s="38"/>
      <c r="AN1670" s="38"/>
      <c r="AO1670" s="38"/>
      <c r="AP1670" s="38"/>
      <c r="AQ1670" s="38"/>
      <c r="AR1670" s="38"/>
      <c r="AS1670" s="38"/>
      <c r="AT1670" s="38"/>
      <c r="AU1670" s="38"/>
      <c r="AV1670" s="38"/>
      <c r="AW1670" s="38"/>
      <c r="AX1670" s="38"/>
      <c r="AY1670" s="38"/>
      <c r="AZ1670" s="38"/>
      <c r="BA1670" s="38"/>
      <c r="BB1670" s="38"/>
      <c r="BC1670" s="38"/>
      <c r="BD1670" s="38"/>
      <c r="BE1670" s="38"/>
      <c r="BF1670" s="38"/>
      <c r="BG1670" s="38"/>
      <c r="BH1670" s="38"/>
      <c r="BI1670" s="38"/>
      <c r="BJ1670" s="38"/>
      <c r="BK1670" s="38"/>
      <c r="BL1670" s="38"/>
      <c r="BM1670" s="38"/>
      <c r="BN1670" s="38"/>
      <c r="BO1670" s="38"/>
      <c r="BP1670" s="38"/>
      <c r="BQ1670" s="38"/>
      <c r="BR1670" s="38"/>
      <c r="BS1670" s="38"/>
      <c r="BT1670" s="38"/>
      <c r="BU1670" s="38"/>
      <c r="BV1670" s="38"/>
      <c r="BW1670" s="38"/>
      <c r="BX1670" s="38"/>
      <c r="BY1670" s="38"/>
      <c r="BZ1670" s="38"/>
      <c r="CA1670" s="38"/>
      <c r="CB1670" s="38"/>
      <c r="CC1670" s="38"/>
      <c r="CD1670" s="38"/>
      <c r="CE1670" s="38"/>
      <c r="CF1670" s="38"/>
      <c r="CG1670" s="38"/>
      <c r="CH1670" s="38"/>
      <c r="CI1670" s="38"/>
      <c r="CJ1670" s="38"/>
      <c r="CK1670" s="38"/>
      <c r="CL1670" s="38"/>
      <c r="CM1670" s="38"/>
      <c r="CN1670" s="38"/>
      <c r="CO1670" s="38"/>
      <c r="CP1670" s="38"/>
      <c r="CQ1670" s="38"/>
      <c r="CR1670" s="38"/>
      <c r="CS1670" s="38"/>
      <c r="CT1670" s="38"/>
      <c r="CU1670" s="38"/>
      <c r="CV1670" s="38"/>
      <c r="CW1670" s="38"/>
      <c r="CX1670" s="38"/>
      <c r="CY1670" s="38"/>
      <c r="CZ1670" s="38"/>
      <c r="DA1670" s="38"/>
      <c r="DB1670" s="38"/>
      <c r="DC1670" s="38"/>
      <c r="DD1670" s="38"/>
      <c r="DE1670" s="38"/>
      <c r="DF1670" s="38"/>
      <c r="DG1670" s="38"/>
      <c r="DH1670" s="38"/>
      <c r="DI1670" s="38"/>
      <c r="DJ1670" s="38"/>
      <c r="DK1670" s="38"/>
      <c r="DL1670" s="38"/>
      <c r="DM1670" s="38"/>
    </row>
    <row r="1671" spans="1:117" x14ac:dyDescent="0.25">
      <c r="A1671" s="5"/>
      <c r="B1671" s="5"/>
      <c r="C1671" s="48"/>
      <c r="D1671" s="76"/>
      <c r="E1671" s="77"/>
      <c r="F1671" s="77"/>
      <c r="G1671" s="77"/>
      <c r="H1671" s="77"/>
      <c r="I1671" s="77"/>
      <c r="J1671" s="77"/>
      <c r="K1671" s="77"/>
      <c r="L1671" s="77"/>
      <c r="M1671" s="77"/>
      <c r="N1671" s="77"/>
      <c r="O1671" s="77"/>
      <c r="P1671" s="77"/>
      <c r="Q1671" s="77"/>
      <c r="R1671" s="77"/>
      <c r="S1671" s="77"/>
      <c r="T1671" s="38"/>
      <c r="U1671" s="38"/>
      <c r="V1671" s="38"/>
      <c r="W1671" s="38"/>
      <c r="X1671" s="38"/>
      <c r="Y1671" s="38"/>
      <c r="Z1671" s="38"/>
      <c r="AA1671" s="38"/>
      <c r="AB1671" s="38"/>
      <c r="AC1671" s="38"/>
      <c r="AD1671" s="38"/>
      <c r="AE1671" s="38"/>
      <c r="AF1671" s="38"/>
      <c r="AG1671" s="38"/>
      <c r="AH1671" s="38"/>
      <c r="AI1671" s="38"/>
      <c r="AJ1671" s="38"/>
      <c r="AK1671" s="38"/>
      <c r="AL1671" s="38"/>
      <c r="AM1671" s="38"/>
      <c r="AN1671" s="38"/>
      <c r="AO1671" s="38"/>
      <c r="AP1671" s="38"/>
      <c r="AQ1671" s="38"/>
      <c r="AR1671" s="38"/>
      <c r="AS1671" s="38"/>
      <c r="AT1671" s="38"/>
      <c r="AU1671" s="38"/>
      <c r="AV1671" s="38"/>
      <c r="AW1671" s="38"/>
      <c r="AX1671" s="38"/>
      <c r="AY1671" s="38"/>
      <c r="AZ1671" s="38"/>
      <c r="BA1671" s="38"/>
      <c r="BB1671" s="38"/>
      <c r="BC1671" s="38"/>
      <c r="BD1671" s="38"/>
      <c r="BE1671" s="38"/>
      <c r="BF1671" s="38"/>
      <c r="BG1671" s="38"/>
      <c r="BH1671" s="38"/>
      <c r="BI1671" s="38"/>
      <c r="BJ1671" s="38"/>
      <c r="BK1671" s="38"/>
      <c r="BL1671" s="38"/>
      <c r="BM1671" s="38"/>
      <c r="BN1671" s="38"/>
      <c r="BO1671" s="38"/>
      <c r="BP1671" s="38"/>
      <c r="BQ1671" s="38"/>
      <c r="BR1671" s="38"/>
      <c r="BS1671" s="38"/>
      <c r="BT1671" s="38"/>
      <c r="BU1671" s="38"/>
      <c r="BV1671" s="38"/>
      <c r="BW1671" s="38"/>
      <c r="BX1671" s="38"/>
      <c r="BY1671" s="38"/>
      <c r="BZ1671" s="38"/>
      <c r="CA1671" s="38"/>
      <c r="CB1671" s="38"/>
      <c r="CC1671" s="38"/>
      <c r="CD1671" s="38"/>
      <c r="CE1671" s="38"/>
      <c r="CF1671" s="38"/>
      <c r="CG1671" s="38"/>
      <c r="CH1671" s="38"/>
      <c r="CI1671" s="38"/>
      <c r="CJ1671" s="38"/>
      <c r="CK1671" s="38"/>
      <c r="CL1671" s="38"/>
      <c r="CM1671" s="38"/>
      <c r="CN1671" s="38"/>
      <c r="CO1671" s="38"/>
      <c r="CP1671" s="38"/>
      <c r="CQ1671" s="38"/>
      <c r="CR1671" s="38"/>
      <c r="CS1671" s="38"/>
      <c r="CT1671" s="38"/>
      <c r="CU1671" s="38"/>
      <c r="CV1671" s="38"/>
      <c r="CW1671" s="38"/>
      <c r="CX1671" s="38"/>
      <c r="CY1671" s="38"/>
      <c r="CZ1671" s="38"/>
      <c r="DA1671" s="38"/>
      <c r="DB1671" s="38"/>
      <c r="DC1671" s="38"/>
      <c r="DD1671" s="38"/>
      <c r="DE1671" s="38"/>
      <c r="DF1671" s="38"/>
      <c r="DG1671" s="38"/>
      <c r="DH1671" s="38"/>
      <c r="DI1671" s="38"/>
      <c r="DJ1671" s="38"/>
      <c r="DK1671" s="38"/>
      <c r="DL1671" s="38"/>
      <c r="DM1671" s="38"/>
    </row>
    <row r="1672" spans="1:117" x14ac:dyDescent="0.25">
      <c r="A1672" s="5"/>
      <c r="B1672" s="5"/>
      <c r="C1672" s="48"/>
      <c r="D1672" s="76"/>
      <c r="E1672" s="77"/>
      <c r="F1672" s="77"/>
      <c r="G1672" s="77"/>
      <c r="H1672" s="77"/>
      <c r="I1672" s="77"/>
      <c r="J1672" s="77"/>
      <c r="K1672" s="77"/>
      <c r="L1672" s="77"/>
      <c r="M1672" s="77"/>
      <c r="N1672" s="77"/>
      <c r="O1672" s="77"/>
      <c r="P1672" s="77"/>
      <c r="Q1672" s="77"/>
      <c r="R1672" s="77"/>
      <c r="S1672" s="77"/>
      <c r="T1672" s="38"/>
      <c r="U1672" s="38"/>
      <c r="V1672" s="38"/>
      <c r="W1672" s="38"/>
      <c r="X1672" s="38"/>
      <c r="Y1672" s="38"/>
      <c r="Z1672" s="38"/>
      <c r="AA1672" s="38"/>
      <c r="AB1672" s="38"/>
      <c r="AC1672" s="38"/>
      <c r="AD1672" s="38"/>
      <c r="AE1672" s="38"/>
      <c r="AF1672" s="38"/>
      <c r="AG1672" s="38"/>
      <c r="AH1672" s="38"/>
      <c r="AI1672" s="38"/>
      <c r="AJ1672" s="38"/>
      <c r="AK1672" s="38"/>
      <c r="AL1672" s="38"/>
      <c r="AM1672" s="38"/>
      <c r="AN1672" s="38"/>
      <c r="AO1672" s="38"/>
      <c r="AP1672" s="38"/>
      <c r="AQ1672" s="38"/>
      <c r="AR1672" s="38"/>
      <c r="AS1672" s="38"/>
      <c r="AT1672" s="38"/>
      <c r="AU1672" s="38"/>
      <c r="AV1672" s="38"/>
      <c r="AW1672" s="38"/>
      <c r="AX1672" s="38"/>
      <c r="AY1672" s="38"/>
      <c r="AZ1672" s="38"/>
      <c r="BA1672" s="38"/>
      <c r="BB1672" s="38"/>
      <c r="BC1672" s="38"/>
      <c r="BD1672" s="38"/>
      <c r="BE1672" s="38"/>
      <c r="BF1672" s="38"/>
      <c r="BG1672" s="38"/>
      <c r="BH1672" s="38"/>
      <c r="BI1672" s="38"/>
      <c r="BJ1672" s="38"/>
      <c r="BK1672" s="38"/>
      <c r="BL1672" s="38"/>
      <c r="BM1672" s="38"/>
      <c r="BN1672" s="38"/>
      <c r="BO1672" s="38"/>
      <c r="BP1672" s="38"/>
      <c r="BQ1672" s="38"/>
      <c r="BR1672" s="38"/>
      <c r="BS1672" s="38"/>
      <c r="BT1672" s="38"/>
      <c r="BU1672" s="38"/>
      <c r="BV1672" s="38"/>
      <c r="BW1672" s="38"/>
      <c r="BX1672" s="38"/>
      <c r="BY1672" s="38"/>
      <c r="BZ1672" s="38"/>
      <c r="CA1672" s="38"/>
      <c r="CB1672" s="38"/>
      <c r="CC1672" s="38"/>
      <c r="CD1672" s="38"/>
      <c r="CE1672" s="38"/>
      <c r="CF1672" s="38"/>
      <c r="CG1672" s="38"/>
      <c r="CH1672" s="38"/>
      <c r="CI1672" s="38"/>
      <c r="CJ1672" s="38"/>
      <c r="CK1672" s="38"/>
      <c r="CL1672" s="38"/>
      <c r="CM1672" s="38"/>
      <c r="CN1672" s="38"/>
      <c r="CO1672" s="38"/>
      <c r="CP1672" s="38"/>
      <c r="CQ1672" s="38"/>
      <c r="CR1672" s="38"/>
      <c r="CS1672" s="38"/>
      <c r="CT1672" s="38"/>
      <c r="CU1672" s="38"/>
      <c r="CV1672" s="38"/>
      <c r="CW1672" s="38"/>
      <c r="CX1672" s="38"/>
      <c r="CY1672" s="38"/>
      <c r="CZ1672" s="38"/>
      <c r="DA1672" s="38"/>
      <c r="DB1672" s="38"/>
      <c r="DC1672" s="38"/>
      <c r="DD1672" s="38"/>
      <c r="DE1672" s="38"/>
      <c r="DF1672" s="38"/>
      <c r="DG1672" s="38"/>
      <c r="DH1672" s="38"/>
      <c r="DI1672" s="38"/>
      <c r="DJ1672" s="38"/>
      <c r="DK1672" s="38"/>
      <c r="DL1672" s="38"/>
      <c r="DM1672" s="38"/>
    </row>
    <row r="1673" spans="1:117" x14ac:dyDescent="0.25">
      <c r="A1673" s="5"/>
      <c r="B1673" s="5"/>
      <c r="C1673" s="48"/>
      <c r="D1673" s="76"/>
      <c r="E1673" s="77"/>
      <c r="F1673" s="77"/>
      <c r="G1673" s="77"/>
      <c r="H1673" s="77"/>
      <c r="I1673" s="77"/>
      <c r="J1673" s="77"/>
      <c r="K1673" s="77"/>
      <c r="L1673" s="77"/>
      <c r="M1673" s="77"/>
      <c r="N1673" s="77"/>
      <c r="O1673" s="77"/>
      <c r="P1673" s="77"/>
      <c r="Q1673" s="77"/>
      <c r="R1673" s="77"/>
      <c r="S1673" s="77"/>
      <c r="T1673" s="38"/>
      <c r="U1673" s="38"/>
      <c r="V1673" s="38"/>
      <c r="W1673" s="38"/>
      <c r="X1673" s="38"/>
      <c r="Y1673" s="38"/>
      <c r="Z1673" s="38"/>
      <c r="AA1673" s="38"/>
      <c r="AB1673" s="38"/>
      <c r="AC1673" s="38"/>
      <c r="AD1673" s="38"/>
      <c r="AE1673" s="38"/>
      <c r="AF1673" s="38"/>
      <c r="AG1673" s="38"/>
      <c r="AH1673" s="38"/>
      <c r="AI1673" s="38"/>
      <c r="AJ1673" s="38"/>
      <c r="AK1673" s="38"/>
      <c r="AL1673" s="38"/>
      <c r="AM1673" s="38"/>
      <c r="AN1673" s="38"/>
      <c r="AO1673" s="38"/>
      <c r="AP1673" s="38"/>
      <c r="AQ1673" s="38"/>
      <c r="AR1673" s="38"/>
      <c r="AS1673" s="38"/>
      <c r="AT1673" s="38"/>
      <c r="AU1673" s="38"/>
      <c r="AV1673" s="38"/>
      <c r="AW1673" s="38"/>
      <c r="AX1673" s="38"/>
      <c r="AY1673" s="38"/>
      <c r="AZ1673" s="38"/>
      <c r="BA1673" s="38"/>
      <c r="BB1673" s="38"/>
      <c r="BC1673" s="38"/>
      <c r="BD1673" s="38"/>
      <c r="BE1673" s="38"/>
      <c r="BF1673" s="38"/>
      <c r="BG1673" s="38"/>
      <c r="BH1673" s="38"/>
      <c r="BI1673" s="38"/>
      <c r="BJ1673" s="38"/>
      <c r="BK1673" s="38"/>
      <c r="BL1673" s="38"/>
      <c r="BM1673" s="38"/>
      <c r="BN1673" s="38"/>
      <c r="BO1673" s="38"/>
      <c r="BP1673" s="38"/>
      <c r="BQ1673" s="38"/>
      <c r="BR1673" s="38"/>
      <c r="BS1673" s="38"/>
      <c r="BT1673" s="38"/>
      <c r="BU1673" s="38"/>
      <c r="BV1673" s="38"/>
      <c r="BW1673" s="38"/>
      <c r="BX1673" s="38"/>
      <c r="BY1673" s="38"/>
      <c r="BZ1673" s="38"/>
      <c r="CA1673" s="38"/>
      <c r="CB1673" s="38"/>
      <c r="CC1673" s="38"/>
      <c r="CD1673" s="38"/>
      <c r="CE1673" s="38"/>
      <c r="CF1673" s="38"/>
      <c r="CG1673" s="38"/>
      <c r="CH1673" s="38"/>
      <c r="CI1673" s="38"/>
      <c r="CJ1673" s="38"/>
      <c r="CK1673" s="38"/>
      <c r="CL1673" s="38"/>
      <c r="CM1673" s="38"/>
      <c r="CN1673" s="38"/>
      <c r="CO1673" s="38"/>
      <c r="CP1673" s="38"/>
      <c r="CQ1673" s="38"/>
      <c r="CR1673" s="38"/>
      <c r="CS1673" s="38"/>
      <c r="CT1673" s="38"/>
      <c r="CU1673" s="38"/>
      <c r="CV1673" s="38"/>
      <c r="CW1673" s="38"/>
      <c r="CX1673" s="38"/>
      <c r="CY1673" s="38"/>
      <c r="CZ1673" s="38"/>
      <c r="DA1673" s="38"/>
      <c r="DB1673" s="38"/>
      <c r="DC1673" s="38"/>
      <c r="DD1673" s="38"/>
      <c r="DE1673" s="38"/>
      <c r="DF1673" s="38"/>
      <c r="DG1673" s="38"/>
      <c r="DH1673" s="38"/>
      <c r="DI1673" s="38"/>
      <c r="DJ1673" s="38"/>
      <c r="DK1673" s="38"/>
      <c r="DL1673" s="38"/>
      <c r="DM1673" s="38"/>
    </row>
    <row r="1674" spans="1:117" x14ac:dyDescent="0.25">
      <c r="A1674" s="5"/>
      <c r="B1674" s="5"/>
      <c r="C1674" s="48"/>
      <c r="D1674" s="76"/>
      <c r="E1674" s="77"/>
      <c r="F1674" s="77"/>
      <c r="G1674" s="77"/>
      <c r="H1674" s="77"/>
      <c r="I1674" s="77"/>
      <c r="J1674" s="77"/>
      <c r="K1674" s="77"/>
      <c r="L1674" s="77"/>
      <c r="M1674" s="77"/>
      <c r="N1674" s="77"/>
      <c r="O1674" s="77"/>
      <c r="P1674" s="77"/>
      <c r="Q1674" s="77"/>
      <c r="R1674" s="77"/>
      <c r="S1674" s="77"/>
      <c r="T1674" s="38"/>
      <c r="U1674" s="38"/>
      <c r="V1674" s="38"/>
      <c r="W1674" s="38"/>
      <c r="X1674" s="38"/>
      <c r="Y1674" s="38"/>
      <c r="Z1674" s="38"/>
      <c r="AA1674" s="38"/>
      <c r="AB1674" s="38"/>
      <c r="AC1674" s="38"/>
      <c r="AD1674" s="38"/>
      <c r="AE1674" s="38"/>
      <c r="AF1674" s="38"/>
      <c r="AG1674" s="38"/>
      <c r="AH1674" s="38"/>
      <c r="AI1674" s="38"/>
      <c r="AJ1674" s="38"/>
      <c r="AK1674" s="38"/>
      <c r="AL1674" s="38"/>
      <c r="AM1674" s="38"/>
      <c r="AN1674" s="38"/>
      <c r="AO1674" s="38"/>
      <c r="AP1674" s="38"/>
      <c r="AQ1674" s="38"/>
      <c r="AR1674" s="38"/>
      <c r="AS1674" s="38"/>
      <c r="AT1674" s="38"/>
      <c r="AU1674" s="38"/>
      <c r="AV1674" s="38"/>
      <c r="AW1674" s="38"/>
      <c r="AX1674" s="38"/>
      <c r="AY1674" s="38"/>
      <c r="AZ1674" s="38"/>
      <c r="BA1674" s="38"/>
      <c r="BB1674" s="38"/>
      <c r="BC1674" s="38"/>
      <c r="BD1674" s="38"/>
      <c r="BE1674" s="38"/>
      <c r="BF1674" s="38"/>
      <c r="BG1674" s="38"/>
      <c r="BH1674" s="38"/>
      <c r="BI1674" s="38"/>
      <c r="BJ1674" s="38"/>
      <c r="BK1674" s="38"/>
      <c r="BL1674" s="38"/>
      <c r="BM1674" s="38"/>
      <c r="BN1674" s="38"/>
      <c r="BO1674" s="38"/>
      <c r="BP1674" s="38"/>
      <c r="BQ1674" s="38"/>
      <c r="BR1674" s="38"/>
      <c r="BS1674" s="38"/>
      <c r="BT1674" s="38"/>
      <c r="BU1674" s="38"/>
      <c r="BV1674" s="38"/>
      <c r="BW1674" s="38"/>
      <c r="BX1674" s="38"/>
      <c r="BY1674" s="38"/>
      <c r="BZ1674" s="38"/>
      <c r="CA1674" s="38"/>
      <c r="CB1674" s="38"/>
      <c r="CC1674" s="38"/>
      <c r="CD1674" s="38"/>
      <c r="CE1674" s="38"/>
      <c r="CF1674" s="38"/>
      <c r="CG1674" s="38"/>
      <c r="CH1674" s="38"/>
      <c r="CI1674" s="38"/>
      <c r="CJ1674" s="38"/>
      <c r="CK1674" s="38"/>
      <c r="CL1674" s="38"/>
      <c r="CM1674" s="38"/>
      <c r="CN1674" s="38"/>
      <c r="CO1674" s="38"/>
      <c r="CP1674" s="38"/>
      <c r="CQ1674" s="38"/>
      <c r="CR1674" s="38"/>
      <c r="CS1674" s="38"/>
      <c r="CT1674" s="38"/>
      <c r="CU1674" s="38"/>
      <c r="CV1674" s="38"/>
      <c r="CW1674" s="38"/>
      <c r="CX1674" s="38"/>
      <c r="CY1674" s="38"/>
      <c r="CZ1674" s="38"/>
      <c r="DA1674" s="38"/>
      <c r="DB1674" s="38"/>
      <c r="DC1674" s="38"/>
      <c r="DD1674" s="38"/>
      <c r="DE1674" s="38"/>
      <c r="DF1674" s="38"/>
      <c r="DG1674" s="38"/>
      <c r="DH1674" s="38"/>
      <c r="DI1674" s="38"/>
      <c r="DJ1674" s="38"/>
      <c r="DK1674" s="38"/>
      <c r="DL1674" s="38"/>
      <c r="DM1674" s="38"/>
    </row>
    <row r="1675" spans="1:117" x14ac:dyDescent="0.25">
      <c r="A1675" s="5"/>
      <c r="B1675" s="5"/>
      <c r="C1675" s="48"/>
      <c r="D1675" s="76"/>
      <c r="E1675" s="77"/>
      <c r="F1675" s="77"/>
      <c r="G1675" s="77"/>
      <c r="H1675" s="77"/>
      <c r="I1675" s="77"/>
      <c r="J1675" s="77"/>
      <c r="K1675" s="77"/>
      <c r="L1675" s="77"/>
      <c r="M1675" s="77"/>
      <c r="N1675" s="77"/>
      <c r="O1675" s="77"/>
      <c r="P1675" s="77"/>
      <c r="Q1675" s="77"/>
      <c r="R1675" s="77"/>
      <c r="S1675" s="77"/>
      <c r="T1675" s="38"/>
      <c r="U1675" s="38"/>
      <c r="V1675" s="38"/>
      <c r="W1675" s="38"/>
      <c r="X1675" s="38"/>
      <c r="Y1675" s="38"/>
      <c r="Z1675" s="38"/>
      <c r="AA1675" s="38"/>
      <c r="AB1675" s="38"/>
      <c r="AC1675" s="38"/>
      <c r="AD1675" s="38"/>
      <c r="AE1675" s="38"/>
      <c r="AF1675" s="38"/>
      <c r="AG1675" s="38"/>
      <c r="AH1675" s="38"/>
      <c r="AI1675" s="38"/>
      <c r="AJ1675" s="38"/>
      <c r="AK1675" s="38"/>
      <c r="AL1675" s="38"/>
      <c r="AM1675" s="38"/>
      <c r="AN1675" s="38"/>
      <c r="AO1675" s="38"/>
      <c r="AP1675" s="38"/>
      <c r="AQ1675" s="38"/>
      <c r="AR1675" s="38"/>
      <c r="AS1675" s="38"/>
      <c r="AT1675" s="38"/>
      <c r="AU1675" s="38"/>
      <c r="AV1675" s="38"/>
      <c r="AW1675" s="38"/>
      <c r="AX1675" s="38"/>
      <c r="AY1675" s="38"/>
      <c r="AZ1675" s="38"/>
      <c r="BA1675" s="38"/>
      <c r="BB1675" s="38"/>
      <c r="BC1675" s="38"/>
      <c r="BD1675" s="38"/>
      <c r="BE1675" s="38"/>
      <c r="BF1675" s="38"/>
      <c r="BG1675" s="38"/>
      <c r="BH1675" s="38"/>
      <c r="BI1675" s="38"/>
      <c r="BJ1675" s="38"/>
      <c r="BK1675" s="38"/>
      <c r="BL1675" s="38"/>
      <c r="BM1675" s="38"/>
      <c r="BN1675" s="38"/>
      <c r="BO1675" s="38"/>
      <c r="BP1675" s="38"/>
      <c r="BQ1675" s="38"/>
      <c r="BR1675" s="38"/>
      <c r="BS1675" s="38"/>
      <c r="BT1675" s="38"/>
      <c r="BU1675" s="38"/>
      <c r="BV1675" s="38"/>
      <c r="BW1675" s="38"/>
      <c r="BX1675" s="38"/>
      <c r="BY1675" s="38"/>
      <c r="BZ1675" s="38"/>
      <c r="CA1675" s="38"/>
      <c r="CB1675" s="38"/>
      <c r="CC1675" s="38"/>
      <c r="CD1675" s="38"/>
      <c r="CE1675" s="38"/>
      <c r="CF1675" s="38"/>
      <c r="CG1675" s="38"/>
      <c r="CH1675" s="38"/>
      <c r="CI1675" s="38"/>
      <c r="CJ1675" s="38"/>
      <c r="CK1675" s="38"/>
      <c r="CL1675" s="38"/>
      <c r="CM1675" s="38"/>
      <c r="CN1675" s="38"/>
      <c r="CO1675" s="38"/>
      <c r="CP1675" s="38"/>
      <c r="CQ1675" s="38"/>
      <c r="CR1675" s="38"/>
      <c r="CS1675" s="38"/>
      <c r="CT1675" s="38"/>
      <c r="CU1675" s="38"/>
      <c r="CV1675" s="38"/>
      <c r="CW1675" s="38"/>
      <c r="CX1675" s="38"/>
      <c r="CY1675" s="38"/>
      <c r="CZ1675" s="38"/>
      <c r="DA1675" s="38"/>
      <c r="DB1675" s="38"/>
      <c r="DC1675" s="38"/>
      <c r="DD1675" s="38"/>
      <c r="DE1675" s="38"/>
      <c r="DF1675" s="38"/>
      <c r="DG1675" s="38"/>
      <c r="DH1675" s="38"/>
      <c r="DI1675" s="38"/>
      <c r="DJ1675" s="38"/>
      <c r="DK1675" s="38"/>
      <c r="DL1675" s="38"/>
      <c r="DM1675" s="38"/>
    </row>
    <row r="1676" spans="1:117" x14ac:dyDescent="0.25">
      <c r="A1676" s="5"/>
      <c r="B1676" s="5"/>
      <c r="C1676" s="48"/>
      <c r="D1676" s="76"/>
      <c r="E1676" s="77"/>
      <c r="F1676" s="77"/>
      <c r="G1676" s="77"/>
      <c r="H1676" s="77"/>
      <c r="I1676" s="77"/>
      <c r="J1676" s="77"/>
      <c r="K1676" s="77"/>
      <c r="L1676" s="77"/>
      <c r="M1676" s="77"/>
      <c r="N1676" s="77"/>
      <c r="O1676" s="77"/>
      <c r="P1676" s="77"/>
      <c r="Q1676" s="77"/>
      <c r="R1676" s="77"/>
      <c r="S1676" s="77"/>
      <c r="T1676" s="38"/>
      <c r="U1676" s="38"/>
      <c r="V1676" s="38"/>
      <c r="W1676" s="38"/>
      <c r="X1676" s="38"/>
      <c r="Y1676" s="38"/>
      <c r="Z1676" s="38"/>
      <c r="AA1676" s="38"/>
      <c r="AB1676" s="38"/>
      <c r="AC1676" s="38"/>
      <c r="AD1676" s="38"/>
      <c r="AE1676" s="38"/>
      <c r="AF1676" s="38"/>
      <c r="AG1676" s="38"/>
      <c r="AH1676" s="38"/>
      <c r="AI1676" s="38"/>
      <c r="AJ1676" s="38"/>
      <c r="AK1676" s="38"/>
      <c r="AL1676" s="38"/>
      <c r="AM1676" s="38"/>
      <c r="AN1676" s="38"/>
      <c r="AO1676" s="38"/>
      <c r="AP1676" s="38"/>
      <c r="AQ1676" s="38"/>
      <c r="AR1676" s="38"/>
      <c r="AS1676" s="38"/>
      <c r="AT1676" s="38"/>
      <c r="AU1676" s="38"/>
      <c r="AV1676" s="38"/>
      <c r="AW1676" s="38"/>
      <c r="AX1676" s="38"/>
      <c r="AY1676" s="38"/>
      <c r="AZ1676" s="38"/>
      <c r="BA1676" s="38"/>
      <c r="BB1676" s="38"/>
      <c r="BC1676" s="38"/>
      <c r="BD1676" s="38"/>
      <c r="BE1676" s="38"/>
      <c r="BF1676" s="38"/>
      <c r="BG1676" s="38"/>
      <c r="BH1676" s="38"/>
      <c r="BI1676" s="38"/>
      <c r="BJ1676" s="38"/>
      <c r="BK1676" s="38"/>
      <c r="BL1676" s="38"/>
      <c r="BM1676" s="38"/>
      <c r="BN1676" s="38"/>
      <c r="BO1676" s="38"/>
      <c r="BP1676" s="38"/>
      <c r="BQ1676" s="38"/>
      <c r="BR1676" s="38"/>
      <c r="BS1676" s="38"/>
      <c r="BT1676" s="38"/>
      <c r="BU1676" s="38"/>
      <c r="BV1676" s="38"/>
      <c r="BW1676" s="38"/>
      <c r="BX1676" s="38"/>
      <c r="BY1676" s="38"/>
      <c r="BZ1676" s="38"/>
      <c r="CA1676" s="38"/>
      <c r="CB1676" s="38"/>
      <c r="CC1676" s="38"/>
      <c r="CD1676" s="38"/>
      <c r="CE1676" s="38"/>
      <c r="CF1676" s="38"/>
      <c r="CG1676" s="38"/>
      <c r="CH1676" s="38"/>
      <c r="CI1676" s="38"/>
      <c r="CJ1676" s="38"/>
      <c r="CK1676" s="38"/>
      <c r="CL1676" s="38"/>
      <c r="CM1676" s="38"/>
      <c r="CN1676" s="38"/>
      <c r="CO1676" s="38"/>
      <c r="CP1676" s="38"/>
      <c r="CQ1676" s="38"/>
      <c r="CR1676" s="38"/>
      <c r="CS1676" s="38"/>
      <c r="CT1676" s="38"/>
      <c r="CU1676" s="38"/>
      <c r="CV1676" s="38"/>
      <c r="CW1676" s="38"/>
      <c r="CX1676" s="38"/>
      <c r="CY1676" s="38"/>
      <c r="CZ1676" s="38"/>
      <c r="DA1676" s="38"/>
      <c r="DB1676" s="38"/>
      <c r="DC1676" s="38"/>
      <c r="DD1676" s="38"/>
      <c r="DE1676" s="38"/>
      <c r="DF1676" s="38"/>
      <c r="DG1676" s="38"/>
      <c r="DH1676" s="38"/>
      <c r="DI1676" s="38"/>
      <c r="DJ1676" s="38"/>
      <c r="DK1676" s="38"/>
      <c r="DL1676" s="38"/>
      <c r="DM1676" s="38"/>
    </row>
    <row r="1677" spans="1:117" x14ac:dyDescent="0.25">
      <c r="A1677" s="5"/>
      <c r="B1677" s="5"/>
      <c r="C1677" s="48"/>
      <c r="D1677" s="76"/>
      <c r="E1677" s="77"/>
      <c r="F1677" s="77"/>
      <c r="G1677" s="77"/>
      <c r="H1677" s="77"/>
      <c r="I1677" s="77"/>
      <c r="J1677" s="77"/>
      <c r="K1677" s="77"/>
      <c r="L1677" s="77"/>
      <c r="M1677" s="77"/>
      <c r="N1677" s="77"/>
      <c r="O1677" s="77"/>
      <c r="P1677" s="77"/>
      <c r="Q1677" s="77"/>
      <c r="R1677" s="77"/>
      <c r="S1677" s="77"/>
      <c r="T1677" s="38"/>
      <c r="U1677" s="38"/>
      <c r="V1677" s="38"/>
      <c r="W1677" s="38"/>
      <c r="X1677" s="38"/>
      <c r="Y1677" s="38"/>
      <c r="Z1677" s="38"/>
      <c r="AA1677" s="38"/>
      <c r="AB1677" s="38"/>
      <c r="AC1677" s="38"/>
      <c r="AD1677" s="38"/>
      <c r="AE1677" s="38"/>
      <c r="AF1677" s="38"/>
      <c r="AG1677" s="38"/>
      <c r="AH1677" s="38"/>
      <c r="AI1677" s="38"/>
      <c r="AJ1677" s="38"/>
      <c r="AK1677" s="38"/>
      <c r="AL1677" s="38"/>
      <c r="AM1677" s="38"/>
      <c r="AN1677" s="38"/>
      <c r="AO1677" s="38"/>
      <c r="AP1677" s="38"/>
      <c r="AQ1677" s="38"/>
      <c r="AR1677" s="38"/>
      <c r="AS1677" s="38"/>
      <c r="AT1677" s="38"/>
      <c r="AU1677" s="38"/>
      <c r="AV1677" s="38"/>
      <c r="AW1677" s="38"/>
      <c r="AX1677" s="38"/>
      <c r="AY1677" s="38"/>
      <c r="AZ1677" s="38"/>
      <c r="BA1677" s="38"/>
      <c r="BB1677" s="38"/>
      <c r="BC1677" s="38"/>
      <c r="BD1677" s="38"/>
      <c r="BE1677" s="38"/>
      <c r="BF1677" s="38"/>
      <c r="BG1677" s="38"/>
      <c r="BH1677" s="38"/>
      <c r="BI1677" s="38"/>
      <c r="BJ1677" s="38"/>
      <c r="BK1677" s="38"/>
      <c r="BL1677" s="38"/>
      <c r="BM1677" s="38"/>
      <c r="BN1677" s="38"/>
      <c r="BO1677" s="38"/>
      <c r="BP1677" s="38"/>
      <c r="BQ1677" s="38"/>
      <c r="BR1677" s="38"/>
      <c r="BS1677" s="38"/>
      <c r="BT1677" s="38"/>
      <c r="BU1677" s="38"/>
      <c r="BV1677" s="38"/>
      <c r="BW1677" s="38"/>
      <c r="BX1677" s="38"/>
      <c r="BY1677" s="38"/>
      <c r="BZ1677" s="38"/>
      <c r="CA1677" s="38"/>
      <c r="CB1677" s="38"/>
      <c r="CC1677" s="38"/>
      <c r="CD1677" s="38"/>
      <c r="CE1677" s="38"/>
      <c r="CF1677" s="38"/>
      <c r="CG1677" s="38"/>
      <c r="CH1677" s="38"/>
      <c r="CI1677" s="38"/>
      <c r="CJ1677" s="38"/>
      <c r="CK1677" s="38"/>
      <c r="CL1677" s="38"/>
      <c r="CM1677" s="38"/>
      <c r="CN1677" s="38"/>
      <c r="CO1677" s="38"/>
      <c r="CP1677" s="38"/>
      <c r="CQ1677" s="38"/>
      <c r="CR1677" s="38"/>
      <c r="CS1677" s="38"/>
      <c r="CT1677" s="38"/>
      <c r="CU1677" s="38"/>
      <c r="CV1677" s="38"/>
      <c r="CW1677" s="38"/>
      <c r="CX1677" s="38"/>
      <c r="CY1677" s="38"/>
      <c r="CZ1677" s="38"/>
      <c r="DA1677" s="38"/>
      <c r="DB1677" s="38"/>
      <c r="DC1677" s="38"/>
      <c r="DD1677" s="38"/>
      <c r="DE1677" s="38"/>
      <c r="DF1677" s="38"/>
      <c r="DG1677" s="38"/>
      <c r="DH1677" s="38"/>
      <c r="DI1677" s="38"/>
      <c r="DJ1677" s="38"/>
      <c r="DK1677" s="38"/>
      <c r="DL1677" s="38"/>
      <c r="DM1677" s="38"/>
    </row>
    <row r="1678" spans="1:117" x14ac:dyDescent="0.25">
      <c r="A1678" s="5"/>
      <c r="B1678" s="5"/>
      <c r="C1678" s="48"/>
      <c r="D1678" s="76"/>
      <c r="E1678" s="77"/>
      <c r="F1678" s="77"/>
      <c r="G1678" s="77"/>
      <c r="H1678" s="77"/>
      <c r="I1678" s="77"/>
      <c r="J1678" s="77"/>
      <c r="K1678" s="77"/>
      <c r="L1678" s="77"/>
      <c r="M1678" s="77"/>
      <c r="N1678" s="77"/>
      <c r="O1678" s="77"/>
      <c r="P1678" s="77"/>
      <c r="Q1678" s="77"/>
      <c r="R1678" s="77"/>
      <c r="S1678" s="77"/>
      <c r="T1678" s="38"/>
      <c r="U1678" s="38"/>
      <c r="V1678" s="38"/>
      <c r="W1678" s="38"/>
      <c r="X1678" s="38"/>
      <c r="Y1678" s="38"/>
      <c r="Z1678" s="38"/>
      <c r="AA1678" s="38"/>
      <c r="AB1678" s="38"/>
      <c r="AC1678" s="38"/>
      <c r="AD1678" s="38"/>
      <c r="AE1678" s="38"/>
      <c r="AF1678" s="38"/>
      <c r="AG1678" s="38"/>
      <c r="AH1678" s="38"/>
      <c r="AI1678" s="38"/>
      <c r="AJ1678" s="38"/>
      <c r="AK1678" s="38"/>
      <c r="AL1678" s="38"/>
      <c r="AM1678" s="38"/>
      <c r="AN1678" s="38"/>
      <c r="AO1678" s="38"/>
      <c r="AP1678" s="38"/>
      <c r="AQ1678" s="38"/>
      <c r="AR1678" s="38"/>
      <c r="AS1678" s="38"/>
      <c r="AT1678" s="38"/>
      <c r="AU1678" s="38"/>
      <c r="AV1678" s="38"/>
      <c r="AW1678" s="38"/>
      <c r="AX1678" s="38"/>
      <c r="AY1678" s="38"/>
      <c r="AZ1678" s="38"/>
      <c r="BA1678" s="38"/>
      <c r="BB1678" s="38"/>
      <c r="BC1678" s="38"/>
      <c r="BD1678" s="38"/>
      <c r="BE1678" s="38"/>
      <c r="BF1678" s="38"/>
      <c r="BG1678" s="38"/>
      <c r="BH1678" s="38"/>
      <c r="BI1678" s="38"/>
      <c r="BJ1678" s="38"/>
      <c r="BK1678" s="38"/>
      <c r="BL1678" s="38"/>
      <c r="BM1678" s="38"/>
      <c r="BN1678" s="38"/>
      <c r="BO1678" s="38"/>
      <c r="BP1678" s="38"/>
      <c r="BQ1678" s="38"/>
      <c r="BR1678" s="38"/>
      <c r="BS1678" s="38"/>
      <c r="BT1678" s="38"/>
      <c r="BU1678" s="38"/>
      <c r="BV1678" s="38"/>
      <c r="BW1678" s="38"/>
      <c r="BX1678" s="38"/>
      <c r="BY1678" s="38"/>
      <c r="BZ1678" s="38"/>
      <c r="CA1678" s="38"/>
      <c r="CB1678" s="38"/>
      <c r="CC1678" s="38"/>
      <c r="CD1678" s="38"/>
      <c r="CE1678" s="38"/>
      <c r="CF1678" s="38"/>
      <c r="CG1678" s="38"/>
      <c r="CH1678" s="38"/>
      <c r="CI1678" s="38"/>
      <c r="CJ1678" s="38"/>
      <c r="CK1678" s="38"/>
      <c r="CL1678" s="38"/>
      <c r="CM1678" s="38"/>
      <c r="CN1678" s="38"/>
      <c r="CO1678" s="38"/>
      <c r="CP1678" s="38"/>
      <c r="CQ1678" s="38"/>
      <c r="CR1678" s="38"/>
      <c r="CS1678" s="38"/>
      <c r="CT1678" s="38"/>
      <c r="CU1678" s="38"/>
      <c r="CV1678" s="38"/>
      <c r="CW1678" s="38"/>
      <c r="CX1678" s="38"/>
      <c r="CY1678" s="38"/>
      <c r="CZ1678" s="38"/>
      <c r="DA1678" s="38"/>
      <c r="DB1678" s="38"/>
      <c r="DC1678" s="38"/>
      <c r="DD1678" s="38"/>
      <c r="DE1678" s="38"/>
      <c r="DF1678" s="38"/>
      <c r="DG1678" s="38"/>
      <c r="DH1678" s="38"/>
      <c r="DI1678" s="38"/>
      <c r="DJ1678" s="38"/>
      <c r="DK1678" s="38"/>
      <c r="DL1678" s="38"/>
      <c r="DM1678" s="38"/>
    </row>
    <row r="1679" spans="1:117" x14ac:dyDescent="0.25">
      <c r="A1679" s="5"/>
      <c r="B1679" s="5"/>
      <c r="C1679" s="48"/>
      <c r="D1679" s="76"/>
      <c r="E1679" s="77"/>
      <c r="F1679" s="77"/>
      <c r="G1679" s="77"/>
      <c r="H1679" s="77"/>
      <c r="I1679" s="77"/>
      <c r="J1679" s="77"/>
      <c r="K1679" s="77"/>
      <c r="L1679" s="77"/>
      <c r="M1679" s="77"/>
      <c r="N1679" s="77"/>
      <c r="O1679" s="77"/>
      <c r="P1679" s="77"/>
      <c r="Q1679" s="77"/>
      <c r="R1679" s="77"/>
      <c r="S1679" s="77"/>
      <c r="T1679" s="38"/>
      <c r="U1679" s="38"/>
      <c r="V1679" s="38"/>
      <c r="W1679" s="38"/>
      <c r="X1679" s="38"/>
      <c r="Y1679" s="38"/>
      <c r="Z1679" s="38"/>
      <c r="AA1679" s="38"/>
      <c r="AB1679" s="38"/>
      <c r="AC1679" s="38"/>
      <c r="AD1679" s="38"/>
      <c r="AE1679" s="38"/>
      <c r="AF1679" s="38"/>
      <c r="AG1679" s="38"/>
      <c r="AH1679" s="38"/>
      <c r="AI1679" s="38"/>
      <c r="AJ1679" s="38"/>
      <c r="AK1679" s="38"/>
      <c r="AL1679" s="38"/>
      <c r="AM1679" s="38"/>
      <c r="AN1679" s="38"/>
      <c r="AO1679" s="38"/>
      <c r="AP1679" s="38"/>
      <c r="AQ1679" s="38"/>
      <c r="AR1679" s="38"/>
      <c r="AS1679" s="38"/>
      <c r="AT1679" s="38"/>
      <c r="AU1679" s="38"/>
      <c r="AV1679" s="38"/>
      <c r="AW1679" s="38"/>
      <c r="AX1679" s="38"/>
      <c r="AY1679" s="38"/>
      <c r="AZ1679" s="38"/>
      <c r="BA1679" s="38"/>
      <c r="BB1679" s="38"/>
      <c r="BC1679" s="38"/>
      <c r="BD1679" s="38"/>
      <c r="BE1679" s="38"/>
      <c r="BF1679" s="38"/>
      <c r="BG1679" s="38"/>
      <c r="BH1679" s="38"/>
      <c r="BI1679" s="38"/>
      <c r="BJ1679" s="38"/>
      <c r="BK1679" s="38"/>
      <c r="BL1679" s="38"/>
      <c r="BM1679" s="38"/>
      <c r="BN1679" s="38"/>
      <c r="BO1679" s="38"/>
      <c r="BP1679" s="38"/>
      <c r="BQ1679" s="38"/>
      <c r="BR1679" s="38"/>
      <c r="BS1679" s="38"/>
      <c r="BT1679" s="38"/>
      <c r="BU1679" s="38"/>
      <c r="BV1679" s="38"/>
      <c r="BW1679" s="38"/>
      <c r="BX1679" s="38"/>
      <c r="BY1679" s="38"/>
      <c r="BZ1679" s="38"/>
      <c r="CA1679" s="38"/>
      <c r="CB1679" s="38"/>
      <c r="CC1679" s="38"/>
      <c r="CD1679" s="38"/>
      <c r="CE1679" s="38"/>
      <c r="CF1679" s="38"/>
      <c r="CG1679" s="38"/>
      <c r="CH1679" s="38"/>
      <c r="CI1679" s="38"/>
      <c r="CJ1679" s="38"/>
      <c r="CK1679" s="38"/>
      <c r="CL1679" s="38"/>
      <c r="CM1679" s="38"/>
      <c r="CN1679" s="38"/>
      <c r="CO1679" s="38"/>
      <c r="CP1679" s="38"/>
      <c r="CQ1679" s="38"/>
      <c r="CR1679" s="38"/>
      <c r="CS1679" s="38"/>
      <c r="CT1679" s="38"/>
      <c r="CU1679" s="38"/>
      <c r="CV1679" s="38"/>
      <c r="CW1679" s="38"/>
      <c r="CX1679" s="38"/>
      <c r="CY1679" s="38"/>
      <c r="CZ1679" s="38"/>
      <c r="DA1679" s="38"/>
      <c r="DB1679" s="38"/>
      <c r="DC1679" s="38"/>
      <c r="DD1679" s="38"/>
      <c r="DE1679" s="38"/>
      <c r="DF1679" s="38"/>
      <c r="DG1679" s="38"/>
      <c r="DH1679" s="38"/>
      <c r="DI1679" s="38"/>
      <c r="DJ1679" s="38"/>
      <c r="DK1679" s="38"/>
      <c r="DL1679" s="38"/>
      <c r="DM1679" s="38"/>
    </row>
    <row r="1680" spans="1:117" x14ac:dyDescent="0.25">
      <c r="A1680" s="5"/>
      <c r="B1680" s="5"/>
      <c r="C1680" s="48"/>
      <c r="D1680" s="76"/>
      <c r="E1680" s="77"/>
      <c r="F1680" s="77"/>
      <c r="G1680" s="77"/>
      <c r="H1680" s="77"/>
      <c r="I1680" s="77"/>
      <c r="J1680" s="77"/>
      <c r="K1680" s="77"/>
      <c r="L1680" s="77"/>
      <c r="M1680" s="77"/>
      <c r="N1680" s="77"/>
      <c r="O1680" s="77"/>
      <c r="P1680" s="77"/>
      <c r="Q1680" s="77"/>
      <c r="R1680" s="77"/>
      <c r="S1680" s="77"/>
      <c r="T1680" s="38"/>
      <c r="U1680" s="38"/>
      <c r="V1680" s="38"/>
      <c r="W1680" s="38"/>
      <c r="X1680" s="38"/>
      <c r="Y1680" s="38"/>
      <c r="Z1680" s="38"/>
      <c r="AA1680" s="38"/>
      <c r="AB1680" s="38"/>
      <c r="AC1680" s="38"/>
      <c r="AD1680" s="38"/>
      <c r="AE1680" s="38"/>
      <c r="AF1680" s="38"/>
      <c r="AG1680" s="38"/>
      <c r="AH1680" s="38"/>
      <c r="AI1680" s="38"/>
      <c r="AJ1680" s="38"/>
      <c r="AK1680" s="38"/>
      <c r="AL1680" s="38"/>
      <c r="AM1680" s="38"/>
      <c r="AN1680" s="38"/>
      <c r="AO1680" s="38"/>
      <c r="AP1680" s="38"/>
      <c r="AQ1680" s="38"/>
      <c r="AR1680" s="38"/>
      <c r="AS1680" s="38"/>
      <c r="AT1680" s="38"/>
      <c r="AU1680" s="38"/>
      <c r="AV1680" s="38"/>
      <c r="AW1680" s="38"/>
      <c r="AX1680" s="38"/>
      <c r="AY1680" s="38"/>
      <c r="AZ1680" s="38"/>
      <c r="BA1680" s="38"/>
      <c r="BB1680" s="38"/>
      <c r="BC1680" s="38"/>
      <c r="BD1680" s="38"/>
      <c r="BE1680" s="38"/>
      <c r="BF1680" s="38"/>
      <c r="BG1680" s="38"/>
      <c r="BH1680" s="38"/>
      <c r="BI1680" s="38"/>
      <c r="BJ1680" s="38"/>
      <c r="BK1680" s="38"/>
      <c r="BL1680" s="38"/>
      <c r="BM1680" s="38"/>
      <c r="BN1680" s="38"/>
      <c r="BO1680" s="38"/>
      <c r="BP1680" s="38"/>
      <c r="BQ1680" s="38"/>
      <c r="BR1680" s="38"/>
      <c r="BS1680" s="38"/>
      <c r="BT1680" s="38"/>
      <c r="BU1680" s="38"/>
      <c r="BV1680" s="38"/>
      <c r="BW1680" s="38"/>
      <c r="BX1680" s="38"/>
      <c r="BY1680" s="38"/>
      <c r="BZ1680" s="38"/>
      <c r="CA1680" s="38"/>
      <c r="CB1680" s="38"/>
      <c r="CC1680" s="38"/>
      <c r="CD1680" s="38"/>
      <c r="CE1680" s="38"/>
      <c r="CF1680" s="38"/>
      <c r="CG1680" s="38"/>
      <c r="CH1680" s="38"/>
      <c r="CI1680" s="38"/>
      <c r="CJ1680" s="38"/>
      <c r="CK1680" s="38"/>
      <c r="CL1680" s="38"/>
      <c r="CM1680" s="38"/>
      <c r="CN1680" s="38"/>
      <c r="CO1680" s="38"/>
      <c r="CP1680" s="38"/>
      <c r="CQ1680" s="38"/>
      <c r="CR1680" s="38"/>
      <c r="CS1680" s="38"/>
      <c r="CT1680" s="38"/>
      <c r="CU1680" s="38"/>
      <c r="CV1680" s="38"/>
      <c r="CW1680" s="38"/>
      <c r="CX1680" s="38"/>
      <c r="CY1680" s="38"/>
      <c r="CZ1680" s="38"/>
      <c r="DA1680" s="38"/>
      <c r="DB1680" s="38"/>
      <c r="DC1680" s="38"/>
      <c r="DD1680" s="38"/>
      <c r="DE1680" s="38"/>
      <c r="DF1680" s="38"/>
      <c r="DG1680" s="38"/>
      <c r="DH1680" s="38"/>
      <c r="DI1680" s="38"/>
      <c r="DJ1680" s="38"/>
      <c r="DK1680" s="38"/>
      <c r="DL1680" s="38"/>
      <c r="DM1680" s="38"/>
    </row>
    <row r="1681" spans="1:117" x14ac:dyDescent="0.25">
      <c r="A1681" s="5"/>
      <c r="B1681" s="5"/>
      <c r="C1681" s="48"/>
      <c r="D1681" s="76"/>
      <c r="E1681" s="77"/>
      <c r="F1681" s="77"/>
      <c r="G1681" s="77"/>
      <c r="H1681" s="77"/>
      <c r="I1681" s="77"/>
      <c r="J1681" s="77"/>
      <c r="K1681" s="77"/>
      <c r="L1681" s="77"/>
      <c r="M1681" s="77"/>
      <c r="N1681" s="77"/>
      <c r="O1681" s="77"/>
      <c r="P1681" s="77"/>
      <c r="Q1681" s="77"/>
      <c r="R1681" s="77"/>
      <c r="S1681" s="77"/>
      <c r="T1681" s="38"/>
      <c r="U1681" s="38"/>
      <c r="V1681" s="38"/>
      <c r="W1681" s="38"/>
      <c r="X1681" s="38"/>
      <c r="Y1681" s="38"/>
      <c r="Z1681" s="38"/>
      <c r="AA1681" s="38"/>
      <c r="AB1681" s="38"/>
      <c r="AC1681" s="38"/>
      <c r="AD1681" s="38"/>
      <c r="AE1681" s="38"/>
      <c r="AF1681" s="38"/>
      <c r="AG1681" s="38"/>
      <c r="AH1681" s="38"/>
      <c r="AI1681" s="38"/>
      <c r="AJ1681" s="38"/>
      <c r="AK1681" s="38"/>
      <c r="AL1681" s="38"/>
      <c r="AM1681" s="38"/>
      <c r="AN1681" s="38"/>
      <c r="AO1681" s="38"/>
      <c r="AP1681" s="38"/>
      <c r="AQ1681" s="38"/>
      <c r="AR1681" s="38"/>
      <c r="AS1681" s="38"/>
      <c r="AT1681" s="38"/>
      <c r="AU1681" s="38"/>
      <c r="AV1681" s="38"/>
      <c r="AW1681" s="38"/>
      <c r="AX1681" s="38"/>
      <c r="AY1681" s="38"/>
      <c r="AZ1681" s="38"/>
      <c r="BA1681" s="38"/>
      <c r="BB1681" s="38"/>
      <c r="BC1681" s="38"/>
      <c r="BD1681" s="38"/>
      <c r="BE1681" s="38"/>
      <c r="BF1681" s="38"/>
      <c r="BG1681" s="38"/>
      <c r="BH1681" s="38"/>
      <c r="BI1681" s="38"/>
      <c r="BJ1681" s="38"/>
      <c r="BK1681" s="38"/>
      <c r="BL1681" s="38"/>
      <c r="BM1681" s="38"/>
      <c r="BN1681" s="38"/>
      <c r="BO1681" s="38"/>
      <c r="BP1681" s="38"/>
      <c r="BQ1681" s="38"/>
      <c r="BR1681" s="38"/>
      <c r="BS1681" s="38"/>
      <c r="BT1681" s="38"/>
      <c r="BU1681" s="38"/>
      <c r="BV1681" s="38"/>
      <c r="BW1681" s="38"/>
      <c r="BX1681" s="38"/>
      <c r="BY1681" s="38"/>
      <c r="BZ1681" s="38"/>
      <c r="CA1681" s="38"/>
      <c r="CB1681" s="38"/>
      <c r="CC1681" s="38"/>
      <c r="CD1681" s="38"/>
      <c r="CE1681" s="38"/>
      <c r="CF1681" s="38"/>
      <c r="CG1681" s="38"/>
      <c r="CH1681" s="38"/>
      <c r="CI1681" s="38"/>
      <c r="CJ1681" s="38"/>
      <c r="CK1681" s="38"/>
      <c r="CL1681" s="38"/>
      <c r="CM1681" s="38"/>
      <c r="CN1681" s="38"/>
      <c r="CO1681" s="38"/>
      <c r="CP1681" s="38"/>
      <c r="CQ1681" s="38"/>
      <c r="CR1681" s="38"/>
      <c r="CS1681" s="38"/>
      <c r="CT1681" s="38"/>
      <c r="CU1681" s="38"/>
      <c r="CV1681" s="38"/>
      <c r="CW1681" s="38"/>
      <c r="CX1681" s="38"/>
      <c r="CY1681" s="38"/>
      <c r="CZ1681" s="38"/>
      <c r="DA1681" s="38"/>
      <c r="DB1681" s="38"/>
      <c r="DC1681" s="38"/>
      <c r="DD1681" s="38"/>
      <c r="DE1681" s="38"/>
      <c r="DF1681" s="38"/>
      <c r="DG1681" s="38"/>
      <c r="DH1681" s="38"/>
      <c r="DI1681" s="38"/>
      <c r="DJ1681" s="38"/>
      <c r="DK1681" s="38"/>
      <c r="DL1681" s="38"/>
      <c r="DM1681" s="38"/>
    </row>
    <row r="1682" spans="1:117" x14ac:dyDescent="0.25">
      <c r="A1682" s="5"/>
      <c r="B1682" s="5"/>
      <c r="C1682" s="48"/>
      <c r="D1682" s="76"/>
      <c r="E1682" s="77"/>
      <c r="F1682" s="77"/>
      <c r="G1682" s="77"/>
      <c r="H1682" s="77"/>
      <c r="I1682" s="77"/>
      <c r="J1682" s="77"/>
      <c r="K1682" s="77"/>
      <c r="L1682" s="77"/>
      <c r="M1682" s="77"/>
      <c r="N1682" s="77"/>
      <c r="O1682" s="77"/>
      <c r="P1682" s="77"/>
      <c r="Q1682" s="77"/>
      <c r="R1682" s="77"/>
      <c r="S1682" s="77"/>
      <c r="T1682" s="38"/>
      <c r="U1682" s="38"/>
      <c r="V1682" s="38"/>
      <c r="W1682" s="38"/>
      <c r="X1682" s="38"/>
      <c r="Y1682" s="38"/>
      <c r="Z1682" s="38"/>
      <c r="AA1682" s="38"/>
      <c r="AB1682" s="38"/>
      <c r="AC1682" s="38"/>
      <c r="AD1682" s="38"/>
      <c r="AE1682" s="38"/>
      <c r="AF1682" s="38"/>
      <c r="AG1682" s="38"/>
      <c r="AH1682" s="38"/>
      <c r="AI1682" s="38"/>
      <c r="AJ1682" s="38"/>
      <c r="AK1682" s="38"/>
      <c r="AL1682" s="38"/>
      <c r="AM1682" s="38"/>
      <c r="AN1682" s="38"/>
      <c r="AO1682" s="38"/>
      <c r="AP1682" s="38"/>
      <c r="AQ1682" s="38"/>
      <c r="AR1682" s="38"/>
      <c r="AS1682" s="38"/>
      <c r="AT1682" s="38"/>
      <c r="AU1682" s="38"/>
      <c r="AV1682" s="38"/>
      <c r="AW1682" s="38"/>
      <c r="AX1682" s="38"/>
      <c r="AY1682" s="38"/>
      <c r="AZ1682" s="38"/>
      <c r="BA1682" s="38"/>
      <c r="BB1682" s="38"/>
      <c r="BC1682" s="38"/>
      <c r="BD1682" s="38"/>
      <c r="BE1682" s="38"/>
      <c r="BF1682" s="38"/>
      <c r="BG1682" s="38"/>
      <c r="BH1682" s="38"/>
      <c r="BI1682" s="38"/>
      <c r="BJ1682" s="38"/>
      <c r="BK1682" s="38"/>
      <c r="BL1682" s="38"/>
      <c r="BM1682" s="38"/>
      <c r="BN1682" s="38"/>
      <c r="BO1682" s="38"/>
      <c r="BP1682" s="38"/>
      <c r="BQ1682" s="38"/>
      <c r="BR1682" s="38"/>
      <c r="BS1682" s="38"/>
      <c r="BT1682" s="38"/>
      <c r="BU1682" s="38"/>
      <c r="BV1682" s="38"/>
      <c r="BW1682" s="38"/>
      <c r="BX1682" s="38"/>
      <c r="BY1682" s="38"/>
      <c r="BZ1682" s="38"/>
      <c r="CA1682" s="38"/>
      <c r="CB1682" s="38"/>
      <c r="CC1682" s="38"/>
      <c r="CD1682" s="38"/>
      <c r="CE1682" s="38"/>
      <c r="CF1682" s="38"/>
      <c r="CG1682" s="38"/>
      <c r="CH1682" s="38"/>
      <c r="CI1682" s="38"/>
      <c r="CJ1682" s="38"/>
      <c r="CK1682" s="38"/>
      <c r="CL1682" s="38"/>
      <c r="CM1682" s="38"/>
      <c r="CN1682" s="38"/>
      <c r="CO1682" s="38"/>
      <c r="CP1682" s="38"/>
      <c r="CQ1682" s="38"/>
      <c r="CR1682" s="38"/>
      <c r="CS1682" s="38"/>
      <c r="CT1682" s="38"/>
      <c r="CU1682" s="38"/>
      <c r="CV1682" s="38"/>
      <c r="CW1682" s="38"/>
      <c r="CX1682" s="38"/>
      <c r="CY1682" s="38"/>
      <c r="CZ1682" s="38"/>
      <c r="DA1682" s="38"/>
      <c r="DB1682" s="38"/>
      <c r="DC1682" s="38"/>
      <c r="DD1682" s="38"/>
      <c r="DE1682" s="38"/>
      <c r="DF1682" s="38"/>
      <c r="DG1682" s="38"/>
      <c r="DH1682" s="38"/>
      <c r="DI1682" s="38"/>
      <c r="DJ1682" s="38"/>
      <c r="DK1682" s="38"/>
      <c r="DL1682" s="38"/>
      <c r="DM1682" s="38"/>
    </row>
    <row r="1683" spans="1:117" x14ac:dyDescent="0.25">
      <c r="A1683" s="5"/>
      <c r="B1683" s="5"/>
      <c r="C1683" s="48"/>
      <c r="D1683" s="76"/>
      <c r="E1683" s="77"/>
      <c r="F1683" s="77"/>
      <c r="G1683" s="77"/>
      <c r="H1683" s="77"/>
      <c r="I1683" s="77"/>
      <c r="J1683" s="77"/>
      <c r="K1683" s="77"/>
      <c r="L1683" s="77"/>
      <c r="M1683" s="77"/>
      <c r="N1683" s="77"/>
      <c r="O1683" s="77"/>
      <c r="P1683" s="77"/>
      <c r="Q1683" s="77"/>
      <c r="R1683" s="77"/>
      <c r="S1683" s="77"/>
      <c r="T1683" s="38"/>
      <c r="U1683" s="38"/>
      <c r="V1683" s="38"/>
      <c r="W1683" s="38"/>
      <c r="X1683" s="38"/>
      <c r="Y1683" s="38"/>
      <c r="Z1683" s="38"/>
      <c r="AA1683" s="38"/>
      <c r="AB1683" s="38"/>
      <c r="AC1683" s="38"/>
      <c r="AD1683" s="38"/>
      <c r="AE1683" s="38"/>
      <c r="AF1683" s="38"/>
      <c r="AG1683" s="38"/>
      <c r="AH1683" s="38"/>
      <c r="AI1683" s="38"/>
      <c r="AJ1683" s="38"/>
      <c r="AK1683" s="38"/>
      <c r="AL1683" s="38"/>
      <c r="AM1683" s="38"/>
      <c r="AN1683" s="38"/>
      <c r="AO1683" s="38"/>
      <c r="AP1683" s="38"/>
      <c r="AQ1683" s="38"/>
      <c r="AR1683" s="38"/>
      <c r="AS1683" s="38"/>
      <c r="AT1683" s="38"/>
      <c r="AU1683" s="38"/>
      <c r="AV1683" s="38"/>
      <c r="AW1683" s="38"/>
      <c r="AX1683" s="38"/>
      <c r="AY1683" s="38"/>
      <c r="AZ1683" s="38"/>
      <c r="BA1683" s="38"/>
      <c r="BB1683" s="38"/>
      <c r="BC1683" s="38"/>
      <c r="BD1683" s="38"/>
      <c r="BE1683" s="38"/>
      <c r="BF1683" s="38"/>
      <c r="BG1683" s="38"/>
      <c r="BH1683" s="38"/>
      <c r="BI1683" s="38"/>
      <c r="BJ1683" s="38"/>
      <c r="BK1683" s="38"/>
      <c r="BL1683" s="38"/>
      <c r="BM1683" s="38"/>
      <c r="BN1683" s="38"/>
      <c r="BO1683" s="38"/>
      <c r="BP1683" s="38"/>
      <c r="BQ1683" s="38"/>
      <c r="BR1683" s="38"/>
      <c r="BS1683" s="38"/>
      <c r="BT1683" s="38"/>
      <c r="BU1683" s="38"/>
      <c r="BV1683" s="38"/>
      <c r="BW1683" s="38"/>
      <c r="BX1683" s="38"/>
      <c r="BY1683" s="38"/>
      <c r="BZ1683" s="38"/>
      <c r="CA1683" s="38"/>
      <c r="CB1683" s="38"/>
      <c r="CC1683" s="38"/>
      <c r="CD1683" s="38"/>
      <c r="CE1683" s="38"/>
      <c r="CF1683" s="38"/>
      <c r="CG1683" s="38"/>
      <c r="CH1683" s="38"/>
      <c r="CI1683" s="38"/>
      <c r="CJ1683" s="38"/>
      <c r="CK1683" s="38"/>
      <c r="CL1683" s="38"/>
      <c r="CM1683" s="38"/>
      <c r="CN1683" s="38"/>
      <c r="CO1683" s="38"/>
      <c r="CP1683" s="38"/>
      <c r="CQ1683" s="38"/>
      <c r="CR1683" s="38"/>
      <c r="CS1683" s="38"/>
      <c r="CT1683" s="38"/>
      <c r="CU1683" s="38"/>
      <c r="CV1683" s="38"/>
      <c r="CW1683" s="38"/>
      <c r="CX1683" s="38"/>
      <c r="CY1683" s="38"/>
      <c r="CZ1683" s="38"/>
      <c r="DA1683" s="38"/>
      <c r="DB1683" s="38"/>
      <c r="DC1683" s="38"/>
      <c r="DD1683" s="38"/>
      <c r="DE1683" s="38"/>
      <c r="DF1683" s="38"/>
      <c r="DG1683" s="38"/>
      <c r="DH1683" s="38"/>
      <c r="DI1683" s="38"/>
      <c r="DJ1683" s="38"/>
      <c r="DK1683" s="38"/>
      <c r="DL1683" s="38"/>
      <c r="DM1683" s="38"/>
    </row>
    <row r="1684" spans="1:117" x14ac:dyDescent="0.25">
      <c r="A1684" s="5"/>
      <c r="B1684" s="5"/>
      <c r="C1684" s="48"/>
      <c r="D1684" s="76"/>
      <c r="E1684" s="77"/>
      <c r="F1684" s="77"/>
      <c r="G1684" s="77"/>
      <c r="H1684" s="77"/>
      <c r="I1684" s="77"/>
      <c r="J1684" s="77"/>
      <c r="K1684" s="77"/>
      <c r="L1684" s="77"/>
      <c r="M1684" s="77"/>
      <c r="N1684" s="77"/>
      <c r="O1684" s="77"/>
      <c r="P1684" s="77"/>
      <c r="Q1684" s="77"/>
      <c r="R1684" s="77"/>
      <c r="S1684" s="77"/>
      <c r="T1684" s="38"/>
      <c r="U1684" s="38"/>
      <c r="V1684" s="38"/>
      <c r="W1684" s="38"/>
      <c r="X1684" s="38"/>
      <c r="Y1684" s="38"/>
      <c r="Z1684" s="38"/>
      <c r="AA1684" s="38"/>
      <c r="AB1684" s="38"/>
      <c r="AC1684" s="38"/>
      <c r="AD1684" s="38"/>
      <c r="AE1684" s="38"/>
      <c r="AF1684" s="38"/>
      <c r="AG1684" s="38"/>
      <c r="AH1684" s="38"/>
      <c r="AI1684" s="38"/>
      <c r="AJ1684" s="38"/>
      <c r="AK1684" s="38"/>
      <c r="AL1684" s="38"/>
      <c r="AM1684" s="38"/>
      <c r="AN1684" s="38"/>
      <c r="AO1684" s="38"/>
      <c r="AP1684" s="38"/>
      <c r="AQ1684" s="38"/>
      <c r="AR1684" s="38"/>
      <c r="AS1684" s="38"/>
      <c r="AT1684" s="38"/>
      <c r="AU1684" s="38"/>
      <c r="AV1684" s="38"/>
      <c r="AW1684" s="38"/>
      <c r="AX1684" s="38"/>
      <c r="AY1684" s="38"/>
      <c r="AZ1684" s="38"/>
      <c r="BA1684" s="38"/>
      <c r="BB1684" s="38"/>
      <c r="BC1684" s="38"/>
      <c r="BD1684" s="38"/>
      <c r="BE1684" s="38"/>
      <c r="BF1684" s="38"/>
      <c r="BG1684" s="38"/>
      <c r="BH1684" s="38"/>
      <c r="BI1684" s="38"/>
      <c r="BJ1684" s="38"/>
      <c r="BK1684" s="38"/>
      <c r="BL1684" s="38"/>
      <c r="BM1684" s="38"/>
      <c r="BN1684" s="38"/>
      <c r="BO1684" s="38"/>
      <c r="BP1684" s="38"/>
      <c r="BQ1684" s="38"/>
      <c r="BR1684" s="38"/>
      <c r="BS1684" s="38"/>
      <c r="BT1684" s="38"/>
      <c r="BU1684" s="38"/>
      <c r="BV1684" s="38"/>
      <c r="BW1684" s="38"/>
      <c r="BX1684" s="38"/>
      <c r="BY1684" s="38"/>
      <c r="BZ1684" s="38"/>
      <c r="CA1684" s="38"/>
      <c r="CB1684" s="38"/>
      <c r="CC1684" s="38"/>
      <c r="CD1684" s="38"/>
      <c r="CE1684" s="38"/>
      <c r="CF1684" s="38"/>
      <c r="CG1684" s="38"/>
      <c r="CH1684" s="38"/>
      <c r="CI1684" s="38"/>
      <c r="CJ1684" s="38"/>
      <c r="CK1684" s="38"/>
      <c r="CL1684" s="38"/>
      <c r="CM1684" s="38"/>
      <c r="CN1684" s="38"/>
      <c r="CO1684" s="38"/>
      <c r="CP1684" s="38"/>
      <c r="CQ1684" s="38"/>
      <c r="CR1684" s="38"/>
      <c r="CS1684" s="38"/>
      <c r="CT1684" s="38"/>
      <c r="CU1684" s="38"/>
      <c r="CV1684" s="38"/>
      <c r="CW1684" s="38"/>
      <c r="CX1684" s="38"/>
      <c r="CY1684" s="38"/>
      <c r="CZ1684" s="38"/>
      <c r="DA1684" s="38"/>
      <c r="DB1684" s="38"/>
      <c r="DC1684" s="38"/>
      <c r="DD1684" s="38"/>
      <c r="DE1684" s="38"/>
      <c r="DF1684" s="38"/>
      <c r="DG1684" s="38"/>
      <c r="DH1684" s="38"/>
      <c r="DI1684" s="38"/>
      <c r="DJ1684" s="38"/>
      <c r="DK1684" s="38"/>
      <c r="DL1684" s="38"/>
      <c r="DM1684" s="38"/>
    </row>
    <row r="1685" spans="1:117" x14ac:dyDescent="0.25">
      <c r="A1685" s="5"/>
      <c r="B1685" s="5"/>
      <c r="C1685" s="48"/>
      <c r="D1685" s="76"/>
      <c r="E1685" s="77"/>
      <c r="F1685" s="77"/>
      <c r="G1685" s="77"/>
      <c r="H1685" s="77"/>
      <c r="I1685" s="77"/>
      <c r="J1685" s="77"/>
      <c r="K1685" s="77"/>
      <c r="L1685" s="77"/>
      <c r="M1685" s="77"/>
      <c r="N1685" s="77"/>
      <c r="O1685" s="77"/>
      <c r="P1685" s="77"/>
      <c r="Q1685" s="77"/>
      <c r="R1685" s="77"/>
      <c r="S1685" s="77"/>
      <c r="T1685" s="38"/>
      <c r="U1685" s="38"/>
      <c r="V1685" s="38"/>
      <c r="W1685" s="38"/>
      <c r="X1685" s="38"/>
      <c r="Y1685" s="38"/>
      <c r="Z1685" s="38"/>
      <c r="AA1685" s="38"/>
      <c r="AB1685" s="38"/>
      <c r="AC1685" s="38"/>
      <c r="AD1685" s="38"/>
      <c r="AE1685" s="38"/>
      <c r="AF1685" s="38"/>
      <c r="AG1685" s="38"/>
      <c r="AH1685" s="38"/>
      <c r="AI1685" s="38"/>
      <c r="AJ1685" s="38"/>
      <c r="AK1685" s="38"/>
      <c r="AL1685" s="38"/>
      <c r="AM1685" s="38"/>
      <c r="AN1685" s="38"/>
      <c r="AO1685" s="38"/>
      <c r="AP1685" s="38"/>
      <c r="AQ1685" s="38"/>
      <c r="AR1685" s="38"/>
      <c r="AS1685" s="38"/>
      <c r="AT1685" s="38"/>
      <c r="AU1685" s="38"/>
      <c r="AV1685" s="38"/>
      <c r="AW1685" s="38"/>
      <c r="AX1685" s="38"/>
      <c r="AY1685" s="38"/>
      <c r="AZ1685" s="38"/>
      <c r="BA1685" s="38"/>
      <c r="BB1685" s="38"/>
      <c r="BC1685" s="38"/>
      <c r="BD1685" s="38"/>
      <c r="BE1685" s="38"/>
      <c r="BF1685" s="38"/>
      <c r="BG1685" s="38"/>
      <c r="BH1685" s="38"/>
      <c r="BI1685" s="38"/>
      <c r="BJ1685" s="38"/>
      <c r="BK1685" s="38"/>
      <c r="BL1685" s="38"/>
      <c r="BM1685" s="38"/>
      <c r="BN1685" s="38"/>
      <c r="BO1685" s="38"/>
      <c r="BP1685" s="38"/>
      <c r="BQ1685" s="38"/>
      <c r="BR1685" s="38"/>
      <c r="BS1685" s="38"/>
      <c r="BT1685" s="38"/>
      <c r="BU1685" s="38"/>
      <c r="BV1685" s="38"/>
      <c r="BW1685" s="38"/>
      <c r="BX1685" s="38"/>
      <c r="BY1685" s="38"/>
      <c r="BZ1685" s="38"/>
      <c r="CA1685" s="38"/>
      <c r="CB1685" s="38"/>
      <c r="CC1685" s="38"/>
      <c r="CD1685" s="38"/>
      <c r="CE1685" s="38"/>
      <c r="CF1685" s="38"/>
      <c r="CG1685" s="38"/>
      <c r="CH1685" s="38"/>
      <c r="CI1685" s="38"/>
      <c r="CJ1685" s="38"/>
      <c r="CK1685" s="38"/>
      <c r="CL1685" s="38"/>
      <c r="CM1685" s="38"/>
      <c r="CN1685" s="38"/>
      <c r="CO1685" s="38"/>
      <c r="CP1685" s="38"/>
      <c r="CQ1685" s="38"/>
      <c r="CR1685" s="38"/>
      <c r="CS1685" s="38"/>
      <c r="CT1685" s="38"/>
      <c r="CU1685" s="38"/>
      <c r="CV1685" s="38"/>
      <c r="CW1685" s="38"/>
      <c r="CX1685" s="38"/>
      <c r="CY1685" s="38"/>
      <c r="CZ1685" s="38"/>
      <c r="DA1685" s="38"/>
      <c r="DB1685" s="38"/>
      <c r="DC1685" s="38"/>
      <c r="DD1685" s="38"/>
      <c r="DE1685" s="38"/>
      <c r="DF1685" s="38"/>
      <c r="DG1685" s="38"/>
      <c r="DH1685" s="38"/>
      <c r="DI1685" s="38"/>
      <c r="DJ1685" s="38"/>
      <c r="DK1685" s="38"/>
      <c r="DL1685" s="38"/>
      <c r="DM1685" s="38"/>
    </row>
    <row r="1686" spans="1:117" x14ac:dyDescent="0.25">
      <c r="A1686" s="5"/>
      <c r="B1686" s="5"/>
      <c r="C1686" s="48"/>
      <c r="D1686" s="76"/>
      <c r="E1686" s="77"/>
      <c r="F1686" s="77"/>
      <c r="G1686" s="77"/>
      <c r="H1686" s="77"/>
      <c r="I1686" s="77"/>
      <c r="J1686" s="77"/>
      <c r="K1686" s="77"/>
      <c r="L1686" s="77"/>
      <c r="M1686" s="77"/>
      <c r="N1686" s="77"/>
      <c r="O1686" s="77"/>
      <c r="P1686" s="77"/>
      <c r="Q1686" s="77"/>
      <c r="R1686" s="77"/>
      <c r="S1686" s="77"/>
      <c r="T1686" s="38"/>
      <c r="U1686" s="38"/>
      <c r="V1686" s="38"/>
      <c r="W1686" s="38"/>
      <c r="X1686" s="38"/>
      <c r="Y1686" s="38"/>
      <c r="Z1686" s="38"/>
      <c r="AA1686" s="38"/>
      <c r="AB1686" s="38"/>
      <c r="AC1686" s="38"/>
      <c r="AD1686" s="38"/>
      <c r="AE1686" s="38"/>
      <c r="AF1686" s="38"/>
      <c r="AG1686" s="38"/>
      <c r="AH1686" s="38"/>
      <c r="AI1686" s="38"/>
      <c r="AJ1686" s="38"/>
      <c r="AK1686" s="38"/>
      <c r="AL1686" s="38"/>
      <c r="AM1686" s="38"/>
      <c r="AN1686" s="38"/>
      <c r="AO1686" s="38"/>
      <c r="AP1686" s="38"/>
      <c r="AQ1686" s="38"/>
      <c r="AR1686" s="38"/>
      <c r="AS1686" s="38"/>
      <c r="AT1686" s="38"/>
      <c r="AU1686" s="38"/>
      <c r="AV1686" s="38"/>
      <c r="AW1686" s="38"/>
      <c r="AX1686" s="38"/>
      <c r="AY1686" s="38"/>
      <c r="AZ1686" s="38"/>
      <c r="BA1686" s="38"/>
      <c r="BB1686" s="38"/>
      <c r="BC1686" s="38"/>
      <c r="BD1686" s="38"/>
      <c r="BE1686" s="38"/>
      <c r="BF1686" s="38"/>
      <c r="BG1686" s="38"/>
      <c r="BH1686" s="38"/>
      <c r="BI1686" s="38"/>
      <c r="BJ1686" s="38"/>
      <c r="BK1686" s="38"/>
      <c r="BL1686" s="38"/>
      <c r="BM1686" s="38"/>
      <c r="BN1686" s="38"/>
      <c r="BO1686" s="38"/>
      <c r="BP1686" s="38"/>
      <c r="BQ1686" s="38"/>
      <c r="BR1686" s="38"/>
      <c r="BS1686" s="38"/>
      <c r="BT1686" s="38"/>
      <c r="BU1686" s="38"/>
      <c r="BV1686" s="38"/>
      <c r="BW1686" s="38"/>
      <c r="BX1686" s="38"/>
      <c r="BY1686" s="38"/>
      <c r="BZ1686" s="38"/>
      <c r="CA1686" s="38"/>
      <c r="CB1686" s="38"/>
      <c r="CC1686" s="38"/>
      <c r="CD1686" s="38"/>
      <c r="CE1686" s="38"/>
      <c r="CF1686" s="38"/>
      <c r="CG1686" s="38"/>
      <c r="CH1686" s="38"/>
      <c r="CI1686" s="38"/>
      <c r="CJ1686" s="38"/>
      <c r="CK1686" s="38"/>
      <c r="CL1686" s="38"/>
      <c r="CM1686" s="38"/>
      <c r="CN1686" s="38"/>
      <c r="CO1686" s="38"/>
      <c r="CP1686" s="38"/>
      <c r="CQ1686" s="38"/>
      <c r="CR1686" s="38"/>
      <c r="CS1686" s="38"/>
      <c r="CT1686" s="38"/>
      <c r="CU1686" s="38"/>
      <c r="CV1686" s="38"/>
      <c r="CW1686" s="38"/>
      <c r="CX1686" s="38"/>
      <c r="CY1686" s="38"/>
      <c r="CZ1686" s="38"/>
      <c r="DA1686" s="38"/>
      <c r="DB1686" s="38"/>
      <c r="DC1686" s="38"/>
      <c r="DD1686" s="38"/>
      <c r="DE1686" s="38"/>
      <c r="DF1686" s="38"/>
      <c r="DG1686" s="38"/>
      <c r="DH1686" s="38"/>
      <c r="DI1686" s="38"/>
      <c r="DJ1686" s="38"/>
      <c r="DK1686" s="38"/>
      <c r="DL1686" s="38"/>
      <c r="DM1686" s="38"/>
    </row>
    <row r="1687" spans="1:117" x14ac:dyDescent="0.25">
      <c r="A1687" s="5"/>
      <c r="B1687" s="5"/>
      <c r="C1687" s="48"/>
      <c r="D1687" s="76"/>
      <c r="E1687" s="77"/>
      <c r="F1687" s="77"/>
      <c r="G1687" s="77"/>
      <c r="H1687" s="77"/>
      <c r="I1687" s="77"/>
      <c r="J1687" s="77"/>
      <c r="K1687" s="77"/>
      <c r="L1687" s="77"/>
      <c r="M1687" s="77"/>
      <c r="N1687" s="77"/>
      <c r="O1687" s="77"/>
      <c r="P1687" s="77"/>
      <c r="Q1687" s="77"/>
      <c r="R1687" s="77"/>
      <c r="S1687" s="77"/>
      <c r="T1687" s="38"/>
      <c r="U1687" s="38"/>
      <c r="V1687" s="38"/>
      <c r="W1687" s="38"/>
      <c r="X1687" s="38"/>
      <c r="Y1687" s="38"/>
      <c r="Z1687" s="38"/>
      <c r="AA1687" s="38"/>
      <c r="AB1687" s="38"/>
      <c r="AC1687" s="38"/>
      <c r="AD1687" s="38"/>
      <c r="AE1687" s="38"/>
      <c r="AF1687" s="38"/>
      <c r="AG1687" s="38"/>
      <c r="AH1687" s="38"/>
      <c r="AI1687" s="38"/>
      <c r="AJ1687" s="38"/>
      <c r="AK1687" s="38"/>
      <c r="AL1687" s="38"/>
      <c r="AM1687" s="38"/>
      <c r="AN1687" s="38"/>
      <c r="AO1687" s="38"/>
      <c r="AP1687" s="38"/>
      <c r="AQ1687" s="38"/>
      <c r="AR1687" s="38"/>
      <c r="AS1687" s="38"/>
      <c r="AT1687" s="38"/>
      <c r="AU1687" s="38"/>
      <c r="AV1687" s="38"/>
      <c r="AW1687" s="38"/>
      <c r="AX1687" s="38"/>
      <c r="AY1687" s="38"/>
      <c r="AZ1687" s="38"/>
      <c r="BA1687" s="38"/>
      <c r="BB1687" s="38"/>
      <c r="BC1687" s="38"/>
      <c r="BD1687" s="38"/>
      <c r="BE1687" s="38"/>
      <c r="BF1687" s="38"/>
      <c r="BG1687" s="38"/>
      <c r="BH1687" s="38"/>
      <c r="BI1687" s="38"/>
      <c r="BJ1687" s="38"/>
      <c r="BK1687" s="38"/>
      <c r="BL1687" s="38"/>
      <c r="BM1687" s="38"/>
      <c r="BN1687" s="38"/>
      <c r="BO1687" s="38"/>
      <c r="BP1687" s="38"/>
      <c r="BQ1687" s="38"/>
      <c r="BR1687" s="38"/>
      <c r="BS1687" s="38"/>
      <c r="BT1687" s="38"/>
      <c r="BU1687" s="38"/>
      <c r="BV1687" s="38"/>
      <c r="BW1687" s="38"/>
      <c r="BX1687" s="38"/>
      <c r="BY1687" s="38"/>
      <c r="BZ1687" s="38"/>
      <c r="CA1687" s="38"/>
      <c r="CB1687" s="38"/>
      <c r="CC1687" s="38"/>
      <c r="CD1687" s="38"/>
      <c r="CE1687" s="38"/>
      <c r="CF1687" s="38"/>
      <c r="CG1687" s="38"/>
      <c r="CH1687" s="38"/>
      <c r="CI1687" s="38"/>
      <c r="CJ1687" s="38"/>
      <c r="CK1687" s="38"/>
      <c r="CL1687" s="38"/>
      <c r="CM1687" s="38"/>
      <c r="CN1687" s="38"/>
      <c r="CO1687" s="38"/>
      <c r="CP1687" s="38"/>
      <c r="CQ1687" s="38"/>
      <c r="CR1687" s="38"/>
      <c r="CS1687" s="38"/>
      <c r="CT1687" s="38"/>
      <c r="CU1687" s="38"/>
      <c r="CV1687" s="38"/>
      <c r="CW1687" s="38"/>
      <c r="CX1687" s="38"/>
      <c r="CY1687" s="38"/>
      <c r="CZ1687" s="38"/>
      <c r="DA1687" s="38"/>
      <c r="DB1687" s="38"/>
      <c r="DC1687" s="38"/>
      <c r="DD1687" s="38"/>
      <c r="DE1687" s="38"/>
      <c r="DF1687" s="38"/>
      <c r="DG1687" s="38"/>
      <c r="DH1687" s="38"/>
      <c r="DI1687" s="38"/>
      <c r="DJ1687" s="38"/>
      <c r="DK1687" s="38"/>
      <c r="DL1687" s="38"/>
      <c r="DM1687" s="38"/>
    </row>
    <row r="1688" spans="1:117" x14ac:dyDescent="0.25">
      <c r="A1688" s="5"/>
      <c r="B1688" s="5"/>
      <c r="C1688" s="48"/>
      <c r="D1688" s="76"/>
      <c r="E1688" s="77"/>
      <c r="F1688" s="77"/>
      <c r="G1688" s="77"/>
      <c r="H1688" s="77"/>
      <c r="I1688" s="77"/>
      <c r="J1688" s="77"/>
      <c r="K1688" s="77"/>
      <c r="L1688" s="77"/>
      <c r="M1688" s="77"/>
      <c r="N1688" s="77"/>
      <c r="O1688" s="77"/>
      <c r="P1688" s="77"/>
      <c r="Q1688" s="77"/>
      <c r="R1688" s="77"/>
      <c r="S1688" s="77"/>
      <c r="T1688" s="38"/>
      <c r="U1688" s="38"/>
      <c r="V1688" s="38"/>
      <c r="W1688" s="38"/>
      <c r="X1688" s="38"/>
      <c r="Y1688" s="38"/>
      <c r="Z1688" s="38"/>
      <c r="AA1688" s="38"/>
      <c r="AB1688" s="38"/>
      <c r="AC1688" s="38"/>
      <c r="AD1688" s="38"/>
      <c r="AE1688" s="38"/>
      <c r="AF1688" s="38"/>
      <c r="AG1688" s="38"/>
      <c r="AH1688" s="38"/>
      <c r="AI1688" s="38"/>
      <c r="AJ1688" s="38"/>
      <c r="AK1688" s="38"/>
      <c r="AL1688" s="38"/>
      <c r="AM1688" s="38"/>
      <c r="AN1688" s="38"/>
      <c r="AO1688" s="38"/>
      <c r="AP1688" s="38"/>
      <c r="AQ1688" s="38"/>
      <c r="AR1688" s="38"/>
      <c r="AS1688" s="38"/>
      <c r="AT1688" s="38"/>
      <c r="AU1688" s="38"/>
      <c r="AV1688" s="38"/>
      <c r="AW1688" s="38"/>
      <c r="AX1688" s="38"/>
      <c r="AY1688" s="38"/>
      <c r="AZ1688" s="38"/>
      <c r="BA1688" s="38"/>
      <c r="BB1688" s="38"/>
      <c r="BC1688" s="38"/>
      <c r="BD1688" s="38"/>
      <c r="BE1688" s="38"/>
      <c r="BF1688" s="38"/>
      <c r="BG1688" s="38"/>
      <c r="BH1688" s="38"/>
      <c r="BI1688" s="38"/>
      <c r="BJ1688" s="38"/>
      <c r="BK1688" s="38"/>
      <c r="BL1688" s="38"/>
      <c r="BM1688" s="38"/>
      <c r="BN1688" s="38"/>
      <c r="BO1688" s="38"/>
      <c r="BP1688" s="38"/>
      <c r="BQ1688" s="38"/>
      <c r="BR1688" s="38"/>
      <c r="BS1688" s="38"/>
      <c r="BT1688" s="38"/>
      <c r="BU1688" s="38"/>
      <c r="BV1688" s="38"/>
      <c r="BW1688" s="38"/>
      <c r="BX1688" s="38"/>
      <c r="BY1688" s="38"/>
      <c r="BZ1688" s="38"/>
      <c r="CA1688" s="38"/>
      <c r="CB1688" s="38"/>
      <c r="CC1688" s="38"/>
      <c r="CD1688" s="38"/>
      <c r="CE1688" s="38"/>
      <c r="CF1688" s="38"/>
      <c r="CG1688" s="38"/>
      <c r="CH1688" s="38"/>
      <c r="CI1688" s="38"/>
      <c r="CJ1688" s="38"/>
      <c r="CK1688" s="38"/>
      <c r="CL1688" s="38"/>
      <c r="CM1688" s="38"/>
      <c r="CN1688" s="38"/>
      <c r="CO1688" s="38"/>
      <c r="CP1688" s="38"/>
      <c r="CQ1688" s="38"/>
      <c r="CR1688" s="38"/>
      <c r="CS1688" s="38"/>
      <c r="CT1688" s="38"/>
      <c r="CU1688" s="38"/>
      <c r="CV1688" s="38"/>
      <c r="CW1688" s="38"/>
      <c r="CX1688" s="38"/>
      <c r="CY1688" s="38"/>
      <c r="CZ1688" s="38"/>
      <c r="DA1688" s="38"/>
      <c r="DB1688" s="38"/>
      <c r="DC1688" s="38"/>
      <c r="DD1688" s="38"/>
      <c r="DE1688" s="38"/>
      <c r="DF1688" s="38"/>
      <c r="DG1688" s="38"/>
      <c r="DH1688" s="38"/>
      <c r="DI1688" s="38"/>
      <c r="DJ1688" s="38"/>
      <c r="DK1688" s="38"/>
      <c r="DL1688" s="38"/>
      <c r="DM1688" s="38"/>
    </row>
    <row r="1689" spans="1:117" x14ac:dyDescent="0.25">
      <c r="A1689" s="5"/>
      <c r="B1689" s="5"/>
      <c r="C1689" s="48"/>
      <c r="D1689" s="76"/>
      <c r="E1689" s="77"/>
      <c r="F1689" s="77"/>
      <c r="G1689" s="77"/>
      <c r="H1689" s="77"/>
      <c r="I1689" s="77"/>
      <c r="J1689" s="77"/>
      <c r="K1689" s="77"/>
      <c r="L1689" s="77"/>
      <c r="M1689" s="77"/>
      <c r="N1689" s="77"/>
      <c r="O1689" s="77"/>
      <c r="P1689" s="77"/>
      <c r="Q1689" s="77"/>
      <c r="R1689" s="77"/>
      <c r="S1689" s="77"/>
      <c r="T1689" s="38"/>
      <c r="U1689" s="38"/>
      <c r="V1689" s="38"/>
      <c r="W1689" s="38"/>
      <c r="X1689" s="38"/>
      <c r="Y1689" s="38"/>
      <c r="Z1689" s="38"/>
      <c r="AA1689" s="38"/>
      <c r="AB1689" s="38"/>
      <c r="AC1689" s="38"/>
      <c r="AD1689" s="38"/>
      <c r="AE1689" s="38"/>
      <c r="AF1689" s="38"/>
      <c r="AG1689" s="38"/>
      <c r="AH1689" s="38"/>
      <c r="AI1689" s="38"/>
      <c r="AJ1689" s="38"/>
      <c r="AK1689" s="38"/>
      <c r="AL1689" s="38"/>
      <c r="AM1689" s="38"/>
      <c r="AN1689" s="38"/>
      <c r="AO1689" s="38"/>
      <c r="AP1689" s="38"/>
      <c r="AQ1689" s="38"/>
      <c r="AR1689" s="38"/>
      <c r="AS1689" s="38"/>
      <c r="AT1689" s="38"/>
      <c r="AU1689" s="38"/>
      <c r="AV1689" s="38"/>
      <c r="AW1689" s="38"/>
      <c r="AX1689" s="38"/>
      <c r="AY1689" s="38"/>
      <c r="AZ1689" s="38"/>
      <c r="BA1689" s="38"/>
      <c r="BB1689" s="38"/>
      <c r="BC1689" s="38"/>
      <c r="BD1689" s="38"/>
      <c r="BE1689" s="38"/>
      <c r="BF1689" s="38"/>
      <c r="BG1689" s="38"/>
      <c r="BH1689" s="38"/>
      <c r="BI1689" s="38"/>
      <c r="BJ1689" s="38"/>
      <c r="BK1689" s="38"/>
      <c r="BL1689" s="38"/>
      <c r="BM1689" s="38"/>
      <c r="BN1689" s="38"/>
      <c r="BO1689" s="38"/>
      <c r="BP1689" s="38"/>
      <c r="BQ1689" s="38"/>
      <c r="BR1689" s="38"/>
      <c r="BS1689" s="38"/>
      <c r="BT1689" s="38"/>
      <c r="BU1689" s="38"/>
      <c r="BV1689" s="38"/>
      <c r="BW1689" s="38"/>
      <c r="BX1689" s="38"/>
      <c r="BY1689" s="38"/>
      <c r="BZ1689" s="38"/>
      <c r="CA1689" s="38"/>
      <c r="CB1689" s="38"/>
      <c r="CC1689" s="38"/>
      <c r="CD1689" s="38"/>
      <c r="CE1689" s="38"/>
      <c r="CF1689" s="38"/>
      <c r="CG1689" s="38"/>
      <c r="CH1689" s="38"/>
      <c r="CI1689" s="38"/>
      <c r="CJ1689" s="38"/>
      <c r="CK1689" s="38"/>
      <c r="CL1689" s="38"/>
      <c r="CM1689" s="38"/>
      <c r="CN1689" s="38"/>
      <c r="CO1689" s="38"/>
      <c r="CP1689" s="38"/>
      <c r="CQ1689" s="38"/>
      <c r="CR1689" s="38"/>
      <c r="CS1689" s="38"/>
      <c r="CT1689" s="38"/>
      <c r="CU1689" s="38"/>
      <c r="CV1689" s="38"/>
      <c r="CW1689" s="38"/>
      <c r="CX1689" s="38"/>
      <c r="CY1689" s="38"/>
      <c r="CZ1689" s="38"/>
      <c r="DA1689" s="38"/>
      <c r="DB1689" s="38"/>
      <c r="DC1689" s="38"/>
      <c r="DD1689" s="38"/>
      <c r="DE1689" s="38"/>
      <c r="DF1689" s="38"/>
      <c r="DG1689" s="38"/>
      <c r="DH1689" s="38"/>
      <c r="DI1689" s="38"/>
      <c r="DJ1689" s="38"/>
      <c r="DK1689" s="38"/>
      <c r="DL1689" s="38"/>
      <c r="DM1689" s="38"/>
    </row>
    <row r="1690" spans="1:117" x14ac:dyDescent="0.25">
      <c r="A1690" s="5"/>
      <c r="B1690" s="5"/>
      <c r="C1690" s="48"/>
      <c r="D1690" s="76"/>
      <c r="E1690" s="77"/>
      <c r="F1690" s="77"/>
      <c r="G1690" s="77"/>
      <c r="H1690" s="77"/>
      <c r="I1690" s="77"/>
      <c r="J1690" s="77"/>
      <c r="K1690" s="77"/>
      <c r="L1690" s="77"/>
      <c r="M1690" s="77"/>
      <c r="N1690" s="77"/>
      <c r="O1690" s="77"/>
      <c r="P1690" s="77"/>
      <c r="Q1690" s="77"/>
      <c r="R1690" s="77"/>
      <c r="S1690" s="77"/>
      <c r="T1690" s="38"/>
      <c r="U1690" s="38"/>
      <c r="V1690" s="38"/>
      <c r="W1690" s="38"/>
      <c r="X1690" s="38"/>
      <c r="Y1690" s="38"/>
      <c r="Z1690" s="38"/>
      <c r="AA1690" s="38"/>
      <c r="AB1690" s="38"/>
      <c r="AC1690" s="38"/>
      <c r="AD1690" s="38"/>
      <c r="AE1690" s="38"/>
      <c r="AF1690" s="38"/>
      <c r="AG1690" s="38"/>
      <c r="AH1690" s="38"/>
      <c r="AI1690" s="38"/>
      <c r="AJ1690" s="38"/>
      <c r="AK1690" s="38"/>
      <c r="AL1690" s="38"/>
      <c r="AM1690" s="38"/>
      <c r="AN1690" s="38"/>
      <c r="AO1690" s="38"/>
      <c r="AP1690" s="38"/>
      <c r="AQ1690" s="38"/>
      <c r="AR1690" s="38"/>
      <c r="AS1690" s="38"/>
      <c r="AT1690" s="38"/>
      <c r="AU1690" s="38"/>
      <c r="AV1690" s="38"/>
      <c r="AW1690" s="38"/>
      <c r="AX1690" s="38"/>
      <c r="AY1690" s="38"/>
      <c r="AZ1690" s="38"/>
      <c r="BA1690" s="38"/>
      <c r="BB1690" s="38"/>
      <c r="BC1690" s="38"/>
      <c r="BD1690" s="38"/>
      <c r="BE1690" s="38"/>
      <c r="BF1690" s="38"/>
      <c r="BG1690" s="38"/>
      <c r="BH1690" s="38"/>
      <c r="BI1690" s="38"/>
      <c r="BJ1690" s="38"/>
      <c r="BK1690" s="38"/>
      <c r="BL1690" s="38"/>
      <c r="BM1690" s="38"/>
      <c r="BN1690" s="38"/>
      <c r="BO1690" s="38"/>
      <c r="BP1690" s="38"/>
      <c r="BQ1690" s="38"/>
      <c r="BR1690" s="38"/>
      <c r="BS1690" s="38"/>
      <c r="BT1690" s="38"/>
      <c r="BU1690" s="38"/>
      <c r="BV1690" s="38"/>
      <c r="BW1690" s="38"/>
      <c r="BX1690" s="38"/>
      <c r="BY1690" s="38"/>
      <c r="BZ1690" s="38"/>
      <c r="CA1690" s="38"/>
      <c r="CB1690" s="38"/>
      <c r="CC1690" s="38"/>
      <c r="CD1690" s="38"/>
      <c r="CE1690" s="38"/>
      <c r="CF1690" s="38"/>
      <c r="CG1690" s="38"/>
      <c r="CH1690" s="38"/>
      <c r="CI1690" s="38"/>
      <c r="CJ1690" s="38"/>
      <c r="CK1690" s="38"/>
      <c r="CL1690" s="38"/>
      <c r="CM1690" s="38"/>
      <c r="CN1690" s="38"/>
      <c r="CO1690" s="38"/>
      <c r="CP1690" s="38"/>
      <c r="CQ1690" s="38"/>
      <c r="CR1690" s="38"/>
      <c r="CS1690" s="38"/>
      <c r="CT1690" s="38"/>
      <c r="CU1690" s="38"/>
      <c r="CV1690" s="38"/>
      <c r="CW1690" s="38"/>
      <c r="CX1690" s="38"/>
      <c r="CY1690" s="38"/>
      <c r="CZ1690" s="38"/>
      <c r="DA1690" s="38"/>
      <c r="DB1690" s="38"/>
      <c r="DC1690" s="38"/>
      <c r="DD1690" s="38"/>
      <c r="DE1690" s="38"/>
      <c r="DF1690" s="38"/>
      <c r="DG1690" s="38"/>
      <c r="DH1690" s="38"/>
      <c r="DI1690" s="38"/>
      <c r="DJ1690" s="38"/>
      <c r="DK1690" s="38"/>
      <c r="DL1690" s="38"/>
      <c r="DM1690" s="38"/>
    </row>
    <row r="1691" spans="1:117" x14ac:dyDescent="0.25">
      <c r="A1691" s="5"/>
      <c r="B1691" s="5"/>
      <c r="C1691" s="48"/>
      <c r="D1691" s="76"/>
      <c r="E1691" s="77"/>
      <c r="F1691" s="77"/>
      <c r="G1691" s="77"/>
      <c r="H1691" s="77"/>
      <c r="I1691" s="77"/>
      <c r="J1691" s="77"/>
      <c r="K1691" s="77"/>
      <c r="L1691" s="77"/>
      <c r="M1691" s="77"/>
      <c r="N1691" s="77"/>
      <c r="O1691" s="77"/>
      <c r="P1691" s="77"/>
      <c r="Q1691" s="77"/>
      <c r="R1691" s="77"/>
      <c r="S1691" s="77"/>
      <c r="T1691" s="38"/>
      <c r="U1691" s="38"/>
      <c r="V1691" s="38"/>
      <c r="W1691" s="38"/>
      <c r="X1691" s="38"/>
      <c r="Y1691" s="38"/>
      <c r="Z1691" s="38"/>
      <c r="AA1691" s="38"/>
      <c r="AB1691" s="38"/>
      <c r="AC1691" s="38"/>
      <c r="AD1691" s="38"/>
      <c r="AE1691" s="38"/>
      <c r="AF1691" s="38"/>
      <c r="AG1691" s="38"/>
      <c r="AH1691" s="38"/>
      <c r="AI1691" s="38"/>
      <c r="AJ1691" s="38"/>
      <c r="AK1691" s="38"/>
      <c r="AL1691" s="38"/>
      <c r="AM1691" s="38"/>
      <c r="AN1691" s="38"/>
      <c r="AO1691" s="38"/>
      <c r="AP1691" s="38"/>
      <c r="AQ1691" s="38"/>
      <c r="AR1691" s="38"/>
      <c r="AS1691" s="38"/>
      <c r="AT1691" s="38"/>
      <c r="AU1691" s="38"/>
      <c r="AV1691" s="38"/>
      <c r="AW1691" s="38"/>
      <c r="AX1691" s="38"/>
      <c r="AY1691" s="38"/>
      <c r="AZ1691" s="38"/>
      <c r="BA1691" s="38"/>
      <c r="BB1691" s="38"/>
      <c r="BC1691" s="38"/>
      <c r="BD1691" s="38"/>
      <c r="BE1691" s="38"/>
      <c r="BF1691" s="38"/>
      <c r="BG1691" s="38"/>
      <c r="BH1691" s="38"/>
      <c r="BI1691" s="38"/>
      <c r="BJ1691" s="38"/>
      <c r="BK1691" s="38"/>
      <c r="BL1691" s="38"/>
      <c r="BM1691" s="38"/>
      <c r="BN1691" s="38"/>
      <c r="BO1691" s="38"/>
      <c r="BP1691" s="38"/>
      <c r="BQ1691" s="38"/>
      <c r="BR1691" s="38"/>
      <c r="BS1691" s="38"/>
      <c r="BT1691" s="38"/>
      <c r="BU1691" s="38"/>
      <c r="BV1691" s="38"/>
      <c r="BW1691" s="38"/>
      <c r="BX1691" s="38"/>
      <c r="BY1691" s="38"/>
      <c r="BZ1691" s="38"/>
      <c r="CA1691" s="38"/>
      <c r="CB1691" s="38"/>
      <c r="CC1691" s="38"/>
      <c r="CD1691" s="38"/>
      <c r="CE1691" s="38"/>
      <c r="CF1691" s="38"/>
      <c r="CG1691" s="38"/>
      <c r="CH1691" s="38"/>
      <c r="CI1691" s="38"/>
      <c r="CJ1691" s="38"/>
      <c r="CK1691" s="38"/>
      <c r="CL1691" s="38"/>
      <c r="CM1691" s="38"/>
      <c r="CN1691" s="38"/>
      <c r="CO1691" s="38"/>
      <c r="CP1691" s="38"/>
      <c r="CQ1691" s="38"/>
      <c r="CR1691" s="38"/>
      <c r="CS1691" s="38"/>
      <c r="CT1691" s="38"/>
      <c r="CU1691" s="38"/>
      <c r="CV1691" s="38"/>
      <c r="CW1691" s="38"/>
      <c r="CX1691" s="38"/>
      <c r="CY1691" s="38"/>
      <c r="CZ1691" s="38"/>
      <c r="DA1691" s="38"/>
      <c r="DB1691" s="38"/>
      <c r="DC1691" s="38"/>
      <c r="DD1691" s="38"/>
      <c r="DE1691" s="38"/>
      <c r="DF1691" s="38"/>
      <c r="DG1691" s="38"/>
      <c r="DH1691" s="38"/>
      <c r="DI1691" s="38"/>
      <c r="DJ1691" s="38"/>
      <c r="DK1691" s="38"/>
      <c r="DL1691" s="38"/>
      <c r="DM1691" s="38"/>
    </row>
    <row r="1692" spans="1:117" x14ac:dyDescent="0.25">
      <c r="A1692" s="5"/>
      <c r="B1692" s="5"/>
      <c r="C1692" s="48"/>
      <c r="D1692" s="76"/>
      <c r="E1692" s="77"/>
      <c r="F1692" s="77"/>
      <c r="G1692" s="77"/>
      <c r="H1692" s="77"/>
      <c r="I1692" s="77"/>
      <c r="J1692" s="77"/>
      <c r="K1692" s="77"/>
      <c r="L1692" s="77"/>
      <c r="M1692" s="77"/>
      <c r="N1692" s="77"/>
      <c r="O1692" s="77"/>
      <c r="P1692" s="77"/>
      <c r="Q1692" s="77"/>
      <c r="R1692" s="77"/>
      <c r="S1692" s="77"/>
      <c r="T1692" s="38"/>
      <c r="U1692" s="38"/>
      <c r="V1692" s="38"/>
      <c r="W1692" s="38"/>
      <c r="X1692" s="38"/>
      <c r="Y1692" s="38"/>
      <c r="Z1692" s="38"/>
      <c r="AA1692" s="38"/>
      <c r="AB1692" s="38"/>
      <c r="AC1692" s="38"/>
      <c r="AD1692" s="38"/>
      <c r="AE1692" s="38"/>
      <c r="AF1692" s="38"/>
      <c r="AG1692" s="38"/>
      <c r="AH1692" s="38"/>
      <c r="AI1692" s="38"/>
      <c r="AJ1692" s="38"/>
      <c r="AK1692" s="38"/>
      <c r="AL1692" s="38"/>
      <c r="AM1692" s="38"/>
      <c r="AN1692" s="38"/>
      <c r="AO1692" s="38"/>
      <c r="AP1692" s="38"/>
      <c r="AQ1692" s="38"/>
      <c r="AR1692" s="38"/>
      <c r="AS1692" s="38"/>
      <c r="AT1692" s="38"/>
      <c r="AU1692" s="38"/>
      <c r="AV1692" s="38"/>
      <c r="AW1692" s="38"/>
      <c r="AX1692" s="38"/>
      <c r="AY1692" s="38"/>
      <c r="AZ1692" s="38"/>
      <c r="BA1692" s="38"/>
      <c r="BB1692" s="38"/>
      <c r="BC1692" s="38"/>
      <c r="BD1692" s="38"/>
      <c r="BE1692" s="38"/>
      <c r="BF1692" s="38"/>
      <c r="BG1692" s="38"/>
      <c r="BH1692" s="38"/>
      <c r="BI1692" s="38"/>
      <c r="BJ1692" s="38"/>
      <c r="BK1692" s="38"/>
      <c r="BL1692" s="38"/>
      <c r="BM1692" s="38"/>
      <c r="BN1692" s="38"/>
      <c r="BO1692" s="38"/>
      <c r="BP1692" s="38"/>
      <c r="BQ1692" s="38"/>
      <c r="BR1692" s="38"/>
      <c r="BS1692" s="38"/>
      <c r="BT1692" s="38"/>
      <c r="BU1692" s="38"/>
      <c r="BV1692" s="38"/>
      <c r="BW1692" s="38"/>
      <c r="BX1692" s="38"/>
      <c r="BY1692" s="38"/>
      <c r="BZ1692" s="38"/>
      <c r="CA1692" s="38"/>
      <c r="CB1692" s="38"/>
      <c r="CC1692" s="38"/>
      <c r="CD1692" s="38"/>
      <c r="CE1692" s="38"/>
      <c r="CF1692" s="38"/>
      <c r="CG1692" s="38"/>
      <c r="CH1692" s="38"/>
      <c r="CI1692" s="38"/>
      <c r="CJ1692" s="38"/>
      <c r="CK1692" s="38"/>
      <c r="CL1692" s="38"/>
      <c r="CM1692" s="38"/>
      <c r="CN1692" s="38"/>
      <c r="CO1692" s="38"/>
      <c r="CP1692" s="38"/>
      <c r="CQ1692" s="38"/>
      <c r="CR1692" s="38"/>
      <c r="CS1692" s="38"/>
      <c r="CT1692" s="38"/>
      <c r="CU1692" s="38"/>
      <c r="CV1692" s="38"/>
      <c r="CW1692" s="38"/>
      <c r="CX1692" s="38"/>
      <c r="CY1692" s="38"/>
      <c r="CZ1692" s="38"/>
      <c r="DA1692" s="38"/>
      <c r="DB1692" s="38"/>
      <c r="DC1692" s="38"/>
      <c r="DD1692" s="38"/>
      <c r="DE1692" s="38"/>
      <c r="DF1692" s="38"/>
      <c r="DG1692" s="38"/>
      <c r="DH1692" s="38"/>
      <c r="DI1692" s="38"/>
      <c r="DJ1692" s="38"/>
      <c r="DK1692" s="38"/>
      <c r="DL1692" s="38"/>
      <c r="DM1692" s="38"/>
    </row>
    <row r="1693" spans="1:117" x14ac:dyDescent="0.25">
      <c r="A1693" s="5"/>
      <c r="B1693" s="5"/>
      <c r="C1693" s="48"/>
      <c r="D1693" s="76"/>
      <c r="E1693" s="77"/>
      <c r="F1693" s="77"/>
      <c r="G1693" s="77"/>
      <c r="H1693" s="77"/>
      <c r="I1693" s="77"/>
      <c r="J1693" s="77"/>
      <c r="K1693" s="77"/>
      <c r="L1693" s="77"/>
      <c r="M1693" s="77"/>
      <c r="N1693" s="77"/>
      <c r="O1693" s="77"/>
      <c r="P1693" s="77"/>
      <c r="Q1693" s="77"/>
      <c r="R1693" s="77"/>
      <c r="S1693" s="77"/>
      <c r="T1693" s="38"/>
      <c r="U1693" s="38"/>
      <c r="V1693" s="38"/>
      <c r="W1693" s="38"/>
      <c r="X1693" s="38"/>
      <c r="Y1693" s="38"/>
      <c r="Z1693" s="38"/>
      <c r="AA1693" s="38"/>
      <c r="AB1693" s="38"/>
      <c r="AC1693" s="38"/>
      <c r="AD1693" s="38"/>
      <c r="AE1693" s="38"/>
      <c r="AF1693" s="38"/>
      <c r="AG1693" s="38"/>
      <c r="AH1693" s="38"/>
      <c r="AI1693" s="38"/>
      <c r="AJ1693" s="38"/>
      <c r="AK1693" s="38"/>
      <c r="AL1693" s="38"/>
      <c r="AM1693" s="38"/>
      <c r="AN1693" s="38"/>
      <c r="AO1693" s="38"/>
      <c r="AP1693" s="38"/>
      <c r="AQ1693" s="38"/>
      <c r="AR1693" s="38"/>
      <c r="AS1693" s="38"/>
      <c r="AT1693" s="38"/>
      <c r="AU1693" s="38"/>
      <c r="AV1693" s="38"/>
      <c r="AW1693" s="38"/>
      <c r="AX1693" s="38"/>
      <c r="AY1693" s="38"/>
      <c r="AZ1693" s="38"/>
      <c r="BA1693" s="38"/>
      <c r="BB1693" s="38"/>
      <c r="BC1693" s="38"/>
      <c r="BD1693" s="38"/>
      <c r="BE1693" s="38"/>
      <c r="BF1693" s="38"/>
      <c r="BG1693" s="38"/>
      <c r="BH1693" s="38"/>
      <c r="BI1693" s="38"/>
      <c r="BJ1693" s="38"/>
      <c r="BK1693" s="38"/>
      <c r="BL1693" s="38"/>
      <c r="BM1693" s="38"/>
      <c r="BN1693" s="38"/>
      <c r="BO1693" s="38"/>
      <c r="BP1693" s="38"/>
      <c r="BQ1693" s="38"/>
      <c r="BR1693" s="38"/>
      <c r="BS1693" s="38"/>
      <c r="BT1693" s="38"/>
      <c r="BU1693" s="38"/>
      <c r="BV1693" s="38"/>
      <c r="BW1693" s="38"/>
      <c r="BX1693" s="38"/>
      <c r="BY1693" s="38"/>
      <c r="BZ1693" s="38"/>
      <c r="CA1693" s="38"/>
      <c r="CB1693" s="38"/>
      <c r="CC1693" s="38"/>
      <c r="CD1693" s="38"/>
      <c r="CE1693" s="38"/>
      <c r="CF1693" s="38"/>
      <c r="CG1693" s="38"/>
      <c r="CH1693" s="38"/>
      <c r="CI1693" s="38"/>
      <c r="CJ1693" s="38"/>
      <c r="CK1693" s="38"/>
      <c r="CL1693" s="38"/>
      <c r="CM1693" s="38"/>
      <c r="CN1693" s="38"/>
      <c r="CO1693" s="38"/>
      <c r="CP1693" s="38"/>
      <c r="CQ1693" s="38"/>
      <c r="CR1693" s="38"/>
      <c r="CS1693" s="38"/>
      <c r="CT1693" s="38"/>
      <c r="CU1693" s="38"/>
      <c r="CV1693" s="38"/>
      <c r="CW1693" s="38"/>
      <c r="CX1693" s="38"/>
      <c r="CY1693" s="38"/>
      <c r="CZ1693" s="38"/>
      <c r="DA1693" s="38"/>
      <c r="DB1693" s="38"/>
      <c r="DC1693" s="38"/>
      <c r="DD1693" s="38"/>
      <c r="DE1693" s="38"/>
      <c r="DF1693" s="38"/>
      <c r="DG1693" s="38"/>
      <c r="DH1693" s="38"/>
      <c r="DI1693" s="38"/>
      <c r="DJ1693" s="38"/>
      <c r="DK1693" s="38"/>
      <c r="DL1693" s="38"/>
      <c r="DM1693" s="38"/>
    </row>
    <row r="1694" spans="1:117" x14ac:dyDescent="0.25">
      <c r="A1694" s="5"/>
      <c r="B1694" s="5"/>
      <c r="C1694" s="48"/>
      <c r="D1694" s="76"/>
      <c r="E1694" s="77"/>
      <c r="F1694" s="77"/>
      <c r="G1694" s="77"/>
      <c r="H1694" s="77"/>
      <c r="I1694" s="77"/>
      <c r="J1694" s="77"/>
      <c r="K1694" s="77"/>
      <c r="L1694" s="77"/>
      <c r="M1694" s="77"/>
      <c r="N1694" s="77"/>
      <c r="O1694" s="77"/>
      <c r="P1694" s="77"/>
      <c r="Q1694" s="77"/>
      <c r="R1694" s="77"/>
      <c r="S1694" s="77"/>
      <c r="T1694" s="38"/>
      <c r="U1694" s="38"/>
      <c r="V1694" s="38"/>
      <c r="W1694" s="38"/>
      <c r="X1694" s="38"/>
      <c r="Y1694" s="38"/>
      <c r="Z1694" s="38"/>
      <c r="AA1694" s="38"/>
      <c r="AB1694" s="38"/>
      <c r="AC1694" s="38"/>
      <c r="AD1694" s="38"/>
      <c r="AE1694" s="38"/>
      <c r="AF1694" s="38"/>
      <c r="AG1694" s="38"/>
      <c r="AH1694" s="38"/>
      <c r="AI1694" s="38"/>
      <c r="AJ1694" s="38"/>
      <c r="AK1694" s="38"/>
      <c r="AL1694" s="38"/>
      <c r="AM1694" s="38"/>
      <c r="AN1694" s="38"/>
      <c r="AO1694" s="38"/>
      <c r="AP1694" s="38"/>
      <c r="AQ1694" s="38"/>
      <c r="AR1694" s="38"/>
      <c r="AS1694" s="38"/>
      <c r="AT1694" s="38"/>
      <c r="AU1694" s="38"/>
      <c r="AV1694" s="38"/>
      <c r="AW1694" s="38"/>
      <c r="AX1694" s="38"/>
      <c r="AY1694" s="38"/>
      <c r="AZ1694" s="38"/>
      <c r="BA1694" s="38"/>
      <c r="BB1694" s="38"/>
      <c r="BC1694" s="38"/>
      <c r="BD1694" s="38"/>
      <c r="BE1694" s="38"/>
      <c r="BF1694" s="38"/>
      <c r="BG1694" s="38"/>
      <c r="BH1694" s="38"/>
      <c r="BI1694" s="38"/>
      <c r="BJ1694" s="38"/>
      <c r="BK1694" s="38"/>
      <c r="BL1694" s="38"/>
      <c r="BM1694" s="38"/>
      <c r="BN1694" s="38"/>
      <c r="BO1694" s="38"/>
      <c r="BP1694" s="38"/>
      <c r="BQ1694" s="38"/>
      <c r="BR1694" s="38"/>
      <c r="BS1694" s="38"/>
      <c r="BT1694" s="38"/>
      <c r="BU1694" s="38"/>
      <c r="BV1694" s="38"/>
      <c r="BW1694" s="38"/>
      <c r="BX1694" s="38"/>
      <c r="BY1694" s="38"/>
      <c r="BZ1694" s="38"/>
      <c r="CA1694" s="38"/>
      <c r="CB1694" s="38"/>
      <c r="CC1694" s="38"/>
      <c r="CD1694" s="38"/>
      <c r="CE1694" s="38"/>
      <c r="CF1694" s="38"/>
      <c r="CG1694" s="38"/>
      <c r="CH1694" s="38"/>
      <c r="CI1694" s="38"/>
      <c r="CJ1694" s="38"/>
      <c r="CK1694" s="38"/>
      <c r="CL1694" s="38"/>
      <c r="CM1694" s="38"/>
      <c r="CN1694" s="38"/>
      <c r="CO1694" s="38"/>
      <c r="CP1694" s="38"/>
      <c r="CQ1694" s="38"/>
      <c r="CR1694" s="38"/>
      <c r="CS1694" s="38"/>
      <c r="CT1694" s="38"/>
      <c r="CU1694" s="38"/>
      <c r="CV1694" s="38"/>
      <c r="CW1694" s="38"/>
      <c r="CX1694" s="38"/>
      <c r="CY1694" s="38"/>
      <c r="CZ1694" s="38"/>
      <c r="DA1694" s="38"/>
      <c r="DB1694" s="38"/>
      <c r="DC1694" s="38"/>
      <c r="DD1694" s="38"/>
      <c r="DE1694" s="38"/>
      <c r="DF1694" s="38"/>
      <c r="DG1694" s="38"/>
      <c r="DH1694" s="38"/>
      <c r="DI1694" s="38"/>
      <c r="DJ1694" s="38"/>
      <c r="DK1694" s="38"/>
      <c r="DL1694" s="38"/>
      <c r="DM1694" s="38"/>
    </row>
    <row r="1695" spans="1:117" x14ac:dyDescent="0.25">
      <c r="A1695" s="5"/>
      <c r="B1695" s="5"/>
      <c r="C1695" s="48"/>
      <c r="D1695" s="76"/>
      <c r="E1695" s="77"/>
      <c r="F1695" s="77"/>
      <c r="G1695" s="77"/>
      <c r="H1695" s="77"/>
      <c r="I1695" s="77"/>
      <c r="J1695" s="77"/>
      <c r="K1695" s="77"/>
      <c r="L1695" s="77"/>
      <c r="M1695" s="77"/>
      <c r="N1695" s="77"/>
      <c r="O1695" s="77"/>
      <c r="P1695" s="77"/>
      <c r="Q1695" s="77"/>
      <c r="R1695" s="77"/>
      <c r="S1695" s="77"/>
      <c r="T1695" s="38"/>
      <c r="U1695" s="38"/>
      <c r="V1695" s="38"/>
      <c r="W1695" s="38"/>
      <c r="X1695" s="38"/>
      <c r="Y1695" s="38"/>
      <c r="Z1695" s="38"/>
      <c r="AA1695" s="38"/>
      <c r="AB1695" s="38"/>
      <c r="AC1695" s="38"/>
      <c r="AD1695" s="38"/>
      <c r="AE1695" s="38"/>
      <c r="AF1695" s="38"/>
      <c r="AG1695" s="38"/>
      <c r="AH1695" s="38"/>
      <c r="AI1695" s="38"/>
      <c r="AJ1695" s="38"/>
      <c r="AK1695" s="38"/>
      <c r="AL1695" s="38"/>
      <c r="AM1695" s="38"/>
      <c r="AN1695" s="38"/>
      <c r="AO1695" s="38"/>
      <c r="AP1695" s="38"/>
      <c r="AQ1695" s="38"/>
      <c r="AR1695" s="38"/>
      <c r="AS1695" s="38"/>
      <c r="AT1695" s="38"/>
      <c r="AU1695" s="38"/>
      <c r="AV1695" s="38"/>
      <c r="AW1695" s="38"/>
      <c r="AX1695" s="38"/>
      <c r="AY1695" s="38"/>
      <c r="AZ1695" s="38"/>
      <c r="BA1695" s="38"/>
      <c r="BB1695" s="38"/>
      <c r="BC1695" s="38"/>
      <c r="BD1695" s="38"/>
      <c r="BE1695" s="38"/>
      <c r="BF1695" s="38"/>
      <c r="BG1695" s="38"/>
      <c r="BH1695" s="38"/>
      <c r="BI1695" s="38"/>
      <c r="BJ1695" s="38"/>
      <c r="BK1695" s="38"/>
      <c r="BL1695" s="38"/>
      <c r="BM1695" s="38"/>
      <c r="BN1695" s="38"/>
      <c r="BO1695" s="38"/>
      <c r="BP1695" s="38"/>
      <c r="BQ1695" s="38"/>
      <c r="BR1695" s="38"/>
      <c r="BS1695" s="38"/>
      <c r="BT1695" s="38"/>
      <c r="BU1695" s="38"/>
      <c r="BV1695" s="38"/>
      <c r="BW1695" s="38"/>
      <c r="BX1695" s="38"/>
      <c r="BY1695" s="38"/>
      <c r="BZ1695" s="38"/>
      <c r="CA1695" s="38"/>
      <c r="CB1695" s="38"/>
      <c r="CC1695" s="38"/>
      <c r="CD1695" s="38"/>
      <c r="CE1695" s="38"/>
      <c r="CF1695" s="38"/>
      <c r="CG1695" s="38"/>
      <c r="CH1695" s="38"/>
      <c r="CI1695" s="38"/>
      <c r="CJ1695" s="38"/>
      <c r="CK1695" s="38"/>
      <c r="CL1695" s="38"/>
      <c r="CM1695" s="38"/>
      <c r="CN1695" s="38"/>
      <c r="CO1695" s="38"/>
      <c r="CP1695" s="38"/>
      <c r="CQ1695" s="38"/>
      <c r="CR1695" s="38"/>
      <c r="CS1695" s="38"/>
      <c r="CT1695" s="38"/>
      <c r="CU1695" s="38"/>
      <c r="CV1695" s="38"/>
      <c r="CW1695" s="38"/>
      <c r="CX1695" s="38"/>
      <c r="CY1695" s="38"/>
      <c r="CZ1695" s="38"/>
      <c r="DA1695" s="38"/>
      <c r="DB1695" s="38"/>
      <c r="DC1695" s="38"/>
      <c r="DD1695" s="38"/>
      <c r="DE1695" s="38"/>
      <c r="DF1695" s="38"/>
      <c r="DG1695" s="38"/>
      <c r="DH1695" s="38"/>
      <c r="DI1695" s="38"/>
      <c r="DJ1695" s="38"/>
      <c r="DK1695" s="38"/>
      <c r="DL1695" s="38"/>
      <c r="DM1695" s="38"/>
    </row>
    <row r="1696" spans="1:117" x14ac:dyDescent="0.25">
      <c r="A1696" s="5"/>
      <c r="B1696" s="5"/>
      <c r="C1696" s="48"/>
      <c r="D1696" s="76"/>
      <c r="E1696" s="77"/>
      <c r="F1696" s="77"/>
      <c r="G1696" s="77"/>
      <c r="H1696" s="77"/>
      <c r="I1696" s="77"/>
      <c r="J1696" s="77"/>
      <c r="K1696" s="77"/>
      <c r="L1696" s="77"/>
      <c r="M1696" s="77"/>
      <c r="N1696" s="77"/>
      <c r="O1696" s="77"/>
      <c r="P1696" s="77"/>
      <c r="Q1696" s="77"/>
      <c r="R1696" s="77"/>
      <c r="S1696" s="77"/>
      <c r="T1696" s="38"/>
      <c r="U1696" s="38"/>
      <c r="V1696" s="38"/>
      <c r="W1696" s="38"/>
      <c r="X1696" s="38"/>
      <c r="Y1696" s="38"/>
      <c r="Z1696" s="38"/>
      <c r="AA1696" s="38"/>
      <c r="AB1696" s="38"/>
      <c r="AC1696" s="38"/>
      <c r="AD1696" s="38"/>
      <c r="AE1696" s="38"/>
      <c r="AF1696" s="38"/>
      <c r="AG1696" s="38"/>
      <c r="AH1696" s="38"/>
      <c r="AI1696" s="38"/>
      <c r="AJ1696" s="38"/>
      <c r="AK1696" s="38"/>
      <c r="AL1696" s="38"/>
      <c r="AM1696" s="38"/>
      <c r="AN1696" s="38"/>
      <c r="AO1696" s="38"/>
      <c r="AP1696" s="38"/>
      <c r="AQ1696" s="38"/>
      <c r="AR1696" s="38"/>
      <c r="AS1696" s="38"/>
      <c r="AT1696" s="38"/>
      <c r="AU1696" s="38"/>
      <c r="AV1696" s="38"/>
      <c r="AW1696" s="38"/>
      <c r="AX1696" s="38"/>
      <c r="AY1696" s="38"/>
      <c r="AZ1696" s="38"/>
      <c r="BA1696" s="38"/>
      <c r="BB1696" s="38"/>
      <c r="BC1696" s="38"/>
      <c r="BD1696" s="38"/>
      <c r="BE1696" s="38"/>
      <c r="BF1696" s="38"/>
      <c r="BG1696" s="38"/>
      <c r="BH1696" s="38"/>
      <c r="BI1696" s="38"/>
      <c r="BJ1696" s="38"/>
      <c r="BK1696" s="38"/>
      <c r="BL1696" s="38"/>
      <c r="BM1696" s="38"/>
      <c r="BN1696" s="38"/>
      <c r="BO1696" s="38"/>
      <c r="BP1696" s="38"/>
      <c r="BQ1696" s="38"/>
      <c r="BR1696" s="38"/>
      <c r="BS1696" s="38"/>
      <c r="BT1696" s="38"/>
      <c r="BU1696" s="38"/>
      <c r="BV1696" s="38"/>
      <c r="BW1696" s="38"/>
      <c r="BX1696" s="38"/>
      <c r="BY1696" s="38"/>
      <c r="BZ1696" s="38"/>
      <c r="CA1696" s="38"/>
      <c r="CB1696" s="38"/>
      <c r="CC1696" s="38"/>
      <c r="CD1696" s="38"/>
      <c r="CE1696" s="38"/>
      <c r="CF1696" s="38"/>
      <c r="CG1696" s="38"/>
      <c r="CH1696" s="38"/>
      <c r="CI1696" s="38"/>
      <c r="CJ1696" s="38"/>
      <c r="CK1696" s="38"/>
      <c r="CL1696" s="38"/>
      <c r="CM1696" s="38"/>
      <c r="CN1696" s="38"/>
      <c r="CO1696" s="38"/>
      <c r="CP1696" s="38"/>
      <c r="CQ1696" s="38"/>
      <c r="CR1696" s="38"/>
      <c r="CS1696" s="38"/>
      <c r="CT1696" s="38"/>
      <c r="CU1696" s="38"/>
      <c r="CV1696" s="38"/>
      <c r="CW1696" s="38"/>
      <c r="CX1696" s="38"/>
      <c r="CY1696" s="38"/>
      <c r="CZ1696" s="38"/>
      <c r="DA1696" s="38"/>
      <c r="DB1696" s="38"/>
      <c r="DC1696" s="38"/>
      <c r="DD1696" s="38"/>
      <c r="DE1696" s="38"/>
      <c r="DF1696" s="38"/>
      <c r="DG1696" s="38"/>
      <c r="DH1696" s="38"/>
      <c r="DI1696" s="38"/>
      <c r="DJ1696" s="38"/>
      <c r="DK1696" s="38"/>
      <c r="DL1696" s="38"/>
      <c r="DM1696" s="38"/>
    </row>
    <row r="1697" spans="1:117" x14ac:dyDescent="0.25">
      <c r="A1697" s="5"/>
      <c r="B1697" s="5"/>
      <c r="C1697" s="48"/>
      <c r="D1697" s="76"/>
      <c r="E1697" s="77"/>
      <c r="F1697" s="77"/>
      <c r="G1697" s="77"/>
      <c r="H1697" s="77"/>
      <c r="I1697" s="77"/>
      <c r="J1697" s="77"/>
      <c r="K1697" s="77"/>
      <c r="L1697" s="77"/>
      <c r="M1697" s="77"/>
      <c r="N1697" s="77"/>
      <c r="O1697" s="77"/>
      <c r="P1697" s="77"/>
      <c r="Q1697" s="77"/>
      <c r="R1697" s="77"/>
      <c r="S1697" s="77"/>
      <c r="T1697" s="38"/>
      <c r="U1697" s="38"/>
      <c r="V1697" s="38"/>
      <c r="W1697" s="38"/>
      <c r="X1697" s="38"/>
      <c r="Y1697" s="38"/>
      <c r="Z1697" s="38"/>
      <c r="AA1697" s="38"/>
      <c r="AB1697" s="38"/>
      <c r="AC1697" s="38"/>
      <c r="AD1697" s="38"/>
      <c r="AE1697" s="38"/>
      <c r="AF1697" s="38"/>
      <c r="AG1697" s="38"/>
      <c r="AH1697" s="38"/>
      <c r="AI1697" s="38"/>
      <c r="AJ1697" s="38"/>
      <c r="AK1697" s="38"/>
      <c r="AL1697" s="38"/>
      <c r="AM1697" s="38"/>
      <c r="AN1697" s="38"/>
      <c r="AO1697" s="38"/>
      <c r="AP1697" s="38"/>
      <c r="AQ1697" s="38"/>
      <c r="AR1697" s="38"/>
      <c r="AS1697" s="38"/>
      <c r="AT1697" s="38"/>
      <c r="AU1697" s="38"/>
      <c r="AV1697" s="38"/>
      <c r="AW1697" s="38"/>
      <c r="AX1697" s="38"/>
      <c r="AY1697" s="38"/>
      <c r="AZ1697" s="38"/>
      <c r="BA1697" s="38"/>
      <c r="BB1697" s="38"/>
      <c r="BC1697" s="38"/>
      <c r="BD1697" s="38"/>
      <c r="BE1697" s="38"/>
      <c r="BF1697" s="38"/>
      <c r="BG1697" s="38"/>
      <c r="BH1697" s="38"/>
      <c r="BI1697" s="38"/>
      <c r="BJ1697" s="38"/>
      <c r="BK1697" s="38"/>
      <c r="BL1697" s="38"/>
      <c r="BM1697" s="38"/>
      <c r="BN1697" s="38"/>
      <c r="BO1697" s="38"/>
      <c r="BP1697" s="38"/>
      <c r="BQ1697" s="38"/>
      <c r="BR1697" s="38"/>
      <c r="BS1697" s="38"/>
      <c r="BT1697" s="38"/>
      <c r="BU1697" s="38"/>
      <c r="BV1697" s="38"/>
      <c r="BW1697" s="38"/>
      <c r="BX1697" s="38"/>
      <c r="BY1697" s="38"/>
      <c r="BZ1697" s="38"/>
      <c r="CA1697" s="38"/>
      <c r="CB1697" s="38"/>
      <c r="CC1697" s="38"/>
      <c r="CD1697" s="38"/>
      <c r="CE1697" s="38"/>
      <c r="CF1697" s="38"/>
      <c r="CG1697" s="38"/>
      <c r="CH1697" s="38"/>
      <c r="CI1697" s="38"/>
      <c r="CJ1697" s="38"/>
      <c r="CK1697" s="38"/>
      <c r="CL1697" s="38"/>
      <c r="CM1697" s="38"/>
      <c r="CN1697" s="38"/>
      <c r="CO1697" s="38"/>
      <c r="CP1697" s="38"/>
      <c r="CQ1697" s="38"/>
      <c r="CR1697" s="38"/>
      <c r="CS1697" s="38"/>
      <c r="CT1697" s="38"/>
      <c r="CU1697" s="38"/>
      <c r="CV1697" s="38"/>
      <c r="CW1697" s="38"/>
      <c r="CX1697" s="38"/>
      <c r="CY1697" s="38"/>
      <c r="CZ1697" s="38"/>
      <c r="DA1697" s="38"/>
      <c r="DB1697" s="38"/>
      <c r="DC1697" s="38"/>
      <c r="DD1697" s="38"/>
      <c r="DE1697" s="38"/>
      <c r="DF1697" s="38"/>
      <c r="DG1697" s="38"/>
      <c r="DH1697" s="38"/>
      <c r="DI1697" s="38"/>
      <c r="DJ1697" s="38"/>
      <c r="DK1697" s="38"/>
      <c r="DL1697" s="38"/>
      <c r="DM1697" s="38"/>
    </row>
    <row r="1698" spans="1:117" x14ac:dyDescent="0.25">
      <c r="A1698" s="5"/>
      <c r="B1698" s="5"/>
      <c r="C1698" s="48"/>
      <c r="D1698" s="76"/>
      <c r="E1698" s="77"/>
      <c r="F1698" s="77"/>
      <c r="G1698" s="77"/>
      <c r="H1698" s="77"/>
      <c r="I1698" s="77"/>
      <c r="J1698" s="77"/>
      <c r="K1698" s="77"/>
      <c r="L1698" s="77"/>
      <c r="M1698" s="77"/>
      <c r="N1698" s="77"/>
      <c r="O1698" s="77"/>
      <c r="P1698" s="77"/>
      <c r="Q1698" s="77"/>
      <c r="R1698" s="77"/>
      <c r="S1698" s="77"/>
      <c r="T1698" s="38"/>
      <c r="U1698" s="38"/>
      <c r="V1698" s="38"/>
      <c r="W1698" s="38"/>
      <c r="X1698" s="38"/>
      <c r="Y1698" s="38"/>
      <c r="Z1698" s="38"/>
      <c r="AA1698" s="38"/>
      <c r="AB1698" s="38"/>
      <c r="AC1698" s="38"/>
      <c r="AD1698" s="38"/>
      <c r="AE1698" s="38"/>
      <c r="AF1698" s="38"/>
      <c r="AG1698" s="38"/>
      <c r="AH1698" s="38"/>
      <c r="AI1698" s="38"/>
      <c r="AJ1698" s="38"/>
      <c r="AK1698" s="38"/>
      <c r="AL1698" s="38"/>
      <c r="AM1698" s="38"/>
      <c r="AN1698" s="38"/>
      <c r="AO1698" s="38"/>
      <c r="AP1698" s="38"/>
      <c r="AQ1698" s="38"/>
      <c r="AR1698" s="38"/>
      <c r="AS1698" s="38"/>
      <c r="AT1698" s="38"/>
      <c r="AU1698" s="38"/>
      <c r="AV1698" s="38"/>
      <c r="AW1698" s="38"/>
      <c r="AX1698" s="38"/>
      <c r="AY1698" s="38"/>
      <c r="AZ1698" s="38"/>
      <c r="BA1698" s="38"/>
      <c r="BB1698" s="38"/>
      <c r="BC1698" s="38"/>
      <c r="BD1698" s="38"/>
      <c r="BE1698" s="38"/>
      <c r="BF1698" s="38"/>
      <c r="BG1698" s="38"/>
      <c r="BH1698" s="38"/>
      <c r="BI1698" s="38"/>
      <c r="BJ1698" s="38"/>
      <c r="BK1698" s="38"/>
      <c r="BL1698" s="38"/>
      <c r="BM1698" s="38"/>
      <c r="BN1698" s="38"/>
      <c r="BO1698" s="38"/>
      <c r="BP1698" s="38"/>
      <c r="BQ1698" s="38"/>
      <c r="BR1698" s="38"/>
      <c r="BS1698" s="38"/>
      <c r="BT1698" s="38"/>
      <c r="BU1698" s="38"/>
      <c r="BV1698" s="38"/>
      <c r="BW1698" s="38"/>
      <c r="BX1698" s="38"/>
      <c r="BY1698" s="38"/>
      <c r="BZ1698" s="38"/>
      <c r="CA1698" s="38"/>
      <c r="CB1698" s="38"/>
      <c r="CC1698" s="38"/>
      <c r="CD1698" s="38"/>
      <c r="CE1698" s="38"/>
      <c r="CF1698" s="38"/>
      <c r="CG1698" s="38"/>
      <c r="CH1698" s="38"/>
      <c r="CI1698" s="38"/>
      <c r="CJ1698" s="38"/>
      <c r="CK1698" s="38"/>
      <c r="CL1698" s="38"/>
      <c r="CM1698" s="38"/>
      <c r="CN1698" s="38"/>
      <c r="CO1698" s="38"/>
      <c r="CP1698" s="38"/>
      <c r="CQ1698" s="38"/>
      <c r="CR1698" s="38"/>
      <c r="CS1698" s="38"/>
      <c r="CT1698" s="38"/>
      <c r="CU1698" s="38"/>
      <c r="CV1698" s="38"/>
      <c r="CW1698" s="38"/>
      <c r="CX1698" s="38"/>
      <c r="CY1698" s="38"/>
      <c r="CZ1698" s="38"/>
      <c r="DA1698" s="38"/>
      <c r="DB1698" s="38"/>
      <c r="DC1698" s="38"/>
      <c r="DD1698" s="38"/>
      <c r="DE1698" s="38"/>
      <c r="DF1698" s="38"/>
      <c r="DG1698" s="38"/>
      <c r="DH1698" s="38"/>
      <c r="DI1698" s="38"/>
      <c r="DJ1698" s="38"/>
      <c r="DK1698" s="38"/>
      <c r="DL1698" s="38"/>
      <c r="DM1698" s="38"/>
    </row>
    <row r="1699" spans="1:117" x14ac:dyDescent="0.25">
      <c r="A1699" s="5"/>
      <c r="B1699" s="5"/>
      <c r="C1699" s="48"/>
      <c r="D1699" s="76"/>
      <c r="E1699" s="77"/>
      <c r="F1699" s="77"/>
      <c r="G1699" s="77"/>
      <c r="H1699" s="77"/>
      <c r="I1699" s="77"/>
      <c r="J1699" s="77"/>
      <c r="K1699" s="77"/>
      <c r="L1699" s="77"/>
      <c r="M1699" s="77"/>
      <c r="N1699" s="77"/>
      <c r="O1699" s="77"/>
      <c r="P1699" s="77"/>
      <c r="Q1699" s="77"/>
      <c r="R1699" s="77"/>
      <c r="S1699" s="77"/>
      <c r="T1699" s="38"/>
      <c r="U1699" s="38"/>
      <c r="V1699" s="38"/>
      <c r="W1699" s="38"/>
      <c r="X1699" s="38"/>
      <c r="Y1699" s="38"/>
      <c r="Z1699" s="38"/>
      <c r="AA1699" s="38"/>
      <c r="AB1699" s="38"/>
      <c r="AC1699" s="38"/>
      <c r="AD1699" s="38"/>
      <c r="AE1699" s="38"/>
      <c r="AF1699" s="38"/>
      <c r="AG1699" s="38"/>
      <c r="AH1699" s="38"/>
      <c r="AI1699" s="38"/>
      <c r="AJ1699" s="38"/>
      <c r="AK1699" s="38"/>
      <c r="AL1699" s="38"/>
      <c r="AM1699" s="38"/>
      <c r="AN1699" s="38"/>
      <c r="AO1699" s="38"/>
      <c r="AP1699" s="38"/>
      <c r="AQ1699" s="38"/>
      <c r="AR1699" s="38"/>
      <c r="AS1699" s="38"/>
      <c r="AT1699" s="38"/>
      <c r="AU1699" s="38"/>
      <c r="AV1699" s="38"/>
      <c r="AW1699" s="38"/>
      <c r="AX1699" s="38"/>
      <c r="AY1699" s="38"/>
      <c r="AZ1699" s="38"/>
      <c r="BA1699" s="38"/>
      <c r="BB1699" s="38"/>
      <c r="BC1699" s="38"/>
      <c r="BD1699" s="38"/>
      <c r="BE1699" s="38"/>
      <c r="BF1699" s="38"/>
      <c r="BG1699" s="38"/>
      <c r="BH1699" s="38"/>
      <c r="BI1699" s="38"/>
      <c r="BJ1699" s="38"/>
      <c r="BK1699" s="38"/>
      <c r="BL1699" s="38"/>
      <c r="BM1699" s="38"/>
      <c r="BN1699" s="38"/>
      <c r="BO1699" s="38"/>
      <c r="BP1699" s="38"/>
      <c r="BQ1699" s="38"/>
      <c r="BR1699" s="38"/>
      <c r="BS1699" s="38"/>
      <c r="BT1699" s="38"/>
      <c r="BU1699" s="38"/>
      <c r="BV1699" s="38"/>
      <c r="BW1699" s="38"/>
      <c r="BX1699" s="38"/>
      <c r="BY1699" s="38"/>
      <c r="BZ1699" s="38"/>
      <c r="CA1699" s="38"/>
      <c r="CB1699" s="38"/>
      <c r="CC1699" s="38"/>
      <c r="CD1699" s="38"/>
      <c r="CE1699" s="38"/>
      <c r="CF1699" s="38"/>
      <c r="CG1699" s="38"/>
      <c r="CH1699" s="38"/>
      <c r="CI1699" s="38"/>
      <c r="CJ1699" s="38"/>
      <c r="CK1699" s="38"/>
      <c r="CL1699" s="38"/>
      <c r="CM1699" s="38"/>
      <c r="CN1699" s="38"/>
      <c r="CO1699" s="38"/>
      <c r="CP1699" s="38"/>
      <c r="CQ1699" s="38"/>
      <c r="CR1699" s="38"/>
      <c r="CS1699" s="38"/>
      <c r="CT1699" s="38"/>
      <c r="CU1699" s="38"/>
      <c r="CV1699" s="38"/>
      <c r="CW1699" s="38"/>
      <c r="CX1699" s="38"/>
      <c r="CY1699" s="38"/>
      <c r="CZ1699" s="38"/>
      <c r="DA1699" s="38"/>
      <c r="DB1699" s="38"/>
      <c r="DC1699" s="38"/>
      <c r="DD1699" s="38"/>
      <c r="DE1699" s="38"/>
      <c r="DF1699" s="38"/>
      <c r="DG1699" s="38"/>
      <c r="DH1699" s="38"/>
      <c r="DI1699" s="38"/>
      <c r="DJ1699" s="38"/>
      <c r="DK1699" s="38"/>
      <c r="DL1699" s="38"/>
      <c r="DM1699" s="38"/>
    </row>
    <row r="1700" spans="1:117" x14ac:dyDescent="0.25">
      <c r="A1700" s="5"/>
      <c r="B1700" s="5"/>
      <c r="C1700" s="48"/>
      <c r="D1700" s="76"/>
      <c r="E1700" s="77"/>
      <c r="F1700" s="77"/>
      <c r="G1700" s="77"/>
      <c r="H1700" s="77"/>
      <c r="I1700" s="77"/>
      <c r="J1700" s="77"/>
      <c r="K1700" s="77"/>
      <c r="L1700" s="77"/>
      <c r="M1700" s="77"/>
      <c r="N1700" s="77"/>
      <c r="O1700" s="77"/>
      <c r="P1700" s="77"/>
      <c r="Q1700" s="77"/>
      <c r="R1700" s="77"/>
      <c r="S1700" s="77"/>
      <c r="T1700" s="38"/>
      <c r="U1700" s="38"/>
      <c r="V1700" s="38"/>
      <c r="W1700" s="38"/>
      <c r="X1700" s="38"/>
      <c r="Y1700" s="38"/>
      <c r="Z1700" s="38"/>
      <c r="AA1700" s="38"/>
      <c r="AB1700" s="38"/>
      <c r="AC1700" s="38"/>
      <c r="AD1700" s="38"/>
      <c r="AE1700" s="38"/>
      <c r="AF1700" s="38"/>
      <c r="AG1700" s="38"/>
      <c r="AH1700" s="38"/>
      <c r="AI1700" s="38"/>
      <c r="AJ1700" s="38"/>
      <c r="AK1700" s="38"/>
      <c r="AL1700" s="38"/>
      <c r="AM1700" s="38"/>
      <c r="AN1700" s="38"/>
      <c r="AO1700" s="38"/>
      <c r="AP1700" s="38"/>
      <c r="AQ1700" s="38"/>
      <c r="AR1700" s="38"/>
      <c r="AS1700" s="38"/>
      <c r="AT1700" s="38"/>
      <c r="AU1700" s="38"/>
      <c r="AV1700" s="38"/>
      <c r="AW1700" s="38"/>
      <c r="AX1700" s="38"/>
      <c r="AY1700" s="38"/>
      <c r="AZ1700" s="38"/>
      <c r="BA1700" s="38"/>
      <c r="BB1700" s="38"/>
      <c r="BC1700" s="38"/>
      <c r="BD1700" s="38"/>
      <c r="BE1700" s="38"/>
      <c r="BF1700" s="38"/>
      <c r="BG1700" s="38"/>
      <c r="BH1700" s="38"/>
      <c r="BI1700" s="38"/>
      <c r="BJ1700" s="38"/>
      <c r="BK1700" s="38"/>
      <c r="BL1700" s="38"/>
      <c r="BM1700" s="38"/>
      <c r="BN1700" s="38"/>
      <c r="BO1700" s="38"/>
      <c r="BP1700" s="38"/>
      <c r="BQ1700" s="38"/>
      <c r="BR1700" s="38"/>
      <c r="BS1700" s="38"/>
      <c r="BT1700" s="38"/>
      <c r="BU1700" s="38"/>
      <c r="BV1700" s="38"/>
      <c r="BW1700" s="38"/>
      <c r="BX1700" s="38"/>
      <c r="BY1700" s="38"/>
      <c r="BZ1700" s="38"/>
      <c r="CA1700" s="38"/>
      <c r="CB1700" s="38"/>
      <c r="CC1700" s="38"/>
      <c r="CD1700" s="38"/>
      <c r="CE1700" s="38"/>
      <c r="CF1700" s="38"/>
      <c r="CG1700" s="38"/>
      <c r="CH1700" s="38"/>
      <c r="CI1700" s="38"/>
      <c r="CJ1700" s="38"/>
      <c r="CK1700" s="38"/>
      <c r="CL1700" s="38"/>
      <c r="CM1700" s="38"/>
      <c r="CN1700" s="38"/>
      <c r="CO1700" s="38"/>
      <c r="CP1700" s="38"/>
      <c r="CQ1700" s="38"/>
      <c r="CR1700" s="38"/>
      <c r="CS1700" s="38"/>
      <c r="CT1700" s="38"/>
      <c r="CU1700" s="38"/>
      <c r="CV1700" s="38"/>
      <c r="CW1700" s="38"/>
      <c r="CX1700" s="38"/>
      <c r="CY1700" s="38"/>
      <c r="CZ1700" s="38"/>
      <c r="DA1700" s="38"/>
      <c r="DB1700" s="38"/>
      <c r="DC1700" s="38"/>
      <c r="DD1700" s="38"/>
      <c r="DE1700" s="38"/>
      <c r="DF1700" s="38"/>
      <c r="DG1700" s="38"/>
      <c r="DH1700" s="38"/>
      <c r="DI1700" s="38"/>
      <c r="DJ1700" s="38"/>
      <c r="DK1700" s="38"/>
      <c r="DL1700" s="38"/>
      <c r="DM1700" s="38"/>
    </row>
    <row r="1701" spans="1:117" x14ac:dyDescent="0.25">
      <c r="A1701" s="5"/>
      <c r="B1701" s="5"/>
      <c r="C1701" s="48"/>
      <c r="D1701" s="76"/>
      <c r="E1701" s="77"/>
      <c r="F1701" s="77"/>
      <c r="G1701" s="77"/>
      <c r="H1701" s="77"/>
      <c r="I1701" s="77"/>
      <c r="J1701" s="77"/>
      <c r="K1701" s="77"/>
      <c r="L1701" s="77"/>
      <c r="M1701" s="77"/>
      <c r="N1701" s="77"/>
      <c r="O1701" s="77"/>
      <c r="P1701" s="77"/>
      <c r="Q1701" s="77"/>
      <c r="R1701" s="77"/>
      <c r="S1701" s="77"/>
      <c r="T1701" s="38"/>
      <c r="U1701" s="38"/>
      <c r="V1701" s="38"/>
      <c r="W1701" s="38"/>
      <c r="X1701" s="38"/>
      <c r="Y1701" s="38"/>
      <c r="Z1701" s="38"/>
      <c r="AA1701" s="38"/>
      <c r="AB1701" s="38"/>
      <c r="AC1701" s="38"/>
      <c r="AD1701" s="38"/>
      <c r="AE1701" s="38"/>
      <c r="AF1701" s="38"/>
      <c r="AG1701" s="38"/>
      <c r="AH1701" s="38"/>
      <c r="AI1701" s="38"/>
      <c r="AJ1701" s="38"/>
      <c r="AK1701" s="38"/>
      <c r="AL1701" s="38"/>
      <c r="AM1701" s="38"/>
      <c r="AN1701" s="38"/>
      <c r="AO1701" s="38"/>
      <c r="AP1701" s="38"/>
      <c r="AQ1701" s="38"/>
      <c r="AR1701" s="38"/>
      <c r="AS1701" s="38"/>
      <c r="AT1701" s="38"/>
      <c r="AU1701" s="38"/>
      <c r="AV1701" s="38"/>
      <c r="AW1701" s="38"/>
      <c r="AX1701" s="38"/>
      <c r="AY1701" s="38"/>
      <c r="AZ1701" s="38"/>
      <c r="BA1701" s="38"/>
      <c r="BB1701" s="38"/>
      <c r="BC1701" s="38"/>
      <c r="BD1701" s="38"/>
      <c r="BE1701" s="38"/>
      <c r="BF1701" s="38"/>
      <c r="BG1701" s="38"/>
      <c r="BH1701" s="38"/>
      <c r="BI1701" s="38"/>
      <c r="BJ1701" s="38"/>
      <c r="BK1701" s="38"/>
      <c r="BL1701" s="38"/>
      <c r="BM1701" s="38"/>
      <c r="BN1701" s="38"/>
      <c r="BO1701" s="38"/>
      <c r="BP1701" s="38"/>
      <c r="BQ1701" s="38"/>
      <c r="BR1701" s="38"/>
      <c r="BS1701" s="38"/>
      <c r="BT1701" s="38"/>
      <c r="BU1701" s="38"/>
      <c r="BV1701" s="38"/>
      <c r="BW1701" s="38"/>
      <c r="BX1701" s="38"/>
      <c r="BY1701" s="38"/>
      <c r="BZ1701" s="38"/>
      <c r="CA1701" s="38"/>
      <c r="CB1701" s="38"/>
      <c r="CC1701" s="38"/>
      <c r="CD1701" s="38"/>
      <c r="CE1701" s="38"/>
      <c r="CF1701" s="38"/>
      <c r="CG1701" s="38"/>
      <c r="CH1701" s="38"/>
      <c r="CI1701" s="38"/>
      <c r="CJ1701" s="38"/>
      <c r="CK1701" s="38"/>
      <c r="CL1701" s="38"/>
      <c r="CM1701" s="38"/>
      <c r="CN1701" s="38"/>
      <c r="CO1701" s="38"/>
      <c r="CP1701" s="38"/>
      <c r="CQ1701" s="38"/>
      <c r="CR1701" s="38"/>
      <c r="CS1701" s="38"/>
      <c r="CT1701" s="38"/>
      <c r="CU1701" s="38"/>
      <c r="CV1701" s="38"/>
      <c r="CW1701" s="38"/>
      <c r="CX1701" s="38"/>
      <c r="CY1701" s="38"/>
      <c r="CZ1701" s="38"/>
      <c r="DA1701" s="38"/>
      <c r="DB1701" s="38"/>
      <c r="DC1701" s="38"/>
      <c r="DD1701" s="38"/>
      <c r="DE1701" s="38"/>
      <c r="DF1701" s="38"/>
      <c r="DG1701" s="38"/>
      <c r="DH1701" s="38"/>
      <c r="DI1701" s="38"/>
      <c r="DJ1701" s="38"/>
      <c r="DK1701" s="38"/>
      <c r="DL1701" s="38"/>
      <c r="DM1701" s="38"/>
    </row>
    <row r="1702" spans="1:117" x14ac:dyDescent="0.25">
      <c r="A1702" s="5"/>
      <c r="B1702" s="5"/>
      <c r="C1702" s="48"/>
      <c r="D1702" s="76"/>
      <c r="E1702" s="77"/>
      <c r="F1702" s="77"/>
      <c r="G1702" s="77"/>
      <c r="H1702" s="77"/>
      <c r="I1702" s="77"/>
      <c r="J1702" s="77"/>
      <c r="K1702" s="77"/>
      <c r="L1702" s="77"/>
      <c r="M1702" s="77"/>
      <c r="N1702" s="77"/>
      <c r="O1702" s="77"/>
      <c r="P1702" s="77"/>
      <c r="Q1702" s="77"/>
      <c r="R1702" s="77"/>
      <c r="S1702" s="77"/>
      <c r="T1702" s="38"/>
      <c r="U1702" s="38"/>
      <c r="V1702" s="38"/>
      <c r="W1702" s="38"/>
      <c r="X1702" s="38"/>
      <c r="Y1702" s="38"/>
      <c r="Z1702" s="38"/>
      <c r="AA1702" s="38"/>
      <c r="AB1702" s="38"/>
      <c r="AC1702" s="38"/>
      <c r="AD1702" s="38"/>
      <c r="AE1702" s="38"/>
      <c r="AF1702" s="38"/>
      <c r="AG1702" s="38"/>
      <c r="AH1702" s="38"/>
      <c r="AI1702" s="38"/>
      <c r="AJ1702" s="38"/>
      <c r="AK1702" s="38"/>
      <c r="AL1702" s="38"/>
      <c r="AM1702" s="38"/>
      <c r="AN1702" s="38"/>
      <c r="AO1702" s="38"/>
      <c r="AP1702" s="38"/>
      <c r="AQ1702" s="38"/>
      <c r="AR1702" s="38"/>
      <c r="AS1702" s="38"/>
      <c r="AT1702" s="38"/>
      <c r="AU1702" s="38"/>
      <c r="AV1702" s="38"/>
      <c r="AW1702" s="38"/>
      <c r="AX1702" s="38"/>
      <c r="AY1702" s="38"/>
      <c r="AZ1702" s="38"/>
      <c r="BA1702" s="38"/>
      <c r="BB1702" s="38"/>
      <c r="BC1702" s="38"/>
      <c r="BD1702" s="38"/>
      <c r="BE1702" s="38"/>
      <c r="BF1702" s="38"/>
      <c r="BG1702" s="38"/>
      <c r="BH1702" s="38"/>
      <c r="BI1702" s="38"/>
      <c r="BJ1702" s="38"/>
      <c r="BK1702" s="38"/>
      <c r="BL1702" s="38"/>
      <c r="BM1702" s="38"/>
      <c r="BN1702" s="38"/>
      <c r="BO1702" s="38"/>
      <c r="BP1702" s="38"/>
      <c r="BQ1702" s="38"/>
      <c r="BR1702" s="38"/>
      <c r="BS1702" s="38"/>
      <c r="BT1702" s="38"/>
      <c r="BU1702" s="38"/>
      <c r="BV1702" s="38"/>
      <c r="BW1702" s="38"/>
      <c r="BX1702" s="38"/>
      <c r="BY1702" s="38"/>
      <c r="BZ1702" s="38"/>
      <c r="CA1702" s="38"/>
      <c r="CB1702" s="38"/>
      <c r="CC1702" s="38"/>
      <c r="CD1702" s="38"/>
      <c r="CE1702" s="38"/>
      <c r="CF1702" s="38"/>
      <c r="CG1702" s="38"/>
      <c r="CH1702" s="38"/>
      <c r="CI1702" s="38"/>
      <c r="CJ1702" s="38"/>
      <c r="CK1702" s="38"/>
      <c r="CL1702" s="38"/>
      <c r="CM1702" s="38"/>
      <c r="CN1702" s="38"/>
      <c r="CO1702" s="38"/>
      <c r="CP1702" s="38"/>
      <c r="CQ1702" s="38"/>
      <c r="CR1702" s="38"/>
      <c r="CS1702" s="38"/>
      <c r="CT1702" s="38"/>
      <c r="CU1702" s="38"/>
      <c r="CV1702" s="38"/>
      <c r="CW1702" s="38"/>
      <c r="CX1702" s="38"/>
      <c r="CY1702" s="38"/>
      <c r="CZ1702" s="38"/>
      <c r="DA1702" s="38"/>
      <c r="DB1702" s="38"/>
      <c r="DC1702" s="38"/>
      <c r="DD1702" s="38"/>
      <c r="DE1702" s="38"/>
      <c r="DF1702" s="38"/>
      <c r="DG1702" s="38"/>
      <c r="DH1702" s="38"/>
      <c r="DI1702" s="38"/>
      <c r="DJ1702" s="38"/>
      <c r="DK1702" s="38"/>
      <c r="DL1702" s="38"/>
      <c r="DM1702" s="38"/>
    </row>
    <row r="1703" spans="1:117" x14ac:dyDescent="0.25">
      <c r="A1703" s="5"/>
      <c r="B1703" s="5"/>
      <c r="C1703" s="48"/>
      <c r="D1703" s="76"/>
      <c r="E1703" s="77"/>
      <c r="F1703" s="77"/>
      <c r="G1703" s="77"/>
      <c r="H1703" s="77"/>
      <c r="I1703" s="77"/>
      <c r="J1703" s="77"/>
      <c r="K1703" s="77"/>
      <c r="L1703" s="77"/>
      <c r="M1703" s="77"/>
      <c r="N1703" s="77"/>
      <c r="O1703" s="77"/>
      <c r="P1703" s="77"/>
      <c r="Q1703" s="77"/>
      <c r="R1703" s="77"/>
      <c r="S1703" s="77"/>
      <c r="T1703" s="38"/>
      <c r="U1703" s="38"/>
      <c r="V1703" s="38"/>
      <c r="W1703" s="38"/>
      <c r="X1703" s="38"/>
      <c r="Y1703" s="38"/>
      <c r="Z1703" s="38"/>
      <c r="AA1703" s="38"/>
      <c r="AB1703" s="38"/>
      <c r="AC1703" s="38"/>
      <c r="AD1703" s="38"/>
      <c r="AE1703" s="38"/>
      <c r="AF1703" s="38"/>
      <c r="AG1703" s="38"/>
      <c r="AH1703" s="38"/>
      <c r="AI1703" s="38"/>
      <c r="AJ1703" s="38"/>
      <c r="AK1703" s="38"/>
      <c r="AL1703" s="38"/>
      <c r="AM1703" s="38"/>
      <c r="AN1703" s="38"/>
      <c r="AO1703" s="38"/>
      <c r="AP1703" s="38"/>
      <c r="AQ1703" s="38"/>
      <c r="AR1703" s="38"/>
      <c r="AS1703" s="38"/>
      <c r="AT1703" s="38"/>
      <c r="AU1703" s="38"/>
      <c r="AV1703" s="38"/>
      <c r="AW1703" s="38"/>
      <c r="AX1703" s="38"/>
      <c r="AY1703" s="38"/>
      <c r="AZ1703" s="38"/>
      <c r="BA1703" s="38"/>
      <c r="BB1703" s="38"/>
      <c r="BC1703" s="38"/>
      <c r="BD1703" s="38"/>
      <c r="BE1703" s="38"/>
      <c r="BF1703" s="38"/>
      <c r="BG1703" s="38"/>
      <c r="BH1703" s="38"/>
      <c r="BI1703" s="38"/>
      <c r="BJ1703" s="38"/>
      <c r="BK1703" s="38"/>
      <c r="BL1703" s="38"/>
      <c r="BM1703" s="38"/>
      <c r="BN1703" s="38"/>
      <c r="BO1703" s="38"/>
      <c r="BP1703" s="38"/>
      <c r="BQ1703" s="38"/>
      <c r="BR1703" s="38"/>
      <c r="BS1703" s="38"/>
      <c r="BT1703" s="38"/>
      <c r="BU1703" s="38"/>
      <c r="BV1703" s="38"/>
      <c r="BW1703" s="38"/>
      <c r="BX1703" s="38"/>
      <c r="BY1703" s="38"/>
      <c r="BZ1703" s="38"/>
      <c r="CA1703" s="38"/>
      <c r="CB1703" s="38"/>
      <c r="CC1703" s="38"/>
      <c r="CD1703" s="38"/>
      <c r="CE1703" s="38"/>
      <c r="CF1703" s="38"/>
      <c r="CG1703" s="38"/>
      <c r="CH1703" s="38"/>
      <c r="CI1703" s="38"/>
      <c r="CJ1703" s="38"/>
      <c r="CK1703" s="38"/>
      <c r="CL1703" s="38"/>
      <c r="CM1703" s="38"/>
      <c r="CN1703" s="38"/>
      <c r="CO1703" s="38"/>
      <c r="CP1703" s="38"/>
      <c r="CQ1703" s="38"/>
      <c r="CR1703" s="38"/>
      <c r="CS1703" s="38"/>
      <c r="CT1703" s="38"/>
      <c r="CU1703" s="38"/>
      <c r="CV1703" s="38"/>
      <c r="CW1703" s="38"/>
      <c r="CX1703" s="38"/>
      <c r="CY1703" s="38"/>
      <c r="CZ1703" s="38"/>
      <c r="DA1703" s="38"/>
      <c r="DB1703" s="38"/>
      <c r="DC1703" s="38"/>
      <c r="DD1703" s="38"/>
      <c r="DE1703" s="38"/>
      <c r="DF1703" s="38"/>
      <c r="DG1703" s="38"/>
      <c r="DH1703" s="38"/>
      <c r="DI1703" s="38"/>
      <c r="DJ1703" s="38"/>
      <c r="DK1703" s="38"/>
      <c r="DL1703" s="38"/>
      <c r="DM1703" s="38"/>
    </row>
    <row r="1704" spans="1:117" x14ac:dyDescent="0.25">
      <c r="A1704" s="5"/>
      <c r="B1704" s="5"/>
      <c r="C1704" s="48"/>
      <c r="D1704" s="76"/>
      <c r="E1704" s="77"/>
      <c r="F1704" s="77"/>
      <c r="G1704" s="77"/>
      <c r="H1704" s="77"/>
      <c r="I1704" s="77"/>
      <c r="J1704" s="77"/>
      <c r="K1704" s="77"/>
      <c r="L1704" s="77"/>
      <c r="M1704" s="77"/>
      <c r="N1704" s="77"/>
      <c r="O1704" s="77"/>
      <c r="P1704" s="77"/>
      <c r="Q1704" s="77"/>
      <c r="R1704" s="77"/>
      <c r="S1704" s="77"/>
      <c r="T1704" s="38"/>
      <c r="U1704" s="38"/>
      <c r="V1704" s="38"/>
      <c r="W1704" s="38"/>
      <c r="X1704" s="38"/>
      <c r="Y1704" s="38"/>
      <c r="Z1704" s="38"/>
      <c r="AA1704" s="38"/>
      <c r="AB1704" s="38"/>
      <c r="AC1704" s="38"/>
      <c r="AD1704" s="38"/>
      <c r="AE1704" s="38"/>
      <c r="AF1704" s="38"/>
      <c r="AG1704" s="38"/>
      <c r="AH1704" s="38"/>
      <c r="AI1704" s="38"/>
      <c r="AJ1704" s="38"/>
      <c r="AK1704" s="38"/>
      <c r="AL1704" s="38"/>
      <c r="AM1704" s="38"/>
      <c r="AN1704" s="38"/>
      <c r="AO1704" s="38"/>
      <c r="AP1704" s="38"/>
      <c r="AQ1704" s="38"/>
      <c r="AR1704" s="38"/>
      <c r="AS1704" s="38"/>
      <c r="AT1704" s="38"/>
      <c r="AU1704" s="38"/>
      <c r="AV1704" s="38"/>
      <c r="AW1704" s="38"/>
      <c r="AX1704" s="38"/>
      <c r="AY1704" s="38"/>
      <c r="AZ1704" s="38"/>
      <c r="BA1704" s="38"/>
      <c r="BB1704" s="38"/>
      <c r="BC1704" s="38"/>
      <c r="BD1704" s="38"/>
      <c r="BE1704" s="38"/>
      <c r="BF1704" s="38"/>
      <c r="BG1704" s="38"/>
      <c r="BH1704" s="38"/>
      <c r="BI1704" s="38"/>
      <c r="BJ1704" s="38"/>
      <c r="BK1704" s="38"/>
      <c r="BL1704" s="38"/>
      <c r="BM1704" s="38"/>
      <c r="BN1704" s="38"/>
      <c r="BO1704" s="38"/>
      <c r="BP1704" s="38"/>
      <c r="BQ1704" s="38"/>
      <c r="BR1704" s="38"/>
      <c r="BS1704" s="38"/>
      <c r="BT1704" s="38"/>
      <c r="BU1704" s="38"/>
      <c r="BV1704" s="38"/>
      <c r="BW1704" s="38"/>
      <c r="BX1704" s="38"/>
      <c r="BY1704" s="38"/>
      <c r="BZ1704" s="38"/>
      <c r="CA1704" s="38"/>
      <c r="CB1704" s="38"/>
      <c r="CC1704" s="38"/>
      <c r="CD1704" s="38"/>
      <c r="CE1704" s="38"/>
      <c r="CF1704" s="38"/>
      <c r="CG1704" s="38"/>
      <c r="CH1704" s="38"/>
      <c r="CI1704" s="38"/>
      <c r="CJ1704" s="38"/>
      <c r="CK1704" s="38"/>
      <c r="CL1704" s="38"/>
      <c r="CM1704" s="38"/>
      <c r="CN1704" s="38"/>
      <c r="CO1704" s="38"/>
      <c r="CP1704" s="38"/>
      <c r="CQ1704" s="38"/>
      <c r="CR1704" s="38"/>
      <c r="CS1704" s="38"/>
      <c r="CT1704" s="38"/>
      <c r="CU1704" s="38"/>
      <c r="CV1704" s="38"/>
      <c r="CW1704" s="38"/>
      <c r="CX1704" s="38"/>
      <c r="CY1704" s="38"/>
      <c r="CZ1704" s="38"/>
      <c r="DA1704" s="38"/>
      <c r="DB1704" s="38"/>
      <c r="DC1704" s="38"/>
      <c r="DD1704" s="38"/>
      <c r="DE1704" s="38"/>
      <c r="DF1704" s="38"/>
      <c r="DG1704" s="38"/>
      <c r="DH1704" s="38"/>
      <c r="DI1704" s="38"/>
      <c r="DJ1704" s="38"/>
      <c r="DK1704" s="38"/>
      <c r="DL1704" s="38"/>
      <c r="DM1704" s="38"/>
    </row>
    <row r="1705" spans="1:117" x14ac:dyDescent="0.25">
      <c r="A1705" s="5"/>
      <c r="B1705" s="5"/>
      <c r="C1705" s="48"/>
      <c r="D1705" s="76"/>
      <c r="E1705" s="77"/>
      <c r="F1705" s="77"/>
      <c r="G1705" s="77"/>
      <c r="H1705" s="77"/>
      <c r="I1705" s="77"/>
      <c r="J1705" s="77"/>
      <c r="K1705" s="77"/>
      <c r="L1705" s="77"/>
      <c r="M1705" s="77"/>
      <c r="N1705" s="77"/>
      <c r="O1705" s="77"/>
      <c r="P1705" s="77"/>
      <c r="Q1705" s="77"/>
      <c r="R1705" s="77"/>
      <c r="S1705" s="77"/>
      <c r="T1705" s="38"/>
      <c r="U1705" s="38"/>
      <c r="V1705" s="38"/>
      <c r="W1705" s="38"/>
      <c r="X1705" s="38"/>
      <c r="Y1705" s="38"/>
      <c r="Z1705" s="38"/>
      <c r="AA1705" s="38"/>
      <c r="AB1705" s="38"/>
      <c r="AC1705" s="38"/>
      <c r="AD1705" s="38"/>
      <c r="AE1705" s="38"/>
      <c r="AF1705" s="38"/>
      <c r="AG1705" s="38"/>
      <c r="AH1705" s="38"/>
      <c r="AI1705" s="38"/>
      <c r="AJ1705" s="38"/>
      <c r="AK1705" s="38"/>
      <c r="AL1705" s="38"/>
      <c r="AM1705" s="38"/>
      <c r="AN1705" s="38"/>
      <c r="AO1705" s="38"/>
      <c r="AP1705" s="38"/>
      <c r="AQ1705" s="38"/>
      <c r="AR1705" s="38"/>
      <c r="AS1705" s="38"/>
      <c r="AT1705" s="38"/>
      <c r="AU1705" s="38"/>
      <c r="AV1705" s="38"/>
      <c r="AW1705" s="38"/>
      <c r="AX1705" s="38"/>
      <c r="AY1705" s="38"/>
      <c r="AZ1705" s="38"/>
      <c r="BA1705" s="38"/>
      <c r="BB1705" s="38"/>
      <c r="BC1705" s="38"/>
      <c r="BD1705" s="38"/>
      <c r="BE1705" s="38"/>
      <c r="BF1705" s="38"/>
      <c r="BG1705" s="38"/>
      <c r="BH1705" s="38"/>
      <c r="BI1705" s="38"/>
      <c r="BJ1705" s="38"/>
      <c r="BK1705" s="38"/>
      <c r="BL1705" s="38"/>
      <c r="BM1705" s="38"/>
      <c r="BN1705" s="38"/>
      <c r="BO1705" s="38"/>
      <c r="BP1705" s="38"/>
      <c r="BQ1705" s="38"/>
      <c r="BR1705" s="38"/>
      <c r="BS1705" s="38"/>
      <c r="BT1705" s="38"/>
      <c r="BU1705" s="38"/>
      <c r="BV1705" s="38"/>
      <c r="BW1705" s="38"/>
      <c r="BX1705" s="38"/>
      <c r="BY1705" s="38"/>
      <c r="BZ1705" s="38"/>
      <c r="CA1705" s="38"/>
      <c r="CB1705" s="38"/>
      <c r="CC1705" s="38"/>
      <c r="CD1705" s="38"/>
      <c r="CE1705" s="38"/>
      <c r="CF1705" s="38"/>
      <c r="CG1705" s="38"/>
      <c r="CH1705" s="38"/>
      <c r="CI1705" s="38"/>
      <c r="CJ1705" s="38"/>
      <c r="CK1705" s="38"/>
      <c r="CL1705" s="38"/>
      <c r="CM1705" s="38"/>
      <c r="CN1705" s="38"/>
      <c r="CO1705" s="38"/>
      <c r="CP1705" s="38"/>
      <c r="CQ1705" s="38"/>
      <c r="CR1705" s="38"/>
      <c r="CS1705" s="38"/>
      <c r="CT1705" s="38"/>
      <c r="CU1705" s="38"/>
      <c r="CV1705" s="38"/>
      <c r="CW1705" s="38"/>
      <c r="CX1705" s="38"/>
      <c r="CY1705" s="38"/>
      <c r="CZ1705" s="38"/>
      <c r="DA1705" s="38"/>
      <c r="DB1705" s="38"/>
      <c r="DC1705" s="38"/>
      <c r="DD1705" s="38"/>
      <c r="DE1705" s="38"/>
      <c r="DF1705" s="38"/>
      <c r="DG1705" s="38"/>
      <c r="DH1705" s="38"/>
      <c r="DI1705" s="38"/>
      <c r="DJ1705" s="38"/>
      <c r="DK1705" s="38"/>
      <c r="DL1705" s="38"/>
      <c r="DM1705" s="38"/>
    </row>
    <row r="1706" spans="1:117" x14ac:dyDescent="0.25">
      <c r="A1706" s="5"/>
      <c r="B1706" s="5"/>
      <c r="C1706" s="48"/>
      <c r="D1706" s="76"/>
      <c r="E1706" s="77"/>
      <c r="F1706" s="77"/>
      <c r="G1706" s="77"/>
      <c r="H1706" s="77"/>
      <c r="I1706" s="77"/>
      <c r="J1706" s="77"/>
      <c r="K1706" s="77"/>
      <c r="L1706" s="77"/>
      <c r="M1706" s="77"/>
      <c r="N1706" s="77"/>
      <c r="O1706" s="77"/>
      <c r="P1706" s="77"/>
      <c r="Q1706" s="77"/>
      <c r="R1706" s="77"/>
      <c r="S1706" s="77"/>
      <c r="T1706" s="38"/>
      <c r="U1706" s="38"/>
      <c r="V1706" s="38"/>
      <c r="W1706" s="38"/>
      <c r="X1706" s="38"/>
      <c r="Y1706" s="38"/>
      <c r="Z1706" s="38"/>
      <c r="AA1706" s="38"/>
      <c r="AB1706" s="38"/>
      <c r="AC1706" s="38"/>
      <c r="AD1706" s="38"/>
      <c r="AE1706" s="38"/>
      <c r="AF1706" s="38"/>
      <c r="AG1706" s="38"/>
      <c r="AH1706" s="38"/>
      <c r="AI1706" s="38"/>
      <c r="AJ1706" s="38"/>
      <c r="AK1706" s="38"/>
      <c r="AL1706" s="38"/>
      <c r="AM1706" s="38"/>
      <c r="AN1706" s="38"/>
      <c r="AO1706" s="38"/>
      <c r="AP1706" s="38"/>
      <c r="AQ1706" s="38"/>
      <c r="AR1706" s="38"/>
      <c r="AS1706" s="38"/>
      <c r="AT1706" s="38"/>
      <c r="AU1706" s="38"/>
      <c r="AV1706" s="38"/>
      <c r="AW1706" s="38"/>
      <c r="AX1706" s="38"/>
      <c r="AY1706" s="38"/>
      <c r="AZ1706" s="38"/>
      <c r="BA1706" s="38"/>
      <c r="BB1706" s="38"/>
      <c r="BC1706" s="38"/>
      <c r="BD1706" s="38"/>
      <c r="BE1706" s="38"/>
      <c r="BF1706" s="38"/>
      <c r="BG1706" s="38"/>
      <c r="BH1706" s="38"/>
      <c r="BI1706" s="38"/>
      <c r="BJ1706" s="38"/>
      <c r="BK1706" s="38"/>
      <c r="BL1706" s="38"/>
      <c r="BM1706" s="38"/>
      <c r="BN1706" s="38"/>
      <c r="BO1706" s="38"/>
      <c r="BP1706" s="38"/>
      <c r="BQ1706" s="38"/>
      <c r="BR1706" s="38"/>
      <c r="BS1706" s="38"/>
      <c r="BT1706" s="38"/>
      <c r="BU1706" s="38"/>
      <c r="BV1706" s="38"/>
      <c r="BW1706" s="38"/>
      <c r="BX1706" s="38"/>
      <c r="BY1706" s="38"/>
      <c r="BZ1706" s="38"/>
      <c r="CA1706" s="38"/>
      <c r="CB1706" s="38"/>
      <c r="CC1706" s="38"/>
      <c r="CD1706" s="38"/>
      <c r="CE1706" s="38"/>
      <c r="CF1706" s="38"/>
      <c r="CG1706" s="38"/>
      <c r="CH1706" s="38"/>
      <c r="CI1706" s="38"/>
      <c r="CJ1706" s="38"/>
      <c r="CK1706" s="38"/>
      <c r="CL1706" s="38"/>
      <c r="CM1706" s="38"/>
      <c r="CN1706" s="38"/>
      <c r="CO1706" s="38"/>
      <c r="CP1706" s="38"/>
      <c r="CQ1706" s="38"/>
      <c r="CR1706" s="38"/>
      <c r="CS1706" s="38"/>
      <c r="CT1706" s="38"/>
      <c r="CU1706" s="38"/>
      <c r="CV1706" s="38"/>
      <c r="CW1706" s="38"/>
      <c r="CX1706" s="38"/>
      <c r="CY1706" s="38"/>
      <c r="CZ1706" s="38"/>
      <c r="DA1706" s="38"/>
      <c r="DB1706" s="38"/>
      <c r="DC1706" s="38"/>
      <c r="DD1706" s="38"/>
      <c r="DE1706" s="38"/>
      <c r="DF1706" s="38"/>
      <c r="DG1706" s="38"/>
      <c r="DH1706" s="38"/>
      <c r="DI1706" s="38"/>
      <c r="DJ1706" s="38"/>
      <c r="DK1706" s="38"/>
      <c r="DL1706" s="38"/>
      <c r="DM1706" s="38"/>
    </row>
    <row r="1707" spans="1:117" x14ac:dyDescent="0.25">
      <c r="A1707" s="5"/>
      <c r="B1707" s="5"/>
      <c r="C1707" s="48"/>
      <c r="D1707" s="76"/>
      <c r="E1707" s="77"/>
      <c r="F1707" s="77"/>
      <c r="G1707" s="77"/>
      <c r="H1707" s="77"/>
      <c r="I1707" s="77"/>
      <c r="J1707" s="77"/>
      <c r="K1707" s="77"/>
      <c r="L1707" s="77"/>
      <c r="M1707" s="77"/>
      <c r="N1707" s="77"/>
      <c r="O1707" s="77"/>
      <c r="P1707" s="77"/>
      <c r="Q1707" s="77"/>
      <c r="R1707" s="77"/>
      <c r="S1707" s="77"/>
      <c r="T1707" s="38"/>
      <c r="U1707" s="38"/>
      <c r="V1707" s="38"/>
      <c r="W1707" s="38"/>
      <c r="X1707" s="38"/>
      <c r="Y1707" s="38"/>
      <c r="Z1707" s="38"/>
      <c r="AA1707" s="38"/>
      <c r="AB1707" s="38"/>
      <c r="AC1707" s="38"/>
      <c r="AD1707" s="38"/>
      <c r="AE1707" s="38"/>
      <c r="AF1707" s="38"/>
      <c r="AG1707" s="38"/>
      <c r="AH1707" s="38"/>
      <c r="AI1707" s="38"/>
      <c r="AJ1707" s="38"/>
      <c r="AK1707" s="38"/>
      <c r="AL1707" s="38"/>
      <c r="AM1707" s="38"/>
      <c r="AN1707" s="38"/>
      <c r="AO1707" s="38"/>
      <c r="AP1707" s="38"/>
      <c r="AQ1707" s="38"/>
      <c r="AR1707" s="38"/>
      <c r="AS1707" s="38"/>
      <c r="AT1707" s="38"/>
      <c r="AU1707" s="38"/>
      <c r="AV1707" s="38"/>
      <c r="AW1707" s="38"/>
      <c r="AX1707" s="38"/>
      <c r="AY1707" s="38"/>
      <c r="AZ1707" s="38"/>
      <c r="BA1707" s="38"/>
      <c r="BB1707" s="38"/>
      <c r="BC1707" s="38"/>
      <c r="BD1707" s="38"/>
      <c r="BE1707" s="38"/>
      <c r="BF1707" s="38"/>
      <c r="BG1707" s="38"/>
      <c r="BH1707" s="38"/>
      <c r="BI1707" s="38"/>
      <c r="BJ1707" s="38"/>
      <c r="BK1707" s="38"/>
      <c r="BL1707" s="38"/>
      <c r="BM1707" s="38"/>
      <c r="BN1707" s="38"/>
      <c r="BO1707" s="38"/>
      <c r="BP1707" s="38"/>
      <c r="BQ1707" s="38"/>
      <c r="BR1707" s="38"/>
      <c r="BS1707" s="38"/>
      <c r="BT1707" s="38"/>
      <c r="BU1707" s="38"/>
      <c r="BV1707" s="38"/>
      <c r="BW1707" s="38"/>
      <c r="BX1707" s="38"/>
      <c r="BY1707" s="38"/>
      <c r="BZ1707" s="38"/>
      <c r="CA1707" s="38"/>
      <c r="CB1707" s="38"/>
      <c r="CC1707" s="38"/>
      <c r="CD1707" s="38"/>
      <c r="CE1707" s="38"/>
      <c r="CF1707" s="38"/>
      <c r="CG1707" s="38"/>
      <c r="CH1707" s="38"/>
      <c r="CI1707" s="38"/>
      <c r="CJ1707" s="38"/>
      <c r="CK1707" s="38"/>
      <c r="CL1707" s="38"/>
      <c r="CM1707" s="38"/>
      <c r="CN1707" s="38"/>
      <c r="CO1707" s="38"/>
      <c r="CP1707" s="38"/>
      <c r="CQ1707" s="38"/>
      <c r="CR1707" s="38"/>
      <c r="CS1707" s="38"/>
      <c r="CT1707" s="38"/>
      <c r="CU1707" s="38"/>
      <c r="CV1707" s="38"/>
      <c r="CW1707" s="38"/>
      <c r="CX1707" s="38"/>
      <c r="CY1707" s="38"/>
      <c r="CZ1707" s="38"/>
      <c r="DA1707" s="38"/>
      <c r="DB1707" s="38"/>
      <c r="DC1707" s="38"/>
      <c r="DD1707" s="38"/>
      <c r="DE1707" s="38"/>
      <c r="DF1707" s="38"/>
      <c r="DG1707" s="38"/>
      <c r="DH1707" s="38"/>
      <c r="DI1707" s="38"/>
      <c r="DJ1707" s="38"/>
      <c r="DK1707" s="38"/>
      <c r="DL1707" s="38"/>
      <c r="DM1707" s="38"/>
    </row>
    <row r="1708" spans="1:117" x14ac:dyDescent="0.25">
      <c r="A1708" s="5"/>
      <c r="B1708" s="5"/>
      <c r="C1708" s="48"/>
      <c r="D1708" s="76"/>
      <c r="E1708" s="77"/>
      <c r="F1708" s="77"/>
      <c r="G1708" s="77"/>
      <c r="H1708" s="77"/>
      <c r="I1708" s="77"/>
      <c r="J1708" s="77"/>
      <c r="K1708" s="77"/>
      <c r="L1708" s="77"/>
      <c r="M1708" s="77"/>
      <c r="N1708" s="77"/>
      <c r="O1708" s="77"/>
      <c r="P1708" s="77"/>
      <c r="Q1708" s="77"/>
      <c r="R1708" s="77"/>
      <c r="S1708" s="77"/>
      <c r="T1708" s="38"/>
      <c r="U1708" s="38"/>
      <c r="V1708" s="38"/>
      <c r="W1708" s="38"/>
      <c r="X1708" s="38"/>
      <c r="Y1708" s="38"/>
      <c r="Z1708" s="38"/>
      <c r="AA1708" s="38"/>
      <c r="AB1708" s="38"/>
      <c r="AC1708" s="38"/>
      <c r="AD1708" s="38"/>
      <c r="AE1708" s="38"/>
      <c r="AF1708" s="38"/>
      <c r="AG1708" s="38"/>
      <c r="AH1708" s="38"/>
      <c r="AI1708" s="38"/>
      <c r="AJ1708" s="38"/>
      <c r="AK1708" s="38"/>
      <c r="AL1708" s="38"/>
      <c r="AM1708" s="38"/>
      <c r="AN1708" s="38"/>
      <c r="AO1708" s="38"/>
      <c r="AP1708" s="38"/>
      <c r="AQ1708" s="38"/>
      <c r="AR1708" s="38"/>
      <c r="AS1708" s="38"/>
      <c r="AT1708" s="38"/>
      <c r="AU1708" s="38"/>
      <c r="AV1708" s="38"/>
      <c r="AW1708" s="38"/>
      <c r="AX1708" s="38"/>
      <c r="AY1708" s="38"/>
      <c r="AZ1708" s="38"/>
      <c r="BA1708" s="38"/>
      <c r="BB1708" s="38"/>
      <c r="BC1708" s="38"/>
      <c r="BD1708" s="38"/>
      <c r="BE1708" s="38"/>
      <c r="BF1708" s="38"/>
      <c r="BG1708" s="38"/>
      <c r="BH1708" s="38"/>
      <c r="BI1708" s="38"/>
      <c r="BJ1708" s="38"/>
      <c r="BK1708" s="38"/>
      <c r="BL1708" s="38"/>
      <c r="BM1708" s="38"/>
      <c r="BN1708" s="38"/>
      <c r="BO1708" s="38"/>
      <c r="BP1708" s="38"/>
      <c r="BQ1708" s="38"/>
      <c r="BR1708" s="38"/>
      <c r="BS1708" s="38"/>
      <c r="BT1708" s="38"/>
      <c r="BU1708" s="38"/>
      <c r="BV1708" s="38"/>
      <c r="BW1708" s="38"/>
      <c r="BX1708" s="38"/>
      <c r="BY1708" s="38"/>
      <c r="BZ1708" s="38"/>
      <c r="CA1708" s="38"/>
      <c r="CB1708" s="38"/>
      <c r="CC1708" s="38"/>
      <c r="CD1708" s="38"/>
      <c r="CE1708" s="38"/>
      <c r="CF1708" s="38"/>
      <c r="CG1708" s="38"/>
      <c r="CH1708" s="38"/>
      <c r="CI1708" s="38"/>
      <c r="CJ1708" s="38"/>
      <c r="CK1708" s="38"/>
      <c r="CL1708" s="38"/>
      <c r="CM1708" s="38"/>
      <c r="CN1708" s="38"/>
      <c r="CO1708" s="38"/>
      <c r="CP1708" s="38"/>
      <c r="CQ1708" s="38"/>
      <c r="CR1708" s="38"/>
      <c r="CS1708" s="38"/>
      <c r="CT1708" s="38"/>
      <c r="CU1708" s="38"/>
      <c r="CV1708" s="38"/>
      <c r="CW1708" s="38"/>
      <c r="CX1708" s="38"/>
      <c r="CY1708" s="38"/>
      <c r="CZ1708" s="38"/>
      <c r="DA1708" s="38"/>
      <c r="DB1708" s="38"/>
      <c r="DC1708" s="38"/>
      <c r="DD1708" s="38"/>
      <c r="DE1708" s="38"/>
      <c r="DF1708" s="38"/>
      <c r="DG1708" s="38"/>
      <c r="DH1708" s="38"/>
      <c r="DI1708" s="38"/>
      <c r="DJ1708" s="38"/>
      <c r="DK1708" s="38"/>
      <c r="DL1708" s="38"/>
      <c r="DM1708" s="38"/>
    </row>
    <row r="1709" spans="1:117" x14ac:dyDescent="0.25">
      <c r="A1709" s="5"/>
      <c r="B1709" s="5"/>
      <c r="C1709" s="48"/>
      <c r="D1709" s="76"/>
      <c r="E1709" s="77"/>
      <c r="F1709" s="77"/>
      <c r="G1709" s="77"/>
      <c r="H1709" s="77"/>
      <c r="I1709" s="77"/>
      <c r="J1709" s="77"/>
      <c r="K1709" s="77"/>
      <c r="L1709" s="77"/>
      <c r="M1709" s="77"/>
      <c r="N1709" s="77"/>
      <c r="O1709" s="77"/>
      <c r="P1709" s="77"/>
      <c r="Q1709" s="77"/>
      <c r="R1709" s="77"/>
      <c r="S1709" s="77"/>
      <c r="T1709" s="38"/>
      <c r="U1709" s="38"/>
      <c r="V1709" s="38"/>
      <c r="W1709" s="38"/>
      <c r="X1709" s="38"/>
      <c r="Y1709" s="38"/>
      <c r="Z1709" s="38"/>
      <c r="AA1709" s="38"/>
      <c r="AB1709" s="38"/>
      <c r="AC1709" s="38"/>
      <c r="AD1709" s="38"/>
      <c r="AE1709" s="38"/>
      <c r="AF1709" s="38"/>
      <c r="AG1709" s="38"/>
      <c r="AH1709" s="38"/>
      <c r="AI1709" s="38"/>
      <c r="AJ1709" s="38"/>
      <c r="AK1709" s="38"/>
      <c r="AL1709" s="38"/>
      <c r="AM1709" s="38"/>
      <c r="AN1709" s="38"/>
      <c r="AO1709" s="38"/>
      <c r="AP1709" s="38"/>
      <c r="AQ1709" s="38"/>
      <c r="AR1709" s="38"/>
      <c r="AS1709" s="38"/>
      <c r="AT1709" s="38"/>
      <c r="AU1709" s="38"/>
      <c r="AV1709" s="38"/>
      <c r="AW1709" s="38"/>
      <c r="AX1709" s="38"/>
      <c r="AY1709" s="38"/>
      <c r="AZ1709" s="38"/>
      <c r="BA1709" s="38"/>
      <c r="BB1709" s="38"/>
      <c r="BC1709" s="38"/>
      <c r="BD1709" s="38"/>
      <c r="BE1709" s="38"/>
      <c r="BF1709" s="38"/>
      <c r="BG1709" s="38"/>
      <c r="BH1709" s="38"/>
      <c r="BI1709" s="38"/>
      <c r="BJ1709" s="38"/>
      <c r="BK1709" s="38"/>
      <c r="BL1709" s="38"/>
      <c r="BM1709" s="38"/>
      <c r="BN1709" s="38"/>
      <c r="BO1709" s="38"/>
      <c r="BP1709" s="38"/>
      <c r="BQ1709" s="38"/>
      <c r="BR1709" s="38"/>
      <c r="BS1709" s="38"/>
      <c r="BT1709" s="38"/>
      <c r="BU1709" s="38"/>
      <c r="BV1709" s="38"/>
      <c r="BW1709" s="38"/>
      <c r="BX1709" s="38"/>
      <c r="BY1709" s="38"/>
      <c r="BZ1709" s="38"/>
      <c r="CA1709" s="38"/>
      <c r="CB1709" s="38"/>
      <c r="CC1709" s="38"/>
      <c r="CD1709" s="38"/>
      <c r="CE1709" s="38"/>
      <c r="CF1709" s="38"/>
      <c r="CG1709" s="38"/>
      <c r="CH1709" s="38"/>
      <c r="CI1709" s="38"/>
      <c r="CJ1709" s="38"/>
      <c r="CK1709" s="38"/>
      <c r="CL1709" s="38"/>
      <c r="CM1709" s="38"/>
      <c r="CN1709" s="38"/>
      <c r="CO1709" s="38"/>
      <c r="CP1709" s="38"/>
      <c r="CQ1709" s="38"/>
      <c r="CR1709" s="38"/>
      <c r="CS1709" s="38"/>
      <c r="CT1709" s="38"/>
      <c r="CU1709" s="38"/>
      <c r="CV1709" s="38"/>
      <c r="CW1709" s="38"/>
      <c r="CX1709" s="38"/>
      <c r="CY1709" s="38"/>
      <c r="CZ1709" s="38"/>
      <c r="DA1709" s="38"/>
      <c r="DB1709" s="38"/>
      <c r="DC1709" s="38"/>
      <c r="DD1709" s="38"/>
      <c r="DE1709" s="38"/>
      <c r="DF1709" s="38"/>
      <c r="DG1709" s="38"/>
      <c r="DH1709" s="38"/>
      <c r="DI1709" s="38"/>
      <c r="DJ1709" s="38"/>
      <c r="DK1709" s="38"/>
      <c r="DL1709" s="38"/>
      <c r="DM1709" s="38"/>
    </row>
    <row r="1710" spans="1:117" x14ac:dyDescent="0.25">
      <c r="A1710" s="5"/>
      <c r="B1710" s="5"/>
      <c r="C1710" s="48"/>
      <c r="D1710" s="76"/>
      <c r="E1710" s="77"/>
      <c r="F1710" s="77"/>
      <c r="G1710" s="77"/>
      <c r="H1710" s="77"/>
      <c r="I1710" s="77"/>
      <c r="J1710" s="77"/>
      <c r="K1710" s="77"/>
      <c r="L1710" s="77"/>
      <c r="M1710" s="77"/>
      <c r="N1710" s="77"/>
      <c r="O1710" s="77"/>
      <c r="P1710" s="77"/>
      <c r="Q1710" s="77"/>
      <c r="R1710" s="77"/>
      <c r="S1710" s="77"/>
      <c r="T1710" s="38"/>
      <c r="U1710" s="38"/>
      <c r="V1710" s="38"/>
      <c r="W1710" s="38"/>
      <c r="X1710" s="38"/>
      <c r="Y1710" s="38"/>
      <c r="Z1710" s="38"/>
      <c r="AA1710" s="38"/>
      <c r="AB1710" s="38"/>
      <c r="AC1710" s="38"/>
      <c r="AD1710" s="38"/>
      <c r="AE1710" s="38"/>
      <c r="AF1710" s="38"/>
      <c r="AG1710" s="38"/>
      <c r="AH1710" s="38"/>
      <c r="AI1710" s="38"/>
      <c r="AJ1710" s="38"/>
      <c r="AK1710" s="38"/>
      <c r="AL1710" s="38"/>
      <c r="AM1710" s="38"/>
      <c r="AN1710" s="38"/>
      <c r="AO1710" s="38"/>
      <c r="AP1710" s="38"/>
      <c r="AQ1710" s="38"/>
      <c r="AR1710" s="38"/>
      <c r="AS1710" s="38"/>
      <c r="AT1710" s="38"/>
      <c r="AU1710" s="38"/>
      <c r="AV1710" s="38"/>
      <c r="AW1710" s="38"/>
      <c r="AX1710" s="38"/>
      <c r="AY1710" s="38"/>
      <c r="AZ1710" s="38"/>
      <c r="BA1710" s="38"/>
      <c r="BB1710" s="38"/>
      <c r="BC1710" s="38"/>
      <c r="BD1710" s="38"/>
      <c r="BE1710" s="38"/>
      <c r="BF1710" s="38"/>
      <c r="BG1710" s="38"/>
      <c r="BH1710" s="38"/>
      <c r="BI1710" s="38"/>
      <c r="BJ1710" s="38"/>
      <c r="BK1710" s="38"/>
      <c r="BL1710" s="38"/>
      <c r="BM1710" s="38"/>
      <c r="BN1710" s="38"/>
      <c r="BO1710" s="38"/>
      <c r="BP1710" s="38"/>
      <c r="BQ1710" s="38"/>
      <c r="BR1710" s="38"/>
      <c r="BS1710" s="38"/>
      <c r="BT1710" s="38"/>
      <c r="BU1710" s="38"/>
      <c r="BV1710" s="38"/>
      <c r="BW1710" s="38"/>
      <c r="BX1710" s="38"/>
      <c r="BY1710" s="38"/>
      <c r="BZ1710" s="38"/>
      <c r="CA1710" s="38"/>
      <c r="CB1710" s="38"/>
      <c r="CC1710" s="38"/>
      <c r="CD1710" s="38"/>
      <c r="CE1710" s="38"/>
      <c r="CF1710" s="38"/>
      <c r="CG1710" s="38"/>
      <c r="CH1710" s="38"/>
      <c r="CI1710" s="38"/>
      <c r="CJ1710" s="38"/>
      <c r="CK1710" s="38"/>
      <c r="CL1710" s="38"/>
      <c r="CM1710" s="38"/>
      <c r="CN1710" s="38"/>
      <c r="CO1710" s="38"/>
      <c r="CP1710" s="38"/>
      <c r="CQ1710" s="38"/>
      <c r="CR1710" s="38"/>
      <c r="CS1710" s="38"/>
      <c r="CT1710" s="38"/>
      <c r="CU1710" s="38"/>
      <c r="CV1710" s="38"/>
      <c r="CW1710" s="38"/>
      <c r="CX1710" s="38"/>
      <c r="CY1710" s="38"/>
      <c r="CZ1710" s="38"/>
      <c r="DA1710" s="38"/>
      <c r="DB1710" s="38"/>
      <c r="DC1710" s="38"/>
      <c r="DD1710" s="38"/>
      <c r="DE1710" s="38"/>
      <c r="DF1710" s="38"/>
      <c r="DG1710" s="38"/>
      <c r="DH1710" s="38"/>
      <c r="DI1710" s="38"/>
      <c r="DJ1710" s="38"/>
      <c r="DK1710" s="38"/>
      <c r="DL1710" s="38"/>
      <c r="DM1710" s="38"/>
    </row>
    <row r="1711" spans="1:117" x14ac:dyDescent="0.25">
      <c r="A1711" s="5"/>
      <c r="B1711" s="5"/>
      <c r="C1711" s="48"/>
      <c r="D1711" s="76"/>
      <c r="E1711" s="77"/>
      <c r="F1711" s="77"/>
      <c r="G1711" s="77"/>
      <c r="H1711" s="77"/>
      <c r="I1711" s="77"/>
      <c r="J1711" s="77"/>
      <c r="K1711" s="77"/>
      <c r="L1711" s="77"/>
      <c r="M1711" s="77"/>
      <c r="N1711" s="77"/>
      <c r="O1711" s="77"/>
      <c r="P1711" s="77"/>
      <c r="Q1711" s="77"/>
      <c r="R1711" s="77"/>
      <c r="S1711" s="77"/>
      <c r="T1711" s="38"/>
      <c r="U1711" s="38"/>
      <c r="V1711" s="38"/>
      <c r="W1711" s="38"/>
      <c r="X1711" s="38"/>
      <c r="Y1711" s="38"/>
      <c r="Z1711" s="38"/>
      <c r="AA1711" s="38"/>
      <c r="AB1711" s="38"/>
      <c r="AC1711" s="38"/>
      <c r="AD1711" s="38"/>
      <c r="AE1711" s="38"/>
      <c r="AF1711" s="38"/>
      <c r="AG1711" s="38"/>
      <c r="AH1711" s="38"/>
      <c r="AI1711" s="38"/>
      <c r="AJ1711" s="38"/>
      <c r="AK1711" s="38"/>
      <c r="AL1711" s="38"/>
      <c r="AM1711" s="38"/>
      <c r="AN1711" s="38"/>
      <c r="AO1711" s="38"/>
      <c r="AP1711" s="38"/>
      <c r="AQ1711" s="38"/>
      <c r="AR1711" s="38"/>
      <c r="AS1711" s="38"/>
      <c r="AT1711" s="38"/>
      <c r="AU1711" s="38"/>
      <c r="AV1711" s="38"/>
      <c r="AW1711" s="38"/>
      <c r="AX1711" s="38"/>
      <c r="AY1711" s="38"/>
      <c r="AZ1711" s="38"/>
      <c r="BA1711" s="38"/>
      <c r="BB1711" s="38"/>
      <c r="BC1711" s="38"/>
      <c r="BD1711" s="38"/>
      <c r="BE1711" s="38"/>
      <c r="BF1711" s="38"/>
      <c r="BG1711" s="38"/>
      <c r="BH1711" s="38"/>
      <c r="BI1711" s="38"/>
      <c r="BJ1711" s="38"/>
      <c r="BK1711" s="38"/>
      <c r="BL1711" s="38"/>
      <c r="BM1711" s="38"/>
      <c r="BN1711" s="38"/>
      <c r="BO1711" s="38"/>
      <c r="BP1711" s="38"/>
      <c r="BQ1711" s="38"/>
      <c r="BR1711" s="38"/>
      <c r="BS1711" s="38"/>
      <c r="BT1711" s="38"/>
      <c r="BU1711" s="38"/>
      <c r="BV1711" s="38"/>
      <c r="BW1711" s="38"/>
      <c r="BX1711" s="38"/>
      <c r="BY1711" s="38"/>
      <c r="BZ1711" s="38"/>
      <c r="CA1711" s="38"/>
      <c r="CB1711" s="38"/>
      <c r="CC1711" s="38"/>
      <c r="CD1711" s="38"/>
      <c r="CE1711" s="38"/>
      <c r="CF1711" s="38"/>
      <c r="CG1711" s="38"/>
      <c r="CH1711" s="38"/>
      <c r="CI1711" s="38"/>
      <c r="CJ1711" s="38"/>
      <c r="CK1711" s="38"/>
      <c r="CL1711" s="38"/>
      <c r="CM1711" s="38"/>
      <c r="CN1711" s="38"/>
      <c r="CO1711" s="38"/>
      <c r="CP1711" s="38"/>
      <c r="CQ1711" s="38"/>
      <c r="CR1711" s="38"/>
      <c r="CS1711" s="38"/>
      <c r="CT1711" s="38"/>
      <c r="CU1711" s="38"/>
      <c r="CV1711" s="38"/>
      <c r="CW1711" s="38"/>
      <c r="CX1711" s="38"/>
      <c r="CY1711" s="38"/>
      <c r="CZ1711" s="38"/>
      <c r="DA1711" s="38"/>
      <c r="DB1711" s="38"/>
      <c r="DC1711" s="38"/>
      <c r="DD1711" s="38"/>
      <c r="DE1711" s="38"/>
      <c r="DF1711" s="38"/>
      <c r="DG1711" s="38"/>
      <c r="DH1711" s="38"/>
      <c r="DI1711" s="38"/>
      <c r="DJ1711" s="38"/>
      <c r="DK1711" s="38"/>
      <c r="DL1711" s="38"/>
      <c r="DM1711" s="38"/>
    </row>
    <row r="1712" spans="1:117" x14ac:dyDescent="0.25">
      <c r="A1712" s="5"/>
      <c r="B1712" s="5"/>
      <c r="C1712" s="48"/>
      <c r="D1712" s="76"/>
      <c r="E1712" s="77"/>
      <c r="F1712" s="77"/>
      <c r="G1712" s="77"/>
      <c r="H1712" s="77"/>
      <c r="I1712" s="77"/>
      <c r="J1712" s="77"/>
      <c r="K1712" s="77"/>
      <c r="L1712" s="77"/>
      <c r="M1712" s="77"/>
      <c r="N1712" s="77"/>
      <c r="O1712" s="77"/>
      <c r="P1712" s="77"/>
      <c r="Q1712" s="77"/>
      <c r="R1712" s="77"/>
      <c r="S1712" s="77"/>
      <c r="T1712" s="38"/>
      <c r="U1712" s="38"/>
      <c r="V1712" s="38"/>
      <c r="W1712" s="38"/>
      <c r="X1712" s="38"/>
      <c r="Y1712" s="38"/>
      <c r="Z1712" s="38"/>
      <c r="AA1712" s="38"/>
      <c r="AB1712" s="38"/>
      <c r="AC1712" s="38"/>
      <c r="AD1712" s="38"/>
      <c r="AE1712" s="38"/>
      <c r="AF1712" s="38"/>
      <c r="AG1712" s="38"/>
      <c r="AH1712" s="38"/>
      <c r="AI1712" s="38"/>
      <c r="AJ1712" s="38"/>
      <c r="AK1712" s="38"/>
      <c r="AL1712" s="38"/>
      <c r="AM1712" s="38"/>
      <c r="AN1712" s="38"/>
      <c r="AO1712" s="38"/>
      <c r="AP1712" s="38"/>
      <c r="AQ1712" s="38"/>
      <c r="AR1712" s="38"/>
      <c r="AS1712" s="38"/>
      <c r="AT1712" s="38"/>
      <c r="AU1712" s="38"/>
      <c r="AV1712" s="38"/>
      <c r="AW1712" s="38"/>
      <c r="AX1712" s="38"/>
      <c r="AY1712" s="38"/>
      <c r="AZ1712" s="38"/>
      <c r="BA1712" s="38"/>
      <c r="BB1712" s="38"/>
      <c r="BC1712" s="38"/>
      <c r="BD1712" s="38"/>
      <c r="BE1712" s="38"/>
      <c r="BF1712" s="38"/>
      <c r="BG1712" s="38"/>
      <c r="BH1712" s="38"/>
      <c r="BI1712" s="38"/>
      <c r="BJ1712" s="38"/>
      <c r="BK1712" s="38"/>
      <c r="BL1712" s="38"/>
      <c r="BM1712" s="38"/>
      <c r="BN1712" s="38"/>
      <c r="BO1712" s="38"/>
      <c r="BP1712" s="38"/>
      <c r="BQ1712" s="38"/>
      <c r="BR1712" s="38"/>
      <c r="BS1712" s="38"/>
      <c r="BT1712" s="38"/>
      <c r="BU1712" s="38"/>
      <c r="BV1712" s="38"/>
      <c r="BW1712" s="38"/>
      <c r="BX1712" s="38"/>
      <c r="BY1712" s="38"/>
      <c r="BZ1712" s="38"/>
      <c r="CA1712" s="38"/>
      <c r="CB1712" s="38"/>
      <c r="CC1712" s="38"/>
      <c r="CD1712" s="38"/>
      <c r="CE1712" s="38"/>
      <c r="CF1712" s="38"/>
      <c r="CG1712" s="38"/>
      <c r="CH1712" s="38"/>
      <c r="CI1712" s="38"/>
      <c r="CJ1712" s="38"/>
      <c r="CK1712" s="38"/>
      <c r="CL1712" s="38"/>
      <c r="CM1712" s="38"/>
      <c r="CN1712" s="38"/>
      <c r="CO1712" s="38"/>
      <c r="CP1712" s="38"/>
      <c r="CQ1712" s="38"/>
      <c r="CR1712" s="38"/>
      <c r="CS1712" s="38"/>
      <c r="CT1712" s="38"/>
      <c r="CU1712" s="38"/>
      <c r="CV1712" s="38"/>
      <c r="CW1712" s="38"/>
      <c r="CX1712" s="38"/>
      <c r="CY1712" s="38"/>
      <c r="CZ1712" s="38"/>
      <c r="DA1712" s="38"/>
      <c r="DB1712" s="38"/>
      <c r="DC1712" s="38"/>
      <c r="DD1712" s="38"/>
      <c r="DE1712" s="38"/>
      <c r="DF1712" s="38"/>
      <c r="DG1712" s="38"/>
      <c r="DH1712" s="38"/>
      <c r="DI1712" s="38"/>
      <c r="DJ1712" s="38"/>
      <c r="DK1712" s="38"/>
      <c r="DL1712" s="38"/>
      <c r="DM1712" s="38"/>
    </row>
    <row r="1713" spans="1:117" x14ac:dyDescent="0.25">
      <c r="A1713" s="5"/>
      <c r="B1713" s="5"/>
      <c r="C1713" s="48"/>
      <c r="D1713" s="76"/>
      <c r="E1713" s="77"/>
      <c r="F1713" s="77"/>
      <c r="G1713" s="77"/>
      <c r="H1713" s="77"/>
      <c r="I1713" s="77"/>
      <c r="J1713" s="77"/>
      <c r="K1713" s="77"/>
      <c r="L1713" s="77"/>
      <c r="M1713" s="77"/>
      <c r="N1713" s="77"/>
      <c r="O1713" s="77"/>
      <c r="P1713" s="77"/>
      <c r="Q1713" s="77"/>
      <c r="R1713" s="77"/>
      <c r="S1713" s="77"/>
      <c r="T1713" s="38"/>
      <c r="U1713" s="38"/>
      <c r="V1713" s="38"/>
      <c r="W1713" s="38"/>
      <c r="X1713" s="38"/>
      <c r="Y1713" s="38"/>
      <c r="Z1713" s="38"/>
      <c r="AA1713" s="38"/>
      <c r="AB1713" s="38"/>
      <c r="AC1713" s="38"/>
      <c r="AD1713" s="38"/>
      <c r="AE1713" s="38"/>
      <c r="AF1713" s="38"/>
      <c r="AG1713" s="38"/>
      <c r="AH1713" s="38"/>
      <c r="AI1713" s="38"/>
      <c r="AJ1713" s="38"/>
      <c r="AK1713" s="38"/>
      <c r="AL1713" s="38"/>
      <c r="AM1713" s="38"/>
      <c r="AN1713" s="38"/>
      <c r="AO1713" s="38"/>
      <c r="AP1713" s="38"/>
      <c r="AQ1713" s="38"/>
      <c r="AR1713" s="38"/>
      <c r="AS1713" s="38"/>
      <c r="AT1713" s="38"/>
      <c r="AU1713" s="38"/>
      <c r="AV1713" s="38"/>
      <c r="AW1713" s="38"/>
      <c r="AX1713" s="38"/>
      <c r="AY1713" s="38"/>
      <c r="AZ1713" s="38"/>
      <c r="BA1713" s="38"/>
      <c r="BB1713" s="38"/>
      <c r="BC1713" s="38"/>
      <c r="BD1713" s="38"/>
      <c r="BE1713" s="38"/>
      <c r="BF1713" s="38"/>
      <c r="BG1713" s="38"/>
      <c r="BH1713" s="38"/>
      <c r="BI1713" s="38"/>
      <c r="BJ1713" s="38"/>
      <c r="BK1713" s="38"/>
      <c r="BL1713" s="38"/>
      <c r="BM1713" s="38"/>
      <c r="BN1713" s="38"/>
      <c r="BO1713" s="38"/>
      <c r="BP1713" s="38"/>
      <c r="BQ1713" s="38"/>
      <c r="BR1713" s="38"/>
      <c r="BS1713" s="38"/>
      <c r="BT1713" s="38"/>
      <c r="BU1713" s="38"/>
      <c r="BV1713" s="38"/>
      <c r="BW1713" s="38"/>
      <c r="BX1713" s="38"/>
      <c r="BY1713" s="38"/>
      <c r="BZ1713" s="38"/>
      <c r="CA1713" s="38"/>
      <c r="CB1713" s="38"/>
      <c r="CC1713" s="38"/>
      <c r="CD1713" s="38"/>
      <c r="CE1713" s="38"/>
      <c r="CF1713" s="38"/>
      <c r="CG1713" s="38"/>
      <c r="CH1713" s="38"/>
      <c r="CI1713" s="38"/>
      <c r="CJ1713" s="38"/>
      <c r="CK1713" s="38"/>
      <c r="CL1713" s="38"/>
      <c r="CM1713" s="38"/>
      <c r="CN1713" s="38"/>
      <c r="CO1713" s="38"/>
      <c r="CP1713" s="38"/>
      <c r="CQ1713" s="38"/>
      <c r="CR1713" s="38"/>
      <c r="CS1713" s="38"/>
      <c r="CT1713" s="38"/>
      <c r="CU1713" s="38"/>
      <c r="CV1713" s="38"/>
      <c r="CW1713" s="38"/>
      <c r="CX1713" s="38"/>
      <c r="CY1713" s="38"/>
      <c r="CZ1713" s="38"/>
      <c r="DA1713" s="38"/>
      <c r="DB1713" s="38"/>
      <c r="DC1713" s="38"/>
      <c r="DD1713" s="38"/>
      <c r="DE1713" s="38"/>
      <c r="DF1713" s="38"/>
      <c r="DG1713" s="38"/>
      <c r="DH1713" s="38"/>
      <c r="DI1713" s="38"/>
      <c r="DJ1713" s="38"/>
      <c r="DK1713" s="38"/>
      <c r="DL1713" s="38"/>
      <c r="DM1713" s="38"/>
    </row>
    <row r="1714" spans="1:117" x14ac:dyDescent="0.25">
      <c r="A1714" s="5"/>
      <c r="B1714" s="5"/>
      <c r="C1714" s="48"/>
      <c r="D1714" s="76"/>
      <c r="E1714" s="77"/>
      <c r="F1714" s="77"/>
      <c r="G1714" s="77"/>
      <c r="H1714" s="77"/>
      <c r="I1714" s="77"/>
      <c r="J1714" s="77"/>
      <c r="K1714" s="77"/>
      <c r="L1714" s="77"/>
      <c r="M1714" s="77"/>
      <c r="N1714" s="77"/>
      <c r="O1714" s="77"/>
      <c r="P1714" s="77"/>
      <c r="Q1714" s="77"/>
      <c r="R1714" s="77"/>
      <c r="S1714" s="77"/>
      <c r="T1714" s="38"/>
      <c r="U1714" s="38"/>
      <c r="V1714" s="38"/>
      <c r="W1714" s="38"/>
      <c r="X1714" s="38"/>
      <c r="Y1714" s="38"/>
      <c r="Z1714" s="38"/>
      <c r="AA1714" s="38"/>
      <c r="AB1714" s="38"/>
      <c r="AC1714" s="38"/>
      <c r="AD1714" s="38"/>
      <c r="AE1714" s="38"/>
      <c r="AF1714" s="38"/>
      <c r="AG1714" s="38"/>
      <c r="AH1714" s="38"/>
      <c r="AI1714" s="38"/>
      <c r="AJ1714" s="38"/>
      <c r="AK1714" s="38"/>
      <c r="AL1714" s="38"/>
      <c r="AM1714" s="38"/>
      <c r="AN1714" s="38"/>
      <c r="AO1714" s="38"/>
      <c r="AP1714" s="38"/>
      <c r="AQ1714" s="38"/>
      <c r="AR1714" s="38"/>
      <c r="AS1714" s="38"/>
      <c r="AT1714" s="38"/>
      <c r="AU1714" s="38"/>
      <c r="AV1714" s="38"/>
      <c r="AW1714" s="38"/>
      <c r="AX1714" s="38"/>
      <c r="AY1714" s="38"/>
      <c r="AZ1714" s="38"/>
      <c r="BA1714" s="38"/>
      <c r="BB1714" s="38"/>
      <c r="BC1714" s="38"/>
      <c r="BD1714" s="38"/>
      <c r="BE1714" s="38"/>
      <c r="BF1714" s="38"/>
      <c r="BG1714" s="38"/>
      <c r="BH1714" s="38"/>
      <c r="BI1714" s="38"/>
      <c r="BJ1714" s="38"/>
      <c r="BK1714" s="38"/>
      <c r="BL1714" s="38"/>
      <c r="BM1714" s="38"/>
      <c r="BN1714" s="38"/>
      <c r="BO1714" s="38"/>
      <c r="BP1714" s="38"/>
      <c r="BQ1714" s="38"/>
      <c r="BR1714" s="38"/>
      <c r="BS1714" s="38"/>
      <c r="BT1714" s="38"/>
      <c r="BU1714" s="38"/>
      <c r="BV1714" s="38"/>
      <c r="BW1714" s="38"/>
      <c r="BX1714" s="38"/>
      <c r="BY1714" s="38"/>
      <c r="BZ1714" s="38"/>
      <c r="CA1714" s="38"/>
      <c r="CB1714" s="38"/>
      <c r="CC1714" s="38"/>
      <c r="CD1714" s="38"/>
      <c r="CE1714" s="38"/>
      <c r="CF1714" s="38"/>
      <c r="CG1714" s="38"/>
      <c r="CH1714" s="38"/>
      <c r="CI1714" s="38"/>
      <c r="CJ1714" s="38"/>
      <c r="CK1714" s="38"/>
      <c r="CL1714" s="38"/>
      <c r="CM1714" s="38"/>
      <c r="CN1714" s="38"/>
      <c r="CO1714" s="38"/>
      <c r="CP1714" s="38"/>
      <c r="CQ1714" s="38"/>
      <c r="CR1714" s="38"/>
      <c r="CS1714" s="38"/>
      <c r="CT1714" s="38"/>
      <c r="CU1714" s="38"/>
      <c r="CV1714" s="38"/>
      <c r="CW1714" s="38"/>
      <c r="CX1714" s="38"/>
      <c r="CY1714" s="38"/>
      <c r="CZ1714" s="38"/>
      <c r="DA1714" s="38"/>
      <c r="DB1714" s="38"/>
      <c r="DC1714" s="38"/>
      <c r="DD1714" s="38"/>
      <c r="DE1714" s="38"/>
      <c r="DF1714" s="38"/>
      <c r="DG1714" s="38"/>
      <c r="DH1714" s="38"/>
      <c r="DI1714" s="38"/>
      <c r="DJ1714" s="38"/>
      <c r="DK1714" s="38"/>
      <c r="DL1714" s="38"/>
      <c r="DM1714" s="38"/>
    </row>
    <row r="1715" spans="1:117" x14ac:dyDescent="0.25">
      <c r="A1715" s="5"/>
      <c r="B1715" s="5"/>
      <c r="C1715" s="48"/>
      <c r="D1715" s="76"/>
      <c r="E1715" s="77"/>
      <c r="F1715" s="77"/>
      <c r="G1715" s="77"/>
      <c r="H1715" s="77"/>
      <c r="I1715" s="77"/>
      <c r="J1715" s="77"/>
      <c r="K1715" s="77"/>
      <c r="L1715" s="77"/>
      <c r="M1715" s="77"/>
      <c r="N1715" s="77"/>
      <c r="O1715" s="77"/>
      <c r="P1715" s="77"/>
      <c r="Q1715" s="77"/>
      <c r="R1715" s="77"/>
      <c r="S1715" s="77"/>
      <c r="T1715" s="38"/>
      <c r="U1715" s="38"/>
      <c r="V1715" s="38"/>
      <c r="W1715" s="38"/>
      <c r="X1715" s="38"/>
      <c r="Y1715" s="38"/>
      <c r="Z1715" s="38"/>
      <c r="AA1715" s="38"/>
      <c r="AB1715" s="38"/>
      <c r="AC1715" s="38"/>
      <c r="AD1715" s="38"/>
      <c r="AE1715" s="38"/>
      <c r="AF1715" s="38"/>
      <c r="AG1715" s="38"/>
      <c r="AH1715" s="38"/>
      <c r="AI1715" s="38"/>
      <c r="AJ1715" s="38"/>
      <c r="AK1715" s="38"/>
      <c r="AL1715" s="38"/>
      <c r="AM1715" s="38"/>
      <c r="AN1715" s="38"/>
      <c r="AO1715" s="38"/>
      <c r="AP1715" s="38"/>
      <c r="AQ1715" s="38"/>
      <c r="AR1715" s="38"/>
      <c r="AS1715" s="38"/>
      <c r="AT1715" s="38"/>
      <c r="AU1715" s="38"/>
      <c r="AV1715" s="38"/>
      <c r="AW1715" s="38"/>
      <c r="AX1715" s="38"/>
      <c r="AY1715" s="38"/>
      <c r="AZ1715" s="38"/>
      <c r="BA1715" s="38"/>
      <c r="BB1715" s="38"/>
      <c r="BC1715" s="38"/>
      <c r="BD1715" s="38"/>
      <c r="BE1715" s="38"/>
      <c r="BF1715" s="38"/>
      <c r="BG1715" s="38"/>
      <c r="BH1715" s="38"/>
      <c r="BI1715" s="38"/>
      <c r="BJ1715" s="38"/>
      <c r="BK1715" s="38"/>
      <c r="BL1715" s="38"/>
      <c r="BM1715" s="38"/>
      <c r="BN1715" s="38"/>
      <c r="BO1715" s="38"/>
      <c r="BP1715" s="38"/>
      <c r="BQ1715" s="38"/>
      <c r="BR1715" s="38"/>
      <c r="BS1715" s="38"/>
      <c r="BT1715" s="38"/>
      <c r="BU1715" s="38"/>
      <c r="BV1715" s="38"/>
      <c r="BW1715" s="38"/>
      <c r="BX1715" s="38"/>
      <c r="BY1715" s="38"/>
      <c r="BZ1715" s="38"/>
      <c r="CA1715" s="38"/>
      <c r="CB1715" s="38"/>
      <c r="CC1715" s="38"/>
      <c r="CD1715" s="38"/>
      <c r="CE1715" s="38"/>
      <c r="CF1715" s="38"/>
      <c r="CG1715" s="38"/>
      <c r="CH1715" s="38"/>
      <c r="CI1715" s="38"/>
      <c r="CJ1715" s="38"/>
      <c r="CK1715" s="38"/>
      <c r="CL1715" s="38"/>
      <c r="CM1715" s="38"/>
      <c r="CN1715" s="38"/>
      <c r="CO1715" s="38"/>
      <c r="CP1715" s="38"/>
      <c r="CQ1715" s="38"/>
      <c r="CR1715" s="38"/>
      <c r="CS1715" s="38"/>
      <c r="CT1715" s="38"/>
      <c r="CU1715" s="38"/>
      <c r="CV1715" s="38"/>
      <c r="CW1715" s="38"/>
      <c r="CX1715" s="38"/>
      <c r="CY1715" s="38"/>
      <c r="CZ1715" s="38"/>
      <c r="DA1715" s="38"/>
      <c r="DB1715" s="38"/>
      <c r="DC1715" s="38"/>
      <c r="DD1715" s="38"/>
      <c r="DE1715" s="38"/>
      <c r="DF1715" s="38"/>
      <c r="DG1715" s="38"/>
      <c r="DH1715" s="38"/>
      <c r="DI1715" s="38"/>
      <c r="DJ1715" s="38"/>
      <c r="DK1715" s="38"/>
      <c r="DL1715" s="38"/>
      <c r="DM1715" s="38"/>
    </row>
    <row r="1716" spans="1:117" x14ac:dyDescent="0.25">
      <c r="A1716" s="5"/>
      <c r="B1716" s="5"/>
      <c r="C1716" s="48"/>
      <c r="D1716" s="76"/>
      <c r="E1716" s="77"/>
      <c r="F1716" s="77"/>
      <c r="G1716" s="77"/>
      <c r="H1716" s="77"/>
      <c r="I1716" s="77"/>
      <c r="J1716" s="77"/>
      <c r="K1716" s="77"/>
      <c r="L1716" s="77"/>
      <c r="M1716" s="77"/>
      <c r="N1716" s="77"/>
      <c r="O1716" s="77"/>
      <c r="P1716" s="77"/>
      <c r="Q1716" s="77"/>
      <c r="R1716" s="77"/>
      <c r="S1716" s="77"/>
      <c r="T1716" s="38"/>
      <c r="U1716" s="38"/>
      <c r="V1716" s="38"/>
      <c r="W1716" s="38"/>
      <c r="X1716" s="38"/>
      <c r="Y1716" s="38"/>
      <c r="Z1716" s="38"/>
      <c r="AA1716" s="38"/>
      <c r="AB1716" s="38"/>
      <c r="AC1716" s="38"/>
      <c r="AD1716" s="38"/>
      <c r="AE1716" s="38"/>
      <c r="AF1716" s="38"/>
      <c r="AG1716" s="38"/>
      <c r="AH1716" s="38"/>
      <c r="AI1716" s="38"/>
      <c r="AJ1716" s="38"/>
      <c r="AK1716" s="38"/>
      <c r="AL1716" s="38"/>
      <c r="AM1716" s="38"/>
      <c r="AN1716" s="38"/>
      <c r="AO1716" s="38"/>
      <c r="AP1716" s="38"/>
      <c r="AQ1716" s="38"/>
      <c r="AR1716" s="38"/>
      <c r="AS1716" s="38"/>
      <c r="AT1716" s="38"/>
      <c r="AU1716" s="38"/>
      <c r="AV1716" s="38"/>
      <c r="AW1716" s="38"/>
      <c r="AX1716" s="38"/>
      <c r="AY1716" s="38"/>
      <c r="AZ1716" s="38"/>
      <c r="BA1716" s="38"/>
      <c r="BB1716" s="38"/>
      <c r="BC1716" s="38"/>
      <c r="BD1716" s="38"/>
      <c r="BE1716" s="38"/>
      <c r="BF1716" s="38"/>
      <c r="BG1716" s="38"/>
      <c r="BH1716" s="38"/>
      <c r="BI1716" s="38"/>
      <c r="BJ1716" s="38"/>
      <c r="BK1716" s="38"/>
      <c r="BL1716" s="38"/>
      <c r="BM1716" s="38"/>
      <c r="BN1716" s="38"/>
      <c r="BO1716" s="38"/>
      <c r="BP1716" s="38"/>
      <c r="BQ1716" s="38"/>
      <c r="BR1716" s="38"/>
      <c r="BS1716" s="38"/>
      <c r="BT1716" s="38"/>
      <c r="BU1716" s="38"/>
      <c r="BV1716" s="38"/>
      <c r="BW1716" s="38"/>
      <c r="BX1716" s="38"/>
      <c r="BY1716" s="38"/>
      <c r="BZ1716" s="38"/>
      <c r="CA1716" s="38"/>
      <c r="CB1716" s="38"/>
      <c r="CC1716" s="38"/>
      <c r="CD1716" s="38"/>
      <c r="CE1716" s="38"/>
      <c r="CF1716" s="38"/>
      <c r="CG1716" s="38"/>
      <c r="CH1716" s="38"/>
      <c r="CI1716" s="38"/>
      <c r="CJ1716" s="38"/>
      <c r="CK1716" s="38"/>
      <c r="CL1716" s="38"/>
      <c r="CM1716" s="38"/>
      <c r="CN1716" s="38"/>
      <c r="CO1716" s="38"/>
      <c r="CP1716" s="38"/>
      <c r="CQ1716" s="38"/>
      <c r="CR1716" s="38"/>
      <c r="CS1716" s="38"/>
      <c r="CT1716" s="38"/>
      <c r="CU1716" s="38"/>
      <c r="CV1716" s="38"/>
      <c r="CW1716" s="38"/>
      <c r="CX1716" s="38"/>
      <c r="CY1716" s="38"/>
      <c r="CZ1716" s="38"/>
      <c r="DA1716" s="38"/>
      <c r="DB1716" s="38"/>
      <c r="DC1716" s="38"/>
      <c r="DD1716" s="38"/>
      <c r="DE1716" s="38"/>
      <c r="DF1716" s="38"/>
      <c r="DG1716" s="38"/>
      <c r="DH1716" s="38"/>
      <c r="DI1716" s="38"/>
      <c r="DJ1716" s="38"/>
      <c r="DK1716" s="38"/>
      <c r="DL1716" s="38"/>
      <c r="DM1716" s="38"/>
    </row>
    <row r="1717" spans="1:117" x14ac:dyDescent="0.25">
      <c r="A1717" s="5"/>
      <c r="B1717" s="5"/>
      <c r="C1717" s="48"/>
      <c r="D1717" s="76"/>
      <c r="E1717" s="77"/>
      <c r="F1717" s="77"/>
      <c r="G1717" s="77"/>
      <c r="H1717" s="77"/>
      <c r="I1717" s="77"/>
      <c r="J1717" s="77"/>
      <c r="K1717" s="77"/>
      <c r="L1717" s="77"/>
      <c r="M1717" s="77"/>
      <c r="N1717" s="77"/>
      <c r="O1717" s="77"/>
      <c r="P1717" s="77"/>
      <c r="Q1717" s="77"/>
      <c r="R1717" s="77"/>
      <c r="S1717" s="77"/>
      <c r="T1717" s="38"/>
      <c r="U1717" s="38"/>
      <c r="V1717" s="38"/>
      <c r="W1717" s="38"/>
      <c r="X1717" s="38"/>
      <c r="Y1717" s="38"/>
      <c r="Z1717" s="38"/>
      <c r="AA1717" s="38"/>
      <c r="AB1717" s="38"/>
      <c r="AC1717" s="38"/>
      <c r="AD1717" s="38"/>
      <c r="AE1717" s="38"/>
      <c r="AF1717" s="38"/>
      <c r="AG1717" s="38"/>
      <c r="AH1717" s="38"/>
      <c r="AI1717" s="38"/>
      <c r="AJ1717" s="38"/>
      <c r="AK1717" s="38"/>
      <c r="AL1717" s="38"/>
      <c r="AM1717" s="38"/>
      <c r="AN1717" s="38"/>
      <c r="AO1717" s="38"/>
      <c r="AP1717" s="38"/>
      <c r="AQ1717" s="38"/>
      <c r="AR1717" s="38"/>
      <c r="AS1717" s="38"/>
      <c r="AT1717" s="38"/>
      <c r="AU1717" s="38"/>
      <c r="AV1717" s="38"/>
      <c r="AW1717" s="38"/>
      <c r="AX1717" s="38"/>
      <c r="AY1717" s="38"/>
      <c r="AZ1717" s="38"/>
      <c r="BA1717" s="38"/>
      <c r="BB1717" s="38"/>
      <c r="BC1717" s="38"/>
      <c r="BD1717" s="38"/>
      <c r="BE1717" s="38"/>
      <c r="BF1717" s="38"/>
      <c r="BG1717" s="38"/>
      <c r="BH1717" s="38"/>
      <c r="BI1717" s="38"/>
      <c r="BJ1717" s="38"/>
      <c r="BK1717" s="38"/>
      <c r="BL1717" s="38"/>
      <c r="BM1717" s="38"/>
      <c r="BN1717" s="38"/>
      <c r="BO1717" s="38"/>
      <c r="BP1717" s="38"/>
      <c r="BQ1717" s="38"/>
      <c r="BR1717" s="38"/>
      <c r="BS1717" s="38"/>
      <c r="BT1717" s="38"/>
      <c r="BU1717" s="38"/>
      <c r="BV1717" s="38"/>
      <c r="BW1717" s="38"/>
      <c r="BX1717" s="38"/>
      <c r="BY1717" s="38"/>
      <c r="BZ1717" s="38"/>
      <c r="CA1717" s="38"/>
      <c r="CB1717" s="38"/>
      <c r="CC1717" s="38"/>
      <c r="CD1717" s="38"/>
      <c r="CE1717" s="38"/>
      <c r="CF1717" s="38"/>
      <c r="CG1717" s="38"/>
      <c r="CH1717" s="38"/>
      <c r="CI1717" s="38"/>
      <c r="CJ1717" s="38"/>
      <c r="CK1717" s="38"/>
      <c r="CL1717" s="38"/>
      <c r="CM1717" s="38"/>
      <c r="CN1717" s="38"/>
      <c r="CO1717" s="38"/>
      <c r="CP1717" s="38"/>
      <c r="CQ1717" s="38"/>
      <c r="CR1717" s="38"/>
      <c r="CS1717" s="38"/>
      <c r="CT1717" s="38"/>
      <c r="CU1717" s="38"/>
      <c r="CV1717" s="38"/>
      <c r="CW1717" s="38"/>
      <c r="CX1717" s="38"/>
      <c r="CY1717" s="38"/>
      <c r="CZ1717" s="38"/>
      <c r="DA1717" s="38"/>
      <c r="DB1717" s="38"/>
      <c r="DC1717" s="38"/>
      <c r="DD1717" s="38"/>
      <c r="DE1717" s="38"/>
      <c r="DF1717" s="38"/>
      <c r="DG1717" s="38"/>
      <c r="DH1717" s="38"/>
      <c r="DI1717" s="38"/>
      <c r="DJ1717" s="38"/>
      <c r="DK1717" s="38"/>
      <c r="DL1717" s="38"/>
      <c r="DM1717" s="38"/>
    </row>
    <row r="1718" spans="1:117" x14ac:dyDescent="0.25">
      <c r="A1718" s="5"/>
      <c r="B1718" s="5"/>
      <c r="C1718" s="48"/>
      <c r="D1718" s="76"/>
      <c r="E1718" s="77"/>
      <c r="F1718" s="77"/>
      <c r="G1718" s="77"/>
      <c r="H1718" s="77"/>
      <c r="I1718" s="77"/>
      <c r="J1718" s="77"/>
      <c r="K1718" s="77"/>
      <c r="L1718" s="77"/>
      <c r="M1718" s="77"/>
      <c r="N1718" s="77"/>
      <c r="O1718" s="77"/>
      <c r="P1718" s="77"/>
      <c r="Q1718" s="77"/>
      <c r="R1718" s="77"/>
      <c r="S1718" s="77"/>
      <c r="T1718" s="38"/>
      <c r="U1718" s="38"/>
      <c r="V1718" s="38"/>
      <c r="W1718" s="38"/>
      <c r="X1718" s="38"/>
      <c r="Y1718" s="38"/>
      <c r="Z1718" s="38"/>
      <c r="AA1718" s="38"/>
      <c r="AB1718" s="38"/>
      <c r="AC1718" s="38"/>
      <c r="AD1718" s="38"/>
      <c r="AE1718" s="38"/>
      <c r="AF1718" s="38"/>
      <c r="AG1718" s="38"/>
      <c r="AH1718" s="38"/>
      <c r="AI1718" s="38"/>
      <c r="AJ1718" s="38"/>
      <c r="AK1718" s="38"/>
      <c r="AL1718" s="38"/>
      <c r="AM1718" s="38"/>
      <c r="AN1718" s="38"/>
      <c r="AO1718" s="38"/>
      <c r="AP1718" s="38"/>
      <c r="AQ1718" s="38"/>
      <c r="AR1718" s="38"/>
      <c r="AS1718" s="38"/>
      <c r="AT1718" s="38"/>
      <c r="AU1718" s="38"/>
      <c r="AV1718" s="38"/>
      <c r="AW1718" s="38"/>
      <c r="AX1718" s="38"/>
      <c r="AY1718" s="38"/>
      <c r="AZ1718" s="38"/>
      <c r="BA1718" s="38"/>
      <c r="BB1718" s="38"/>
      <c r="BC1718" s="38"/>
      <c r="BD1718" s="38"/>
      <c r="BE1718" s="38"/>
      <c r="BF1718" s="38"/>
      <c r="BG1718" s="38"/>
      <c r="BH1718" s="38"/>
      <c r="BI1718" s="38"/>
      <c r="BJ1718" s="38"/>
      <c r="BK1718" s="38"/>
      <c r="BL1718" s="38"/>
      <c r="BM1718" s="38"/>
      <c r="BN1718" s="38"/>
      <c r="BO1718" s="38"/>
      <c r="BP1718" s="38"/>
      <c r="BQ1718" s="38"/>
      <c r="BR1718" s="38"/>
      <c r="BS1718" s="38"/>
      <c r="BT1718" s="38"/>
      <c r="BU1718" s="38"/>
      <c r="BV1718" s="38"/>
      <c r="BW1718" s="38"/>
      <c r="BX1718" s="38"/>
      <c r="BY1718" s="38"/>
      <c r="BZ1718" s="38"/>
      <c r="CA1718" s="38"/>
      <c r="CB1718" s="38"/>
      <c r="CC1718" s="38"/>
      <c r="CD1718" s="38"/>
      <c r="CE1718" s="38"/>
      <c r="CF1718" s="38"/>
      <c r="CG1718" s="38"/>
      <c r="CH1718" s="38"/>
      <c r="CI1718" s="38"/>
      <c r="CJ1718" s="38"/>
      <c r="CK1718" s="38"/>
      <c r="CL1718" s="38"/>
      <c r="CM1718" s="38"/>
      <c r="CN1718" s="38"/>
      <c r="CO1718" s="38"/>
      <c r="CP1718" s="38"/>
      <c r="CQ1718" s="38"/>
      <c r="CR1718" s="38"/>
      <c r="CS1718" s="38"/>
      <c r="CT1718" s="38"/>
      <c r="CU1718" s="38"/>
      <c r="CV1718" s="38"/>
      <c r="CW1718" s="38"/>
      <c r="CX1718" s="38"/>
      <c r="CY1718" s="38"/>
      <c r="CZ1718" s="38"/>
      <c r="DA1718" s="38"/>
      <c r="DB1718" s="38"/>
      <c r="DC1718" s="38"/>
      <c r="DD1718" s="38"/>
      <c r="DE1718" s="38"/>
      <c r="DF1718" s="38"/>
      <c r="DG1718" s="38"/>
      <c r="DH1718" s="38"/>
      <c r="DI1718" s="38"/>
      <c r="DJ1718" s="38"/>
      <c r="DK1718" s="38"/>
      <c r="DL1718" s="38"/>
      <c r="DM1718" s="38"/>
    </row>
    <row r="1719" spans="1:117" x14ac:dyDescent="0.25">
      <c r="A1719" s="5"/>
      <c r="B1719" s="5"/>
      <c r="C1719" s="48"/>
      <c r="D1719" s="76"/>
      <c r="E1719" s="77"/>
      <c r="F1719" s="77"/>
      <c r="G1719" s="77"/>
      <c r="H1719" s="77"/>
      <c r="I1719" s="77"/>
      <c r="J1719" s="77"/>
      <c r="K1719" s="77"/>
      <c r="L1719" s="77"/>
      <c r="M1719" s="77"/>
      <c r="N1719" s="77"/>
      <c r="O1719" s="77"/>
      <c r="P1719" s="77"/>
      <c r="Q1719" s="77"/>
      <c r="R1719" s="77"/>
      <c r="S1719" s="77"/>
      <c r="T1719" s="38"/>
      <c r="U1719" s="38"/>
      <c r="V1719" s="38"/>
      <c r="W1719" s="38"/>
      <c r="X1719" s="38"/>
      <c r="Y1719" s="38"/>
      <c r="Z1719" s="38"/>
      <c r="AA1719" s="38"/>
      <c r="AB1719" s="38"/>
      <c r="AC1719" s="38"/>
      <c r="AD1719" s="38"/>
      <c r="AE1719" s="38"/>
      <c r="AF1719" s="38"/>
      <c r="AG1719" s="38"/>
      <c r="AH1719" s="38"/>
      <c r="AI1719" s="38"/>
      <c r="AJ1719" s="38"/>
      <c r="AK1719" s="38"/>
      <c r="AL1719" s="38"/>
      <c r="AM1719" s="38"/>
      <c r="AN1719" s="38"/>
      <c r="AO1719" s="38"/>
      <c r="AP1719" s="38"/>
      <c r="AQ1719" s="38"/>
      <c r="AR1719" s="38"/>
      <c r="AS1719" s="38"/>
      <c r="AT1719" s="38"/>
      <c r="AU1719" s="38"/>
      <c r="AV1719" s="38"/>
      <c r="AW1719" s="38"/>
      <c r="AX1719" s="38"/>
      <c r="AY1719" s="38"/>
      <c r="AZ1719" s="38"/>
      <c r="BA1719" s="38"/>
      <c r="BB1719" s="38"/>
      <c r="BC1719" s="38"/>
      <c r="BD1719" s="38"/>
      <c r="BE1719" s="38"/>
      <c r="BF1719" s="38"/>
      <c r="BG1719" s="38"/>
      <c r="BH1719" s="38"/>
      <c r="BI1719" s="38"/>
      <c r="BJ1719" s="38"/>
      <c r="BK1719" s="38"/>
      <c r="BL1719" s="38"/>
      <c r="BM1719" s="38"/>
      <c r="BN1719" s="38"/>
      <c r="BO1719" s="38"/>
      <c r="BP1719" s="38"/>
      <c r="BQ1719" s="38"/>
      <c r="BR1719" s="38"/>
      <c r="BS1719" s="38"/>
      <c r="BT1719" s="38"/>
      <c r="BU1719" s="38"/>
      <c r="BV1719" s="38"/>
      <c r="BW1719" s="38"/>
      <c r="BX1719" s="38"/>
      <c r="BY1719" s="38"/>
      <c r="BZ1719" s="38"/>
      <c r="CA1719" s="38"/>
      <c r="CB1719" s="38"/>
      <c r="CC1719" s="38"/>
      <c r="CD1719" s="38"/>
      <c r="CE1719" s="38"/>
      <c r="CF1719" s="38"/>
      <c r="CG1719" s="38"/>
      <c r="CH1719" s="38"/>
      <c r="CI1719" s="38"/>
      <c r="CJ1719" s="38"/>
      <c r="CK1719" s="38"/>
      <c r="CL1719" s="38"/>
      <c r="CM1719" s="38"/>
      <c r="CN1719" s="38"/>
      <c r="CO1719" s="38"/>
      <c r="CP1719" s="38"/>
      <c r="CQ1719" s="38"/>
      <c r="CR1719" s="38"/>
      <c r="CS1719" s="38"/>
      <c r="CT1719" s="38"/>
      <c r="CU1719" s="38"/>
      <c r="CV1719" s="38"/>
      <c r="CW1719" s="38"/>
      <c r="CX1719" s="38"/>
      <c r="CY1719" s="38"/>
      <c r="CZ1719" s="38"/>
      <c r="DA1719" s="38"/>
      <c r="DB1719" s="38"/>
      <c r="DC1719" s="38"/>
      <c r="DD1719" s="38"/>
      <c r="DE1719" s="38"/>
      <c r="DF1719" s="38"/>
      <c r="DG1719" s="38"/>
      <c r="DH1719" s="38"/>
      <c r="DI1719" s="38"/>
      <c r="DJ1719" s="38"/>
      <c r="DK1719" s="38"/>
      <c r="DL1719" s="38"/>
      <c r="DM1719" s="38"/>
    </row>
    <row r="1720" spans="1:117" x14ac:dyDescent="0.25">
      <c r="A1720" s="5"/>
      <c r="B1720" s="5"/>
      <c r="C1720" s="48"/>
      <c r="D1720" s="76"/>
      <c r="E1720" s="77"/>
      <c r="F1720" s="77"/>
      <c r="G1720" s="77"/>
      <c r="H1720" s="77"/>
      <c r="I1720" s="77"/>
      <c r="J1720" s="77"/>
      <c r="K1720" s="77"/>
      <c r="L1720" s="77"/>
      <c r="M1720" s="77"/>
      <c r="N1720" s="77"/>
      <c r="O1720" s="77"/>
      <c r="P1720" s="77"/>
      <c r="Q1720" s="77"/>
      <c r="R1720" s="77"/>
      <c r="S1720" s="77"/>
      <c r="T1720" s="38"/>
      <c r="U1720" s="38"/>
      <c r="V1720" s="38"/>
      <c r="W1720" s="38"/>
      <c r="X1720" s="38"/>
      <c r="Y1720" s="38"/>
      <c r="Z1720" s="38"/>
      <c r="AA1720" s="38"/>
      <c r="AB1720" s="38"/>
      <c r="AC1720" s="38"/>
      <c r="AD1720" s="38"/>
      <c r="AE1720" s="38"/>
      <c r="AF1720" s="38"/>
      <c r="AG1720" s="38"/>
      <c r="AH1720" s="38"/>
      <c r="AI1720" s="38"/>
      <c r="AJ1720" s="38"/>
      <c r="AK1720" s="38"/>
      <c r="AL1720" s="38"/>
      <c r="AM1720" s="38"/>
      <c r="AN1720" s="38"/>
      <c r="AO1720" s="38"/>
      <c r="AP1720" s="38"/>
      <c r="AQ1720" s="38"/>
      <c r="AR1720" s="38"/>
      <c r="AS1720" s="38"/>
      <c r="AT1720" s="38"/>
      <c r="AU1720" s="38"/>
      <c r="AV1720" s="38"/>
      <c r="AW1720" s="38"/>
      <c r="AX1720" s="38"/>
      <c r="AY1720" s="38"/>
      <c r="AZ1720" s="38"/>
      <c r="BA1720" s="38"/>
      <c r="BB1720" s="38"/>
      <c r="BC1720" s="38"/>
      <c r="BD1720" s="38"/>
      <c r="BE1720" s="38"/>
      <c r="BF1720" s="38"/>
      <c r="BG1720" s="38"/>
      <c r="BH1720" s="38"/>
      <c r="BI1720" s="38"/>
      <c r="BJ1720" s="38"/>
      <c r="BK1720" s="38"/>
      <c r="BL1720" s="38"/>
      <c r="BM1720" s="38"/>
      <c r="BN1720" s="38"/>
      <c r="BO1720" s="38"/>
      <c r="BP1720" s="38"/>
      <c r="BQ1720" s="38"/>
      <c r="BR1720" s="38"/>
      <c r="BS1720" s="38"/>
      <c r="BT1720" s="38"/>
      <c r="BU1720" s="38"/>
      <c r="BV1720" s="38"/>
      <c r="BW1720" s="38"/>
      <c r="BX1720" s="38"/>
      <c r="BY1720" s="38"/>
      <c r="BZ1720" s="38"/>
      <c r="CA1720" s="38"/>
      <c r="CB1720" s="38"/>
      <c r="CC1720" s="38"/>
      <c r="CD1720" s="38"/>
      <c r="CE1720" s="38"/>
      <c r="CF1720" s="38"/>
      <c r="CG1720" s="38"/>
      <c r="CH1720" s="38"/>
      <c r="CI1720" s="38"/>
      <c r="CJ1720" s="38"/>
      <c r="CK1720" s="38"/>
      <c r="CL1720" s="38"/>
      <c r="CM1720" s="38"/>
      <c r="CN1720" s="38"/>
      <c r="CO1720" s="38"/>
      <c r="CP1720" s="38"/>
      <c r="CQ1720" s="38"/>
      <c r="CR1720" s="38"/>
      <c r="CS1720" s="38"/>
      <c r="CT1720" s="38"/>
      <c r="CU1720" s="38"/>
      <c r="CV1720" s="38"/>
      <c r="CW1720" s="38"/>
      <c r="CX1720" s="38"/>
      <c r="CY1720" s="38"/>
      <c r="CZ1720" s="38"/>
      <c r="DA1720" s="38"/>
      <c r="DB1720" s="38"/>
      <c r="DC1720" s="38"/>
      <c r="DD1720" s="38"/>
      <c r="DE1720" s="38"/>
      <c r="DF1720" s="38"/>
      <c r="DG1720" s="38"/>
      <c r="DH1720" s="38"/>
      <c r="DI1720" s="38"/>
      <c r="DJ1720" s="38"/>
      <c r="DK1720" s="38"/>
      <c r="DL1720" s="38"/>
      <c r="DM1720" s="38"/>
    </row>
    <row r="1721" spans="1:117" x14ac:dyDescent="0.25">
      <c r="A1721" s="5"/>
      <c r="B1721" s="5"/>
      <c r="C1721" s="48"/>
      <c r="D1721" s="76"/>
      <c r="E1721" s="77"/>
      <c r="F1721" s="77"/>
      <c r="G1721" s="77"/>
      <c r="H1721" s="77"/>
      <c r="I1721" s="77"/>
      <c r="J1721" s="77"/>
      <c r="K1721" s="77"/>
      <c r="L1721" s="77"/>
      <c r="M1721" s="77"/>
      <c r="N1721" s="77"/>
      <c r="O1721" s="77"/>
      <c r="P1721" s="77"/>
      <c r="Q1721" s="77"/>
      <c r="R1721" s="77"/>
      <c r="S1721" s="77"/>
      <c r="T1721" s="38"/>
      <c r="U1721" s="38"/>
      <c r="V1721" s="38"/>
      <c r="W1721" s="38"/>
      <c r="X1721" s="38"/>
      <c r="Y1721" s="38"/>
      <c r="Z1721" s="38"/>
      <c r="AA1721" s="38"/>
      <c r="AB1721" s="38"/>
      <c r="AC1721" s="38"/>
      <c r="AD1721" s="38"/>
      <c r="AE1721" s="38"/>
      <c r="AF1721" s="38"/>
      <c r="AG1721" s="38"/>
      <c r="AH1721" s="38"/>
      <c r="AI1721" s="38"/>
      <c r="AJ1721" s="38"/>
      <c r="AK1721" s="38"/>
      <c r="AL1721" s="38"/>
      <c r="AM1721" s="38"/>
      <c r="AN1721" s="38"/>
      <c r="AO1721" s="38"/>
      <c r="AP1721" s="38"/>
      <c r="AQ1721" s="38"/>
      <c r="AR1721" s="38"/>
      <c r="AS1721" s="38"/>
      <c r="AT1721" s="38"/>
      <c r="AU1721" s="38"/>
      <c r="AV1721" s="38"/>
      <c r="AW1721" s="38"/>
      <c r="AX1721" s="38"/>
      <c r="AY1721" s="38"/>
      <c r="AZ1721" s="38"/>
      <c r="BA1721" s="38"/>
      <c r="BB1721" s="38"/>
      <c r="BC1721" s="38"/>
      <c r="BD1721" s="38"/>
      <c r="BE1721" s="38"/>
      <c r="BF1721" s="38"/>
      <c r="BG1721" s="38"/>
      <c r="BH1721" s="38"/>
      <c r="BI1721" s="38"/>
      <c r="BJ1721" s="38"/>
      <c r="BK1721" s="38"/>
      <c r="BL1721" s="38"/>
      <c r="BM1721" s="38"/>
      <c r="BN1721" s="38"/>
      <c r="BO1721" s="38"/>
      <c r="BP1721" s="38"/>
      <c r="BQ1721" s="38"/>
      <c r="BR1721" s="38"/>
      <c r="BS1721" s="38"/>
      <c r="BT1721" s="38"/>
      <c r="BU1721" s="38"/>
      <c r="BV1721" s="38"/>
      <c r="BW1721" s="38"/>
      <c r="BX1721" s="38"/>
      <c r="BY1721" s="38"/>
      <c r="BZ1721" s="38"/>
      <c r="CA1721" s="38"/>
      <c r="CB1721" s="38"/>
      <c r="CC1721" s="38"/>
      <c r="CD1721" s="38"/>
      <c r="CE1721" s="38"/>
      <c r="CF1721" s="38"/>
      <c r="CG1721" s="38"/>
      <c r="CH1721" s="38"/>
      <c r="CI1721" s="38"/>
      <c r="CJ1721" s="38"/>
      <c r="CK1721" s="38"/>
      <c r="CL1721" s="38"/>
      <c r="CM1721" s="38"/>
      <c r="CN1721" s="38"/>
      <c r="CO1721" s="38"/>
      <c r="CP1721" s="38"/>
      <c r="CQ1721" s="38"/>
      <c r="CR1721" s="38"/>
      <c r="CS1721" s="38"/>
      <c r="CT1721" s="38"/>
      <c r="CU1721" s="38"/>
      <c r="CV1721" s="38"/>
      <c r="CW1721" s="38"/>
      <c r="CX1721" s="38"/>
      <c r="CY1721" s="38"/>
      <c r="CZ1721" s="38"/>
      <c r="DA1721" s="38"/>
      <c r="DB1721" s="38"/>
      <c r="DC1721" s="38"/>
      <c r="DD1721" s="38"/>
      <c r="DE1721" s="38"/>
      <c r="DF1721" s="38"/>
      <c r="DG1721" s="38"/>
      <c r="DH1721" s="38"/>
      <c r="DI1721" s="38"/>
      <c r="DJ1721" s="38"/>
      <c r="DK1721" s="38"/>
      <c r="DL1721" s="38"/>
      <c r="DM1721" s="38"/>
    </row>
    <row r="1722" spans="1:117" x14ac:dyDescent="0.25">
      <c r="A1722" s="5"/>
      <c r="B1722" s="5"/>
      <c r="C1722" s="48"/>
      <c r="D1722" s="76"/>
      <c r="E1722" s="77"/>
      <c r="F1722" s="77"/>
      <c r="G1722" s="77"/>
      <c r="H1722" s="77"/>
      <c r="I1722" s="77"/>
      <c r="J1722" s="77"/>
      <c r="K1722" s="77"/>
      <c r="L1722" s="77"/>
      <c r="M1722" s="77"/>
      <c r="N1722" s="77"/>
      <c r="O1722" s="77"/>
      <c r="P1722" s="77"/>
      <c r="Q1722" s="77"/>
      <c r="R1722" s="77"/>
      <c r="S1722" s="77"/>
      <c r="T1722" s="38"/>
      <c r="U1722" s="38"/>
      <c r="V1722" s="38"/>
      <c r="W1722" s="38"/>
      <c r="X1722" s="38"/>
      <c r="Y1722" s="38"/>
      <c r="Z1722" s="38"/>
      <c r="AA1722" s="38"/>
      <c r="AB1722" s="38"/>
      <c r="AC1722" s="38"/>
      <c r="AD1722" s="38"/>
      <c r="AE1722" s="38"/>
      <c r="AF1722" s="38"/>
      <c r="AG1722" s="38"/>
      <c r="AH1722" s="38"/>
      <c r="AI1722" s="38"/>
      <c r="AJ1722" s="38"/>
      <c r="AK1722" s="38"/>
      <c r="AL1722" s="38"/>
      <c r="AM1722" s="38"/>
      <c r="AN1722" s="38"/>
      <c r="AO1722" s="38"/>
      <c r="AP1722" s="38"/>
      <c r="AQ1722" s="38"/>
      <c r="AR1722" s="38"/>
      <c r="AS1722" s="38"/>
      <c r="AT1722" s="38"/>
      <c r="AU1722" s="38"/>
      <c r="AV1722" s="38"/>
      <c r="AW1722" s="38"/>
      <c r="AX1722" s="38"/>
      <c r="AY1722" s="38"/>
      <c r="AZ1722" s="38"/>
      <c r="BA1722" s="38"/>
      <c r="BB1722" s="38"/>
      <c r="BC1722" s="38"/>
      <c r="BD1722" s="38"/>
      <c r="BE1722" s="38"/>
      <c r="BF1722" s="38"/>
      <c r="BG1722" s="38"/>
      <c r="BH1722" s="38"/>
      <c r="BI1722" s="38"/>
      <c r="BJ1722" s="38"/>
      <c r="BK1722" s="38"/>
      <c r="BL1722" s="38"/>
      <c r="BM1722" s="38"/>
      <c r="BN1722" s="38"/>
      <c r="BO1722" s="38"/>
      <c r="BP1722" s="38"/>
      <c r="BQ1722" s="38"/>
      <c r="BR1722" s="38"/>
      <c r="BS1722" s="38"/>
      <c r="BT1722" s="38"/>
      <c r="BU1722" s="38"/>
      <c r="BV1722" s="38"/>
      <c r="BW1722" s="38"/>
      <c r="BX1722" s="38"/>
      <c r="BY1722" s="38"/>
      <c r="BZ1722" s="38"/>
      <c r="CA1722" s="38"/>
      <c r="CB1722" s="38"/>
      <c r="CC1722" s="38"/>
      <c r="CD1722" s="38"/>
      <c r="CE1722" s="38"/>
      <c r="CF1722" s="38"/>
      <c r="CG1722" s="38"/>
      <c r="CH1722" s="38"/>
      <c r="CI1722" s="38"/>
      <c r="CJ1722" s="38"/>
      <c r="CK1722" s="38"/>
      <c r="CL1722" s="38"/>
      <c r="CM1722" s="38"/>
      <c r="CN1722" s="38"/>
      <c r="CO1722" s="38"/>
      <c r="CP1722" s="38"/>
      <c r="CQ1722" s="38"/>
      <c r="CR1722" s="38"/>
      <c r="CS1722" s="38"/>
      <c r="CT1722" s="38"/>
      <c r="CU1722" s="38"/>
      <c r="CV1722" s="38"/>
      <c r="CW1722" s="38"/>
      <c r="CX1722" s="38"/>
      <c r="CY1722" s="38"/>
      <c r="CZ1722" s="38"/>
      <c r="DA1722" s="38"/>
      <c r="DB1722" s="38"/>
      <c r="DC1722" s="38"/>
      <c r="DD1722" s="38"/>
      <c r="DE1722" s="38"/>
      <c r="DF1722" s="38"/>
      <c r="DG1722" s="38"/>
      <c r="DH1722" s="38"/>
      <c r="DI1722" s="38"/>
      <c r="DJ1722" s="38"/>
      <c r="DK1722" s="38"/>
      <c r="DL1722" s="38"/>
      <c r="DM1722" s="38"/>
    </row>
    <row r="1723" spans="1:117" x14ac:dyDescent="0.25">
      <c r="A1723" s="5"/>
      <c r="B1723" s="5"/>
      <c r="C1723" s="48"/>
      <c r="D1723" s="76"/>
      <c r="E1723" s="77"/>
      <c r="F1723" s="77"/>
      <c r="G1723" s="77"/>
      <c r="H1723" s="77"/>
      <c r="I1723" s="77"/>
      <c r="J1723" s="77"/>
      <c r="K1723" s="77"/>
      <c r="L1723" s="77"/>
      <c r="M1723" s="77"/>
      <c r="N1723" s="77"/>
      <c r="O1723" s="77"/>
      <c r="P1723" s="77"/>
      <c r="Q1723" s="77"/>
      <c r="R1723" s="77"/>
      <c r="S1723" s="77"/>
      <c r="T1723" s="38"/>
      <c r="U1723" s="38"/>
      <c r="V1723" s="38"/>
      <c r="W1723" s="38"/>
      <c r="X1723" s="38"/>
      <c r="Y1723" s="38"/>
      <c r="Z1723" s="38"/>
      <c r="AA1723" s="38"/>
      <c r="AB1723" s="38"/>
      <c r="AC1723" s="38"/>
      <c r="AD1723" s="38"/>
      <c r="AE1723" s="38"/>
      <c r="AF1723" s="38"/>
      <c r="AG1723" s="38"/>
      <c r="AH1723" s="38"/>
      <c r="AI1723" s="38"/>
      <c r="AJ1723" s="38"/>
      <c r="AK1723" s="38"/>
      <c r="AL1723" s="38"/>
      <c r="AM1723" s="38"/>
      <c r="AN1723" s="38"/>
      <c r="AO1723" s="38"/>
      <c r="AP1723" s="38"/>
      <c r="AQ1723" s="38"/>
      <c r="AR1723" s="38"/>
      <c r="AS1723" s="38"/>
      <c r="AT1723" s="38"/>
      <c r="AU1723" s="38"/>
      <c r="AV1723" s="38"/>
      <c r="AW1723" s="38"/>
      <c r="AX1723" s="38"/>
      <c r="AY1723" s="38"/>
      <c r="AZ1723" s="38"/>
      <c r="BA1723" s="38"/>
      <c r="BB1723" s="38"/>
      <c r="BC1723" s="38"/>
      <c r="BD1723" s="38"/>
      <c r="BE1723" s="38"/>
      <c r="BF1723" s="38"/>
      <c r="BG1723" s="38"/>
      <c r="BH1723" s="38"/>
      <c r="BI1723" s="38"/>
      <c r="BJ1723" s="38"/>
      <c r="BK1723" s="38"/>
      <c r="BL1723" s="38"/>
      <c r="BM1723" s="38"/>
      <c r="BN1723" s="38"/>
      <c r="BO1723" s="38"/>
      <c r="BP1723" s="38"/>
      <c r="BQ1723" s="38"/>
      <c r="BR1723" s="38"/>
      <c r="BS1723" s="38"/>
      <c r="BT1723" s="38"/>
      <c r="BU1723" s="38"/>
      <c r="BV1723" s="38"/>
      <c r="BW1723" s="38"/>
      <c r="BX1723" s="38"/>
      <c r="BY1723" s="38"/>
      <c r="BZ1723" s="38"/>
      <c r="CA1723" s="38"/>
      <c r="CB1723" s="38"/>
      <c r="CC1723" s="38"/>
      <c r="CD1723" s="38"/>
      <c r="CE1723" s="38"/>
      <c r="CF1723" s="38"/>
      <c r="CG1723" s="38"/>
      <c r="CH1723" s="38"/>
      <c r="CI1723" s="38"/>
      <c r="CJ1723" s="38"/>
      <c r="CK1723" s="38"/>
      <c r="CL1723" s="38"/>
      <c r="CM1723" s="38"/>
      <c r="CN1723" s="38"/>
      <c r="CO1723" s="38"/>
      <c r="CP1723" s="38"/>
      <c r="CQ1723" s="38"/>
      <c r="CR1723" s="38"/>
      <c r="CS1723" s="38"/>
      <c r="CT1723" s="38"/>
      <c r="CU1723" s="38"/>
      <c r="CV1723" s="38"/>
      <c r="CW1723" s="38"/>
      <c r="CX1723" s="38"/>
      <c r="CY1723" s="38"/>
      <c r="CZ1723" s="38"/>
      <c r="DA1723" s="38"/>
      <c r="DB1723" s="38"/>
      <c r="DC1723" s="38"/>
      <c r="DD1723" s="38"/>
      <c r="DE1723" s="38"/>
      <c r="DF1723" s="38"/>
      <c r="DG1723" s="38"/>
      <c r="DH1723" s="38"/>
      <c r="DI1723" s="38"/>
      <c r="DJ1723" s="38"/>
      <c r="DK1723" s="38"/>
      <c r="DL1723" s="38"/>
      <c r="DM1723" s="38"/>
    </row>
    <row r="1724" spans="1:117" x14ac:dyDescent="0.25">
      <c r="A1724" s="5"/>
      <c r="B1724" s="5"/>
      <c r="C1724" s="48"/>
      <c r="D1724" s="76"/>
      <c r="E1724" s="77"/>
      <c r="F1724" s="77"/>
      <c r="G1724" s="77"/>
      <c r="H1724" s="77"/>
      <c r="I1724" s="77"/>
      <c r="J1724" s="77"/>
      <c r="K1724" s="77"/>
      <c r="L1724" s="77"/>
      <c r="M1724" s="77"/>
      <c r="N1724" s="77"/>
      <c r="O1724" s="77"/>
      <c r="P1724" s="77"/>
      <c r="Q1724" s="77"/>
      <c r="R1724" s="77"/>
      <c r="S1724" s="77"/>
      <c r="T1724" s="38"/>
      <c r="U1724" s="38"/>
      <c r="V1724" s="38"/>
      <c r="W1724" s="38"/>
      <c r="X1724" s="38"/>
      <c r="Y1724" s="38"/>
      <c r="Z1724" s="38"/>
      <c r="AA1724" s="38"/>
      <c r="AB1724" s="38"/>
      <c r="AC1724" s="38"/>
      <c r="AD1724" s="38"/>
      <c r="AE1724" s="38"/>
      <c r="AF1724" s="38"/>
      <c r="AG1724" s="38"/>
      <c r="AH1724" s="38"/>
      <c r="AI1724" s="38"/>
      <c r="AJ1724" s="38"/>
      <c r="AK1724" s="38"/>
      <c r="AL1724" s="38"/>
      <c r="AM1724" s="38"/>
      <c r="AN1724" s="38"/>
      <c r="AO1724" s="38"/>
      <c r="AP1724" s="38"/>
      <c r="AQ1724" s="38"/>
      <c r="AR1724" s="38"/>
      <c r="AS1724" s="38"/>
      <c r="AT1724" s="38"/>
      <c r="AU1724" s="38"/>
      <c r="AV1724" s="38"/>
      <c r="AW1724" s="38"/>
      <c r="AX1724" s="38"/>
      <c r="AY1724" s="38"/>
      <c r="AZ1724" s="38"/>
      <c r="BA1724" s="38"/>
      <c r="BB1724" s="38"/>
      <c r="BC1724" s="38"/>
      <c r="BD1724" s="38"/>
      <c r="BE1724" s="38"/>
      <c r="BF1724" s="38"/>
      <c r="BG1724" s="38"/>
      <c r="BH1724" s="38"/>
      <c r="BI1724" s="38"/>
      <c r="BJ1724" s="38"/>
      <c r="BK1724" s="38"/>
      <c r="BL1724" s="38"/>
      <c r="BM1724" s="38"/>
      <c r="BN1724" s="38"/>
      <c r="BO1724" s="38"/>
      <c r="BP1724" s="38"/>
      <c r="BQ1724" s="38"/>
      <c r="BR1724" s="38"/>
      <c r="BS1724" s="38"/>
      <c r="BT1724" s="38"/>
      <c r="BU1724" s="38"/>
      <c r="BV1724" s="38"/>
      <c r="BW1724" s="38"/>
      <c r="BX1724" s="38"/>
      <c r="BY1724" s="38"/>
      <c r="BZ1724" s="38"/>
      <c r="CA1724" s="38"/>
      <c r="CB1724" s="38"/>
      <c r="CC1724" s="38"/>
      <c r="CD1724" s="38"/>
      <c r="CE1724" s="38"/>
      <c r="CF1724" s="38"/>
      <c r="CG1724" s="38"/>
      <c r="CH1724" s="38"/>
      <c r="CI1724" s="38"/>
      <c r="CJ1724" s="38"/>
      <c r="CK1724" s="38"/>
      <c r="CL1724" s="38"/>
      <c r="CM1724" s="38"/>
      <c r="CN1724" s="38"/>
      <c r="CO1724" s="38"/>
      <c r="CP1724" s="38"/>
      <c r="CQ1724" s="38"/>
      <c r="CR1724" s="38"/>
      <c r="CS1724" s="38"/>
      <c r="CT1724" s="38"/>
      <c r="CU1724" s="38"/>
      <c r="CV1724" s="38"/>
      <c r="CW1724" s="38"/>
      <c r="CX1724" s="38"/>
      <c r="CY1724" s="38"/>
      <c r="CZ1724" s="38"/>
      <c r="DA1724" s="38"/>
      <c r="DB1724" s="38"/>
      <c r="DC1724" s="38"/>
      <c r="DD1724" s="38"/>
      <c r="DE1724" s="38"/>
      <c r="DF1724" s="38"/>
      <c r="DG1724" s="38"/>
      <c r="DH1724" s="38"/>
      <c r="DI1724" s="38"/>
      <c r="DJ1724" s="38"/>
      <c r="DK1724" s="38"/>
      <c r="DL1724" s="38"/>
      <c r="DM1724" s="38"/>
    </row>
    <row r="1725" spans="1:117" x14ac:dyDescent="0.25">
      <c r="A1725" s="5"/>
      <c r="B1725" s="5"/>
      <c r="C1725" s="48"/>
      <c r="D1725" s="76"/>
      <c r="E1725" s="77"/>
      <c r="F1725" s="77"/>
      <c r="G1725" s="77"/>
      <c r="H1725" s="77"/>
      <c r="I1725" s="77"/>
      <c r="J1725" s="77"/>
      <c r="K1725" s="77"/>
      <c r="L1725" s="77"/>
      <c r="M1725" s="77"/>
      <c r="N1725" s="77"/>
      <c r="O1725" s="77"/>
      <c r="P1725" s="77"/>
      <c r="Q1725" s="77"/>
      <c r="R1725" s="77"/>
      <c r="S1725" s="77"/>
      <c r="T1725" s="38"/>
      <c r="U1725" s="38"/>
      <c r="V1725" s="38"/>
      <c r="W1725" s="38"/>
      <c r="X1725" s="38"/>
      <c r="Y1725" s="38"/>
      <c r="Z1725" s="38"/>
      <c r="AA1725" s="38"/>
      <c r="AB1725" s="38"/>
      <c r="AC1725" s="38"/>
      <c r="AD1725" s="38"/>
      <c r="AE1725" s="38"/>
      <c r="AF1725" s="38"/>
      <c r="AG1725" s="38"/>
      <c r="AH1725" s="38"/>
      <c r="AI1725" s="38"/>
      <c r="AJ1725" s="38"/>
      <c r="AK1725" s="38"/>
      <c r="AL1725" s="38"/>
      <c r="AM1725" s="38"/>
      <c r="AN1725" s="38"/>
      <c r="AO1725" s="38"/>
      <c r="AP1725" s="38"/>
      <c r="AQ1725" s="38"/>
      <c r="AR1725" s="38"/>
      <c r="AS1725" s="38"/>
      <c r="AT1725" s="38"/>
      <c r="AU1725" s="38"/>
      <c r="AV1725" s="38"/>
      <c r="AW1725" s="38"/>
      <c r="AX1725" s="38"/>
      <c r="AY1725" s="38"/>
      <c r="AZ1725" s="38"/>
      <c r="BA1725" s="38"/>
      <c r="BB1725" s="38"/>
      <c r="BC1725" s="38"/>
      <c r="BD1725" s="38"/>
      <c r="BE1725" s="38"/>
      <c r="BF1725" s="38"/>
      <c r="BG1725" s="38"/>
      <c r="BH1725" s="38"/>
      <c r="BI1725" s="38"/>
      <c r="BJ1725" s="38"/>
      <c r="BK1725" s="38"/>
      <c r="BL1725" s="38"/>
      <c r="BM1725" s="38"/>
      <c r="BN1725" s="38"/>
      <c r="BO1725" s="38"/>
      <c r="BP1725" s="38"/>
      <c r="BQ1725" s="38"/>
      <c r="BR1725" s="38"/>
      <c r="BS1725" s="38"/>
      <c r="BT1725" s="38"/>
      <c r="BU1725" s="38"/>
      <c r="BV1725" s="38"/>
      <c r="BW1725" s="38"/>
      <c r="BX1725" s="38"/>
      <c r="BY1725" s="38"/>
      <c r="BZ1725" s="38"/>
      <c r="CA1725" s="38"/>
      <c r="CB1725" s="38"/>
      <c r="CC1725" s="38"/>
      <c r="CD1725" s="38"/>
      <c r="CE1725" s="38"/>
      <c r="CF1725" s="38"/>
      <c r="CG1725" s="38"/>
      <c r="CH1725" s="38"/>
      <c r="CI1725" s="38"/>
      <c r="CJ1725" s="38"/>
      <c r="CK1725" s="38"/>
      <c r="CL1725" s="38"/>
      <c r="CM1725" s="38"/>
      <c r="CN1725" s="38"/>
      <c r="CO1725" s="38"/>
      <c r="CP1725" s="38"/>
      <c r="CQ1725" s="38"/>
      <c r="CR1725" s="38"/>
      <c r="CS1725" s="38"/>
      <c r="CT1725" s="38"/>
      <c r="CU1725" s="38"/>
      <c r="CV1725" s="38"/>
      <c r="CW1725" s="38"/>
      <c r="CX1725" s="38"/>
      <c r="CY1725" s="38"/>
      <c r="CZ1725" s="38"/>
      <c r="DA1725" s="38"/>
      <c r="DB1725" s="38"/>
      <c r="DC1725" s="38"/>
      <c r="DD1725" s="38"/>
      <c r="DE1725" s="38"/>
      <c r="DF1725" s="38"/>
      <c r="DG1725" s="38"/>
      <c r="DH1725" s="38"/>
      <c r="DI1725" s="38"/>
      <c r="DJ1725" s="38"/>
      <c r="DK1725" s="38"/>
      <c r="DL1725" s="38"/>
      <c r="DM1725" s="38"/>
    </row>
    <row r="1726" spans="1:117" x14ac:dyDescent="0.25">
      <c r="A1726" s="5"/>
      <c r="B1726" s="5"/>
      <c r="C1726" s="48"/>
      <c r="D1726" s="76"/>
      <c r="E1726" s="77"/>
      <c r="F1726" s="77"/>
      <c r="G1726" s="77"/>
      <c r="H1726" s="77"/>
      <c r="I1726" s="77"/>
      <c r="J1726" s="77"/>
      <c r="K1726" s="77"/>
      <c r="L1726" s="77"/>
      <c r="M1726" s="77"/>
      <c r="N1726" s="77"/>
      <c r="O1726" s="77"/>
      <c r="P1726" s="77"/>
      <c r="Q1726" s="77"/>
      <c r="R1726" s="77"/>
      <c r="S1726" s="77"/>
      <c r="T1726" s="38"/>
      <c r="U1726" s="38"/>
      <c r="V1726" s="38"/>
      <c r="W1726" s="38"/>
      <c r="X1726" s="38"/>
      <c r="Y1726" s="38"/>
      <c r="Z1726" s="38"/>
      <c r="AA1726" s="38"/>
      <c r="AB1726" s="38"/>
      <c r="AC1726" s="38"/>
      <c r="AD1726" s="38"/>
      <c r="AE1726" s="38"/>
      <c r="AF1726" s="38"/>
      <c r="AG1726" s="38"/>
      <c r="AH1726" s="38"/>
      <c r="AI1726" s="38"/>
      <c r="AJ1726" s="38"/>
      <c r="AK1726" s="38"/>
      <c r="AL1726" s="38"/>
      <c r="AM1726" s="38"/>
      <c r="AN1726" s="38"/>
      <c r="AO1726" s="38"/>
      <c r="AP1726" s="38"/>
      <c r="AQ1726" s="38"/>
      <c r="AR1726" s="38"/>
      <c r="AS1726" s="38"/>
      <c r="AT1726" s="38"/>
      <c r="AU1726" s="38"/>
      <c r="AV1726" s="38"/>
      <c r="AW1726" s="38"/>
      <c r="AX1726" s="38"/>
      <c r="AY1726" s="38"/>
      <c r="AZ1726" s="38"/>
      <c r="BA1726" s="38"/>
      <c r="BB1726" s="38"/>
      <c r="BC1726" s="38"/>
      <c r="BD1726" s="38"/>
      <c r="BE1726" s="38"/>
      <c r="BF1726" s="38"/>
      <c r="BG1726" s="38"/>
      <c r="BH1726" s="38"/>
      <c r="BI1726" s="38"/>
      <c r="BJ1726" s="38"/>
      <c r="BK1726" s="38"/>
      <c r="BL1726" s="38"/>
      <c r="BM1726" s="38"/>
      <c r="BN1726" s="38"/>
      <c r="BO1726" s="38"/>
      <c r="BP1726" s="38"/>
      <c r="BQ1726" s="38"/>
      <c r="BR1726" s="38"/>
      <c r="BS1726" s="38"/>
      <c r="BT1726" s="38"/>
      <c r="BU1726" s="38"/>
      <c r="BV1726" s="38"/>
      <c r="BW1726" s="38"/>
      <c r="BX1726" s="38"/>
      <c r="BY1726" s="38"/>
      <c r="BZ1726" s="38"/>
      <c r="CA1726" s="38"/>
      <c r="CB1726" s="38"/>
      <c r="CC1726" s="38"/>
      <c r="CD1726" s="38"/>
      <c r="CE1726" s="38"/>
      <c r="CF1726" s="38"/>
      <c r="CG1726" s="38"/>
      <c r="CH1726" s="38"/>
      <c r="CI1726" s="38"/>
      <c r="CJ1726" s="38"/>
      <c r="CK1726" s="38"/>
      <c r="CL1726" s="38"/>
      <c r="CM1726" s="38"/>
      <c r="CN1726" s="38"/>
      <c r="CO1726" s="38"/>
      <c r="CP1726" s="38"/>
      <c r="CQ1726" s="38"/>
      <c r="CR1726" s="38"/>
      <c r="CS1726" s="38"/>
      <c r="CT1726" s="38"/>
      <c r="CU1726" s="38"/>
      <c r="CV1726" s="38"/>
      <c r="CW1726" s="38"/>
      <c r="CX1726" s="38"/>
      <c r="CY1726" s="38"/>
      <c r="CZ1726" s="38"/>
      <c r="DA1726" s="38"/>
      <c r="DB1726" s="38"/>
      <c r="DC1726" s="38"/>
      <c r="DD1726" s="38"/>
      <c r="DE1726" s="38"/>
      <c r="DF1726" s="38"/>
      <c r="DG1726" s="38"/>
      <c r="DH1726" s="38"/>
      <c r="DI1726" s="38"/>
      <c r="DJ1726" s="38"/>
      <c r="DK1726" s="38"/>
      <c r="DL1726" s="38"/>
      <c r="DM1726" s="38"/>
    </row>
    <row r="1727" spans="1:117" x14ac:dyDescent="0.25">
      <c r="A1727" s="5"/>
      <c r="B1727" s="5"/>
      <c r="C1727" s="48"/>
      <c r="D1727" s="76"/>
      <c r="E1727" s="77"/>
      <c r="F1727" s="77"/>
      <c r="G1727" s="77"/>
      <c r="H1727" s="77"/>
      <c r="I1727" s="77"/>
      <c r="J1727" s="77"/>
      <c r="K1727" s="77"/>
      <c r="L1727" s="77"/>
      <c r="M1727" s="77"/>
      <c r="N1727" s="77"/>
      <c r="O1727" s="77"/>
      <c r="P1727" s="77"/>
      <c r="Q1727" s="77"/>
      <c r="R1727" s="77"/>
      <c r="S1727" s="77"/>
      <c r="T1727" s="38"/>
      <c r="U1727" s="38"/>
      <c r="V1727" s="38"/>
      <c r="W1727" s="38"/>
      <c r="X1727" s="38"/>
      <c r="Y1727" s="38"/>
      <c r="Z1727" s="38"/>
      <c r="AA1727" s="38"/>
      <c r="AB1727" s="38"/>
      <c r="AC1727" s="38"/>
      <c r="AD1727" s="38"/>
      <c r="AE1727" s="38"/>
      <c r="AF1727" s="38"/>
      <c r="AG1727" s="38"/>
      <c r="AH1727" s="38"/>
      <c r="AI1727" s="38"/>
      <c r="AJ1727" s="38"/>
      <c r="AK1727" s="38"/>
      <c r="AL1727" s="38"/>
      <c r="AM1727" s="38"/>
      <c r="AN1727" s="38"/>
      <c r="AO1727" s="38"/>
      <c r="AP1727" s="38"/>
      <c r="AQ1727" s="38"/>
      <c r="AR1727" s="38"/>
      <c r="AS1727" s="38"/>
      <c r="AT1727" s="38"/>
      <c r="AU1727" s="38"/>
      <c r="AV1727" s="38"/>
      <c r="AW1727" s="38"/>
      <c r="AX1727" s="38"/>
      <c r="AY1727" s="38"/>
      <c r="AZ1727" s="38"/>
      <c r="BA1727" s="38"/>
      <c r="BB1727" s="38"/>
      <c r="BC1727" s="38"/>
      <c r="BD1727" s="38"/>
      <c r="BE1727" s="38"/>
      <c r="BF1727" s="38"/>
      <c r="BG1727" s="38"/>
      <c r="BH1727" s="38"/>
      <c r="BI1727" s="38"/>
      <c r="BJ1727" s="38"/>
      <c r="BK1727" s="38"/>
      <c r="BL1727" s="38"/>
      <c r="BM1727" s="38"/>
      <c r="BN1727" s="38"/>
      <c r="BO1727" s="38"/>
      <c r="BP1727" s="38"/>
      <c r="BQ1727" s="38"/>
      <c r="BR1727" s="38"/>
      <c r="BS1727" s="38"/>
      <c r="BT1727" s="38"/>
      <c r="BU1727" s="38"/>
      <c r="BV1727" s="38"/>
      <c r="BW1727" s="38"/>
      <c r="BX1727" s="38"/>
      <c r="BY1727" s="38"/>
      <c r="BZ1727" s="38"/>
      <c r="CA1727" s="38"/>
      <c r="CB1727" s="38"/>
      <c r="CC1727" s="38"/>
      <c r="CD1727" s="38"/>
      <c r="CE1727" s="38"/>
      <c r="CF1727" s="38"/>
      <c r="CG1727" s="38"/>
      <c r="CH1727" s="38"/>
      <c r="CI1727" s="38"/>
      <c r="CJ1727" s="38"/>
      <c r="CK1727" s="38"/>
      <c r="CL1727" s="38"/>
      <c r="CM1727" s="38"/>
      <c r="CN1727" s="38"/>
      <c r="CO1727" s="38"/>
      <c r="CP1727" s="38"/>
      <c r="CQ1727" s="38"/>
      <c r="CR1727" s="38"/>
      <c r="CS1727" s="38"/>
      <c r="CT1727" s="38"/>
      <c r="CU1727" s="38"/>
      <c r="CV1727" s="38"/>
      <c r="CW1727" s="38"/>
      <c r="CX1727" s="38"/>
      <c r="CY1727" s="38"/>
      <c r="CZ1727" s="38"/>
      <c r="DA1727" s="38"/>
      <c r="DB1727" s="38"/>
      <c r="DC1727" s="38"/>
      <c r="DD1727" s="38"/>
      <c r="DE1727" s="38"/>
      <c r="DF1727" s="38"/>
      <c r="DG1727" s="38"/>
      <c r="DH1727" s="38"/>
      <c r="DI1727" s="38"/>
      <c r="DJ1727" s="38"/>
      <c r="DK1727" s="38"/>
      <c r="DL1727" s="38"/>
      <c r="DM1727" s="38"/>
    </row>
    <row r="1728" spans="1:117" x14ac:dyDescent="0.25">
      <c r="A1728" s="5"/>
      <c r="B1728" s="5"/>
      <c r="C1728" s="48"/>
      <c r="D1728" s="76"/>
      <c r="E1728" s="77"/>
      <c r="F1728" s="77"/>
      <c r="G1728" s="77"/>
      <c r="H1728" s="77"/>
      <c r="I1728" s="77"/>
      <c r="J1728" s="77"/>
      <c r="K1728" s="77"/>
      <c r="L1728" s="77"/>
      <c r="M1728" s="77"/>
      <c r="N1728" s="77"/>
      <c r="O1728" s="77"/>
      <c r="P1728" s="77"/>
      <c r="Q1728" s="77"/>
      <c r="R1728" s="77"/>
      <c r="S1728" s="77"/>
      <c r="T1728" s="38"/>
      <c r="U1728" s="38"/>
      <c r="V1728" s="38"/>
      <c r="W1728" s="38"/>
      <c r="X1728" s="38"/>
      <c r="Y1728" s="38"/>
      <c r="Z1728" s="38"/>
      <c r="AA1728" s="38"/>
      <c r="AB1728" s="38"/>
      <c r="AC1728" s="38"/>
      <c r="AD1728" s="38"/>
      <c r="AE1728" s="38"/>
      <c r="AF1728" s="38"/>
      <c r="AG1728" s="38"/>
      <c r="AH1728" s="38"/>
      <c r="AI1728" s="38"/>
      <c r="AJ1728" s="38"/>
      <c r="AK1728" s="38"/>
      <c r="AL1728" s="38"/>
      <c r="AM1728" s="38"/>
      <c r="AN1728" s="38"/>
      <c r="AO1728" s="38"/>
      <c r="AP1728" s="38"/>
      <c r="AQ1728" s="38"/>
      <c r="AR1728" s="38"/>
      <c r="AS1728" s="38"/>
      <c r="AT1728" s="38"/>
      <c r="AU1728" s="38"/>
      <c r="AV1728" s="38"/>
      <c r="AW1728" s="38"/>
      <c r="AX1728" s="38"/>
      <c r="AY1728" s="38"/>
      <c r="AZ1728" s="38"/>
      <c r="BA1728" s="38"/>
      <c r="BB1728" s="38"/>
      <c r="BC1728" s="38"/>
      <c r="BD1728" s="38"/>
      <c r="BE1728" s="38"/>
      <c r="BF1728" s="38"/>
      <c r="BG1728" s="38"/>
      <c r="BH1728" s="38"/>
      <c r="BI1728" s="38"/>
      <c r="BJ1728" s="38"/>
      <c r="BK1728" s="38"/>
      <c r="BL1728" s="38"/>
      <c r="BM1728" s="38"/>
      <c r="BN1728" s="38"/>
      <c r="BO1728" s="38"/>
      <c r="BP1728" s="38"/>
      <c r="BQ1728" s="38"/>
      <c r="BR1728" s="38"/>
      <c r="BS1728" s="38"/>
      <c r="BT1728" s="38"/>
      <c r="BU1728" s="38"/>
      <c r="BV1728" s="38"/>
      <c r="BW1728" s="38"/>
      <c r="BX1728" s="38"/>
      <c r="BY1728" s="38"/>
      <c r="BZ1728" s="38"/>
      <c r="CA1728" s="38"/>
      <c r="CB1728" s="38"/>
      <c r="CC1728" s="38"/>
      <c r="CD1728" s="38"/>
      <c r="CE1728" s="38"/>
      <c r="CF1728" s="38"/>
      <c r="CG1728" s="38"/>
      <c r="CH1728" s="38"/>
      <c r="CI1728" s="38"/>
      <c r="CJ1728" s="38"/>
      <c r="CK1728" s="38"/>
      <c r="CL1728" s="38"/>
      <c r="CM1728" s="38"/>
      <c r="CN1728" s="38"/>
      <c r="CO1728" s="38"/>
      <c r="CP1728" s="38"/>
      <c r="CQ1728" s="38"/>
      <c r="CR1728" s="38"/>
      <c r="CS1728" s="38"/>
      <c r="CT1728" s="38"/>
      <c r="CU1728" s="38"/>
      <c r="CV1728" s="38"/>
      <c r="CW1728" s="38"/>
      <c r="CX1728" s="38"/>
      <c r="CY1728" s="38"/>
      <c r="CZ1728" s="38"/>
      <c r="DA1728" s="38"/>
      <c r="DB1728" s="38"/>
      <c r="DC1728" s="38"/>
      <c r="DD1728" s="38"/>
      <c r="DE1728" s="38"/>
      <c r="DF1728" s="38"/>
      <c r="DG1728" s="38"/>
      <c r="DH1728" s="38"/>
      <c r="DI1728" s="38"/>
      <c r="DJ1728" s="38"/>
      <c r="DK1728" s="38"/>
      <c r="DL1728" s="38"/>
      <c r="DM1728" s="38"/>
    </row>
    <row r="1729" spans="1:117" x14ac:dyDescent="0.25">
      <c r="A1729" s="5"/>
      <c r="B1729" s="5"/>
      <c r="C1729" s="48"/>
      <c r="D1729" s="76"/>
      <c r="E1729" s="77"/>
      <c r="F1729" s="77"/>
      <c r="G1729" s="77"/>
      <c r="H1729" s="77"/>
      <c r="I1729" s="77"/>
      <c r="J1729" s="77"/>
      <c r="K1729" s="77"/>
      <c r="L1729" s="77"/>
      <c r="M1729" s="77"/>
      <c r="N1729" s="77"/>
      <c r="O1729" s="77"/>
      <c r="P1729" s="77"/>
      <c r="Q1729" s="77"/>
      <c r="R1729" s="77"/>
      <c r="S1729" s="77"/>
      <c r="T1729" s="38"/>
      <c r="U1729" s="38"/>
      <c r="V1729" s="38"/>
      <c r="W1729" s="38"/>
      <c r="X1729" s="38"/>
      <c r="Y1729" s="38"/>
      <c r="Z1729" s="38"/>
      <c r="AA1729" s="38"/>
      <c r="AB1729" s="38"/>
      <c r="AC1729" s="38"/>
      <c r="AD1729" s="38"/>
      <c r="AE1729" s="38"/>
      <c r="AF1729" s="38"/>
      <c r="AG1729" s="38"/>
      <c r="AH1729" s="38"/>
      <c r="AI1729" s="38"/>
      <c r="AJ1729" s="38"/>
      <c r="AK1729" s="38"/>
      <c r="AL1729" s="38"/>
      <c r="AM1729" s="38"/>
      <c r="AN1729" s="38"/>
      <c r="AO1729" s="38"/>
      <c r="AP1729" s="38"/>
      <c r="AQ1729" s="38"/>
      <c r="AR1729" s="38"/>
      <c r="AS1729" s="38"/>
      <c r="AT1729" s="38"/>
      <c r="AU1729" s="38"/>
      <c r="AV1729" s="38"/>
      <c r="AW1729" s="38"/>
      <c r="AX1729" s="38"/>
      <c r="AY1729" s="38"/>
      <c r="AZ1729" s="38"/>
      <c r="BA1729" s="38"/>
      <c r="BB1729" s="38"/>
      <c r="BC1729" s="38"/>
      <c r="BD1729" s="38"/>
      <c r="BE1729" s="38"/>
      <c r="BF1729" s="38"/>
      <c r="BG1729" s="38"/>
      <c r="BH1729" s="38"/>
      <c r="BI1729" s="38"/>
      <c r="BJ1729" s="38"/>
      <c r="BK1729" s="38"/>
      <c r="BL1729" s="38"/>
      <c r="BM1729" s="38"/>
      <c r="BN1729" s="38"/>
      <c r="BO1729" s="38"/>
      <c r="BP1729" s="38"/>
      <c r="BQ1729" s="38"/>
      <c r="BR1729" s="38"/>
      <c r="BS1729" s="38"/>
      <c r="BT1729" s="38"/>
      <c r="BU1729" s="38"/>
      <c r="BV1729" s="38"/>
      <c r="BW1729" s="38"/>
      <c r="BX1729" s="38"/>
      <c r="BY1729" s="38"/>
      <c r="BZ1729" s="38"/>
      <c r="CA1729" s="38"/>
      <c r="CB1729" s="38"/>
      <c r="CC1729" s="38"/>
      <c r="CD1729" s="38"/>
      <c r="CE1729" s="38"/>
      <c r="CF1729" s="38"/>
      <c r="CG1729" s="38"/>
      <c r="CH1729" s="38"/>
      <c r="CI1729" s="38"/>
      <c r="CJ1729" s="38"/>
      <c r="CK1729" s="38"/>
      <c r="CL1729" s="38"/>
      <c r="CM1729" s="38"/>
      <c r="CN1729" s="38"/>
      <c r="CO1729" s="38"/>
      <c r="CP1729" s="38"/>
      <c r="CQ1729" s="38"/>
      <c r="CR1729" s="38"/>
      <c r="CS1729" s="38"/>
      <c r="CT1729" s="38"/>
      <c r="CU1729" s="38"/>
      <c r="CV1729" s="38"/>
      <c r="CW1729" s="38"/>
      <c r="CX1729" s="38"/>
      <c r="CY1729" s="38"/>
      <c r="CZ1729" s="38"/>
      <c r="DA1729" s="38"/>
      <c r="DB1729" s="38"/>
      <c r="DC1729" s="38"/>
      <c r="DD1729" s="38"/>
      <c r="DE1729" s="38"/>
      <c r="DF1729" s="38"/>
      <c r="DG1729" s="38"/>
      <c r="DH1729" s="38"/>
      <c r="DI1729" s="38"/>
      <c r="DJ1729" s="38"/>
      <c r="DK1729" s="38"/>
      <c r="DL1729" s="38"/>
      <c r="DM1729" s="38"/>
    </row>
    <row r="1730" spans="1:117" x14ac:dyDescent="0.25">
      <c r="A1730" s="5"/>
      <c r="B1730" s="5"/>
      <c r="C1730" s="48"/>
      <c r="D1730" s="76"/>
      <c r="E1730" s="77"/>
      <c r="F1730" s="77"/>
      <c r="G1730" s="77"/>
      <c r="H1730" s="77"/>
      <c r="I1730" s="77"/>
      <c r="J1730" s="77"/>
      <c r="K1730" s="77"/>
      <c r="L1730" s="77"/>
      <c r="M1730" s="77"/>
      <c r="N1730" s="77"/>
      <c r="O1730" s="77"/>
      <c r="P1730" s="77"/>
      <c r="Q1730" s="77"/>
      <c r="R1730" s="77"/>
      <c r="S1730" s="77"/>
      <c r="T1730" s="38"/>
      <c r="U1730" s="38"/>
      <c r="V1730" s="38"/>
      <c r="W1730" s="38"/>
      <c r="X1730" s="38"/>
      <c r="Y1730" s="38"/>
      <c r="Z1730" s="38"/>
      <c r="AA1730" s="38"/>
      <c r="AB1730" s="38"/>
      <c r="AC1730" s="38"/>
      <c r="AD1730" s="38"/>
      <c r="AE1730" s="38"/>
      <c r="AF1730" s="38"/>
      <c r="AG1730" s="38"/>
      <c r="AH1730" s="38"/>
      <c r="AI1730" s="38"/>
      <c r="AJ1730" s="38"/>
      <c r="AK1730" s="38"/>
      <c r="AL1730" s="38"/>
      <c r="AM1730" s="38"/>
      <c r="AN1730" s="38"/>
      <c r="AO1730" s="38"/>
      <c r="AP1730" s="38"/>
      <c r="AQ1730" s="38"/>
      <c r="AR1730" s="38"/>
      <c r="AS1730" s="38"/>
      <c r="AT1730" s="38"/>
      <c r="AU1730" s="38"/>
      <c r="AV1730" s="38"/>
      <c r="AW1730" s="38"/>
      <c r="AX1730" s="38"/>
      <c r="AY1730" s="38"/>
      <c r="AZ1730" s="38"/>
      <c r="BA1730" s="38"/>
      <c r="BB1730" s="38"/>
      <c r="BC1730" s="38"/>
      <c r="BD1730" s="38"/>
      <c r="BE1730" s="38"/>
      <c r="BF1730" s="38"/>
      <c r="BG1730" s="38"/>
      <c r="BH1730" s="38"/>
      <c r="BI1730" s="38"/>
      <c r="BJ1730" s="38"/>
      <c r="BK1730" s="38"/>
      <c r="BL1730" s="38"/>
      <c r="BM1730" s="38"/>
      <c r="BN1730" s="38"/>
      <c r="BO1730" s="38"/>
      <c r="BP1730" s="38"/>
      <c r="BQ1730" s="38"/>
      <c r="BR1730" s="38"/>
      <c r="BS1730" s="38"/>
      <c r="BT1730" s="38"/>
      <c r="BU1730" s="38"/>
      <c r="BV1730" s="38"/>
      <c r="BW1730" s="38"/>
      <c r="BX1730" s="38"/>
      <c r="BY1730" s="38"/>
      <c r="BZ1730" s="38"/>
      <c r="CA1730" s="38"/>
      <c r="CB1730" s="38"/>
      <c r="CC1730" s="38"/>
      <c r="CD1730" s="38"/>
      <c r="CE1730" s="38"/>
      <c r="CF1730" s="38"/>
      <c r="CG1730" s="38"/>
      <c r="CH1730" s="38"/>
      <c r="CI1730" s="38"/>
      <c r="CJ1730" s="38"/>
      <c r="CK1730" s="38"/>
      <c r="CL1730" s="38"/>
      <c r="CM1730" s="38"/>
      <c r="CN1730" s="38"/>
      <c r="CO1730" s="38"/>
      <c r="CP1730" s="38"/>
      <c r="CQ1730" s="38"/>
      <c r="CR1730" s="38"/>
      <c r="CS1730" s="38"/>
      <c r="CT1730" s="38"/>
      <c r="CU1730" s="38"/>
      <c r="CV1730" s="38"/>
      <c r="CW1730" s="38"/>
      <c r="CX1730" s="38"/>
      <c r="CY1730" s="38"/>
      <c r="CZ1730" s="38"/>
      <c r="DA1730" s="38"/>
      <c r="DB1730" s="38"/>
      <c r="DC1730" s="38"/>
      <c r="DD1730" s="38"/>
      <c r="DE1730" s="38"/>
      <c r="DF1730" s="38"/>
      <c r="DG1730" s="38"/>
      <c r="DH1730" s="38"/>
      <c r="DI1730" s="38"/>
      <c r="DJ1730" s="38"/>
      <c r="DK1730" s="38"/>
      <c r="DL1730" s="38"/>
      <c r="DM1730" s="38"/>
    </row>
    <row r="1731" spans="1:117" x14ac:dyDescent="0.25">
      <c r="A1731" s="5"/>
      <c r="B1731" s="5"/>
      <c r="C1731" s="48"/>
      <c r="D1731" s="76"/>
      <c r="E1731" s="77"/>
      <c r="F1731" s="77"/>
      <c r="G1731" s="77"/>
      <c r="H1731" s="77"/>
      <c r="I1731" s="77"/>
      <c r="J1731" s="77"/>
      <c r="K1731" s="77"/>
      <c r="L1731" s="77"/>
      <c r="M1731" s="77"/>
      <c r="N1731" s="77"/>
      <c r="O1731" s="77"/>
      <c r="P1731" s="77"/>
      <c r="Q1731" s="77"/>
      <c r="R1731" s="77"/>
      <c r="S1731" s="77"/>
      <c r="T1731" s="38"/>
      <c r="U1731" s="38"/>
      <c r="V1731" s="38"/>
      <c r="W1731" s="38"/>
      <c r="X1731" s="38"/>
      <c r="Y1731" s="38"/>
      <c r="Z1731" s="38"/>
      <c r="AA1731" s="38"/>
      <c r="AB1731" s="38"/>
      <c r="AC1731" s="38"/>
      <c r="AD1731" s="38"/>
      <c r="AE1731" s="38"/>
      <c r="AF1731" s="38"/>
      <c r="AG1731" s="38"/>
      <c r="AH1731" s="38"/>
      <c r="AI1731" s="38"/>
      <c r="AJ1731" s="38"/>
      <c r="AK1731" s="38"/>
      <c r="AL1731" s="38"/>
      <c r="AM1731" s="38"/>
      <c r="AN1731" s="38"/>
      <c r="AO1731" s="38"/>
      <c r="AP1731" s="38"/>
      <c r="AQ1731" s="38"/>
      <c r="AR1731" s="38"/>
      <c r="AS1731" s="38"/>
      <c r="AT1731" s="38"/>
      <c r="AU1731" s="38"/>
      <c r="AV1731" s="38"/>
      <c r="AW1731" s="38"/>
      <c r="AX1731" s="38"/>
      <c r="AY1731" s="38"/>
      <c r="AZ1731" s="38"/>
      <c r="BA1731" s="38"/>
      <c r="BB1731" s="38"/>
      <c r="BC1731" s="38"/>
      <c r="BD1731" s="38"/>
      <c r="BE1731" s="38"/>
      <c r="BF1731" s="38"/>
      <c r="BG1731" s="38"/>
      <c r="BH1731" s="38"/>
      <c r="BI1731" s="38"/>
      <c r="BJ1731" s="38"/>
      <c r="BK1731" s="38"/>
      <c r="BL1731" s="38"/>
      <c r="BM1731" s="38"/>
      <c r="BN1731" s="38"/>
      <c r="BO1731" s="38"/>
      <c r="BP1731" s="38"/>
      <c r="BQ1731" s="38"/>
      <c r="BR1731" s="38"/>
      <c r="BS1731" s="38"/>
      <c r="BT1731" s="38"/>
      <c r="BU1731" s="38"/>
      <c r="BV1731" s="38"/>
      <c r="BW1731" s="38"/>
      <c r="BX1731" s="38"/>
      <c r="BY1731" s="38"/>
      <c r="BZ1731" s="38"/>
      <c r="CA1731" s="38"/>
      <c r="CB1731" s="38"/>
      <c r="CC1731" s="38"/>
      <c r="CD1731" s="38"/>
      <c r="CE1731" s="38"/>
      <c r="CF1731" s="38"/>
      <c r="CG1731" s="38"/>
      <c r="CH1731" s="38"/>
      <c r="CI1731" s="38"/>
      <c r="CJ1731" s="38"/>
      <c r="CK1731" s="38"/>
      <c r="CL1731" s="38"/>
      <c r="CM1731" s="38"/>
      <c r="CN1731" s="38"/>
      <c r="CO1731" s="38"/>
      <c r="CP1731" s="38"/>
      <c r="CQ1731" s="38"/>
      <c r="CR1731" s="38"/>
      <c r="CS1731" s="38"/>
      <c r="CT1731" s="38"/>
      <c r="CU1731" s="38"/>
      <c r="CV1731" s="38"/>
      <c r="CW1731" s="38"/>
      <c r="CX1731" s="38"/>
      <c r="CY1731" s="38"/>
      <c r="CZ1731" s="38"/>
      <c r="DA1731" s="38"/>
      <c r="DB1731" s="38"/>
      <c r="DC1731" s="38"/>
      <c r="DD1731" s="38"/>
      <c r="DE1731" s="38"/>
      <c r="DF1731" s="38"/>
      <c r="DG1731" s="38"/>
      <c r="DH1731" s="38"/>
      <c r="DI1731" s="38"/>
      <c r="DJ1731" s="38"/>
      <c r="DK1731" s="38"/>
      <c r="DL1731" s="38"/>
      <c r="DM1731" s="38"/>
    </row>
    <row r="1732" spans="1:117" x14ac:dyDescent="0.25">
      <c r="A1732" s="5"/>
      <c r="B1732" s="5"/>
      <c r="C1732" s="48"/>
      <c r="D1732" s="76"/>
      <c r="E1732" s="77"/>
      <c r="F1732" s="77"/>
      <c r="G1732" s="77"/>
      <c r="H1732" s="77"/>
      <c r="I1732" s="77"/>
      <c r="J1732" s="77"/>
      <c r="K1732" s="77"/>
      <c r="L1732" s="77"/>
      <c r="M1732" s="77"/>
      <c r="N1732" s="77"/>
      <c r="O1732" s="77"/>
      <c r="P1732" s="77"/>
      <c r="Q1732" s="77"/>
      <c r="R1732" s="77"/>
      <c r="S1732" s="77"/>
      <c r="T1732" s="38"/>
      <c r="U1732" s="38"/>
      <c r="V1732" s="38"/>
      <c r="W1732" s="38"/>
      <c r="X1732" s="38"/>
      <c r="Y1732" s="38"/>
      <c r="Z1732" s="38"/>
      <c r="AA1732" s="38"/>
      <c r="AB1732" s="38"/>
      <c r="AC1732" s="38"/>
      <c r="AD1732" s="38"/>
      <c r="AE1732" s="38"/>
      <c r="AF1732" s="38"/>
      <c r="AG1732" s="38"/>
      <c r="AH1732" s="38"/>
      <c r="AI1732" s="38"/>
      <c r="AJ1732" s="38"/>
      <c r="AK1732" s="38"/>
      <c r="AL1732" s="38"/>
      <c r="AM1732" s="38"/>
      <c r="AN1732" s="38"/>
      <c r="AO1732" s="38"/>
      <c r="AP1732" s="38"/>
      <c r="AQ1732" s="38"/>
      <c r="AR1732" s="38"/>
      <c r="AS1732" s="38"/>
      <c r="AT1732" s="38"/>
      <c r="AU1732" s="38"/>
      <c r="AV1732" s="38"/>
      <c r="AW1732" s="38"/>
      <c r="AX1732" s="38"/>
      <c r="AY1732" s="38"/>
      <c r="AZ1732" s="38"/>
      <c r="BA1732" s="38"/>
      <c r="BB1732" s="38"/>
      <c r="BC1732" s="38"/>
      <c r="BD1732" s="38"/>
      <c r="BE1732" s="38"/>
      <c r="BF1732" s="38"/>
      <c r="BG1732" s="38"/>
      <c r="BH1732" s="38"/>
      <c r="BI1732" s="38"/>
      <c r="BJ1732" s="38"/>
      <c r="BK1732" s="38"/>
      <c r="BL1732" s="38"/>
      <c r="BM1732" s="38"/>
      <c r="BN1732" s="38"/>
      <c r="BO1732" s="38"/>
      <c r="BP1732" s="38"/>
      <c r="BQ1732" s="38"/>
      <c r="BR1732" s="38"/>
      <c r="BS1732" s="38"/>
      <c r="BT1732" s="38"/>
      <c r="BU1732" s="38"/>
      <c r="BV1732" s="38"/>
      <c r="BW1732" s="38"/>
      <c r="BX1732" s="38"/>
      <c r="BY1732" s="38"/>
      <c r="BZ1732" s="38"/>
      <c r="CA1732" s="38"/>
      <c r="CB1732" s="38"/>
      <c r="CC1732" s="38"/>
      <c r="CD1732" s="38"/>
      <c r="CE1732" s="38"/>
      <c r="CF1732" s="38"/>
      <c r="CG1732" s="38"/>
      <c r="CH1732" s="38"/>
      <c r="CI1732" s="38"/>
      <c r="CJ1732" s="38"/>
      <c r="CK1732" s="38"/>
      <c r="CL1732" s="38"/>
      <c r="CM1732" s="38"/>
      <c r="CN1732" s="38"/>
      <c r="CO1732" s="38"/>
      <c r="CP1732" s="38"/>
      <c r="CQ1732" s="38"/>
      <c r="CR1732" s="38"/>
      <c r="CS1732" s="38"/>
      <c r="CT1732" s="38"/>
      <c r="CU1732" s="38"/>
      <c r="CV1732" s="38"/>
      <c r="CW1732" s="38"/>
      <c r="CX1732" s="38"/>
      <c r="CY1732" s="38"/>
      <c r="CZ1732" s="38"/>
      <c r="DA1732" s="38"/>
      <c r="DB1732" s="38"/>
      <c r="DC1732" s="38"/>
      <c r="DD1732" s="38"/>
      <c r="DE1732" s="38"/>
      <c r="DF1732" s="38"/>
      <c r="DG1732" s="38"/>
      <c r="DH1732" s="38"/>
      <c r="DI1732" s="38"/>
      <c r="DJ1732" s="38"/>
      <c r="DK1732" s="38"/>
      <c r="DL1732" s="38"/>
      <c r="DM1732" s="38"/>
    </row>
    <row r="1733" spans="1:117" x14ac:dyDescent="0.25">
      <c r="A1733" s="5"/>
      <c r="B1733" s="5"/>
      <c r="C1733" s="48"/>
      <c r="D1733" s="76"/>
      <c r="E1733" s="77"/>
      <c r="F1733" s="77"/>
      <c r="G1733" s="77"/>
      <c r="H1733" s="77"/>
      <c r="I1733" s="77"/>
      <c r="J1733" s="77"/>
      <c r="K1733" s="77"/>
      <c r="L1733" s="77"/>
      <c r="M1733" s="77"/>
      <c r="N1733" s="77"/>
      <c r="O1733" s="77"/>
      <c r="P1733" s="77"/>
      <c r="Q1733" s="77"/>
      <c r="R1733" s="77"/>
      <c r="S1733" s="77"/>
      <c r="T1733" s="38"/>
      <c r="U1733" s="38"/>
      <c r="V1733" s="38"/>
      <c r="W1733" s="38"/>
      <c r="X1733" s="38"/>
      <c r="Y1733" s="38"/>
      <c r="Z1733" s="38"/>
      <c r="AA1733" s="38"/>
      <c r="AB1733" s="38"/>
      <c r="AC1733" s="38"/>
      <c r="AD1733" s="38"/>
      <c r="AE1733" s="38"/>
      <c r="AF1733" s="38"/>
      <c r="AG1733" s="38"/>
      <c r="AH1733" s="38"/>
      <c r="AI1733" s="38"/>
      <c r="AJ1733" s="38"/>
      <c r="AK1733" s="38"/>
      <c r="AL1733" s="38"/>
      <c r="AM1733" s="38"/>
      <c r="AN1733" s="38"/>
      <c r="AO1733" s="38"/>
      <c r="AP1733" s="38"/>
      <c r="AQ1733" s="38"/>
      <c r="AR1733" s="38"/>
      <c r="AS1733" s="38"/>
      <c r="AT1733" s="38"/>
      <c r="AU1733" s="38"/>
      <c r="AV1733" s="38"/>
      <c r="AW1733" s="38"/>
      <c r="AX1733" s="38"/>
      <c r="AY1733" s="38"/>
      <c r="AZ1733" s="38"/>
      <c r="BA1733" s="38"/>
      <c r="BB1733" s="38"/>
      <c r="BC1733" s="38"/>
      <c r="BD1733" s="38"/>
      <c r="BE1733" s="38"/>
      <c r="BF1733" s="38"/>
      <c r="BG1733" s="38"/>
      <c r="BH1733" s="38"/>
      <c r="BI1733" s="38"/>
      <c r="BJ1733" s="38"/>
      <c r="BK1733" s="38"/>
      <c r="BL1733" s="38"/>
      <c r="BM1733" s="38"/>
      <c r="BN1733" s="38"/>
      <c r="BO1733" s="38"/>
      <c r="BP1733" s="38"/>
      <c r="BQ1733" s="38"/>
      <c r="BR1733" s="38"/>
      <c r="BS1733" s="38"/>
      <c r="BT1733" s="38"/>
      <c r="BU1733" s="38"/>
      <c r="BV1733" s="38"/>
      <c r="BW1733" s="38"/>
      <c r="BX1733" s="38"/>
      <c r="BY1733" s="38"/>
      <c r="BZ1733" s="38"/>
      <c r="CA1733" s="38"/>
      <c r="CB1733" s="38"/>
      <c r="CC1733" s="38"/>
      <c r="CD1733" s="38"/>
      <c r="CE1733" s="38"/>
      <c r="CF1733" s="38"/>
      <c r="CG1733" s="38"/>
      <c r="CH1733" s="38"/>
      <c r="CI1733" s="38"/>
      <c r="CJ1733" s="38"/>
      <c r="CK1733" s="38"/>
      <c r="CL1733" s="38"/>
      <c r="CM1733" s="38"/>
      <c r="CN1733" s="38"/>
      <c r="CO1733" s="38"/>
      <c r="CP1733" s="38"/>
      <c r="CQ1733" s="38"/>
      <c r="CR1733" s="38"/>
      <c r="CS1733" s="38"/>
      <c r="CT1733" s="38"/>
      <c r="CU1733" s="38"/>
      <c r="CV1733" s="38"/>
      <c r="CW1733" s="38"/>
      <c r="CX1733" s="38"/>
      <c r="CY1733" s="38"/>
      <c r="CZ1733" s="38"/>
      <c r="DA1733" s="38"/>
      <c r="DB1733" s="38"/>
      <c r="DC1733" s="38"/>
      <c r="DD1733" s="38"/>
      <c r="DE1733" s="38"/>
      <c r="DF1733" s="38"/>
      <c r="DG1733" s="38"/>
      <c r="DH1733" s="38"/>
      <c r="DI1733" s="38"/>
      <c r="DJ1733" s="38"/>
      <c r="DK1733" s="38"/>
      <c r="DL1733" s="38"/>
      <c r="DM1733" s="38"/>
    </row>
    <row r="1734" spans="1:117" x14ac:dyDescent="0.25">
      <c r="A1734" s="5"/>
      <c r="B1734" s="5"/>
      <c r="C1734" s="48"/>
      <c r="D1734" s="76"/>
      <c r="E1734" s="77"/>
      <c r="F1734" s="77"/>
      <c r="G1734" s="77"/>
      <c r="H1734" s="77"/>
      <c r="I1734" s="77"/>
      <c r="J1734" s="77"/>
      <c r="K1734" s="77"/>
      <c r="L1734" s="77"/>
      <c r="M1734" s="77"/>
      <c r="N1734" s="77"/>
      <c r="O1734" s="77"/>
      <c r="P1734" s="77"/>
      <c r="Q1734" s="77"/>
      <c r="R1734" s="77"/>
      <c r="S1734" s="77"/>
      <c r="T1734" s="38"/>
      <c r="U1734" s="38"/>
      <c r="V1734" s="38"/>
      <c r="W1734" s="38"/>
      <c r="X1734" s="38"/>
      <c r="Y1734" s="38"/>
      <c r="Z1734" s="38"/>
      <c r="AA1734" s="38"/>
      <c r="AB1734" s="38"/>
      <c r="AC1734" s="38"/>
      <c r="AD1734" s="38"/>
      <c r="AE1734" s="38"/>
      <c r="AF1734" s="38"/>
      <c r="AG1734" s="38"/>
      <c r="AH1734" s="38"/>
      <c r="AI1734" s="38"/>
      <c r="AJ1734" s="38"/>
      <c r="AK1734" s="38"/>
      <c r="AL1734" s="38"/>
      <c r="AM1734" s="38"/>
      <c r="AN1734" s="38"/>
      <c r="AO1734" s="38"/>
      <c r="AP1734" s="38"/>
      <c r="AQ1734" s="38"/>
      <c r="AR1734" s="38"/>
      <c r="AS1734" s="38"/>
      <c r="AT1734" s="38"/>
      <c r="AU1734" s="38"/>
      <c r="AV1734" s="38"/>
      <c r="AW1734" s="38"/>
      <c r="AX1734" s="38"/>
      <c r="AY1734" s="38"/>
      <c r="AZ1734" s="38"/>
      <c r="BA1734" s="38"/>
      <c r="BB1734" s="38"/>
      <c r="BC1734" s="38"/>
      <c r="BD1734" s="38"/>
      <c r="BE1734" s="38"/>
      <c r="BF1734" s="38"/>
      <c r="BG1734" s="38"/>
      <c r="BH1734" s="38"/>
      <c r="BI1734" s="38"/>
      <c r="BJ1734" s="38"/>
      <c r="BK1734" s="38"/>
      <c r="BL1734" s="38"/>
      <c r="BM1734" s="38"/>
      <c r="BN1734" s="38"/>
      <c r="BO1734" s="38"/>
      <c r="BP1734" s="38"/>
      <c r="BQ1734" s="38"/>
      <c r="BR1734" s="38"/>
      <c r="BS1734" s="38"/>
      <c r="BT1734" s="38"/>
      <c r="BU1734" s="38"/>
      <c r="BV1734" s="38"/>
      <c r="BW1734" s="38"/>
      <c r="BX1734" s="38"/>
      <c r="BY1734" s="38"/>
      <c r="BZ1734" s="38"/>
      <c r="CA1734" s="38"/>
      <c r="CB1734" s="38"/>
      <c r="CC1734" s="38"/>
      <c r="CD1734" s="38"/>
      <c r="CE1734" s="38"/>
      <c r="CF1734" s="38"/>
      <c r="CG1734" s="38"/>
      <c r="CH1734" s="38"/>
      <c r="CI1734" s="38"/>
      <c r="CJ1734" s="38"/>
      <c r="CK1734" s="38"/>
      <c r="CL1734" s="38"/>
      <c r="CM1734" s="38"/>
      <c r="CN1734" s="38"/>
      <c r="CO1734" s="38"/>
      <c r="CP1734" s="38"/>
      <c r="CQ1734" s="38"/>
      <c r="CR1734" s="38"/>
      <c r="CS1734" s="38"/>
      <c r="CT1734" s="38"/>
      <c r="CU1734" s="38"/>
      <c r="CV1734" s="38"/>
      <c r="CW1734" s="38"/>
      <c r="CX1734" s="38"/>
      <c r="CY1734" s="38"/>
      <c r="CZ1734" s="38"/>
      <c r="DA1734" s="38"/>
      <c r="DB1734" s="38"/>
      <c r="DC1734" s="38"/>
      <c r="DD1734" s="38"/>
      <c r="DE1734" s="38"/>
      <c r="DF1734" s="38"/>
      <c r="DG1734" s="38"/>
      <c r="DH1734" s="38"/>
      <c r="DI1734" s="38"/>
      <c r="DJ1734" s="38"/>
      <c r="DK1734" s="38"/>
      <c r="DL1734" s="38"/>
      <c r="DM1734" s="38"/>
    </row>
    <row r="1735" spans="1:117" x14ac:dyDescent="0.25">
      <c r="A1735" s="5"/>
      <c r="B1735" s="5"/>
      <c r="C1735" s="48"/>
      <c r="D1735" s="76"/>
      <c r="E1735" s="77"/>
      <c r="F1735" s="77"/>
      <c r="G1735" s="77"/>
      <c r="H1735" s="77"/>
      <c r="I1735" s="77"/>
      <c r="J1735" s="77"/>
      <c r="K1735" s="77"/>
      <c r="L1735" s="77"/>
      <c r="M1735" s="77"/>
      <c r="N1735" s="77"/>
      <c r="O1735" s="77"/>
      <c r="P1735" s="77"/>
      <c r="Q1735" s="77"/>
      <c r="R1735" s="77"/>
      <c r="S1735" s="77"/>
      <c r="T1735" s="38"/>
      <c r="U1735" s="38"/>
      <c r="V1735" s="38"/>
      <c r="W1735" s="38"/>
      <c r="X1735" s="38"/>
      <c r="Y1735" s="38"/>
      <c r="Z1735" s="38"/>
      <c r="AA1735" s="38"/>
      <c r="AB1735" s="38"/>
      <c r="AC1735" s="38"/>
      <c r="AD1735" s="38"/>
      <c r="AE1735" s="38"/>
      <c r="AF1735" s="38"/>
      <c r="AG1735" s="38"/>
      <c r="AH1735" s="38"/>
      <c r="AI1735" s="38"/>
      <c r="AJ1735" s="38"/>
      <c r="AK1735" s="38"/>
      <c r="AL1735" s="38"/>
      <c r="AM1735" s="38"/>
      <c r="AN1735" s="38"/>
      <c r="AO1735" s="38"/>
      <c r="AP1735" s="38"/>
      <c r="AQ1735" s="38"/>
      <c r="AR1735" s="38"/>
      <c r="AS1735" s="38"/>
      <c r="AT1735" s="38"/>
      <c r="AU1735" s="38"/>
      <c r="AV1735" s="38"/>
      <c r="AW1735" s="38"/>
      <c r="AX1735" s="38"/>
      <c r="AY1735" s="38"/>
      <c r="AZ1735" s="38"/>
      <c r="BA1735" s="38"/>
      <c r="BB1735" s="38"/>
      <c r="BC1735" s="38"/>
      <c r="BD1735" s="38"/>
      <c r="BE1735" s="38"/>
      <c r="BF1735" s="38"/>
      <c r="BG1735" s="38"/>
      <c r="BH1735" s="38"/>
      <c r="BI1735" s="38"/>
      <c r="BJ1735" s="38"/>
      <c r="BK1735" s="38"/>
      <c r="BL1735" s="38"/>
      <c r="BM1735" s="38"/>
      <c r="BN1735" s="38"/>
      <c r="BO1735" s="38"/>
      <c r="BP1735" s="38"/>
      <c r="BQ1735" s="38"/>
      <c r="BR1735" s="38"/>
      <c r="BS1735" s="38"/>
      <c r="BT1735" s="38"/>
      <c r="BU1735" s="38"/>
      <c r="BV1735" s="38"/>
      <c r="BW1735" s="38"/>
      <c r="BX1735" s="38"/>
      <c r="BY1735" s="38"/>
      <c r="BZ1735" s="38"/>
      <c r="CA1735" s="38"/>
      <c r="CB1735" s="38"/>
      <c r="CC1735" s="38"/>
      <c r="CD1735" s="38"/>
      <c r="CE1735" s="38"/>
      <c r="CF1735" s="38"/>
      <c r="CG1735" s="38"/>
      <c r="CH1735" s="38"/>
      <c r="CI1735" s="38"/>
      <c r="CJ1735" s="38"/>
      <c r="CK1735" s="38"/>
      <c r="CL1735" s="38"/>
      <c r="CM1735" s="38"/>
      <c r="CN1735" s="38"/>
      <c r="CO1735" s="38"/>
      <c r="CP1735" s="38"/>
      <c r="CQ1735" s="38"/>
      <c r="CR1735" s="38"/>
      <c r="CS1735" s="38"/>
      <c r="CT1735" s="38"/>
      <c r="CU1735" s="38"/>
      <c r="CV1735" s="38"/>
      <c r="CW1735" s="38"/>
      <c r="CX1735" s="38"/>
      <c r="CY1735" s="38"/>
      <c r="CZ1735" s="38"/>
      <c r="DA1735" s="38"/>
      <c r="DB1735" s="38"/>
      <c r="DC1735" s="38"/>
      <c r="DD1735" s="38"/>
      <c r="DE1735" s="38"/>
      <c r="DF1735" s="38"/>
      <c r="DG1735" s="38"/>
      <c r="DH1735" s="38"/>
      <c r="DI1735" s="38"/>
      <c r="DJ1735" s="38"/>
      <c r="DK1735" s="38"/>
      <c r="DL1735" s="38"/>
      <c r="DM1735" s="38"/>
    </row>
    <row r="1736" spans="1:117" x14ac:dyDescent="0.25">
      <c r="A1736" s="5"/>
      <c r="B1736" s="5"/>
      <c r="C1736" s="48"/>
      <c r="D1736" s="76"/>
      <c r="E1736" s="77"/>
      <c r="F1736" s="77"/>
      <c r="G1736" s="77"/>
      <c r="H1736" s="77"/>
      <c r="I1736" s="77"/>
      <c r="J1736" s="77"/>
      <c r="K1736" s="77"/>
      <c r="L1736" s="77"/>
      <c r="M1736" s="77"/>
      <c r="N1736" s="77"/>
      <c r="O1736" s="77"/>
      <c r="P1736" s="77"/>
      <c r="Q1736" s="77"/>
      <c r="R1736" s="77"/>
      <c r="S1736" s="77"/>
      <c r="T1736" s="38"/>
      <c r="U1736" s="38"/>
      <c r="V1736" s="38"/>
      <c r="W1736" s="38"/>
      <c r="X1736" s="38"/>
      <c r="Y1736" s="38"/>
      <c r="Z1736" s="38"/>
      <c r="AA1736" s="38"/>
      <c r="AB1736" s="38"/>
      <c r="AC1736" s="38"/>
      <c r="AD1736" s="38"/>
      <c r="AE1736" s="38"/>
      <c r="AF1736" s="38"/>
      <c r="AG1736" s="38"/>
      <c r="AH1736" s="38"/>
      <c r="AI1736" s="38"/>
      <c r="AJ1736" s="38"/>
      <c r="AK1736" s="38"/>
      <c r="AL1736" s="38"/>
      <c r="AM1736" s="38"/>
      <c r="AN1736" s="38"/>
      <c r="AO1736" s="38"/>
      <c r="AP1736" s="38"/>
      <c r="AQ1736" s="38"/>
      <c r="AR1736" s="38"/>
      <c r="AS1736" s="38"/>
      <c r="AT1736" s="38"/>
      <c r="AU1736" s="38"/>
      <c r="AV1736" s="38"/>
      <c r="AW1736" s="38"/>
      <c r="AX1736" s="38"/>
      <c r="AY1736" s="38"/>
      <c r="AZ1736" s="38"/>
      <c r="BA1736" s="38"/>
      <c r="BB1736" s="38"/>
      <c r="BC1736" s="38"/>
      <c r="BD1736" s="38"/>
      <c r="BE1736" s="38"/>
      <c r="BF1736" s="38"/>
      <c r="BG1736" s="38"/>
      <c r="BH1736" s="38"/>
      <c r="BI1736" s="38"/>
      <c r="BJ1736" s="38"/>
      <c r="BK1736" s="38"/>
      <c r="BL1736" s="38"/>
      <c r="BM1736" s="38"/>
      <c r="BN1736" s="38"/>
      <c r="BO1736" s="38"/>
      <c r="BP1736" s="38"/>
      <c r="BQ1736" s="38"/>
      <c r="BR1736" s="38"/>
      <c r="BS1736" s="38"/>
      <c r="BT1736" s="38"/>
      <c r="BU1736" s="38"/>
      <c r="BV1736" s="38"/>
      <c r="BW1736" s="38"/>
      <c r="BX1736" s="38"/>
      <c r="BY1736" s="38"/>
      <c r="BZ1736" s="38"/>
      <c r="CA1736" s="38"/>
      <c r="CB1736" s="38"/>
      <c r="CC1736" s="38"/>
      <c r="CD1736" s="38"/>
      <c r="CE1736" s="38"/>
      <c r="CF1736" s="38"/>
      <c r="CG1736" s="38"/>
      <c r="CH1736" s="38"/>
      <c r="CI1736" s="38"/>
      <c r="CJ1736" s="38"/>
      <c r="CK1736" s="38"/>
      <c r="CL1736" s="38"/>
      <c r="CM1736" s="38"/>
      <c r="CN1736" s="38"/>
      <c r="CO1736" s="38"/>
      <c r="CP1736" s="38"/>
      <c r="CQ1736" s="38"/>
      <c r="CR1736" s="38"/>
      <c r="CS1736" s="38"/>
      <c r="CT1736" s="38"/>
      <c r="CU1736" s="38"/>
      <c r="CV1736" s="38"/>
      <c r="CW1736" s="38"/>
      <c r="CX1736" s="38"/>
      <c r="CY1736" s="38"/>
      <c r="CZ1736" s="38"/>
      <c r="DA1736" s="38"/>
      <c r="DB1736" s="38"/>
      <c r="DC1736" s="38"/>
      <c r="DD1736" s="38"/>
      <c r="DE1736" s="38"/>
      <c r="DF1736" s="38"/>
      <c r="DG1736" s="38"/>
      <c r="DH1736" s="38"/>
      <c r="DI1736" s="38"/>
      <c r="DJ1736" s="38"/>
      <c r="DK1736" s="38"/>
      <c r="DL1736" s="38"/>
      <c r="DM1736" s="38"/>
    </row>
    <row r="1737" spans="1:117" x14ac:dyDescent="0.25">
      <c r="A1737" s="5"/>
      <c r="B1737" s="5"/>
      <c r="C1737" s="48"/>
      <c r="D1737" s="76"/>
      <c r="E1737" s="77"/>
      <c r="F1737" s="77"/>
      <c r="G1737" s="77"/>
      <c r="H1737" s="77"/>
      <c r="I1737" s="77"/>
      <c r="J1737" s="77"/>
      <c r="K1737" s="77"/>
      <c r="L1737" s="77"/>
      <c r="M1737" s="77"/>
      <c r="N1737" s="77"/>
      <c r="O1737" s="77"/>
      <c r="P1737" s="77"/>
      <c r="Q1737" s="77"/>
      <c r="R1737" s="77"/>
      <c r="S1737" s="77"/>
      <c r="T1737" s="38"/>
      <c r="U1737" s="38"/>
      <c r="V1737" s="38"/>
      <c r="W1737" s="38"/>
      <c r="X1737" s="38"/>
      <c r="Y1737" s="38"/>
      <c r="Z1737" s="38"/>
      <c r="AA1737" s="38"/>
      <c r="AB1737" s="38"/>
      <c r="AC1737" s="38"/>
      <c r="AD1737" s="38"/>
      <c r="AE1737" s="38"/>
      <c r="AF1737" s="38"/>
      <c r="AG1737" s="38"/>
      <c r="AH1737" s="38"/>
      <c r="AI1737" s="38"/>
      <c r="AJ1737" s="38"/>
      <c r="AK1737" s="38"/>
      <c r="AL1737" s="38"/>
      <c r="AM1737" s="38"/>
      <c r="AN1737" s="38"/>
      <c r="AO1737" s="38"/>
      <c r="AP1737" s="38"/>
      <c r="AQ1737" s="38"/>
      <c r="AR1737" s="38"/>
      <c r="AS1737" s="38"/>
      <c r="AT1737" s="38"/>
      <c r="AU1737" s="38"/>
      <c r="AV1737" s="38"/>
      <c r="AW1737" s="38"/>
      <c r="AX1737" s="38"/>
      <c r="AY1737" s="38"/>
      <c r="AZ1737" s="38"/>
      <c r="BA1737" s="38"/>
      <c r="BB1737" s="38"/>
      <c r="BC1737" s="38"/>
      <c r="BD1737" s="38"/>
      <c r="BE1737" s="38"/>
      <c r="BF1737" s="38"/>
      <c r="BG1737" s="38"/>
      <c r="BH1737" s="38"/>
      <c r="BI1737" s="38"/>
      <c r="BJ1737" s="38"/>
      <c r="BK1737" s="38"/>
      <c r="BL1737" s="38"/>
      <c r="BM1737" s="38"/>
      <c r="BN1737" s="38"/>
      <c r="BO1737" s="38"/>
      <c r="BP1737" s="38"/>
      <c r="BQ1737" s="38"/>
      <c r="BR1737" s="38"/>
      <c r="BS1737" s="38"/>
      <c r="BT1737" s="38"/>
      <c r="BU1737" s="38"/>
      <c r="BV1737" s="38"/>
      <c r="BW1737" s="38"/>
      <c r="BX1737" s="38"/>
      <c r="BY1737" s="38"/>
      <c r="BZ1737" s="38"/>
      <c r="CA1737" s="38"/>
      <c r="CB1737" s="38"/>
      <c r="CC1737" s="38"/>
      <c r="CD1737" s="38"/>
      <c r="CE1737" s="38"/>
      <c r="CF1737" s="38"/>
      <c r="CG1737" s="38"/>
      <c r="CH1737" s="38"/>
      <c r="CI1737" s="38"/>
      <c r="CJ1737" s="38"/>
      <c r="CK1737" s="38"/>
      <c r="CL1737" s="38"/>
      <c r="CM1737" s="38"/>
      <c r="CN1737" s="38"/>
      <c r="CO1737" s="38"/>
      <c r="CP1737" s="38"/>
      <c r="CQ1737" s="38"/>
      <c r="CR1737" s="38"/>
      <c r="CS1737" s="38"/>
      <c r="CT1737" s="38"/>
      <c r="CU1737" s="38"/>
      <c r="CV1737" s="38"/>
      <c r="CW1737" s="38"/>
      <c r="CX1737" s="38"/>
      <c r="CY1737" s="38"/>
      <c r="CZ1737" s="38"/>
      <c r="DA1737" s="38"/>
      <c r="DB1737" s="38"/>
      <c r="DC1737" s="38"/>
      <c r="DD1737" s="38"/>
      <c r="DE1737" s="38"/>
      <c r="DF1737" s="38"/>
      <c r="DG1737" s="38"/>
      <c r="DH1737" s="38"/>
      <c r="DI1737" s="38"/>
      <c r="DJ1737" s="38"/>
      <c r="DK1737" s="38"/>
      <c r="DL1737" s="38"/>
      <c r="DM1737" s="38"/>
    </row>
    <row r="1738" spans="1:117" x14ac:dyDescent="0.25">
      <c r="A1738" s="5"/>
      <c r="B1738" s="5"/>
      <c r="C1738" s="48"/>
      <c r="D1738" s="76"/>
      <c r="E1738" s="77"/>
      <c r="F1738" s="77"/>
      <c r="G1738" s="77"/>
      <c r="H1738" s="77"/>
      <c r="I1738" s="77"/>
      <c r="J1738" s="77"/>
      <c r="K1738" s="77"/>
      <c r="L1738" s="77"/>
      <c r="M1738" s="77"/>
      <c r="N1738" s="77"/>
      <c r="O1738" s="77"/>
      <c r="P1738" s="77"/>
      <c r="Q1738" s="77"/>
      <c r="R1738" s="77"/>
      <c r="S1738" s="77"/>
      <c r="T1738" s="38"/>
      <c r="U1738" s="38"/>
      <c r="V1738" s="38"/>
      <c r="W1738" s="38"/>
      <c r="X1738" s="38"/>
      <c r="Y1738" s="38"/>
      <c r="Z1738" s="38"/>
      <c r="AA1738" s="38"/>
      <c r="AB1738" s="38"/>
      <c r="AC1738" s="38"/>
      <c r="AD1738" s="38"/>
      <c r="AE1738" s="38"/>
      <c r="AF1738" s="38"/>
      <c r="AG1738" s="38"/>
      <c r="AH1738" s="38"/>
      <c r="AI1738" s="38"/>
      <c r="AJ1738" s="38"/>
      <c r="AK1738" s="38"/>
      <c r="AL1738" s="38"/>
      <c r="AM1738" s="38"/>
      <c r="AN1738" s="38"/>
      <c r="AO1738" s="38"/>
      <c r="AP1738" s="38"/>
      <c r="AQ1738" s="38"/>
      <c r="AR1738" s="38"/>
      <c r="AS1738" s="38"/>
      <c r="AT1738" s="38"/>
      <c r="AU1738" s="38"/>
      <c r="AV1738" s="38"/>
      <c r="AW1738" s="38"/>
      <c r="AX1738" s="38"/>
      <c r="AY1738" s="38"/>
      <c r="AZ1738" s="38"/>
      <c r="BA1738" s="38"/>
      <c r="BB1738" s="38"/>
      <c r="BC1738" s="38"/>
      <c r="BD1738" s="38"/>
      <c r="BE1738" s="38"/>
      <c r="BF1738" s="38"/>
      <c r="BG1738" s="38"/>
      <c r="BH1738" s="38"/>
      <c r="BI1738" s="38"/>
      <c r="BJ1738" s="38"/>
      <c r="BK1738" s="38"/>
      <c r="BL1738" s="38"/>
      <c r="BM1738" s="38"/>
      <c r="BN1738" s="38"/>
      <c r="BO1738" s="38"/>
      <c r="BP1738" s="38"/>
      <c r="BQ1738" s="38"/>
      <c r="BR1738" s="38"/>
      <c r="BS1738" s="38"/>
      <c r="BT1738" s="38"/>
      <c r="BU1738" s="38"/>
      <c r="BV1738" s="38"/>
      <c r="BW1738" s="38"/>
      <c r="BX1738" s="38"/>
      <c r="BY1738" s="38"/>
      <c r="BZ1738" s="38"/>
      <c r="CA1738" s="38"/>
      <c r="CB1738" s="38"/>
      <c r="CC1738" s="38"/>
      <c r="CD1738" s="38"/>
      <c r="CE1738" s="38"/>
      <c r="CF1738" s="38"/>
      <c r="CG1738" s="38"/>
      <c r="CH1738" s="38"/>
      <c r="CI1738" s="38"/>
      <c r="CJ1738" s="38"/>
      <c r="CK1738" s="38"/>
      <c r="CL1738" s="38"/>
      <c r="CM1738" s="38"/>
      <c r="CN1738" s="38"/>
      <c r="CO1738" s="38"/>
      <c r="CP1738" s="38"/>
      <c r="CQ1738" s="38"/>
      <c r="CR1738" s="38"/>
      <c r="CS1738" s="38"/>
      <c r="CT1738" s="38"/>
      <c r="CU1738" s="38"/>
      <c r="CV1738" s="38"/>
      <c r="CW1738" s="38"/>
      <c r="CX1738" s="38"/>
      <c r="CY1738" s="38"/>
      <c r="CZ1738" s="38"/>
      <c r="DA1738" s="38"/>
      <c r="DB1738" s="38"/>
      <c r="DC1738" s="38"/>
      <c r="DD1738" s="38"/>
      <c r="DE1738" s="38"/>
      <c r="DF1738" s="38"/>
      <c r="DG1738" s="38"/>
      <c r="DH1738" s="38"/>
      <c r="DI1738" s="38"/>
      <c r="DJ1738" s="38"/>
      <c r="DK1738" s="38"/>
      <c r="DL1738" s="38"/>
      <c r="DM1738" s="38"/>
    </row>
    <row r="1739" spans="1:117" x14ac:dyDescent="0.25">
      <c r="A1739" s="5"/>
      <c r="B1739" s="5"/>
      <c r="C1739" s="48"/>
      <c r="D1739" s="76"/>
      <c r="E1739" s="77"/>
      <c r="F1739" s="77"/>
      <c r="G1739" s="77"/>
      <c r="H1739" s="77"/>
      <c r="I1739" s="77"/>
      <c r="J1739" s="77"/>
      <c r="K1739" s="77"/>
      <c r="L1739" s="77"/>
      <c r="M1739" s="77"/>
      <c r="N1739" s="77"/>
      <c r="O1739" s="77"/>
      <c r="P1739" s="77"/>
      <c r="Q1739" s="77"/>
      <c r="R1739" s="77"/>
      <c r="S1739" s="77"/>
      <c r="T1739" s="38"/>
      <c r="U1739" s="38"/>
      <c r="V1739" s="38"/>
      <c r="W1739" s="38"/>
      <c r="X1739" s="38"/>
      <c r="Y1739" s="38"/>
      <c r="Z1739" s="38"/>
      <c r="AA1739" s="38"/>
      <c r="AB1739" s="38"/>
      <c r="AC1739" s="38"/>
      <c r="AD1739" s="38"/>
      <c r="AE1739" s="38"/>
      <c r="AF1739" s="38"/>
      <c r="AG1739" s="38"/>
      <c r="AH1739" s="38"/>
      <c r="AI1739" s="38"/>
      <c r="AJ1739" s="38"/>
      <c r="AK1739" s="38"/>
      <c r="AL1739" s="38"/>
      <c r="AM1739" s="38"/>
      <c r="AN1739" s="38"/>
      <c r="AO1739" s="38"/>
      <c r="AP1739" s="38"/>
      <c r="AQ1739" s="38"/>
      <c r="AR1739" s="38"/>
      <c r="AS1739" s="38"/>
      <c r="AT1739" s="38"/>
      <c r="AU1739" s="38"/>
      <c r="AV1739" s="38"/>
      <c r="AW1739" s="38"/>
      <c r="AX1739" s="38"/>
      <c r="AY1739" s="38"/>
      <c r="AZ1739" s="38"/>
      <c r="BA1739" s="38"/>
      <c r="BB1739" s="38"/>
      <c r="BC1739" s="38"/>
      <c r="BD1739" s="38"/>
      <c r="BE1739" s="38"/>
      <c r="BF1739" s="38"/>
      <c r="BG1739" s="38"/>
      <c r="BH1739" s="38"/>
      <c r="BI1739" s="38"/>
      <c r="BJ1739" s="38"/>
      <c r="BK1739" s="38"/>
      <c r="BL1739" s="38"/>
      <c r="BM1739" s="38"/>
      <c r="BN1739" s="38"/>
      <c r="BO1739" s="38"/>
      <c r="BP1739" s="38"/>
      <c r="BQ1739" s="38"/>
      <c r="BR1739" s="38"/>
      <c r="BS1739" s="38"/>
      <c r="BT1739" s="38"/>
      <c r="BU1739" s="38"/>
      <c r="BV1739" s="38"/>
      <c r="BW1739" s="38"/>
      <c r="BX1739" s="38"/>
      <c r="BY1739" s="38"/>
      <c r="BZ1739" s="38"/>
      <c r="CA1739" s="38"/>
      <c r="CB1739" s="38"/>
      <c r="CC1739" s="38"/>
      <c r="CD1739" s="38"/>
      <c r="CE1739" s="38"/>
      <c r="CF1739" s="38"/>
      <c r="CG1739" s="38"/>
      <c r="CH1739" s="38"/>
      <c r="CI1739" s="38"/>
      <c r="CJ1739" s="38"/>
      <c r="CK1739" s="38"/>
      <c r="CL1739" s="38"/>
      <c r="CM1739" s="38"/>
      <c r="CN1739" s="38"/>
      <c r="CO1739" s="38"/>
      <c r="CP1739" s="38"/>
      <c r="CQ1739" s="38"/>
      <c r="CR1739" s="38"/>
      <c r="CS1739" s="38"/>
      <c r="CT1739" s="38"/>
      <c r="CU1739" s="38"/>
      <c r="CV1739" s="38"/>
      <c r="CW1739" s="38"/>
      <c r="CX1739" s="38"/>
      <c r="CY1739" s="38"/>
      <c r="CZ1739" s="38"/>
      <c r="DA1739" s="38"/>
      <c r="DB1739" s="38"/>
      <c r="DC1739" s="38"/>
      <c r="DD1739" s="38"/>
      <c r="DE1739" s="38"/>
      <c r="DF1739" s="38"/>
      <c r="DG1739" s="38"/>
      <c r="DH1739" s="38"/>
      <c r="DI1739" s="38"/>
      <c r="DJ1739" s="38"/>
      <c r="DK1739" s="38"/>
      <c r="DL1739" s="38"/>
      <c r="DM1739" s="38"/>
    </row>
    <row r="1740" spans="1:117" x14ac:dyDescent="0.25">
      <c r="A1740" s="5"/>
      <c r="B1740" s="5"/>
      <c r="C1740" s="48"/>
      <c r="D1740" s="76"/>
      <c r="E1740" s="77"/>
      <c r="F1740" s="77"/>
      <c r="G1740" s="77"/>
      <c r="H1740" s="77"/>
      <c r="I1740" s="77"/>
      <c r="J1740" s="77"/>
      <c r="K1740" s="77"/>
      <c r="L1740" s="77"/>
      <c r="M1740" s="77"/>
      <c r="N1740" s="77"/>
      <c r="O1740" s="77"/>
      <c r="P1740" s="77"/>
      <c r="Q1740" s="77"/>
      <c r="R1740" s="77"/>
      <c r="S1740" s="77"/>
      <c r="T1740" s="38"/>
      <c r="U1740" s="38"/>
      <c r="V1740" s="38"/>
      <c r="W1740" s="38"/>
      <c r="X1740" s="38"/>
      <c r="Y1740" s="38"/>
      <c r="Z1740" s="38"/>
      <c r="AA1740" s="38"/>
      <c r="AB1740" s="38"/>
      <c r="AC1740" s="38"/>
      <c r="AD1740" s="38"/>
      <c r="AE1740" s="38"/>
      <c r="AF1740" s="38"/>
      <c r="AG1740" s="38"/>
      <c r="AH1740" s="38"/>
      <c r="AI1740" s="38"/>
      <c r="AJ1740" s="38"/>
      <c r="AK1740" s="38"/>
      <c r="AL1740" s="38"/>
      <c r="AM1740" s="38"/>
      <c r="AN1740" s="38"/>
      <c r="AO1740" s="38"/>
      <c r="AP1740" s="38"/>
      <c r="AQ1740" s="38"/>
      <c r="AR1740" s="38"/>
      <c r="AS1740" s="38"/>
      <c r="AT1740" s="38"/>
      <c r="AU1740" s="38"/>
      <c r="AV1740" s="38"/>
      <c r="AW1740" s="38"/>
      <c r="AX1740" s="38"/>
      <c r="AY1740" s="38"/>
      <c r="AZ1740" s="38"/>
      <c r="BA1740" s="38"/>
      <c r="BB1740" s="38"/>
      <c r="BC1740" s="38"/>
      <c r="BD1740" s="38"/>
      <c r="BE1740" s="38"/>
      <c r="BF1740" s="38"/>
      <c r="BG1740" s="38"/>
      <c r="BH1740" s="38"/>
      <c r="BI1740" s="38"/>
      <c r="BJ1740" s="38"/>
      <c r="BK1740" s="38"/>
      <c r="BL1740" s="38"/>
      <c r="BM1740" s="38"/>
      <c r="BN1740" s="38"/>
      <c r="BO1740" s="38"/>
      <c r="BP1740" s="38"/>
      <c r="BQ1740" s="38"/>
      <c r="BR1740" s="38"/>
      <c r="BS1740" s="38"/>
      <c r="BT1740" s="38"/>
      <c r="BU1740" s="38"/>
      <c r="BV1740" s="38"/>
      <c r="BW1740" s="38"/>
      <c r="BX1740" s="38"/>
      <c r="BY1740" s="38"/>
      <c r="BZ1740" s="38"/>
      <c r="CA1740" s="38"/>
      <c r="CB1740" s="38"/>
      <c r="CC1740" s="38"/>
      <c r="CD1740" s="38"/>
      <c r="CE1740" s="38"/>
      <c r="CF1740" s="38"/>
      <c r="CG1740" s="38"/>
      <c r="CH1740" s="38"/>
      <c r="CI1740" s="38"/>
      <c r="CJ1740" s="38"/>
      <c r="CK1740" s="38"/>
      <c r="CL1740" s="38"/>
      <c r="CM1740" s="38"/>
      <c r="CN1740" s="38"/>
      <c r="CO1740" s="38"/>
      <c r="CP1740" s="38"/>
      <c r="CQ1740" s="38"/>
      <c r="CR1740" s="38"/>
      <c r="CS1740" s="38"/>
      <c r="CT1740" s="38"/>
      <c r="CU1740" s="38"/>
      <c r="CV1740" s="38"/>
      <c r="CW1740" s="38"/>
      <c r="CX1740" s="38"/>
      <c r="CY1740" s="38"/>
      <c r="CZ1740" s="38"/>
      <c r="DA1740" s="38"/>
      <c r="DB1740" s="38"/>
      <c r="DC1740" s="38"/>
      <c r="DD1740" s="38"/>
      <c r="DE1740" s="38"/>
      <c r="DF1740" s="38"/>
      <c r="DG1740" s="38"/>
      <c r="DH1740" s="38"/>
      <c r="DI1740" s="38"/>
      <c r="DJ1740" s="38"/>
      <c r="DK1740" s="38"/>
      <c r="DL1740" s="38"/>
      <c r="DM1740" s="38"/>
    </row>
    <row r="1741" spans="1:117" x14ac:dyDescent="0.25">
      <c r="A1741" s="5"/>
      <c r="B1741" s="5"/>
      <c r="C1741" s="48"/>
      <c r="D1741" s="76"/>
      <c r="E1741" s="77"/>
      <c r="F1741" s="77"/>
      <c r="G1741" s="77"/>
      <c r="H1741" s="77"/>
      <c r="I1741" s="77"/>
      <c r="J1741" s="77"/>
      <c r="K1741" s="77"/>
      <c r="L1741" s="77"/>
      <c r="M1741" s="77"/>
      <c r="N1741" s="77"/>
      <c r="O1741" s="77"/>
      <c r="P1741" s="77"/>
      <c r="Q1741" s="77"/>
      <c r="R1741" s="77"/>
      <c r="S1741" s="77"/>
      <c r="T1741" s="38"/>
      <c r="U1741" s="38"/>
      <c r="V1741" s="38"/>
      <c r="W1741" s="38"/>
      <c r="X1741" s="38"/>
      <c r="Y1741" s="38"/>
      <c r="Z1741" s="38"/>
      <c r="AA1741" s="38"/>
      <c r="AB1741" s="38"/>
      <c r="AC1741" s="38"/>
      <c r="AD1741" s="38"/>
      <c r="AE1741" s="38"/>
      <c r="AF1741" s="38"/>
      <c r="AG1741" s="38"/>
      <c r="AH1741" s="38"/>
      <c r="AI1741" s="38"/>
      <c r="AJ1741" s="38"/>
      <c r="AK1741" s="38"/>
      <c r="AL1741" s="38"/>
      <c r="AM1741" s="38"/>
      <c r="AN1741" s="38"/>
      <c r="AO1741" s="38"/>
      <c r="AP1741" s="38"/>
      <c r="AQ1741" s="38"/>
      <c r="AR1741" s="38"/>
      <c r="AS1741" s="38"/>
      <c r="AT1741" s="38"/>
      <c r="AU1741" s="38"/>
      <c r="AV1741" s="38"/>
      <c r="AW1741" s="38"/>
      <c r="AX1741" s="38"/>
      <c r="AY1741" s="38"/>
      <c r="AZ1741" s="38"/>
      <c r="BA1741" s="38"/>
      <c r="BB1741" s="38"/>
      <c r="BC1741" s="38"/>
      <c r="BD1741" s="38"/>
      <c r="BE1741" s="38"/>
      <c r="BF1741" s="38"/>
      <c r="BG1741" s="38"/>
      <c r="BH1741" s="38"/>
      <c r="BI1741" s="38"/>
      <c r="BJ1741" s="38"/>
      <c r="BK1741" s="38"/>
      <c r="BL1741" s="38"/>
      <c r="BM1741" s="38"/>
      <c r="BN1741" s="38"/>
      <c r="BO1741" s="38"/>
      <c r="BP1741" s="38"/>
      <c r="BQ1741" s="38"/>
      <c r="BR1741" s="38"/>
      <c r="BS1741" s="38"/>
      <c r="BT1741" s="38"/>
      <c r="BU1741" s="38"/>
      <c r="BV1741" s="38"/>
      <c r="BW1741" s="38"/>
      <c r="BX1741" s="38"/>
      <c r="BY1741" s="38"/>
      <c r="BZ1741" s="38"/>
      <c r="CA1741" s="38"/>
      <c r="CB1741" s="38"/>
      <c r="CC1741" s="38"/>
      <c r="CD1741" s="38"/>
      <c r="CE1741" s="38"/>
      <c r="CF1741" s="38"/>
      <c r="CG1741" s="38"/>
      <c r="CH1741" s="38"/>
      <c r="CI1741" s="38"/>
      <c r="CJ1741" s="38"/>
      <c r="CK1741" s="38"/>
      <c r="CL1741" s="38"/>
      <c r="CM1741" s="38"/>
      <c r="CN1741" s="38"/>
      <c r="CO1741" s="38"/>
      <c r="CP1741" s="38"/>
      <c r="CQ1741" s="38"/>
      <c r="CR1741" s="38"/>
      <c r="CS1741" s="38"/>
      <c r="CT1741" s="38"/>
      <c r="CU1741" s="38"/>
      <c r="CV1741" s="38"/>
      <c r="CW1741" s="38"/>
      <c r="CX1741" s="38"/>
      <c r="CY1741" s="38"/>
      <c r="CZ1741" s="38"/>
      <c r="DA1741" s="38"/>
      <c r="DB1741" s="38"/>
      <c r="DC1741" s="38"/>
      <c r="DD1741" s="38"/>
      <c r="DE1741" s="38"/>
      <c r="DF1741" s="38"/>
      <c r="DG1741" s="38"/>
      <c r="DH1741" s="38"/>
      <c r="DI1741" s="38"/>
      <c r="DJ1741" s="38"/>
      <c r="DK1741" s="38"/>
      <c r="DL1741" s="38"/>
      <c r="DM1741" s="38"/>
    </row>
    <row r="1742" spans="1:117" x14ac:dyDescent="0.25">
      <c r="A1742" s="5"/>
      <c r="B1742" s="5"/>
      <c r="C1742" s="48"/>
      <c r="D1742" s="76"/>
      <c r="E1742" s="77"/>
      <c r="F1742" s="77"/>
      <c r="G1742" s="77"/>
      <c r="H1742" s="77"/>
      <c r="I1742" s="77"/>
      <c r="J1742" s="77"/>
      <c r="K1742" s="77"/>
      <c r="L1742" s="77"/>
      <c r="M1742" s="77"/>
      <c r="N1742" s="77"/>
      <c r="O1742" s="77"/>
      <c r="P1742" s="77"/>
      <c r="Q1742" s="77"/>
      <c r="R1742" s="77"/>
      <c r="S1742" s="77"/>
      <c r="T1742" s="38"/>
      <c r="U1742" s="38"/>
      <c r="V1742" s="38"/>
      <c r="W1742" s="38"/>
      <c r="X1742" s="38"/>
      <c r="Y1742" s="38"/>
      <c r="Z1742" s="38"/>
      <c r="AA1742" s="38"/>
      <c r="AB1742" s="38"/>
      <c r="AC1742" s="38"/>
      <c r="AD1742" s="38"/>
      <c r="AE1742" s="38"/>
      <c r="AF1742" s="38"/>
      <c r="AG1742" s="38"/>
      <c r="AH1742" s="38"/>
      <c r="AI1742" s="38"/>
      <c r="AJ1742" s="38"/>
      <c r="AK1742" s="38"/>
      <c r="AL1742" s="38"/>
      <c r="AM1742" s="38"/>
      <c r="AN1742" s="38"/>
      <c r="AO1742" s="38"/>
      <c r="AP1742" s="38"/>
      <c r="AQ1742" s="38"/>
      <c r="AR1742" s="38"/>
      <c r="AS1742" s="38"/>
      <c r="AT1742" s="38"/>
      <c r="AU1742" s="38"/>
      <c r="AV1742" s="38"/>
      <c r="AW1742" s="38"/>
      <c r="AX1742" s="38"/>
      <c r="AY1742" s="38"/>
      <c r="AZ1742" s="38"/>
      <c r="BA1742" s="38"/>
      <c r="BB1742" s="38"/>
      <c r="BC1742" s="38"/>
      <c r="BD1742" s="38"/>
      <c r="BE1742" s="38"/>
      <c r="BF1742" s="38"/>
      <c r="BG1742" s="38"/>
      <c r="BH1742" s="38"/>
      <c r="BI1742" s="38"/>
      <c r="BJ1742" s="38"/>
      <c r="BK1742" s="38"/>
      <c r="BL1742" s="38"/>
      <c r="BM1742" s="38"/>
      <c r="BN1742" s="38"/>
      <c r="BO1742" s="38"/>
      <c r="BP1742" s="38"/>
      <c r="BQ1742" s="38"/>
      <c r="BR1742" s="38"/>
      <c r="BS1742" s="38"/>
      <c r="BT1742" s="38"/>
      <c r="BU1742" s="38"/>
      <c r="BV1742" s="38"/>
      <c r="BW1742" s="38"/>
      <c r="BX1742" s="38"/>
      <c r="BY1742" s="38"/>
      <c r="BZ1742" s="38"/>
      <c r="CA1742" s="38"/>
      <c r="CB1742" s="38"/>
      <c r="CC1742" s="38"/>
      <c r="CD1742" s="38"/>
      <c r="CE1742" s="38"/>
      <c r="CF1742" s="38"/>
      <c r="CG1742" s="38"/>
      <c r="CH1742" s="38"/>
      <c r="CI1742" s="38"/>
      <c r="CJ1742" s="38"/>
      <c r="CK1742" s="38"/>
      <c r="CL1742" s="38"/>
      <c r="CM1742" s="38"/>
      <c r="CN1742" s="38"/>
      <c r="CO1742" s="38"/>
      <c r="CP1742" s="38"/>
      <c r="CQ1742" s="38"/>
      <c r="CR1742" s="38"/>
      <c r="CS1742" s="38"/>
      <c r="CT1742" s="38"/>
      <c r="CU1742" s="38"/>
      <c r="CV1742" s="38"/>
      <c r="CW1742" s="38"/>
      <c r="CX1742" s="38"/>
      <c r="CY1742" s="38"/>
      <c r="CZ1742" s="38"/>
      <c r="DA1742" s="38"/>
      <c r="DB1742" s="38"/>
      <c r="DC1742" s="38"/>
      <c r="DD1742" s="38"/>
      <c r="DE1742" s="38"/>
      <c r="DF1742" s="38"/>
      <c r="DG1742" s="38"/>
      <c r="DH1742" s="38"/>
      <c r="DI1742" s="38"/>
      <c r="DJ1742" s="38"/>
      <c r="DK1742" s="38"/>
      <c r="DL1742" s="38"/>
      <c r="DM1742" s="38"/>
    </row>
    <row r="1743" spans="1:117" x14ac:dyDescent="0.25">
      <c r="A1743" s="5"/>
      <c r="B1743" s="5"/>
      <c r="C1743" s="48"/>
      <c r="D1743" s="76"/>
      <c r="E1743" s="77"/>
      <c r="F1743" s="77"/>
      <c r="G1743" s="77"/>
      <c r="H1743" s="77"/>
      <c r="I1743" s="77"/>
      <c r="J1743" s="77"/>
      <c r="K1743" s="77"/>
      <c r="L1743" s="77"/>
      <c r="M1743" s="77"/>
      <c r="N1743" s="77"/>
      <c r="O1743" s="77"/>
      <c r="P1743" s="77"/>
      <c r="Q1743" s="77"/>
      <c r="R1743" s="77"/>
      <c r="S1743" s="77"/>
      <c r="T1743" s="38"/>
      <c r="U1743" s="38"/>
      <c r="V1743" s="38"/>
      <c r="W1743" s="38"/>
      <c r="X1743" s="38"/>
      <c r="Y1743" s="38"/>
      <c r="Z1743" s="38"/>
      <c r="AA1743" s="38"/>
      <c r="AB1743" s="38"/>
      <c r="AC1743" s="38"/>
      <c r="AD1743" s="38"/>
      <c r="AE1743" s="38"/>
      <c r="AF1743" s="38"/>
      <c r="AG1743" s="38"/>
      <c r="AH1743" s="38"/>
      <c r="AI1743" s="38"/>
      <c r="AJ1743" s="38"/>
      <c r="AK1743" s="38"/>
      <c r="AL1743" s="38"/>
      <c r="AM1743" s="38"/>
      <c r="AN1743" s="38"/>
      <c r="AO1743" s="38"/>
      <c r="AP1743" s="38"/>
      <c r="AQ1743" s="38"/>
      <c r="AR1743" s="38"/>
      <c r="AS1743" s="38"/>
      <c r="AT1743" s="38"/>
      <c r="AU1743" s="38"/>
      <c r="AV1743" s="38"/>
      <c r="AW1743" s="38"/>
      <c r="AX1743" s="38"/>
      <c r="AY1743" s="38"/>
      <c r="AZ1743" s="38"/>
      <c r="BA1743" s="38"/>
      <c r="BB1743" s="38"/>
      <c r="BC1743" s="38"/>
      <c r="BD1743" s="38"/>
      <c r="BE1743" s="38"/>
      <c r="BF1743" s="38"/>
      <c r="BG1743" s="38"/>
      <c r="BH1743" s="38"/>
      <c r="BI1743" s="38"/>
      <c r="BJ1743" s="38"/>
      <c r="BK1743" s="38"/>
      <c r="BL1743" s="38"/>
      <c r="BM1743" s="38"/>
      <c r="BN1743" s="38"/>
      <c r="BO1743" s="38"/>
      <c r="BP1743" s="38"/>
      <c r="BQ1743" s="38"/>
      <c r="BR1743" s="38"/>
      <c r="BS1743" s="38"/>
      <c r="BT1743" s="38"/>
      <c r="BU1743" s="38"/>
      <c r="BV1743" s="38"/>
      <c r="BW1743" s="38"/>
      <c r="BX1743" s="38"/>
      <c r="BY1743" s="38"/>
      <c r="BZ1743" s="38"/>
      <c r="CA1743" s="38"/>
      <c r="CB1743" s="38"/>
      <c r="CC1743" s="38"/>
      <c r="CD1743" s="38"/>
      <c r="CE1743" s="38"/>
      <c r="CF1743" s="38"/>
      <c r="CG1743" s="38"/>
      <c r="CH1743" s="38"/>
      <c r="CI1743" s="38"/>
      <c r="CJ1743" s="38"/>
      <c r="CK1743" s="38"/>
      <c r="CL1743" s="38"/>
      <c r="CM1743" s="38"/>
      <c r="CN1743" s="38"/>
      <c r="CO1743" s="38"/>
      <c r="CP1743" s="38"/>
      <c r="CQ1743" s="38"/>
      <c r="CR1743" s="38"/>
      <c r="CS1743" s="38"/>
      <c r="CT1743" s="38"/>
      <c r="CU1743" s="38"/>
      <c r="CV1743" s="38"/>
      <c r="CW1743" s="38"/>
      <c r="CX1743" s="38"/>
      <c r="CY1743" s="38"/>
      <c r="CZ1743" s="38"/>
      <c r="DA1743" s="38"/>
      <c r="DB1743" s="38"/>
      <c r="DC1743" s="38"/>
      <c r="DD1743" s="38"/>
      <c r="DE1743" s="38"/>
      <c r="DF1743" s="38"/>
      <c r="DG1743" s="38"/>
      <c r="DH1743" s="38"/>
      <c r="DI1743" s="38"/>
      <c r="DJ1743" s="38"/>
      <c r="DK1743" s="38"/>
      <c r="DL1743" s="38"/>
      <c r="DM1743" s="38"/>
    </row>
    <row r="1744" spans="1:117" x14ac:dyDescent="0.25">
      <c r="A1744" s="5"/>
      <c r="B1744" s="5"/>
      <c r="C1744" s="48"/>
      <c r="D1744" s="76"/>
      <c r="E1744" s="77"/>
      <c r="F1744" s="77"/>
      <c r="G1744" s="77"/>
      <c r="H1744" s="77"/>
      <c r="I1744" s="77"/>
      <c r="J1744" s="77"/>
      <c r="K1744" s="77"/>
      <c r="L1744" s="77"/>
      <c r="M1744" s="77"/>
      <c r="N1744" s="77"/>
      <c r="O1744" s="77"/>
      <c r="P1744" s="77"/>
      <c r="Q1744" s="77"/>
      <c r="R1744" s="77"/>
      <c r="S1744" s="77"/>
      <c r="T1744" s="38"/>
      <c r="U1744" s="38"/>
      <c r="V1744" s="38"/>
      <c r="W1744" s="38"/>
      <c r="X1744" s="38"/>
      <c r="Y1744" s="38"/>
      <c r="Z1744" s="38"/>
      <c r="AA1744" s="38"/>
      <c r="AB1744" s="38"/>
      <c r="AC1744" s="38"/>
      <c r="AD1744" s="38"/>
      <c r="AE1744" s="38"/>
      <c r="AF1744" s="38"/>
      <c r="AG1744" s="38"/>
      <c r="AH1744" s="38"/>
      <c r="AI1744" s="38"/>
      <c r="AJ1744" s="38"/>
      <c r="AK1744" s="38"/>
      <c r="AL1744" s="38"/>
      <c r="AM1744" s="38"/>
      <c r="AN1744" s="38"/>
      <c r="AO1744" s="38"/>
      <c r="AP1744" s="38"/>
      <c r="AQ1744" s="38"/>
      <c r="AR1744" s="38"/>
      <c r="AS1744" s="38"/>
      <c r="AT1744" s="38"/>
      <c r="AU1744" s="38"/>
      <c r="AV1744" s="38"/>
      <c r="AW1744" s="38"/>
      <c r="AX1744" s="38"/>
      <c r="AY1744" s="38"/>
      <c r="AZ1744" s="38"/>
      <c r="BA1744" s="38"/>
      <c r="BB1744" s="38"/>
      <c r="BC1744" s="38"/>
      <c r="BD1744" s="38"/>
      <c r="BE1744" s="38"/>
      <c r="BF1744" s="38"/>
      <c r="BG1744" s="38"/>
      <c r="BH1744" s="38"/>
      <c r="BI1744" s="38"/>
      <c r="BJ1744" s="38"/>
      <c r="BK1744" s="38"/>
      <c r="BL1744" s="38"/>
      <c r="BM1744" s="38"/>
      <c r="BN1744" s="38"/>
      <c r="BO1744" s="38"/>
      <c r="BP1744" s="38"/>
      <c r="BQ1744" s="38"/>
      <c r="BR1744" s="38"/>
      <c r="BS1744" s="38"/>
      <c r="BT1744" s="38"/>
      <c r="BU1744" s="38"/>
      <c r="BV1744" s="38"/>
      <c r="BW1744" s="38"/>
      <c r="BX1744" s="38"/>
      <c r="BY1744" s="38"/>
      <c r="BZ1744" s="38"/>
      <c r="CA1744" s="38"/>
      <c r="CB1744" s="38"/>
      <c r="CC1744" s="38"/>
      <c r="CD1744" s="38"/>
      <c r="CE1744" s="38"/>
      <c r="CF1744" s="38"/>
      <c r="CG1744" s="38"/>
      <c r="CH1744" s="38"/>
      <c r="CI1744" s="38"/>
      <c r="CJ1744" s="38"/>
      <c r="CK1744" s="38"/>
      <c r="CL1744" s="38"/>
      <c r="CM1744" s="38"/>
      <c r="CN1744" s="38"/>
      <c r="CO1744" s="38"/>
      <c r="CP1744" s="38"/>
      <c r="CQ1744" s="38"/>
      <c r="CR1744" s="38"/>
      <c r="CS1744" s="38"/>
      <c r="CT1744" s="38"/>
      <c r="CU1744" s="38"/>
      <c r="CV1744" s="38"/>
      <c r="CW1744" s="38"/>
      <c r="CX1744" s="38"/>
      <c r="CY1744" s="38"/>
      <c r="CZ1744" s="38"/>
      <c r="DA1744" s="38"/>
      <c r="DB1744" s="38"/>
      <c r="DC1744" s="38"/>
      <c r="DD1744" s="38"/>
      <c r="DE1744" s="38"/>
      <c r="DF1744" s="38"/>
      <c r="DG1744" s="38"/>
      <c r="DH1744" s="38"/>
      <c r="DI1744" s="38"/>
      <c r="DJ1744" s="38"/>
      <c r="DK1744" s="38"/>
      <c r="DL1744" s="38"/>
      <c r="DM1744" s="38"/>
    </row>
    <row r="1745" spans="1:117" x14ac:dyDescent="0.25">
      <c r="A1745" s="5"/>
      <c r="B1745" s="5"/>
      <c r="C1745" s="48"/>
      <c r="D1745" s="76"/>
      <c r="E1745" s="77"/>
      <c r="F1745" s="77"/>
      <c r="G1745" s="77"/>
      <c r="H1745" s="77"/>
      <c r="I1745" s="77"/>
      <c r="J1745" s="77"/>
      <c r="K1745" s="77"/>
      <c r="L1745" s="77"/>
      <c r="M1745" s="77"/>
      <c r="N1745" s="77"/>
      <c r="O1745" s="77"/>
      <c r="P1745" s="77"/>
      <c r="Q1745" s="77"/>
      <c r="R1745" s="77"/>
      <c r="S1745" s="77"/>
      <c r="T1745" s="38"/>
      <c r="U1745" s="38"/>
      <c r="V1745" s="38"/>
      <c r="W1745" s="38"/>
      <c r="X1745" s="38"/>
      <c r="Y1745" s="38"/>
      <c r="Z1745" s="38"/>
      <c r="AA1745" s="38"/>
      <c r="AB1745" s="38"/>
      <c r="AC1745" s="38"/>
      <c r="AD1745" s="38"/>
      <c r="AE1745" s="38"/>
      <c r="AF1745" s="38"/>
      <c r="AG1745" s="38"/>
      <c r="AH1745" s="38"/>
      <c r="AI1745" s="38"/>
      <c r="AJ1745" s="38"/>
      <c r="AK1745" s="38"/>
      <c r="AL1745" s="38"/>
      <c r="AM1745" s="38"/>
      <c r="AN1745" s="38"/>
      <c r="AO1745" s="38"/>
      <c r="AP1745" s="38"/>
      <c r="AQ1745" s="38"/>
      <c r="AR1745" s="38"/>
      <c r="AS1745" s="38"/>
      <c r="AT1745" s="38"/>
      <c r="AU1745" s="38"/>
      <c r="AV1745" s="38"/>
      <c r="AW1745" s="38"/>
      <c r="AX1745" s="38"/>
      <c r="AY1745" s="38"/>
      <c r="AZ1745" s="38"/>
      <c r="BA1745" s="38"/>
      <c r="BB1745" s="38"/>
      <c r="BC1745" s="38"/>
      <c r="BD1745" s="38"/>
      <c r="BE1745" s="38"/>
      <c r="BF1745" s="38"/>
      <c r="BG1745" s="38"/>
      <c r="BH1745" s="38"/>
      <c r="BI1745" s="38"/>
      <c r="BJ1745" s="38"/>
      <c r="BK1745" s="38"/>
      <c r="BL1745" s="38"/>
      <c r="BM1745" s="38"/>
      <c r="BN1745" s="38"/>
      <c r="BO1745" s="38"/>
      <c r="BP1745" s="38"/>
      <c r="BQ1745" s="38"/>
      <c r="BR1745" s="38"/>
      <c r="BS1745" s="38"/>
      <c r="BT1745" s="38"/>
      <c r="BU1745" s="38"/>
      <c r="BV1745" s="38"/>
      <c r="BW1745" s="38"/>
      <c r="BX1745" s="38"/>
      <c r="BY1745" s="38"/>
      <c r="BZ1745" s="38"/>
      <c r="CA1745" s="38"/>
      <c r="CB1745" s="38"/>
      <c r="CC1745" s="38"/>
      <c r="CD1745" s="38"/>
      <c r="CE1745" s="38"/>
      <c r="CF1745" s="38"/>
      <c r="CG1745" s="38"/>
      <c r="CH1745" s="38"/>
      <c r="CI1745" s="38"/>
      <c r="CJ1745" s="38"/>
      <c r="CK1745" s="38"/>
      <c r="CL1745" s="38"/>
      <c r="CM1745" s="38"/>
      <c r="CN1745" s="38"/>
      <c r="CO1745" s="38"/>
      <c r="CP1745" s="38"/>
      <c r="CQ1745" s="38"/>
      <c r="CR1745" s="38"/>
      <c r="CS1745" s="38"/>
      <c r="CT1745" s="38"/>
      <c r="CU1745" s="38"/>
      <c r="CV1745" s="38"/>
      <c r="CW1745" s="38"/>
      <c r="CX1745" s="38"/>
      <c r="CY1745" s="38"/>
      <c r="CZ1745" s="38"/>
      <c r="DA1745" s="38"/>
      <c r="DB1745" s="38"/>
      <c r="DC1745" s="38"/>
      <c r="DD1745" s="38"/>
      <c r="DE1745" s="38"/>
      <c r="DF1745" s="38"/>
      <c r="DG1745" s="38"/>
      <c r="DH1745" s="38"/>
      <c r="DI1745" s="38"/>
      <c r="DJ1745" s="38"/>
      <c r="DK1745" s="38"/>
      <c r="DL1745" s="38"/>
      <c r="DM1745" s="38"/>
    </row>
    <row r="1746" spans="1:117" x14ac:dyDescent="0.25">
      <c r="A1746" s="5"/>
      <c r="B1746" s="5"/>
      <c r="C1746" s="48"/>
      <c r="D1746" s="76"/>
      <c r="E1746" s="77"/>
      <c r="F1746" s="77"/>
      <c r="G1746" s="77"/>
      <c r="H1746" s="77"/>
      <c r="I1746" s="77"/>
      <c r="J1746" s="77"/>
      <c r="K1746" s="77"/>
      <c r="L1746" s="77"/>
      <c r="M1746" s="77"/>
      <c r="N1746" s="77"/>
      <c r="O1746" s="77"/>
      <c r="P1746" s="77"/>
      <c r="Q1746" s="77"/>
      <c r="R1746" s="77"/>
      <c r="S1746" s="77"/>
      <c r="T1746" s="38"/>
      <c r="U1746" s="38"/>
      <c r="V1746" s="38"/>
      <c r="W1746" s="38"/>
      <c r="X1746" s="38"/>
      <c r="Y1746" s="38"/>
      <c r="Z1746" s="38"/>
      <c r="AA1746" s="38"/>
      <c r="AB1746" s="38"/>
      <c r="AC1746" s="38"/>
      <c r="AD1746" s="38"/>
      <c r="AE1746" s="38"/>
      <c r="AF1746" s="38"/>
      <c r="AG1746" s="38"/>
      <c r="AH1746" s="38"/>
      <c r="AI1746" s="38"/>
      <c r="AJ1746" s="38"/>
      <c r="AK1746" s="38"/>
      <c r="AL1746" s="38"/>
      <c r="AM1746" s="38"/>
      <c r="AN1746" s="38"/>
      <c r="AO1746" s="38"/>
      <c r="AP1746" s="38"/>
      <c r="AQ1746" s="38"/>
      <c r="AR1746" s="38"/>
      <c r="AS1746" s="38"/>
      <c r="AT1746" s="38"/>
      <c r="AU1746" s="38"/>
      <c r="AV1746" s="38"/>
      <c r="AW1746" s="38"/>
      <c r="AX1746" s="38"/>
      <c r="AY1746" s="38"/>
      <c r="AZ1746" s="38"/>
      <c r="BA1746" s="38"/>
      <c r="BB1746" s="38"/>
      <c r="BC1746" s="38"/>
      <c r="BD1746" s="38"/>
      <c r="BE1746" s="38"/>
      <c r="BF1746" s="38"/>
      <c r="BG1746" s="38"/>
      <c r="BH1746" s="38"/>
      <c r="BI1746" s="38"/>
      <c r="BJ1746" s="38"/>
      <c r="BK1746" s="38"/>
      <c r="BL1746" s="38"/>
      <c r="BM1746" s="38"/>
      <c r="BN1746" s="38"/>
      <c r="BO1746" s="38"/>
      <c r="BP1746" s="38"/>
      <c r="BQ1746" s="38"/>
      <c r="BR1746" s="38"/>
      <c r="BS1746" s="38"/>
      <c r="BT1746" s="38"/>
      <c r="BU1746" s="38"/>
      <c r="BV1746" s="38"/>
      <c r="BW1746" s="38"/>
      <c r="BX1746" s="38"/>
      <c r="BY1746" s="38"/>
      <c r="BZ1746" s="38"/>
      <c r="CA1746" s="38"/>
      <c r="CB1746" s="38"/>
      <c r="CC1746" s="38"/>
      <c r="CD1746" s="38"/>
      <c r="CE1746" s="38"/>
      <c r="CF1746" s="38"/>
      <c r="CG1746" s="38"/>
      <c r="CH1746" s="38"/>
      <c r="CI1746" s="38"/>
      <c r="CJ1746" s="38"/>
      <c r="CK1746" s="38"/>
      <c r="CL1746" s="38"/>
      <c r="CM1746" s="38"/>
      <c r="CN1746" s="38"/>
      <c r="CO1746" s="38"/>
      <c r="CP1746" s="38"/>
      <c r="CQ1746" s="38"/>
      <c r="CR1746" s="38"/>
      <c r="CS1746" s="38"/>
      <c r="CT1746" s="38"/>
      <c r="CU1746" s="38"/>
      <c r="CV1746" s="38"/>
      <c r="CW1746" s="38"/>
      <c r="CX1746" s="38"/>
      <c r="CY1746" s="38"/>
      <c r="CZ1746" s="38"/>
      <c r="DA1746" s="38"/>
      <c r="DB1746" s="38"/>
      <c r="DC1746" s="38"/>
      <c r="DD1746" s="38"/>
      <c r="DE1746" s="38"/>
      <c r="DF1746" s="38"/>
      <c r="DG1746" s="38"/>
      <c r="DH1746" s="38"/>
      <c r="DI1746" s="38"/>
      <c r="DJ1746" s="38"/>
      <c r="DK1746" s="38"/>
      <c r="DL1746" s="38"/>
      <c r="DM1746" s="38"/>
    </row>
    <row r="1747" spans="1:117" x14ac:dyDescent="0.25">
      <c r="A1747" s="5"/>
      <c r="B1747" s="5"/>
      <c r="C1747" s="48"/>
      <c r="D1747" s="76"/>
      <c r="E1747" s="77"/>
      <c r="F1747" s="77"/>
      <c r="G1747" s="77"/>
      <c r="H1747" s="77"/>
      <c r="I1747" s="77"/>
      <c r="J1747" s="77"/>
      <c r="K1747" s="77"/>
      <c r="L1747" s="77"/>
      <c r="M1747" s="77"/>
      <c r="N1747" s="77"/>
      <c r="O1747" s="77"/>
      <c r="P1747" s="77"/>
      <c r="Q1747" s="77"/>
      <c r="R1747" s="77"/>
      <c r="S1747" s="77"/>
      <c r="T1747" s="38"/>
      <c r="U1747" s="38"/>
      <c r="V1747" s="38"/>
      <c r="W1747" s="38"/>
      <c r="X1747" s="38"/>
      <c r="Y1747" s="38"/>
      <c r="Z1747" s="38"/>
      <c r="AA1747" s="38"/>
      <c r="AB1747" s="38"/>
      <c r="AC1747" s="38"/>
      <c r="AD1747" s="38"/>
      <c r="AE1747" s="38"/>
      <c r="AF1747" s="38"/>
      <c r="AG1747" s="38"/>
      <c r="AH1747" s="38"/>
      <c r="AI1747" s="38"/>
      <c r="AJ1747" s="38"/>
      <c r="AK1747" s="38"/>
      <c r="AL1747" s="38"/>
      <c r="AM1747" s="38"/>
      <c r="AN1747" s="38"/>
      <c r="AO1747" s="38"/>
      <c r="AP1747" s="38"/>
      <c r="AQ1747" s="38"/>
      <c r="AR1747" s="38"/>
      <c r="AS1747" s="38"/>
      <c r="AT1747" s="38"/>
      <c r="AU1747" s="38"/>
      <c r="AV1747" s="38"/>
      <c r="AW1747" s="38"/>
      <c r="AX1747" s="38"/>
      <c r="AY1747" s="38"/>
      <c r="AZ1747" s="38"/>
      <c r="BA1747" s="38"/>
      <c r="BB1747" s="38"/>
      <c r="BC1747" s="38"/>
      <c r="BD1747" s="38"/>
      <c r="BE1747" s="38"/>
      <c r="BF1747" s="38"/>
      <c r="BG1747" s="38"/>
      <c r="BH1747" s="38"/>
      <c r="BI1747" s="38"/>
      <c r="BJ1747" s="38"/>
      <c r="BK1747" s="38"/>
      <c r="BL1747" s="38"/>
      <c r="BM1747" s="38"/>
      <c r="BN1747" s="38"/>
      <c r="BO1747" s="38"/>
      <c r="BP1747" s="38"/>
      <c r="BQ1747" s="38"/>
      <c r="BR1747" s="38"/>
      <c r="BS1747" s="38"/>
      <c r="BT1747" s="38"/>
      <c r="BU1747" s="38"/>
      <c r="BV1747" s="38"/>
      <c r="BW1747" s="38"/>
      <c r="BX1747" s="38"/>
      <c r="BY1747" s="38"/>
      <c r="BZ1747" s="38"/>
      <c r="CA1747" s="38"/>
      <c r="CB1747" s="38"/>
      <c r="CC1747" s="38"/>
      <c r="CD1747" s="38"/>
      <c r="CE1747" s="38"/>
      <c r="CF1747" s="38"/>
      <c r="CG1747" s="38"/>
      <c r="CH1747" s="38"/>
      <c r="CI1747" s="38"/>
      <c r="CJ1747" s="38"/>
      <c r="CK1747" s="38"/>
      <c r="CL1747" s="38"/>
      <c r="CM1747" s="38"/>
      <c r="CN1747" s="38"/>
      <c r="CO1747" s="38"/>
      <c r="CP1747" s="38"/>
      <c r="CQ1747" s="38"/>
      <c r="CR1747" s="38"/>
      <c r="CS1747" s="38"/>
      <c r="CT1747" s="38"/>
      <c r="CU1747" s="38"/>
      <c r="CV1747" s="38"/>
      <c r="CW1747" s="38"/>
      <c r="CX1747" s="38"/>
      <c r="CY1747" s="38"/>
      <c r="CZ1747" s="38"/>
      <c r="DA1747" s="38"/>
      <c r="DB1747" s="38"/>
      <c r="DC1747" s="38"/>
      <c r="DD1747" s="38"/>
      <c r="DE1747" s="38"/>
      <c r="DF1747" s="38"/>
      <c r="DG1747" s="38"/>
      <c r="DH1747" s="38"/>
      <c r="DI1747" s="38"/>
      <c r="DJ1747" s="38"/>
      <c r="DK1747" s="38"/>
      <c r="DL1747" s="38"/>
      <c r="DM1747" s="38"/>
    </row>
    <row r="1748" spans="1:117" x14ac:dyDescent="0.25">
      <c r="A1748" s="5"/>
      <c r="B1748" s="5"/>
      <c r="C1748" s="48"/>
      <c r="D1748" s="76"/>
      <c r="E1748" s="77"/>
      <c r="F1748" s="77"/>
      <c r="G1748" s="77"/>
      <c r="H1748" s="77"/>
      <c r="I1748" s="77"/>
      <c r="J1748" s="77"/>
      <c r="K1748" s="77"/>
      <c r="L1748" s="77"/>
      <c r="M1748" s="77"/>
      <c r="N1748" s="77"/>
      <c r="O1748" s="77"/>
      <c r="P1748" s="77"/>
      <c r="Q1748" s="77"/>
      <c r="R1748" s="77"/>
      <c r="S1748" s="77"/>
      <c r="T1748" s="38"/>
      <c r="U1748" s="38"/>
      <c r="V1748" s="38"/>
      <c r="W1748" s="38"/>
      <c r="X1748" s="38"/>
      <c r="Y1748" s="38"/>
      <c r="Z1748" s="38"/>
      <c r="AA1748" s="38"/>
      <c r="AB1748" s="38"/>
      <c r="AC1748" s="38"/>
      <c r="AD1748" s="38"/>
      <c r="AE1748" s="38"/>
      <c r="AF1748" s="38"/>
      <c r="AG1748" s="38"/>
      <c r="AH1748" s="38"/>
      <c r="AI1748" s="38"/>
      <c r="AJ1748" s="38"/>
      <c r="AK1748" s="38"/>
      <c r="AL1748" s="38"/>
      <c r="AM1748" s="38"/>
      <c r="AN1748" s="38"/>
      <c r="AO1748" s="38"/>
      <c r="AP1748" s="38"/>
      <c r="AQ1748" s="38"/>
      <c r="AR1748" s="38"/>
      <c r="AS1748" s="38"/>
      <c r="AT1748" s="38"/>
      <c r="AU1748" s="38"/>
      <c r="AV1748" s="38"/>
      <c r="AW1748" s="38"/>
      <c r="AX1748" s="38"/>
      <c r="AY1748" s="38"/>
      <c r="AZ1748" s="38"/>
      <c r="BA1748" s="38"/>
      <c r="BB1748" s="38"/>
      <c r="BC1748" s="38"/>
      <c r="BD1748" s="38"/>
      <c r="BE1748" s="38"/>
      <c r="BF1748" s="38"/>
      <c r="BG1748" s="38"/>
      <c r="BH1748" s="38"/>
      <c r="BI1748" s="38"/>
      <c r="BJ1748" s="38"/>
      <c r="BK1748" s="38"/>
      <c r="BL1748" s="38"/>
      <c r="BM1748" s="38"/>
      <c r="BN1748" s="38"/>
      <c r="BO1748" s="38"/>
      <c r="BP1748" s="38"/>
      <c r="BQ1748" s="38"/>
      <c r="BR1748" s="38"/>
      <c r="BS1748" s="38"/>
      <c r="BT1748" s="38"/>
      <c r="BU1748" s="38"/>
      <c r="BV1748" s="38"/>
      <c r="BW1748" s="38"/>
      <c r="BX1748" s="38"/>
      <c r="BY1748" s="38"/>
      <c r="BZ1748" s="38"/>
      <c r="CA1748" s="38"/>
      <c r="CB1748" s="38"/>
      <c r="CC1748" s="38"/>
      <c r="CD1748" s="38"/>
      <c r="CE1748" s="38"/>
      <c r="CF1748" s="38"/>
      <c r="CG1748" s="38"/>
      <c r="CH1748" s="38"/>
      <c r="CI1748" s="38"/>
      <c r="CJ1748" s="38"/>
      <c r="CK1748" s="38"/>
      <c r="CL1748" s="38"/>
      <c r="CM1748" s="38"/>
      <c r="CN1748" s="38"/>
      <c r="CO1748" s="38"/>
      <c r="CP1748" s="38"/>
      <c r="CQ1748" s="38"/>
      <c r="CR1748" s="38"/>
      <c r="CS1748" s="38"/>
      <c r="CT1748" s="38"/>
      <c r="CU1748" s="38"/>
      <c r="CV1748" s="38"/>
      <c r="CW1748" s="38"/>
      <c r="CX1748" s="38"/>
      <c r="CY1748" s="38"/>
      <c r="CZ1748" s="38"/>
      <c r="DA1748" s="38"/>
      <c r="DB1748" s="38"/>
      <c r="DC1748" s="38"/>
      <c r="DD1748" s="38"/>
      <c r="DE1748" s="38"/>
      <c r="DF1748" s="38"/>
      <c r="DG1748" s="38"/>
      <c r="DH1748" s="38"/>
      <c r="DI1748" s="38"/>
      <c r="DJ1748" s="38"/>
      <c r="DK1748" s="38"/>
      <c r="DL1748" s="38"/>
      <c r="DM1748" s="38"/>
    </row>
    <row r="1749" spans="1:117" x14ac:dyDescent="0.25">
      <c r="A1749" s="5"/>
      <c r="B1749" s="5"/>
      <c r="C1749" s="48"/>
      <c r="D1749" s="76"/>
      <c r="E1749" s="77"/>
      <c r="F1749" s="77"/>
      <c r="G1749" s="77"/>
      <c r="H1749" s="77"/>
      <c r="I1749" s="77"/>
      <c r="J1749" s="77"/>
      <c r="K1749" s="77"/>
      <c r="L1749" s="77"/>
      <c r="M1749" s="77"/>
      <c r="N1749" s="77"/>
      <c r="O1749" s="77"/>
      <c r="P1749" s="77"/>
      <c r="Q1749" s="77"/>
      <c r="R1749" s="77"/>
      <c r="S1749" s="77"/>
      <c r="T1749" s="38"/>
      <c r="U1749" s="38"/>
      <c r="V1749" s="38"/>
      <c r="W1749" s="38"/>
      <c r="X1749" s="38"/>
      <c r="Y1749" s="38"/>
      <c r="Z1749" s="38"/>
      <c r="AA1749" s="38"/>
      <c r="AB1749" s="38"/>
      <c r="AC1749" s="38"/>
      <c r="AD1749" s="38"/>
      <c r="AE1749" s="38"/>
      <c r="AF1749" s="38"/>
      <c r="AG1749" s="38"/>
      <c r="AH1749" s="38"/>
      <c r="AI1749" s="38"/>
      <c r="AJ1749" s="38"/>
      <c r="AK1749" s="38"/>
      <c r="AL1749" s="38"/>
      <c r="AM1749" s="38"/>
      <c r="AN1749" s="38"/>
      <c r="AO1749" s="38"/>
      <c r="AP1749" s="38"/>
      <c r="AQ1749" s="38"/>
      <c r="AR1749" s="38"/>
      <c r="AS1749" s="38"/>
      <c r="AT1749" s="38"/>
      <c r="AU1749" s="38"/>
      <c r="AV1749" s="38"/>
      <c r="AW1749" s="38"/>
      <c r="AX1749" s="38"/>
      <c r="AY1749" s="38"/>
      <c r="AZ1749" s="38"/>
      <c r="BA1749" s="38"/>
      <c r="BB1749" s="38"/>
      <c r="BC1749" s="38"/>
      <c r="BD1749" s="38"/>
      <c r="BE1749" s="38"/>
      <c r="BF1749" s="38"/>
      <c r="BG1749" s="38"/>
      <c r="BH1749" s="38"/>
      <c r="BI1749" s="38"/>
      <c r="BJ1749" s="38"/>
      <c r="BK1749" s="38"/>
      <c r="BL1749" s="38"/>
      <c r="BM1749" s="38"/>
      <c r="BN1749" s="38"/>
      <c r="BO1749" s="38"/>
      <c r="BP1749" s="38"/>
      <c r="BQ1749" s="38"/>
      <c r="BR1749" s="38"/>
      <c r="BS1749" s="38"/>
      <c r="BT1749" s="38"/>
      <c r="BU1749" s="38"/>
      <c r="BV1749" s="38"/>
      <c r="BW1749" s="38"/>
      <c r="BX1749" s="38"/>
      <c r="BY1749" s="38"/>
      <c r="BZ1749" s="38"/>
      <c r="CA1749" s="38"/>
      <c r="CB1749" s="38"/>
      <c r="CC1749" s="38"/>
      <c r="CD1749" s="38"/>
      <c r="CE1749" s="38"/>
      <c r="CF1749" s="38"/>
      <c r="CG1749" s="38"/>
      <c r="CH1749" s="38"/>
      <c r="CI1749" s="38"/>
      <c r="CJ1749" s="38"/>
      <c r="CK1749" s="38"/>
      <c r="CL1749" s="38"/>
      <c r="CM1749" s="38"/>
      <c r="CN1749" s="38"/>
      <c r="CO1749" s="38"/>
      <c r="CP1749" s="38"/>
      <c r="CQ1749" s="38"/>
      <c r="CR1749" s="38"/>
      <c r="CS1749" s="38"/>
      <c r="CT1749" s="38"/>
      <c r="CU1749" s="38"/>
      <c r="CV1749" s="38"/>
      <c r="CW1749" s="38"/>
      <c r="CX1749" s="38"/>
      <c r="CY1749" s="38"/>
      <c r="CZ1749" s="38"/>
      <c r="DA1749" s="38"/>
      <c r="DB1749" s="38"/>
      <c r="DC1749" s="38"/>
      <c r="DD1749" s="38"/>
      <c r="DE1749" s="38"/>
      <c r="DF1749" s="38"/>
      <c r="DG1749" s="38"/>
      <c r="DH1749" s="38"/>
      <c r="DI1749" s="38"/>
      <c r="DJ1749" s="38"/>
      <c r="DK1749" s="38"/>
      <c r="DL1749" s="38"/>
      <c r="DM1749" s="38"/>
    </row>
    <row r="1750" spans="1:117" x14ac:dyDescent="0.25">
      <c r="A1750" s="5"/>
      <c r="B1750" s="5"/>
      <c r="C1750" s="48"/>
      <c r="D1750" s="76"/>
      <c r="E1750" s="77"/>
      <c r="F1750" s="77"/>
      <c r="G1750" s="77"/>
      <c r="H1750" s="77"/>
      <c r="I1750" s="77"/>
      <c r="J1750" s="77"/>
      <c r="K1750" s="77"/>
      <c r="L1750" s="77"/>
      <c r="M1750" s="77"/>
      <c r="N1750" s="77"/>
      <c r="O1750" s="77"/>
      <c r="P1750" s="77"/>
      <c r="Q1750" s="77"/>
      <c r="R1750" s="77"/>
      <c r="S1750" s="77"/>
      <c r="T1750" s="38"/>
      <c r="U1750" s="38"/>
      <c r="V1750" s="38"/>
      <c r="W1750" s="38"/>
      <c r="X1750" s="38"/>
      <c r="Y1750" s="38"/>
      <c r="Z1750" s="38"/>
      <c r="AA1750" s="38"/>
      <c r="AB1750" s="38"/>
      <c r="AC1750" s="38"/>
      <c r="AD1750" s="38"/>
      <c r="AE1750" s="38"/>
      <c r="AF1750" s="38"/>
      <c r="AG1750" s="38"/>
      <c r="AH1750" s="38"/>
      <c r="AI1750" s="38"/>
      <c r="AJ1750" s="38"/>
      <c r="AK1750" s="38"/>
      <c r="AL1750" s="38"/>
      <c r="AM1750" s="38"/>
      <c r="AN1750" s="38"/>
      <c r="AO1750" s="38"/>
      <c r="AP1750" s="38"/>
      <c r="AQ1750" s="38"/>
      <c r="AR1750" s="38"/>
      <c r="AS1750" s="38"/>
      <c r="AT1750" s="38"/>
      <c r="AU1750" s="38"/>
      <c r="AV1750" s="38"/>
      <c r="AW1750" s="38"/>
      <c r="AX1750" s="38"/>
      <c r="AY1750" s="38"/>
      <c r="AZ1750" s="38"/>
      <c r="BA1750" s="38"/>
      <c r="BB1750" s="38"/>
      <c r="BC1750" s="38"/>
      <c r="BD1750" s="38"/>
      <c r="BE1750" s="38"/>
      <c r="BF1750" s="38"/>
      <c r="BG1750" s="38"/>
      <c r="BH1750" s="38"/>
      <c r="BI1750" s="38"/>
      <c r="BJ1750" s="38"/>
      <c r="BK1750" s="38"/>
      <c r="BL1750" s="38"/>
      <c r="BM1750" s="38"/>
      <c r="BN1750" s="38"/>
      <c r="BO1750" s="38"/>
      <c r="BP1750" s="38"/>
      <c r="BQ1750" s="38"/>
      <c r="BR1750" s="38"/>
      <c r="BS1750" s="38"/>
      <c r="BT1750" s="38"/>
      <c r="BU1750" s="38"/>
      <c r="BV1750" s="38"/>
      <c r="BW1750" s="38"/>
      <c r="BX1750" s="38"/>
      <c r="BY1750" s="38"/>
      <c r="BZ1750" s="38"/>
      <c r="CA1750" s="38"/>
      <c r="CB1750" s="38"/>
      <c r="CC1750" s="38"/>
      <c r="CD1750" s="38"/>
      <c r="CE1750" s="38"/>
      <c r="CF1750" s="38"/>
      <c r="CG1750" s="38"/>
      <c r="CH1750" s="38"/>
      <c r="CI1750" s="38"/>
      <c r="CJ1750" s="38"/>
      <c r="CK1750" s="38"/>
      <c r="CL1750" s="38"/>
      <c r="CM1750" s="38"/>
      <c r="CN1750" s="38"/>
      <c r="CO1750" s="38"/>
      <c r="CP1750" s="38"/>
      <c r="CQ1750" s="38"/>
      <c r="CR1750" s="38"/>
      <c r="CS1750" s="38"/>
      <c r="CT1750" s="38"/>
      <c r="CU1750" s="38"/>
      <c r="CV1750" s="38"/>
      <c r="CW1750" s="38"/>
      <c r="CX1750" s="38"/>
      <c r="CY1750" s="38"/>
      <c r="CZ1750" s="38"/>
      <c r="DA1750" s="38"/>
      <c r="DB1750" s="38"/>
      <c r="DC1750" s="38"/>
      <c r="DD1750" s="38"/>
      <c r="DE1750" s="38"/>
      <c r="DF1750" s="38"/>
      <c r="DG1750" s="38"/>
      <c r="DH1750" s="38"/>
      <c r="DI1750" s="38"/>
      <c r="DJ1750" s="38"/>
      <c r="DK1750" s="38"/>
      <c r="DL1750" s="38"/>
      <c r="DM1750" s="38"/>
    </row>
    <row r="1751" spans="1:117" x14ac:dyDescent="0.25">
      <c r="A1751" s="5"/>
      <c r="B1751" s="5"/>
      <c r="C1751" s="48"/>
      <c r="D1751" s="76"/>
      <c r="E1751" s="77"/>
      <c r="F1751" s="77"/>
      <c r="G1751" s="77"/>
      <c r="H1751" s="77"/>
      <c r="I1751" s="77"/>
      <c r="J1751" s="77"/>
      <c r="K1751" s="77"/>
      <c r="L1751" s="77"/>
      <c r="M1751" s="77"/>
      <c r="N1751" s="77"/>
      <c r="O1751" s="77"/>
      <c r="P1751" s="77"/>
      <c r="Q1751" s="77"/>
      <c r="R1751" s="77"/>
      <c r="S1751" s="77"/>
      <c r="T1751" s="38"/>
      <c r="U1751" s="38"/>
      <c r="V1751" s="38"/>
      <c r="W1751" s="38"/>
      <c r="X1751" s="38"/>
      <c r="Y1751" s="38"/>
      <c r="Z1751" s="38"/>
      <c r="AA1751" s="38"/>
      <c r="AB1751" s="38"/>
      <c r="AC1751" s="38"/>
      <c r="AD1751" s="38"/>
      <c r="AE1751" s="38"/>
      <c r="AF1751" s="38"/>
      <c r="AG1751" s="38"/>
      <c r="AH1751" s="38"/>
      <c r="AI1751" s="38"/>
      <c r="AJ1751" s="38"/>
      <c r="AK1751" s="38"/>
      <c r="AL1751" s="38"/>
      <c r="AM1751" s="38"/>
      <c r="AN1751" s="38"/>
      <c r="AO1751" s="38"/>
      <c r="AP1751" s="38"/>
      <c r="AQ1751" s="38"/>
      <c r="AR1751" s="38"/>
      <c r="AS1751" s="38"/>
      <c r="AT1751" s="38"/>
      <c r="AU1751" s="38"/>
      <c r="AV1751" s="38"/>
      <c r="AW1751" s="38"/>
      <c r="AX1751" s="38"/>
      <c r="AY1751" s="38"/>
      <c r="AZ1751" s="38"/>
      <c r="BA1751" s="38"/>
      <c r="BB1751" s="38"/>
      <c r="BC1751" s="38"/>
      <c r="BD1751" s="38"/>
      <c r="BE1751" s="38"/>
      <c r="BF1751" s="38"/>
      <c r="BG1751" s="38"/>
      <c r="BH1751" s="38"/>
      <c r="BI1751" s="38"/>
      <c r="BJ1751" s="38"/>
      <c r="BK1751" s="38"/>
      <c r="BL1751" s="38"/>
      <c r="BM1751" s="38"/>
      <c r="BN1751" s="38"/>
      <c r="BO1751" s="38"/>
      <c r="BP1751" s="38"/>
      <c r="BQ1751" s="38"/>
      <c r="BR1751" s="38"/>
      <c r="BS1751" s="38"/>
      <c r="BT1751" s="38"/>
      <c r="BU1751" s="38"/>
      <c r="BV1751" s="38"/>
      <c r="BW1751" s="38"/>
      <c r="BX1751" s="38"/>
      <c r="BY1751" s="38"/>
      <c r="BZ1751" s="38"/>
      <c r="CA1751" s="38"/>
      <c r="CB1751" s="38"/>
      <c r="CC1751" s="38"/>
      <c r="CD1751" s="38"/>
      <c r="CE1751" s="38"/>
      <c r="CF1751" s="38"/>
      <c r="CG1751" s="38"/>
      <c r="CH1751" s="38"/>
      <c r="CI1751" s="38"/>
      <c r="CJ1751" s="38"/>
      <c r="CK1751" s="38"/>
      <c r="CL1751" s="38"/>
      <c r="CM1751" s="38"/>
      <c r="CN1751" s="38"/>
      <c r="CO1751" s="38"/>
      <c r="CP1751" s="38"/>
      <c r="CQ1751" s="38"/>
      <c r="CR1751" s="38"/>
      <c r="CS1751" s="38"/>
      <c r="CT1751" s="38"/>
      <c r="CU1751" s="38"/>
      <c r="CV1751" s="38"/>
      <c r="CW1751" s="38"/>
      <c r="CX1751" s="38"/>
      <c r="CY1751" s="38"/>
      <c r="CZ1751" s="38"/>
      <c r="DA1751" s="38"/>
      <c r="DB1751" s="38"/>
      <c r="DC1751" s="38"/>
      <c r="DD1751" s="38"/>
      <c r="DE1751" s="38"/>
      <c r="DF1751" s="38"/>
      <c r="DG1751" s="38"/>
      <c r="DH1751" s="38"/>
      <c r="DI1751" s="38"/>
      <c r="DJ1751" s="38"/>
      <c r="DK1751" s="38"/>
      <c r="DL1751" s="38"/>
      <c r="DM1751" s="38"/>
    </row>
    <row r="1752" spans="1:117" x14ac:dyDescent="0.25">
      <c r="A1752" s="5"/>
      <c r="B1752" s="5"/>
      <c r="C1752" s="48"/>
      <c r="D1752" s="76"/>
      <c r="E1752" s="77"/>
      <c r="F1752" s="77"/>
      <c r="G1752" s="77"/>
      <c r="H1752" s="77"/>
      <c r="I1752" s="77"/>
      <c r="J1752" s="77"/>
      <c r="K1752" s="77"/>
      <c r="L1752" s="77"/>
      <c r="M1752" s="77"/>
      <c r="N1752" s="77"/>
      <c r="O1752" s="77"/>
      <c r="P1752" s="77"/>
      <c r="Q1752" s="77"/>
      <c r="R1752" s="77"/>
      <c r="S1752" s="77"/>
      <c r="T1752" s="38"/>
      <c r="U1752" s="38"/>
      <c r="V1752" s="38"/>
      <c r="W1752" s="38"/>
      <c r="X1752" s="38"/>
      <c r="Y1752" s="38"/>
      <c r="Z1752" s="38"/>
      <c r="AA1752" s="38"/>
      <c r="AB1752" s="38"/>
      <c r="AC1752" s="38"/>
      <c r="AD1752" s="38"/>
      <c r="AE1752" s="38"/>
      <c r="AF1752" s="38"/>
      <c r="AG1752" s="38"/>
      <c r="AH1752" s="38"/>
      <c r="AI1752" s="38"/>
      <c r="AJ1752" s="38"/>
      <c r="AK1752" s="38"/>
      <c r="AL1752" s="38"/>
      <c r="AM1752" s="38"/>
      <c r="AN1752" s="38"/>
      <c r="AO1752" s="38"/>
      <c r="AP1752" s="38"/>
      <c r="AQ1752" s="38"/>
      <c r="AR1752" s="38"/>
      <c r="AS1752" s="38"/>
      <c r="AT1752" s="38"/>
      <c r="AU1752" s="38"/>
      <c r="AV1752" s="38"/>
      <c r="AW1752" s="38"/>
      <c r="AX1752" s="38"/>
      <c r="AY1752" s="38"/>
      <c r="AZ1752" s="38"/>
      <c r="BA1752" s="38"/>
      <c r="BB1752" s="38"/>
      <c r="BC1752" s="38"/>
      <c r="BD1752" s="38"/>
      <c r="BE1752" s="38"/>
      <c r="BF1752" s="38"/>
      <c r="BG1752" s="38"/>
      <c r="BH1752" s="38"/>
      <c r="BI1752" s="38"/>
      <c r="BJ1752" s="38"/>
      <c r="BK1752" s="38"/>
      <c r="BL1752" s="38"/>
      <c r="BM1752" s="38"/>
      <c r="BN1752" s="38"/>
      <c r="BO1752" s="38"/>
      <c r="BP1752" s="38"/>
      <c r="BQ1752" s="38"/>
      <c r="BR1752" s="38"/>
      <c r="BS1752" s="38"/>
      <c r="BT1752" s="38"/>
      <c r="BU1752" s="38"/>
      <c r="BV1752" s="38"/>
      <c r="BW1752" s="38"/>
      <c r="BX1752" s="38"/>
      <c r="BY1752" s="38"/>
      <c r="BZ1752" s="38"/>
      <c r="CA1752" s="38"/>
      <c r="CB1752" s="38"/>
      <c r="CC1752" s="38"/>
      <c r="CD1752" s="38"/>
      <c r="CE1752" s="38"/>
      <c r="CF1752" s="38"/>
      <c r="CG1752" s="38"/>
      <c r="CH1752" s="38"/>
      <c r="CI1752" s="38"/>
      <c r="CJ1752" s="38"/>
      <c r="CK1752" s="38"/>
      <c r="CL1752" s="38"/>
      <c r="CM1752" s="38"/>
      <c r="CN1752" s="38"/>
      <c r="CO1752" s="38"/>
      <c r="CP1752" s="38"/>
      <c r="CQ1752" s="38"/>
      <c r="CR1752" s="38"/>
      <c r="CS1752" s="38"/>
      <c r="CT1752" s="38"/>
      <c r="CU1752" s="38"/>
      <c r="CV1752" s="38"/>
      <c r="CW1752" s="38"/>
      <c r="CX1752" s="38"/>
      <c r="CY1752" s="38"/>
      <c r="CZ1752" s="38"/>
      <c r="DA1752" s="38"/>
      <c r="DB1752" s="38"/>
      <c r="DC1752" s="38"/>
      <c r="DD1752" s="38"/>
      <c r="DE1752" s="38"/>
      <c r="DF1752" s="38"/>
      <c r="DG1752" s="38"/>
      <c r="DH1752" s="38"/>
      <c r="DI1752" s="38"/>
      <c r="DJ1752" s="38"/>
      <c r="DK1752" s="38"/>
      <c r="DL1752" s="38"/>
      <c r="DM1752" s="38"/>
    </row>
    <row r="1753" spans="1:117" x14ac:dyDescent="0.25">
      <c r="A1753" s="5"/>
      <c r="B1753" s="5"/>
      <c r="C1753" s="48"/>
      <c r="D1753" s="76"/>
      <c r="E1753" s="77"/>
      <c r="F1753" s="77"/>
      <c r="G1753" s="77"/>
      <c r="H1753" s="77"/>
      <c r="I1753" s="77"/>
      <c r="J1753" s="77"/>
      <c r="K1753" s="77"/>
      <c r="L1753" s="77"/>
      <c r="M1753" s="77"/>
      <c r="N1753" s="77"/>
      <c r="O1753" s="77"/>
      <c r="P1753" s="77"/>
      <c r="Q1753" s="77"/>
      <c r="R1753" s="77"/>
      <c r="S1753" s="77"/>
      <c r="T1753" s="38"/>
      <c r="U1753" s="38"/>
      <c r="V1753" s="38"/>
      <c r="W1753" s="38"/>
      <c r="X1753" s="38"/>
      <c r="Y1753" s="38"/>
      <c r="Z1753" s="38"/>
      <c r="AA1753" s="38"/>
      <c r="AB1753" s="38"/>
      <c r="AC1753" s="38"/>
      <c r="AD1753" s="38"/>
      <c r="AE1753" s="38"/>
      <c r="AF1753" s="38"/>
      <c r="AG1753" s="38"/>
      <c r="AH1753" s="38"/>
      <c r="AI1753" s="38"/>
      <c r="AJ1753" s="38"/>
      <c r="AK1753" s="38"/>
      <c r="AL1753" s="38"/>
      <c r="AM1753" s="38"/>
      <c r="AN1753" s="38"/>
      <c r="AO1753" s="38"/>
      <c r="AP1753" s="38"/>
      <c r="AQ1753" s="38"/>
      <c r="AR1753" s="38"/>
      <c r="AS1753" s="38"/>
      <c r="AT1753" s="38"/>
      <c r="AU1753" s="38"/>
      <c r="AV1753" s="38"/>
      <c r="AW1753" s="38"/>
      <c r="AX1753" s="38"/>
      <c r="AY1753" s="38"/>
      <c r="AZ1753" s="38"/>
      <c r="BA1753" s="38"/>
      <c r="BB1753" s="38"/>
      <c r="BC1753" s="38"/>
      <c r="BD1753" s="38"/>
      <c r="BE1753" s="38"/>
      <c r="BF1753" s="38"/>
      <c r="BG1753" s="38"/>
      <c r="BH1753" s="38"/>
      <c r="BI1753" s="38"/>
      <c r="BJ1753" s="38"/>
      <c r="BK1753" s="38"/>
      <c r="BL1753" s="38"/>
      <c r="BM1753" s="38"/>
      <c r="BN1753" s="38"/>
      <c r="BO1753" s="38"/>
      <c r="BP1753" s="38"/>
      <c r="BQ1753" s="38"/>
      <c r="BR1753" s="38"/>
      <c r="BS1753" s="38"/>
      <c r="BT1753" s="38"/>
      <c r="BU1753" s="38"/>
      <c r="BV1753" s="38"/>
      <c r="BW1753" s="38"/>
      <c r="BX1753" s="38"/>
      <c r="BY1753" s="38"/>
      <c r="BZ1753" s="38"/>
      <c r="CA1753" s="38"/>
      <c r="CB1753" s="38"/>
      <c r="CC1753" s="38"/>
      <c r="CD1753" s="38"/>
      <c r="CE1753" s="38"/>
      <c r="CF1753" s="38"/>
      <c r="CG1753" s="38"/>
      <c r="CH1753" s="38"/>
      <c r="CI1753" s="38"/>
      <c r="CJ1753" s="38"/>
      <c r="CK1753" s="38"/>
      <c r="CL1753" s="38"/>
      <c r="CM1753" s="38"/>
      <c r="CN1753" s="38"/>
      <c r="CO1753" s="38"/>
      <c r="CP1753" s="38"/>
      <c r="CQ1753" s="38"/>
      <c r="CR1753" s="38"/>
      <c r="CS1753" s="38"/>
      <c r="CT1753" s="38"/>
      <c r="CU1753" s="38"/>
      <c r="CV1753" s="38"/>
      <c r="CW1753" s="38"/>
      <c r="CX1753" s="38"/>
      <c r="CY1753" s="38"/>
      <c r="CZ1753" s="38"/>
      <c r="DA1753" s="38"/>
      <c r="DB1753" s="38"/>
      <c r="DC1753" s="38"/>
      <c r="DD1753" s="38"/>
      <c r="DE1753" s="38"/>
      <c r="DF1753" s="38"/>
      <c r="DG1753" s="38"/>
      <c r="DH1753" s="38"/>
      <c r="DI1753" s="38"/>
      <c r="DJ1753" s="38"/>
      <c r="DK1753" s="38"/>
      <c r="DL1753" s="38"/>
      <c r="DM1753" s="38"/>
    </row>
    <row r="1754" spans="1:117" x14ac:dyDescent="0.25">
      <c r="A1754" s="5"/>
      <c r="B1754" s="5"/>
      <c r="C1754" s="48"/>
      <c r="D1754" s="76"/>
      <c r="E1754" s="77"/>
      <c r="F1754" s="77"/>
      <c r="G1754" s="77"/>
      <c r="H1754" s="77"/>
      <c r="I1754" s="77"/>
      <c r="J1754" s="77"/>
      <c r="K1754" s="77"/>
      <c r="L1754" s="77"/>
      <c r="M1754" s="77"/>
      <c r="N1754" s="77"/>
      <c r="O1754" s="77"/>
      <c r="P1754" s="77"/>
      <c r="Q1754" s="77"/>
      <c r="R1754" s="77"/>
      <c r="S1754" s="77"/>
      <c r="T1754" s="38"/>
      <c r="U1754" s="38"/>
      <c r="V1754" s="38"/>
      <c r="W1754" s="38"/>
      <c r="X1754" s="38"/>
      <c r="Y1754" s="38"/>
      <c r="Z1754" s="38"/>
      <c r="AA1754" s="38"/>
      <c r="AB1754" s="38"/>
      <c r="AC1754" s="38"/>
      <c r="AD1754" s="38"/>
      <c r="AE1754" s="38"/>
      <c r="AF1754" s="38"/>
      <c r="AG1754" s="38"/>
      <c r="AH1754" s="38"/>
      <c r="AI1754" s="38"/>
      <c r="AJ1754" s="38"/>
      <c r="AK1754" s="38"/>
      <c r="AL1754" s="38"/>
      <c r="AM1754" s="38"/>
      <c r="AN1754" s="38"/>
      <c r="AO1754" s="38"/>
      <c r="AP1754" s="38"/>
      <c r="AQ1754" s="38"/>
      <c r="AR1754" s="38"/>
      <c r="AS1754" s="38"/>
      <c r="AT1754" s="38"/>
      <c r="AU1754" s="38"/>
      <c r="AV1754" s="38"/>
      <c r="AW1754" s="38"/>
      <c r="AX1754" s="38"/>
      <c r="AY1754" s="38"/>
      <c r="AZ1754" s="38"/>
      <c r="BA1754" s="38"/>
      <c r="BB1754" s="38"/>
      <c r="BC1754" s="38"/>
      <c r="BD1754" s="38"/>
      <c r="BE1754" s="38"/>
      <c r="BF1754" s="38"/>
      <c r="BG1754" s="38"/>
      <c r="BH1754" s="38"/>
      <c r="BI1754" s="38"/>
      <c r="BJ1754" s="38"/>
      <c r="BK1754" s="38"/>
      <c r="BL1754" s="38"/>
      <c r="BM1754" s="38"/>
      <c r="BN1754" s="38"/>
      <c r="BO1754" s="38"/>
      <c r="BP1754" s="38"/>
      <c r="BQ1754" s="38"/>
      <c r="BR1754" s="38"/>
      <c r="BS1754" s="38"/>
      <c r="BT1754" s="38"/>
      <c r="BU1754" s="38"/>
      <c r="BV1754" s="38"/>
      <c r="BW1754" s="38"/>
      <c r="BX1754" s="38"/>
      <c r="BY1754" s="38"/>
      <c r="BZ1754" s="38"/>
      <c r="CA1754" s="38"/>
      <c r="CB1754" s="38"/>
      <c r="CC1754" s="38"/>
      <c r="CD1754" s="38"/>
      <c r="CE1754" s="38"/>
      <c r="CF1754" s="38"/>
      <c r="CG1754" s="38"/>
      <c r="CH1754" s="38"/>
      <c r="CI1754" s="38"/>
      <c r="CJ1754" s="38"/>
      <c r="CK1754" s="38"/>
      <c r="CL1754" s="38"/>
      <c r="CM1754" s="38"/>
      <c r="CN1754" s="38"/>
      <c r="CO1754" s="38"/>
      <c r="CP1754" s="38"/>
      <c r="CQ1754" s="38"/>
      <c r="CR1754" s="38"/>
      <c r="CS1754" s="38"/>
      <c r="CT1754" s="38"/>
      <c r="CU1754" s="38"/>
      <c r="CV1754" s="38"/>
      <c r="CW1754" s="38"/>
      <c r="CX1754" s="38"/>
      <c r="CY1754" s="38"/>
      <c r="CZ1754" s="38"/>
      <c r="DA1754" s="38"/>
      <c r="DB1754" s="38"/>
      <c r="DC1754" s="38"/>
      <c r="DD1754" s="38"/>
      <c r="DE1754" s="38"/>
      <c r="DF1754" s="38"/>
      <c r="DG1754" s="38"/>
      <c r="DH1754" s="38"/>
      <c r="DI1754" s="38"/>
      <c r="DJ1754" s="38"/>
      <c r="DK1754" s="38"/>
      <c r="DL1754" s="38"/>
      <c r="DM1754" s="38"/>
    </row>
    <row r="1755" spans="1:117" x14ac:dyDescent="0.25">
      <c r="A1755" s="5"/>
      <c r="B1755" s="5"/>
      <c r="C1755" s="48"/>
      <c r="D1755" s="76"/>
      <c r="E1755" s="77"/>
      <c r="F1755" s="77"/>
      <c r="G1755" s="77"/>
      <c r="H1755" s="77"/>
      <c r="I1755" s="77"/>
      <c r="J1755" s="77"/>
      <c r="K1755" s="77"/>
      <c r="L1755" s="77"/>
      <c r="M1755" s="77"/>
      <c r="N1755" s="77"/>
      <c r="O1755" s="77"/>
      <c r="P1755" s="77"/>
      <c r="Q1755" s="77"/>
      <c r="R1755" s="77"/>
      <c r="S1755" s="77"/>
      <c r="T1755" s="38"/>
      <c r="U1755" s="38"/>
      <c r="V1755" s="38"/>
      <c r="W1755" s="38"/>
      <c r="X1755" s="38"/>
      <c r="Y1755" s="38"/>
      <c r="Z1755" s="38"/>
      <c r="AA1755" s="38"/>
      <c r="AB1755" s="38"/>
      <c r="AC1755" s="38"/>
      <c r="AD1755" s="38"/>
      <c r="AE1755" s="38"/>
      <c r="AF1755" s="38"/>
      <c r="AG1755" s="38"/>
      <c r="AH1755" s="38"/>
      <c r="AI1755" s="38"/>
      <c r="AJ1755" s="38"/>
      <c r="AK1755" s="38"/>
      <c r="AL1755" s="38"/>
      <c r="AM1755" s="38"/>
      <c r="AN1755" s="38"/>
      <c r="AO1755" s="38"/>
      <c r="AP1755" s="38"/>
      <c r="AQ1755" s="38"/>
      <c r="AR1755" s="38"/>
      <c r="AS1755" s="38"/>
      <c r="AT1755" s="38"/>
      <c r="AU1755" s="38"/>
      <c r="AV1755" s="38"/>
      <c r="AW1755" s="38"/>
      <c r="AX1755" s="38"/>
      <c r="AY1755" s="38"/>
      <c r="AZ1755" s="38"/>
      <c r="BA1755" s="38"/>
      <c r="BB1755" s="38"/>
      <c r="BC1755" s="38"/>
      <c r="BD1755" s="38"/>
      <c r="BE1755" s="38"/>
      <c r="BF1755" s="38"/>
      <c r="BG1755" s="38"/>
      <c r="BH1755" s="38"/>
      <c r="BI1755" s="38"/>
      <c r="BJ1755" s="38"/>
      <c r="BK1755" s="38"/>
      <c r="BL1755" s="38"/>
      <c r="BM1755" s="38"/>
      <c r="BN1755" s="38"/>
      <c r="BO1755" s="38"/>
      <c r="BP1755" s="38"/>
      <c r="BQ1755" s="38"/>
      <c r="BR1755" s="38"/>
      <c r="BS1755" s="38"/>
      <c r="BT1755" s="38"/>
      <c r="BU1755" s="38"/>
      <c r="BV1755" s="38"/>
      <c r="BW1755" s="38"/>
      <c r="BX1755" s="38"/>
      <c r="BY1755" s="38"/>
      <c r="BZ1755" s="38"/>
      <c r="CA1755" s="38"/>
      <c r="CB1755" s="38"/>
      <c r="CC1755" s="38"/>
      <c r="CD1755" s="38"/>
      <c r="CE1755" s="38"/>
      <c r="CF1755" s="38"/>
      <c r="CG1755" s="38"/>
      <c r="CH1755" s="38"/>
      <c r="CI1755" s="38"/>
      <c r="CJ1755" s="38"/>
      <c r="CK1755" s="38"/>
      <c r="CL1755" s="38"/>
      <c r="CM1755" s="38"/>
      <c r="CN1755" s="38"/>
      <c r="CO1755" s="38"/>
      <c r="CP1755" s="38"/>
      <c r="CQ1755" s="38"/>
      <c r="CR1755" s="38"/>
      <c r="CS1755" s="38"/>
      <c r="CT1755" s="38"/>
      <c r="CU1755" s="38"/>
      <c r="CV1755" s="38"/>
      <c r="CW1755" s="38"/>
      <c r="CX1755" s="38"/>
      <c r="CY1755" s="38"/>
      <c r="CZ1755" s="38"/>
      <c r="DA1755" s="38"/>
      <c r="DB1755" s="38"/>
      <c r="DC1755" s="38"/>
      <c r="DD1755" s="38"/>
      <c r="DE1755" s="38"/>
      <c r="DF1755" s="38"/>
      <c r="DG1755" s="38"/>
      <c r="DH1755" s="38"/>
      <c r="DI1755" s="38"/>
      <c r="DJ1755" s="38"/>
      <c r="DK1755" s="38"/>
      <c r="DL1755" s="38"/>
      <c r="DM1755" s="38"/>
    </row>
    <row r="1756" spans="1:117" x14ac:dyDescent="0.25">
      <c r="A1756" s="5"/>
      <c r="B1756" s="5"/>
      <c r="C1756" s="48"/>
      <c r="D1756" s="76"/>
      <c r="E1756" s="77"/>
      <c r="F1756" s="77"/>
      <c r="G1756" s="77"/>
      <c r="H1756" s="77"/>
      <c r="I1756" s="77"/>
      <c r="J1756" s="77"/>
      <c r="K1756" s="77"/>
      <c r="L1756" s="77"/>
      <c r="M1756" s="77"/>
      <c r="N1756" s="77"/>
      <c r="O1756" s="77"/>
      <c r="P1756" s="77"/>
      <c r="Q1756" s="77"/>
      <c r="R1756" s="77"/>
      <c r="S1756" s="77"/>
      <c r="T1756" s="38"/>
      <c r="U1756" s="38"/>
      <c r="V1756" s="38"/>
      <c r="W1756" s="38"/>
      <c r="X1756" s="38"/>
      <c r="Y1756" s="38"/>
      <c r="Z1756" s="38"/>
      <c r="AA1756" s="38"/>
      <c r="AB1756" s="38"/>
      <c r="AC1756" s="38"/>
      <c r="AD1756" s="38"/>
      <c r="AE1756" s="38"/>
      <c r="AF1756" s="38"/>
      <c r="AG1756" s="38"/>
      <c r="AH1756" s="38"/>
      <c r="AI1756" s="38"/>
      <c r="AJ1756" s="38"/>
      <c r="AK1756" s="38"/>
      <c r="AL1756" s="38"/>
      <c r="AM1756" s="38"/>
      <c r="AN1756" s="38"/>
      <c r="AO1756" s="38"/>
      <c r="AP1756" s="38"/>
      <c r="AQ1756" s="38"/>
      <c r="AR1756" s="38"/>
      <c r="AS1756" s="38"/>
      <c r="AT1756" s="38"/>
      <c r="AU1756" s="38"/>
      <c r="AV1756" s="38"/>
      <c r="AW1756" s="38"/>
      <c r="AX1756" s="38"/>
      <c r="AY1756" s="38"/>
      <c r="AZ1756" s="38"/>
      <c r="BA1756" s="38"/>
      <c r="BB1756" s="38"/>
      <c r="BC1756" s="38"/>
      <c r="BD1756" s="38"/>
      <c r="BE1756" s="38"/>
      <c r="BF1756" s="38"/>
      <c r="BG1756" s="38"/>
      <c r="BH1756" s="38"/>
      <c r="BI1756" s="38"/>
      <c r="BJ1756" s="38"/>
      <c r="BK1756" s="38"/>
      <c r="BL1756" s="38"/>
      <c r="BM1756" s="38"/>
      <c r="BN1756" s="38"/>
      <c r="BO1756" s="38"/>
      <c r="BP1756" s="38"/>
      <c r="BQ1756" s="38"/>
      <c r="BR1756" s="38"/>
      <c r="BS1756" s="38"/>
      <c r="BT1756" s="38"/>
      <c r="BU1756" s="38"/>
      <c r="BV1756" s="38"/>
      <c r="BW1756" s="38"/>
      <c r="BX1756" s="38"/>
      <c r="BY1756" s="38"/>
      <c r="BZ1756" s="38"/>
      <c r="CA1756" s="38"/>
      <c r="CB1756" s="38"/>
      <c r="CC1756" s="38"/>
      <c r="CD1756" s="38"/>
      <c r="CE1756" s="38"/>
      <c r="CF1756" s="38"/>
      <c r="CG1756" s="38"/>
      <c r="CH1756" s="38"/>
      <c r="CI1756" s="38"/>
      <c r="CJ1756" s="38"/>
      <c r="CK1756" s="38"/>
      <c r="CL1756" s="38"/>
      <c r="CM1756" s="38"/>
      <c r="CN1756" s="38"/>
      <c r="CO1756" s="38"/>
      <c r="CP1756" s="38"/>
      <c r="CQ1756" s="38"/>
      <c r="CR1756" s="38"/>
      <c r="CS1756" s="38"/>
      <c r="CT1756" s="38"/>
      <c r="CU1756" s="38"/>
      <c r="CV1756" s="38"/>
      <c r="CW1756" s="38"/>
      <c r="CX1756" s="38"/>
      <c r="CY1756" s="38"/>
      <c r="CZ1756" s="38"/>
      <c r="DA1756" s="38"/>
      <c r="DB1756" s="38"/>
      <c r="DC1756" s="38"/>
      <c r="DD1756" s="38"/>
      <c r="DE1756" s="38"/>
      <c r="DF1756" s="38"/>
      <c r="DG1756" s="38"/>
      <c r="DH1756" s="38"/>
      <c r="DI1756" s="38"/>
      <c r="DJ1756" s="38"/>
      <c r="DK1756" s="38"/>
      <c r="DL1756" s="38"/>
      <c r="DM1756" s="38"/>
    </row>
    <row r="1757" spans="1:117" x14ac:dyDescent="0.25">
      <c r="A1757" s="5"/>
      <c r="B1757" s="5"/>
      <c r="C1757" s="48"/>
      <c r="D1757" s="76"/>
      <c r="E1757" s="77"/>
      <c r="F1757" s="77"/>
      <c r="G1757" s="77"/>
      <c r="H1757" s="77"/>
      <c r="I1757" s="77"/>
      <c r="J1757" s="77"/>
      <c r="K1757" s="77"/>
      <c r="L1757" s="77"/>
      <c r="M1757" s="77"/>
      <c r="N1757" s="77"/>
      <c r="O1757" s="77"/>
      <c r="P1757" s="77"/>
      <c r="Q1757" s="77"/>
      <c r="R1757" s="77"/>
      <c r="S1757" s="77"/>
      <c r="T1757" s="38"/>
      <c r="U1757" s="38"/>
      <c r="V1757" s="38"/>
      <c r="W1757" s="38"/>
      <c r="X1757" s="38"/>
      <c r="Y1757" s="38"/>
      <c r="Z1757" s="38"/>
      <c r="AA1757" s="38"/>
      <c r="AB1757" s="38"/>
      <c r="AC1757" s="38"/>
      <c r="AD1757" s="38"/>
      <c r="AE1757" s="38"/>
      <c r="AF1757" s="38"/>
      <c r="AG1757" s="38"/>
      <c r="AH1757" s="38"/>
      <c r="AI1757" s="38"/>
      <c r="AJ1757" s="38"/>
      <c r="AK1757" s="38"/>
      <c r="AL1757" s="38"/>
      <c r="AM1757" s="38"/>
      <c r="AN1757" s="38"/>
      <c r="AO1757" s="38"/>
      <c r="AP1757" s="38"/>
      <c r="AQ1757" s="38"/>
      <c r="AR1757" s="38"/>
      <c r="AS1757" s="38"/>
      <c r="AT1757" s="38"/>
      <c r="AU1757" s="38"/>
      <c r="AV1757" s="38"/>
      <c r="AW1757" s="38"/>
      <c r="AX1757" s="38"/>
      <c r="AY1757" s="38"/>
      <c r="AZ1757" s="38"/>
      <c r="BA1757" s="38"/>
      <c r="BB1757" s="38"/>
      <c r="BC1757" s="38"/>
      <c r="BD1757" s="38"/>
      <c r="BE1757" s="38"/>
      <c r="BF1757" s="38"/>
      <c r="BG1757" s="38"/>
      <c r="BH1757" s="38"/>
      <c r="BI1757" s="38"/>
      <c r="BJ1757" s="38"/>
      <c r="BK1757" s="38"/>
      <c r="BL1757" s="38"/>
      <c r="BM1757" s="38"/>
      <c r="BN1757" s="38"/>
      <c r="BO1757" s="38"/>
      <c r="BP1757" s="38"/>
      <c r="BQ1757" s="38"/>
      <c r="BR1757" s="38"/>
      <c r="BS1757" s="38"/>
      <c r="BT1757" s="38"/>
      <c r="BU1757" s="38"/>
      <c r="BV1757" s="38"/>
      <c r="BW1757" s="38"/>
      <c r="BX1757" s="38"/>
      <c r="BY1757" s="38"/>
      <c r="BZ1757" s="38"/>
      <c r="CA1757" s="38"/>
      <c r="CB1757" s="38"/>
      <c r="CC1757" s="38"/>
      <c r="CD1757" s="38"/>
      <c r="CE1757" s="38"/>
      <c r="CF1757" s="38"/>
      <c r="CG1757" s="38"/>
      <c r="CH1757" s="38"/>
      <c r="CI1757" s="38"/>
      <c r="CJ1757" s="38"/>
      <c r="CK1757" s="38"/>
      <c r="CL1757" s="38"/>
      <c r="CM1757" s="38"/>
      <c r="CN1757" s="38"/>
      <c r="CO1757" s="38"/>
      <c r="CP1757" s="38"/>
      <c r="CQ1757" s="38"/>
      <c r="CR1757" s="38"/>
      <c r="CS1757" s="38"/>
      <c r="CT1757" s="38"/>
      <c r="CU1757" s="38"/>
      <c r="CV1757" s="38"/>
      <c r="CW1757" s="38"/>
      <c r="CX1757" s="38"/>
      <c r="CY1757" s="38"/>
      <c r="CZ1757" s="38"/>
      <c r="DA1757" s="38"/>
      <c r="DB1757" s="38"/>
      <c r="DC1757" s="38"/>
      <c r="DD1757" s="38"/>
      <c r="DE1757" s="38"/>
      <c r="DF1757" s="38"/>
      <c r="DG1757" s="38"/>
      <c r="DH1757" s="38"/>
      <c r="DI1757" s="38"/>
      <c r="DJ1757" s="38"/>
      <c r="DK1757" s="38"/>
      <c r="DL1757" s="38"/>
      <c r="DM1757" s="38"/>
    </row>
    <row r="1758" spans="1:117" x14ac:dyDescent="0.25">
      <c r="A1758" s="5"/>
      <c r="B1758" s="5"/>
      <c r="C1758" s="48"/>
      <c r="D1758" s="76"/>
      <c r="E1758" s="77"/>
      <c r="F1758" s="77"/>
      <c r="G1758" s="77"/>
      <c r="H1758" s="77"/>
      <c r="I1758" s="77"/>
      <c r="J1758" s="77"/>
      <c r="K1758" s="77"/>
      <c r="L1758" s="77"/>
      <c r="M1758" s="77"/>
      <c r="N1758" s="77"/>
      <c r="O1758" s="77"/>
      <c r="P1758" s="77"/>
      <c r="Q1758" s="77"/>
      <c r="R1758" s="77"/>
      <c r="S1758" s="77"/>
      <c r="T1758" s="38"/>
      <c r="U1758" s="38"/>
      <c r="V1758" s="38"/>
      <c r="W1758" s="38"/>
      <c r="X1758" s="38"/>
      <c r="Y1758" s="38"/>
      <c r="Z1758" s="38"/>
      <c r="AA1758" s="38"/>
      <c r="AB1758" s="38"/>
      <c r="AC1758" s="38"/>
      <c r="AD1758" s="38"/>
      <c r="AE1758" s="38"/>
      <c r="AF1758" s="38"/>
      <c r="AG1758" s="38"/>
      <c r="AH1758" s="38"/>
      <c r="AI1758" s="38"/>
      <c r="AJ1758" s="38"/>
      <c r="AK1758" s="38"/>
      <c r="AL1758" s="38"/>
      <c r="AM1758" s="38"/>
      <c r="AN1758" s="38"/>
      <c r="AO1758" s="38"/>
      <c r="AP1758" s="38"/>
      <c r="AQ1758" s="38"/>
      <c r="AR1758" s="38"/>
      <c r="AS1758" s="38"/>
      <c r="AT1758" s="38"/>
      <c r="AU1758" s="38"/>
      <c r="AV1758" s="38"/>
      <c r="AW1758" s="38"/>
      <c r="AX1758" s="38"/>
      <c r="AY1758" s="38"/>
      <c r="AZ1758" s="38"/>
      <c r="BA1758" s="38"/>
      <c r="BB1758" s="38"/>
      <c r="BC1758" s="38"/>
      <c r="BD1758" s="38"/>
      <c r="BE1758" s="38"/>
      <c r="BF1758" s="38"/>
      <c r="BG1758" s="38"/>
      <c r="BH1758" s="38"/>
      <c r="BI1758" s="38"/>
      <c r="BJ1758" s="38"/>
      <c r="BK1758" s="38"/>
      <c r="BL1758" s="38"/>
      <c r="BM1758" s="38"/>
      <c r="BN1758" s="38"/>
      <c r="BO1758" s="38"/>
      <c r="BP1758" s="38"/>
      <c r="BQ1758" s="38"/>
      <c r="BR1758" s="38"/>
      <c r="BS1758" s="38"/>
      <c r="BT1758" s="38"/>
      <c r="BU1758" s="38"/>
      <c r="BV1758" s="38"/>
      <c r="BW1758" s="38"/>
      <c r="BX1758" s="38"/>
      <c r="BY1758" s="38"/>
      <c r="BZ1758" s="38"/>
      <c r="CA1758" s="38"/>
      <c r="CB1758" s="38"/>
      <c r="CC1758" s="38"/>
      <c r="CD1758" s="38"/>
      <c r="CE1758" s="38"/>
      <c r="CF1758" s="38"/>
      <c r="CG1758" s="38"/>
      <c r="CH1758" s="38"/>
      <c r="CI1758" s="38"/>
      <c r="CJ1758" s="38"/>
      <c r="CK1758" s="38"/>
      <c r="CL1758" s="38"/>
      <c r="CM1758" s="38"/>
      <c r="CN1758" s="38"/>
      <c r="CO1758" s="38"/>
      <c r="CP1758" s="38"/>
      <c r="CQ1758" s="38"/>
      <c r="CR1758" s="38"/>
      <c r="CS1758" s="38"/>
      <c r="CT1758" s="38"/>
      <c r="CU1758" s="38"/>
      <c r="CV1758" s="38"/>
      <c r="CW1758" s="38"/>
      <c r="CX1758" s="38"/>
      <c r="CY1758" s="38"/>
      <c r="CZ1758" s="38"/>
      <c r="DA1758" s="38"/>
      <c r="DB1758" s="38"/>
      <c r="DC1758" s="38"/>
      <c r="DD1758" s="38"/>
      <c r="DE1758" s="38"/>
      <c r="DF1758" s="38"/>
      <c r="DG1758" s="38"/>
      <c r="DH1758" s="38"/>
      <c r="DI1758" s="38"/>
      <c r="DJ1758" s="38"/>
      <c r="DK1758" s="38"/>
      <c r="DL1758" s="38"/>
      <c r="DM1758" s="38"/>
    </row>
    <row r="1759" spans="1:117" x14ac:dyDescent="0.25">
      <c r="A1759" s="5"/>
      <c r="B1759" s="5"/>
      <c r="C1759" s="48"/>
      <c r="D1759" s="76"/>
      <c r="E1759" s="77"/>
      <c r="F1759" s="77"/>
      <c r="G1759" s="77"/>
      <c r="H1759" s="77"/>
      <c r="I1759" s="77"/>
      <c r="J1759" s="77"/>
      <c r="K1759" s="77"/>
      <c r="L1759" s="77"/>
      <c r="M1759" s="77"/>
      <c r="N1759" s="77"/>
      <c r="O1759" s="77"/>
      <c r="P1759" s="77"/>
      <c r="Q1759" s="77"/>
      <c r="R1759" s="77"/>
      <c r="S1759" s="77"/>
      <c r="T1759" s="38"/>
      <c r="U1759" s="38"/>
      <c r="V1759" s="38"/>
      <c r="W1759" s="38"/>
      <c r="X1759" s="38"/>
      <c r="Y1759" s="38"/>
      <c r="Z1759" s="38"/>
      <c r="AA1759" s="38"/>
      <c r="AB1759" s="38"/>
      <c r="AC1759" s="38"/>
      <c r="AD1759" s="38"/>
      <c r="AE1759" s="38"/>
      <c r="AF1759" s="38"/>
      <c r="AG1759" s="38"/>
      <c r="AH1759" s="38"/>
      <c r="AI1759" s="38"/>
      <c r="AJ1759" s="38"/>
      <c r="AK1759" s="38"/>
      <c r="AL1759" s="38"/>
      <c r="AM1759" s="38"/>
      <c r="AN1759" s="38"/>
      <c r="AO1759" s="38"/>
      <c r="AP1759" s="38"/>
      <c r="AQ1759" s="38"/>
      <c r="AR1759" s="38"/>
      <c r="AS1759" s="38"/>
      <c r="AT1759" s="38"/>
      <c r="AU1759" s="38"/>
      <c r="AV1759" s="38"/>
      <c r="AW1759" s="38"/>
      <c r="AX1759" s="38"/>
      <c r="AY1759" s="38"/>
      <c r="AZ1759" s="38"/>
      <c r="BA1759" s="38"/>
      <c r="BB1759" s="38"/>
      <c r="BC1759" s="38"/>
      <c r="BD1759" s="38"/>
      <c r="BE1759" s="38"/>
      <c r="BF1759" s="38"/>
      <c r="BG1759" s="38"/>
      <c r="BH1759" s="38"/>
      <c r="BI1759" s="38"/>
      <c r="BJ1759" s="38"/>
      <c r="BK1759" s="38"/>
      <c r="BL1759" s="38"/>
      <c r="BM1759" s="38"/>
      <c r="BN1759" s="38"/>
      <c r="BO1759" s="38"/>
      <c r="BP1759" s="38"/>
      <c r="BQ1759" s="38"/>
      <c r="BR1759" s="38"/>
      <c r="BS1759" s="38"/>
      <c r="BT1759" s="38"/>
      <c r="BU1759" s="38"/>
      <c r="BV1759" s="38"/>
      <c r="BW1759" s="38"/>
      <c r="BX1759" s="38"/>
      <c r="BY1759" s="38"/>
      <c r="BZ1759" s="38"/>
      <c r="CA1759" s="38"/>
      <c r="CB1759" s="38"/>
      <c r="CC1759" s="38"/>
      <c r="CD1759" s="38"/>
      <c r="CE1759" s="38"/>
      <c r="CF1759" s="38"/>
      <c r="CG1759" s="38"/>
      <c r="CH1759" s="38"/>
      <c r="CI1759" s="38"/>
      <c r="CJ1759" s="38"/>
      <c r="CK1759" s="38"/>
      <c r="CL1759" s="38"/>
      <c r="CM1759" s="38"/>
      <c r="CN1759" s="38"/>
      <c r="CO1759" s="38"/>
      <c r="CP1759" s="38"/>
      <c r="CQ1759" s="38"/>
      <c r="CR1759" s="38"/>
      <c r="CS1759" s="38"/>
      <c r="CT1759" s="38"/>
      <c r="CU1759" s="38"/>
      <c r="CV1759" s="38"/>
      <c r="CW1759" s="38"/>
      <c r="CX1759" s="38"/>
      <c r="CY1759" s="38"/>
      <c r="CZ1759" s="38"/>
      <c r="DA1759" s="38"/>
      <c r="DB1759" s="38"/>
      <c r="DC1759" s="38"/>
      <c r="DD1759" s="38"/>
      <c r="DE1759" s="38"/>
      <c r="DF1759" s="38"/>
      <c r="DG1759" s="38"/>
      <c r="DH1759" s="38"/>
      <c r="DI1759" s="38"/>
      <c r="DJ1759" s="38"/>
      <c r="DK1759" s="38"/>
      <c r="DL1759" s="38"/>
      <c r="DM1759" s="38"/>
    </row>
    <row r="1760" spans="1:117" x14ac:dyDescent="0.25">
      <c r="A1760" s="5"/>
      <c r="B1760" s="5"/>
      <c r="C1760" s="48"/>
      <c r="D1760" s="76"/>
      <c r="E1760" s="77"/>
      <c r="F1760" s="77"/>
      <c r="G1760" s="77"/>
      <c r="H1760" s="77"/>
      <c r="I1760" s="77"/>
      <c r="J1760" s="77"/>
      <c r="K1760" s="77"/>
      <c r="L1760" s="77"/>
      <c r="M1760" s="77"/>
      <c r="N1760" s="77"/>
      <c r="O1760" s="77"/>
      <c r="P1760" s="77"/>
      <c r="Q1760" s="77"/>
      <c r="R1760" s="77"/>
      <c r="S1760" s="77"/>
      <c r="T1760" s="38"/>
      <c r="U1760" s="38"/>
      <c r="V1760" s="38"/>
      <c r="W1760" s="38"/>
      <c r="X1760" s="38"/>
      <c r="Y1760" s="38"/>
      <c r="Z1760" s="38"/>
      <c r="AA1760" s="38"/>
      <c r="AB1760" s="38"/>
      <c r="AC1760" s="38"/>
      <c r="AD1760" s="38"/>
      <c r="AE1760" s="38"/>
      <c r="AF1760" s="38"/>
      <c r="AG1760" s="38"/>
      <c r="AH1760" s="38"/>
      <c r="AI1760" s="38"/>
      <c r="AJ1760" s="38"/>
      <c r="AK1760" s="38"/>
      <c r="AL1760" s="38"/>
      <c r="AM1760" s="38"/>
      <c r="AN1760" s="38"/>
      <c r="AO1760" s="38"/>
      <c r="AP1760" s="38"/>
      <c r="AQ1760" s="38"/>
      <c r="AR1760" s="38"/>
      <c r="AS1760" s="38"/>
      <c r="AT1760" s="38"/>
      <c r="AU1760" s="38"/>
      <c r="AV1760" s="38"/>
      <c r="AW1760" s="38"/>
      <c r="AX1760" s="38"/>
      <c r="AY1760" s="38"/>
      <c r="AZ1760" s="38"/>
      <c r="BA1760" s="38"/>
      <c r="BB1760" s="38"/>
      <c r="BC1760" s="38"/>
      <c r="BD1760" s="38"/>
      <c r="BE1760" s="38"/>
      <c r="BF1760" s="38"/>
      <c r="BG1760" s="38"/>
      <c r="BH1760" s="38"/>
      <c r="BI1760" s="38"/>
      <c r="BJ1760" s="38"/>
      <c r="BK1760" s="38"/>
      <c r="BL1760" s="38"/>
      <c r="BM1760" s="38"/>
      <c r="BN1760" s="38"/>
      <c r="BO1760" s="38"/>
      <c r="BP1760" s="38"/>
      <c r="BQ1760" s="38"/>
      <c r="BR1760" s="38"/>
      <c r="BS1760" s="38"/>
      <c r="BT1760" s="38"/>
      <c r="BU1760" s="38"/>
      <c r="BV1760" s="38"/>
      <c r="BW1760" s="38"/>
      <c r="BX1760" s="38"/>
      <c r="BY1760" s="38"/>
      <c r="BZ1760" s="38"/>
      <c r="CA1760" s="38"/>
      <c r="CB1760" s="38"/>
      <c r="CC1760" s="38"/>
      <c r="CD1760" s="38"/>
      <c r="CE1760" s="38"/>
      <c r="CF1760" s="38"/>
      <c r="CG1760" s="38"/>
      <c r="CH1760" s="38"/>
      <c r="CI1760" s="38"/>
      <c r="CJ1760" s="38"/>
      <c r="CK1760" s="38"/>
      <c r="CL1760" s="38"/>
      <c r="CM1760" s="38"/>
      <c r="CN1760" s="38"/>
      <c r="CO1760" s="38"/>
      <c r="CP1760" s="38"/>
      <c r="CQ1760" s="38"/>
      <c r="CR1760" s="38"/>
      <c r="CS1760" s="38"/>
      <c r="CT1760" s="38"/>
      <c r="CU1760" s="38"/>
      <c r="CV1760" s="38"/>
      <c r="CW1760" s="38"/>
      <c r="CX1760" s="38"/>
      <c r="CY1760" s="38"/>
      <c r="CZ1760" s="38"/>
      <c r="DA1760" s="38"/>
      <c r="DB1760" s="38"/>
      <c r="DC1760" s="38"/>
      <c r="DD1760" s="38"/>
      <c r="DE1760" s="38"/>
      <c r="DF1760" s="38"/>
      <c r="DG1760" s="38"/>
      <c r="DH1760" s="38"/>
      <c r="DI1760" s="38"/>
      <c r="DJ1760" s="38"/>
      <c r="DK1760" s="38"/>
      <c r="DL1760" s="38"/>
      <c r="DM1760" s="38"/>
    </row>
    <row r="1761" spans="1:117" x14ac:dyDescent="0.25">
      <c r="A1761" s="5"/>
      <c r="B1761" s="5"/>
      <c r="C1761" s="48"/>
      <c r="D1761" s="76"/>
      <c r="E1761" s="77"/>
      <c r="F1761" s="77"/>
      <c r="G1761" s="77"/>
      <c r="H1761" s="77"/>
      <c r="I1761" s="77"/>
      <c r="J1761" s="77"/>
      <c r="K1761" s="77"/>
      <c r="L1761" s="77"/>
      <c r="M1761" s="77"/>
      <c r="N1761" s="77"/>
      <c r="O1761" s="77"/>
      <c r="P1761" s="77"/>
      <c r="Q1761" s="77"/>
      <c r="R1761" s="77"/>
      <c r="S1761" s="77"/>
      <c r="T1761" s="38"/>
      <c r="U1761" s="38"/>
      <c r="V1761" s="38"/>
      <c r="W1761" s="38"/>
      <c r="X1761" s="38"/>
      <c r="Y1761" s="38"/>
      <c r="Z1761" s="38"/>
      <c r="AA1761" s="38"/>
      <c r="AB1761" s="38"/>
      <c r="AC1761" s="38"/>
      <c r="AD1761" s="38"/>
      <c r="AE1761" s="38"/>
      <c r="AF1761" s="38"/>
      <c r="AG1761" s="38"/>
      <c r="AH1761" s="38"/>
      <c r="AI1761" s="38"/>
      <c r="AJ1761" s="38"/>
      <c r="AK1761" s="38"/>
      <c r="AL1761" s="38"/>
      <c r="AM1761" s="38"/>
      <c r="AN1761" s="38"/>
      <c r="AO1761" s="38"/>
      <c r="AP1761" s="38"/>
      <c r="AQ1761" s="38"/>
      <c r="AR1761" s="38"/>
      <c r="AS1761" s="38"/>
      <c r="AT1761" s="38"/>
      <c r="AU1761" s="38"/>
      <c r="AV1761" s="38"/>
      <c r="AW1761" s="38"/>
      <c r="AX1761" s="38"/>
      <c r="AY1761" s="38"/>
      <c r="AZ1761" s="38"/>
      <c r="BA1761" s="38"/>
      <c r="BB1761" s="38"/>
      <c r="BC1761" s="38"/>
      <c r="BD1761" s="38"/>
      <c r="BE1761" s="38"/>
      <c r="BF1761" s="38"/>
      <c r="BG1761" s="38"/>
      <c r="BH1761" s="38"/>
      <c r="BI1761" s="38"/>
      <c r="BJ1761" s="38"/>
      <c r="BK1761" s="38"/>
      <c r="BL1761" s="38"/>
      <c r="BM1761" s="38"/>
      <c r="BN1761" s="38"/>
      <c r="BO1761" s="38"/>
      <c r="BP1761" s="38"/>
      <c r="BQ1761" s="38"/>
      <c r="BR1761" s="38"/>
      <c r="BS1761" s="38"/>
      <c r="BT1761" s="38"/>
      <c r="BU1761" s="38"/>
      <c r="BV1761" s="38"/>
      <c r="BW1761" s="38"/>
      <c r="BX1761" s="38"/>
      <c r="BY1761" s="38"/>
      <c r="BZ1761" s="38"/>
      <c r="CA1761" s="38"/>
      <c r="CB1761" s="38"/>
      <c r="CC1761" s="38"/>
      <c r="CD1761" s="38"/>
      <c r="CE1761" s="38"/>
      <c r="CF1761" s="38"/>
      <c r="CG1761" s="38"/>
      <c r="CH1761" s="38"/>
      <c r="CI1761" s="38"/>
      <c r="CJ1761" s="38"/>
      <c r="CK1761" s="38"/>
      <c r="CL1761" s="38"/>
      <c r="CM1761" s="38"/>
      <c r="CN1761" s="38"/>
      <c r="CO1761" s="38"/>
      <c r="CP1761" s="38"/>
      <c r="CQ1761" s="38"/>
      <c r="CR1761" s="38"/>
      <c r="CS1761" s="38"/>
      <c r="CT1761" s="38"/>
      <c r="CU1761" s="38"/>
      <c r="CV1761" s="38"/>
      <c r="CW1761" s="38"/>
      <c r="CX1761" s="38"/>
      <c r="CY1761" s="38"/>
      <c r="CZ1761" s="38"/>
      <c r="DA1761" s="38"/>
      <c r="DB1761" s="38"/>
      <c r="DC1761" s="38"/>
      <c r="DD1761" s="38"/>
      <c r="DE1761" s="38"/>
      <c r="DF1761" s="38"/>
      <c r="DG1761" s="38"/>
      <c r="DH1761" s="38"/>
      <c r="DI1761" s="38"/>
      <c r="DJ1761" s="38"/>
      <c r="DK1761" s="38"/>
      <c r="DL1761" s="38"/>
      <c r="DM1761" s="38"/>
    </row>
    <row r="1762" spans="1:117" x14ac:dyDescent="0.25">
      <c r="A1762" s="5"/>
      <c r="B1762" s="5"/>
      <c r="C1762" s="48"/>
      <c r="D1762" s="76"/>
      <c r="E1762" s="77"/>
      <c r="F1762" s="77"/>
      <c r="G1762" s="77"/>
      <c r="H1762" s="77"/>
      <c r="I1762" s="77"/>
      <c r="J1762" s="77"/>
      <c r="K1762" s="77"/>
      <c r="L1762" s="77"/>
      <c r="M1762" s="77"/>
      <c r="N1762" s="77"/>
      <c r="O1762" s="77"/>
      <c r="P1762" s="77"/>
      <c r="Q1762" s="77"/>
      <c r="R1762" s="77"/>
      <c r="S1762" s="77"/>
      <c r="T1762" s="38"/>
      <c r="U1762" s="38"/>
      <c r="V1762" s="38"/>
      <c r="W1762" s="38"/>
      <c r="X1762" s="38"/>
      <c r="Y1762" s="38"/>
      <c r="Z1762" s="38"/>
      <c r="AA1762" s="38"/>
      <c r="AB1762" s="38"/>
      <c r="AC1762" s="38"/>
      <c r="AD1762" s="38"/>
      <c r="AE1762" s="38"/>
      <c r="AF1762" s="38"/>
      <c r="AG1762" s="38"/>
      <c r="AH1762" s="38"/>
      <c r="AI1762" s="38"/>
      <c r="AJ1762" s="38"/>
      <c r="AK1762" s="38"/>
      <c r="AL1762" s="38"/>
      <c r="AM1762" s="38"/>
      <c r="AN1762" s="38"/>
      <c r="AO1762" s="38"/>
      <c r="AP1762" s="38"/>
      <c r="AQ1762" s="38"/>
      <c r="AR1762" s="38"/>
      <c r="AS1762" s="38"/>
      <c r="AT1762" s="38"/>
      <c r="AU1762" s="38"/>
      <c r="AV1762" s="38"/>
      <c r="AW1762" s="38"/>
      <c r="AX1762" s="38"/>
      <c r="AY1762" s="38"/>
      <c r="AZ1762" s="38"/>
      <c r="BA1762" s="38"/>
      <c r="BB1762" s="38"/>
      <c r="BC1762" s="38"/>
      <c r="BD1762" s="38"/>
      <c r="BE1762" s="38"/>
      <c r="BF1762" s="38"/>
      <c r="BG1762" s="38"/>
      <c r="BH1762" s="38"/>
      <c r="BI1762" s="38"/>
      <c r="BJ1762" s="38"/>
      <c r="BK1762" s="38"/>
      <c r="BL1762" s="38"/>
      <c r="BM1762" s="38"/>
      <c r="BN1762" s="38"/>
      <c r="BO1762" s="38"/>
      <c r="BP1762" s="38"/>
      <c r="BQ1762" s="38"/>
      <c r="BR1762" s="38"/>
      <c r="BS1762" s="38"/>
      <c r="BT1762" s="38"/>
      <c r="BU1762" s="38"/>
      <c r="BV1762" s="38"/>
      <c r="BW1762" s="38"/>
      <c r="BX1762" s="38"/>
      <c r="BY1762" s="38"/>
      <c r="BZ1762" s="38"/>
      <c r="CA1762" s="38"/>
      <c r="CB1762" s="38"/>
      <c r="CC1762" s="38"/>
      <c r="CD1762" s="38"/>
      <c r="CE1762" s="38"/>
      <c r="CF1762" s="38"/>
      <c r="CG1762" s="38"/>
      <c r="CH1762" s="38"/>
      <c r="CI1762" s="38"/>
      <c r="CJ1762" s="38"/>
      <c r="CK1762" s="38"/>
      <c r="CL1762" s="38"/>
      <c r="CM1762" s="38"/>
      <c r="CN1762" s="38"/>
      <c r="CO1762" s="38"/>
      <c r="CP1762" s="38"/>
      <c r="CQ1762" s="38"/>
      <c r="CR1762" s="38"/>
      <c r="CS1762" s="38"/>
      <c r="CT1762" s="38"/>
      <c r="CU1762" s="38"/>
      <c r="CV1762" s="38"/>
      <c r="CW1762" s="38"/>
      <c r="CX1762" s="38"/>
      <c r="CY1762" s="38"/>
      <c r="CZ1762" s="38"/>
      <c r="DA1762" s="38"/>
      <c r="DB1762" s="38"/>
      <c r="DC1762" s="38"/>
      <c r="DD1762" s="38"/>
      <c r="DE1762" s="38"/>
      <c r="DF1762" s="38"/>
      <c r="DG1762" s="38"/>
      <c r="DH1762" s="38"/>
      <c r="DI1762" s="38"/>
      <c r="DJ1762" s="38"/>
      <c r="DK1762" s="38"/>
      <c r="DL1762" s="38"/>
      <c r="DM1762" s="38"/>
    </row>
    <row r="1763" spans="1:117" x14ac:dyDescent="0.25">
      <c r="A1763" s="5"/>
      <c r="B1763" s="5"/>
      <c r="C1763" s="48"/>
      <c r="D1763" s="76"/>
      <c r="E1763" s="77"/>
      <c r="F1763" s="77"/>
      <c r="G1763" s="77"/>
      <c r="H1763" s="77"/>
      <c r="I1763" s="77"/>
      <c r="J1763" s="77"/>
      <c r="K1763" s="77"/>
      <c r="L1763" s="77"/>
      <c r="M1763" s="77"/>
      <c r="N1763" s="77"/>
      <c r="O1763" s="77"/>
      <c r="P1763" s="77"/>
      <c r="Q1763" s="77"/>
      <c r="R1763" s="77"/>
      <c r="S1763" s="77"/>
      <c r="T1763" s="38"/>
      <c r="U1763" s="38"/>
      <c r="V1763" s="38"/>
      <c r="W1763" s="38"/>
      <c r="X1763" s="38"/>
      <c r="Y1763" s="38"/>
      <c r="Z1763" s="38"/>
      <c r="AA1763" s="38"/>
      <c r="AB1763" s="38"/>
      <c r="AC1763" s="38"/>
      <c r="AD1763" s="38"/>
      <c r="AE1763" s="38"/>
      <c r="AF1763" s="38"/>
      <c r="AG1763" s="38"/>
      <c r="AH1763" s="38"/>
      <c r="AI1763" s="38"/>
      <c r="AJ1763" s="38"/>
      <c r="AK1763" s="38"/>
      <c r="AL1763" s="38"/>
      <c r="AM1763" s="38"/>
      <c r="AN1763" s="38"/>
      <c r="AO1763" s="38"/>
      <c r="AP1763" s="38"/>
      <c r="AQ1763" s="38"/>
      <c r="AR1763" s="38"/>
      <c r="AS1763" s="38"/>
      <c r="AT1763" s="38"/>
      <c r="AU1763" s="38"/>
      <c r="AV1763" s="38"/>
      <c r="AW1763" s="38"/>
      <c r="AX1763" s="38"/>
      <c r="AY1763" s="38"/>
      <c r="AZ1763" s="38"/>
      <c r="BA1763" s="38"/>
      <c r="BB1763" s="38"/>
      <c r="BC1763" s="38"/>
      <c r="BD1763" s="38"/>
      <c r="BE1763" s="38"/>
      <c r="BF1763" s="38"/>
      <c r="BG1763" s="38"/>
      <c r="BH1763" s="38"/>
      <c r="BI1763" s="38"/>
      <c r="BJ1763" s="38"/>
      <c r="BK1763" s="38"/>
      <c r="BL1763" s="38"/>
      <c r="BM1763" s="38"/>
      <c r="BN1763" s="38"/>
      <c r="BO1763" s="38"/>
      <c r="BP1763" s="38"/>
      <c r="BQ1763" s="38"/>
      <c r="BR1763" s="38"/>
      <c r="BS1763" s="38"/>
      <c r="BT1763" s="38"/>
      <c r="BU1763" s="38"/>
      <c r="BV1763" s="38"/>
      <c r="BW1763" s="38"/>
      <c r="BX1763" s="38"/>
      <c r="BY1763" s="38"/>
      <c r="BZ1763" s="38"/>
      <c r="CA1763" s="38"/>
      <c r="CB1763" s="38"/>
      <c r="CC1763" s="38"/>
      <c r="CD1763" s="38"/>
      <c r="CE1763" s="38"/>
      <c r="CF1763" s="38"/>
      <c r="CG1763" s="38"/>
      <c r="CH1763" s="38"/>
      <c r="CI1763" s="38"/>
      <c r="CJ1763" s="38"/>
      <c r="CK1763" s="38"/>
      <c r="CL1763" s="38"/>
      <c r="CM1763" s="38"/>
      <c r="CN1763" s="38"/>
      <c r="CO1763" s="38"/>
      <c r="CP1763" s="38"/>
      <c r="CQ1763" s="38"/>
      <c r="CR1763" s="38"/>
      <c r="CS1763" s="38"/>
      <c r="CT1763" s="38"/>
      <c r="CU1763" s="38"/>
      <c r="CV1763" s="38"/>
      <c r="CW1763" s="38"/>
      <c r="CX1763" s="38"/>
      <c r="CY1763" s="38"/>
      <c r="CZ1763" s="38"/>
      <c r="DA1763" s="38"/>
      <c r="DB1763" s="38"/>
      <c r="DC1763" s="38"/>
      <c r="DD1763" s="38"/>
      <c r="DE1763" s="38"/>
      <c r="DF1763" s="38"/>
      <c r="DG1763" s="38"/>
      <c r="DH1763" s="38"/>
      <c r="DI1763" s="38"/>
      <c r="DJ1763" s="38"/>
      <c r="DK1763" s="38"/>
      <c r="DL1763" s="38"/>
      <c r="DM1763" s="38"/>
    </row>
    <row r="1764" spans="1:117" x14ac:dyDescent="0.25">
      <c r="A1764" s="5"/>
      <c r="B1764" s="5"/>
      <c r="C1764" s="48"/>
      <c r="D1764" s="76"/>
      <c r="E1764" s="77"/>
      <c r="F1764" s="77"/>
      <c r="G1764" s="77"/>
      <c r="H1764" s="77"/>
      <c r="I1764" s="77"/>
      <c r="J1764" s="77"/>
      <c r="K1764" s="77"/>
      <c r="L1764" s="77"/>
      <c r="M1764" s="77"/>
      <c r="N1764" s="77"/>
      <c r="O1764" s="77"/>
      <c r="P1764" s="77"/>
      <c r="Q1764" s="77"/>
      <c r="R1764" s="77"/>
      <c r="S1764" s="77"/>
      <c r="T1764" s="38"/>
      <c r="U1764" s="38"/>
      <c r="V1764" s="38"/>
      <c r="W1764" s="38"/>
      <c r="X1764" s="38"/>
      <c r="Y1764" s="38"/>
      <c r="Z1764" s="38"/>
      <c r="AA1764" s="38"/>
      <c r="AB1764" s="38"/>
      <c r="AC1764" s="38"/>
      <c r="AD1764" s="38"/>
      <c r="AE1764" s="38"/>
      <c r="AF1764" s="38"/>
      <c r="AG1764" s="38"/>
      <c r="AH1764" s="38"/>
      <c r="AI1764" s="38"/>
      <c r="AJ1764" s="38"/>
      <c r="AK1764" s="38"/>
      <c r="AL1764" s="38"/>
      <c r="AM1764" s="38"/>
      <c r="AN1764" s="38"/>
      <c r="AO1764" s="38"/>
      <c r="AP1764" s="38"/>
      <c r="AQ1764" s="38"/>
      <c r="AR1764" s="38"/>
      <c r="AS1764" s="38"/>
      <c r="AT1764" s="38"/>
      <c r="AU1764" s="38"/>
      <c r="AV1764" s="38"/>
      <c r="AW1764" s="38"/>
      <c r="AX1764" s="38"/>
      <c r="AY1764" s="38"/>
      <c r="AZ1764" s="38"/>
      <c r="BA1764" s="38"/>
      <c r="BB1764" s="38"/>
      <c r="BC1764" s="38"/>
      <c r="BD1764" s="38"/>
      <c r="BE1764" s="38"/>
      <c r="BF1764" s="38"/>
      <c r="BG1764" s="38"/>
      <c r="BH1764" s="38"/>
      <c r="BI1764" s="38"/>
      <c r="BJ1764" s="38"/>
      <c r="BK1764" s="38"/>
      <c r="BL1764" s="38"/>
      <c r="BM1764" s="38"/>
      <c r="BN1764" s="38"/>
      <c r="BO1764" s="38"/>
      <c r="BP1764" s="38"/>
      <c r="BQ1764" s="38"/>
      <c r="BR1764" s="38"/>
      <c r="BS1764" s="38"/>
      <c r="BT1764" s="38"/>
      <c r="BU1764" s="38"/>
      <c r="BV1764" s="38"/>
      <c r="BW1764" s="38"/>
      <c r="BX1764" s="38"/>
      <c r="BY1764" s="38"/>
      <c r="BZ1764" s="38"/>
      <c r="CA1764" s="38"/>
      <c r="CB1764" s="38"/>
      <c r="CC1764" s="38"/>
      <c r="CD1764" s="38"/>
      <c r="CE1764" s="38"/>
      <c r="CF1764" s="38"/>
      <c r="CG1764" s="38"/>
      <c r="CH1764" s="38"/>
      <c r="CI1764" s="38"/>
      <c r="CJ1764" s="38"/>
      <c r="CK1764" s="38"/>
      <c r="CL1764" s="38"/>
      <c r="CM1764" s="38"/>
      <c r="CN1764" s="38"/>
      <c r="CO1764" s="38"/>
      <c r="CP1764" s="38"/>
      <c r="CQ1764" s="38"/>
      <c r="CR1764" s="38"/>
      <c r="CS1764" s="38"/>
      <c r="CT1764" s="38"/>
      <c r="CU1764" s="38"/>
      <c r="CV1764" s="38"/>
      <c r="CW1764" s="38"/>
      <c r="CX1764" s="38"/>
      <c r="CY1764" s="38"/>
      <c r="CZ1764" s="38"/>
      <c r="DA1764" s="38"/>
      <c r="DB1764" s="38"/>
      <c r="DC1764" s="38"/>
      <c r="DD1764" s="38"/>
      <c r="DE1764" s="38"/>
      <c r="DF1764" s="38"/>
      <c r="DG1764" s="38"/>
      <c r="DH1764" s="38"/>
      <c r="DI1764" s="38"/>
      <c r="DJ1764" s="38"/>
      <c r="DK1764" s="38"/>
      <c r="DL1764" s="38"/>
      <c r="DM1764" s="38"/>
    </row>
    <row r="1765" spans="1:117" x14ac:dyDescent="0.25">
      <c r="A1765" s="5"/>
      <c r="B1765" s="5"/>
      <c r="C1765" s="48"/>
      <c r="D1765" s="76"/>
      <c r="E1765" s="77"/>
      <c r="F1765" s="77"/>
      <c r="G1765" s="77"/>
      <c r="H1765" s="77"/>
      <c r="I1765" s="77"/>
      <c r="J1765" s="77"/>
      <c r="K1765" s="77"/>
      <c r="L1765" s="77"/>
      <c r="M1765" s="77"/>
      <c r="N1765" s="77"/>
      <c r="O1765" s="77"/>
      <c r="P1765" s="77"/>
      <c r="Q1765" s="77"/>
      <c r="R1765" s="77"/>
      <c r="S1765" s="77"/>
      <c r="T1765" s="38"/>
      <c r="U1765" s="38"/>
      <c r="V1765" s="38"/>
      <c r="W1765" s="38"/>
      <c r="X1765" s="38"/>
      <c r="Y1765" s="38"/>
      <c r="Z1765" s="38"/>
      <c r="AA1765" s="38"/>
      <c r="AB1765" s="38"/>
      <c r="AC1765" s="38"/>
      <c r="AD1765" s="38"/>
      <c r="AE1765" s="38"/>
      <c r="AF1765" s="38"/>
      <c r="AG1765" s="38"/>
      <c r="AH1765" s="38"/>
      <c r="AI1765" s="38"/>
      <c r="AJ1765" s="38"/>
      <c r="AK1765" s="38"/>
      <c r="AL1765" s="38"/>
      <c r="AM1765" s="38"/>
      <c r="AN1765" s="38"/>
      <c r="AO1765" s="38"/>
      <c r="AP1765" s="38"/>
      <c r="AQ1765" s="38"/>
      <c r="AR1765" s="38"/>
      <c r="AS1765" s="38"/>
      <c r="AT1765" s="38"/>
      <c r="AU1765" s="38"/>
      <c r="AV1765" s="38"/>
      <c r="AW1765" s="38"/>
      <c r="AX1765" s="38"/>
      <c r="AY1765" s="38"/>
      <c r="AZ1765" s="38"/>
      <c r="BA1765" s="38"/>
      <c r="BB1765" s="38"/>
      <c r="BC1765" s="38"/>
      <c r="BD1765" s="38"/>
      <c r="BE1765" s="38"/>
      <c r="BF1765" s="38"/>
      <c r="BG1765" s="38"/>
      <c r="BH1765" s="38"/>
      <c r="BI1765" s="38"/>
      <c r="BJ1765" s="38"/>
      <c r="BK1765" s="38"/>
      <c r="BL1765" s="38"/>
      <c r="BM1765" s="38"/>
      <c r="BN1765" s="38"/>
      <c r="BO1765" s="38"/>
      <c r="BP1765" s="38"/>
      <c r="BQ1765" s="38"/>
      <c r="BR1765" s="38"/>
      <c r="BS1765" s="38"/>
      <c r="BT1765" s="38"/>
      <c r="BU1765" s="38"/>
      <c r="BV1765" s="38"/>
      <c r="BW1765" s="38"/>
      <c r="BX1765" s="38"/>
      <c r="BY1765" s="38"/>
      <c r="BZ1765" s="38"/>
      <c r="CA1765" s="38"/>
      <c r="CB1765" s="38"/>
      <c r="CC1765" s="38"/>
      <c r="CD1765" s="38"/>
      <c r="CE1765" s="38"/>
      <c r="CF1765" s="38"/>
      <c r="CG1765" s="38"/>
      <c r="CH1765" s="38"/>
      <c r="CI1765" s="38"/>
      <c r="CJ1765" s="38"/>
      <c r="CK1765" s="38"/>
      <c r="CL1765" s="38"/>
      <c r="CM1765" s="38"/>
      <c r="CN1765" s="38"/>
      <c r="CO1765" s="38"/>
      <c r="CP1765" s="38"/>
      <c r="CQ1765" s="38"/>
      <c r="CR1765" s="38"/>
      <c r="CS1765" s="38"/>
      <c r="CT1765" s="38"/>
      <c r="CU1765" s="38"/>
      <c r="CV1765" s="38"/>
      <c r="CW1765" s="38"/>
      <c r="CX1765" s="38"/>
      <c r="CY1765" s="38"/>
      <c r="CZ1765" s="38"/>
      <c r="DA1765" s="38"/>
      <c r="DB1765" s="38"/>
      <c r="DC1765" s="38"/>
      <c r="DD1765" s="38"/>
      <c r="DE1765" s="38"/>
      <c r="DF1765" s="38"/>
      <c r="DG1765" s="38"/>
      <c r="DH1765" s="38"/>
      <c r="DI1765" s="38"/>
      <c r="DJ1765" s="38"/>
      <c r="DK1765" s="38"/>
      <c r="DL1765" s="38"/>
      <c r="DM1765" s="38"/>
    </row>
    <row r="1766" spans="1:117" x14ac:dyDescent="0.25">
      <c r="A1766" s="5"/>
      <c r="B1766" s="5"/>
      <c r="C1766" s="48"/>
      <c r="D1766" s="76"/>
      <c r="E1766" s="77"/>
      <c r="F1766" s="77"/>
      <c r="G1766" s="77"/>
      <c r="H1766" s="77"/>
      <c r="I1766" s="77"/>
      <c r="J1766" s="77"/>
      <c r="K1766" s="77"/>
      <c r="L1766" s="77"/>
      <c r="M1766" s="77"/>
      <c r="N1766" s="77"/>
      <c r="O1766" s="77"/>
      <c r="P1766" s="77"/>
      <c r="Q1766" s="77"/>
      <c r="R1766" s="77"/>
      <c r="S1766" s="77"/>
      <c r="T1766" s="38"/>
      <c r="U1766" s="38"/>
      <c r="V1766" s="38"/>
      <c r="W1766" s="38"/>
      <c r="X1766" s="38"/>
      <c r="Y1766" s="38"/>
      <c r="Z1766" s="38"/>
      <c r="AA1766" s="38"/>
      <c r="AB1766" s="38"/>
      <c r="AC1766" s="38"/>
      <c r="AD1766" s="38"/>
      <c r="AE1766" s="38"/>
      <c r="AF1766" s="38"/>
      <c r="AG1766" s="38"/>
      <c r="AH1766" s="38"/>
      <c r="AI1766" s="38"/>
      <c r="AJ1766" s="38"/>
      <c r="AK1766" s="38"/>
      <c r="AL1766" s="38"/>
      <c r="AM1766" s="38"/>
      <c r="AN1766" s="38"/>
      <c r="AO1766" s="38"/>
      <c r="AP1766" s="38"/>
      <c r="AQ1766" s="38"/>
      <c r="AR1766" s="38"/>
      <c r="AS1766" s="38"/>
      <c r="AT1766" s="38"/>
      <c r="AU1766" s="38"/>
      <c r="AV1766" s="38"/>
      <c r="AW1766" s="38"/>
      <c r="AX1766" s="38"/>
      <c r="AY1766" s="38"/>
      <c r="AZ1766" s="38"/>
      <c r="BA1766" s="38"/>
      <c r="BB1766" s="38"/>
      <c r="BC1766" s="38"/>
      <c r="BD1766" s="38"/>
      <c r="BE1766" s="38"/>
      <c r="BF1766" s="38"/>
      <c r="BG1766" s="38"/>
      <c r="BH1766" s="38"/>
      <c r="BI1766" s="38"/>
      <c r="BJ1766" s="38"/>
      <c r="BK1766" s="38"/>
      <c r="BL1766" s="38"/>
      <c r="BM1766" s="38"/>
      <c r="BN1766" s="38"/>
      <c r="BO1766" s="38"/>
      <c r="BP1766" s="38"/>
      <c r="BQ1766" s="38"/>
      <c r="BR1766" s="38"/>
      <c r="BS1766" s="38"/>
      <c r="BT1766" s="38"/>
      <c r="BU1766" s="38"/>
      <c r="BV1766" s="38"/>
      <c r="BW1766" s="38"/>
      <c r="BX1766" s="38"/>
      <c r="BY1766" s="38"/>
      <c r="BZ1766" s="38"/>
      <c r="CA1766" s="38"/>
      <c r="CB1766" s="38"/>
      <c r="CC1766" s="38"/>
      <c r="CD1766" s="38"/>
      <c r="CE1766" s="38"/>
      <c r="CF1766" s="38"/>
      <c r="CG1766" s="38"/>
      <c r="CH1766" s="38"/>
      <c r="CI1766" s="38"/>
      <c r="CJ1766" s="38"/>
      <c r="CK1766" s="38"/>
      <c r="CL1766" s="38"/>
      <c r="CM1766" s="38"/>
      <c r="CN1766" s="38"/>
      <c r="CO1766" s="38"/>
      <c r="CP1766" s="38"/>
      <c r="CQ1766" s="38"/>
      <c r="CR1766" s="38"/>
      <c r="CS1766" s="38"/>
      <c r="CT1766" s="38"/>
      <c r="CU1766" s="38"/>
      <c r="CV1766" s="38"/>
      <c r="CW1766" s="38"/>
      <c r="CX1766" s="38"/>
      <c r="CY1766" s="38"/>
      <c r="CZ1766" s="38"/>
      <c r="DA1766" s="38"/>
      <c r="DB1766" s="38"/>
      <c r="DC1766" s="38"/>
      <c r="DD1766" s="38"/>
      <c r="DE1766" s="38"/>
      <c r="DF1766" s="38"/>
      <c r="DG1766" s="38"/>
      <c r="DH1766" s="38"/>
      <c r="DI1766" s="38"/>
      <c r="DJ1766" s="38"/>
      <c r="DK1766" s="38"/>
      <c r="DL1766" s="38"/>
      <c r="DM1766" s="38"/>
    </row>
    <row r="1767" spans="1:117" x14ac:dyDescent="0.25">
      <c r="A1767" s="5"/>
      <c r="B1767" s="5"/>
      <c r="C1767" s="48"/>
      <c r="D1767" s="76"/>
      <c r="E1767" s="77"/>
      <c r="F1767" s="77"/>
      <c r="G1767" s="77"/>
      <c r="H1767" s="77"/>
      <c r="I1767" s="77"/>
      <c r="J1767" s="77"/>
      <c r="K1767" s="77"/>
      <c r="L1767" s="77"/>
      <c r="M1767" s="77"/>
      <c r="N1767" s="77"/>
      <c r="O1767" s="77"/>
      <c r="P1767" s="77"/>
      <c r="Q1767" s="77"/>
      <c r="R1767" s="77"/>
      <c r="S1767" s="77"/>
      <c r="T1767" s="38"/>
      <c r="U1767" s="38"/>
      <c r="V1767" s="38"/>
      <c r="W1767" s="38"/>
      <c r="X1767" s="38"/>
      <c r="Y1767" s="38"/>
      <c r="Z1767" s="38"/>
      <c r="AA1767" s="38"/>
      <c r="AB1767" s="38"/>
      <c r="AC1767" s="38"/>
      <c r="AD1767" s="38"/>
      <c r="AE1767" s="38"/>
      <c r="AF1767" s="38"/>
      <c r="AG1767" s="38"/>
      <c r="AH1767" s="38"/>
      <c r="AI1767" s="38"/>
      <c r="AJ1767" s="38"/>
      <c r="AK1767" s="38"/>
      <c r="AL1767" s="38"/>
      <c r="AM1767" s="38"/>
      <c r="AN1767" s="38"/>
      <c r="AO1767" s="38"/>
      <c r="AP1767" s="38"/>
      <c r="AQ1767" s="38"/>
      <c r="AR1767" s="38"/>
      <c r="AS1767" s="38"/>
      <c r="AT1767" s="38"/>
      <c r="AU1767" s="38"/>
      <c r="AV1767" s="38"/>
      <c r="AW1767" s="38"/>
      <c r="AX1767" s="38"/>
      <c r="AY1767" s="38"/>
      <c r="AZ1767" s="38"/>
      <c r="BA1767" s="38"/>
      <c r="BB1767" s="38"/>
      <c r="BC1767" s="38"/>
      <c r="BD1767" s="38"/>
      <c r="BE1767" s="38"/>
      <c r="BF1767" s="38"/>
      <c r="BG1767" s="38"/>
      <c r="BH1767" s="38"/>
      <c r="BI1767" s="38"/>
      <c r="BJ1767" s="38"/>
      <c r="BK1767" s="38"/>
      <c r="BL1767" s="38"/>
      <c r="BM1767" s="38"/>
      <c r="BN1767" s="38"/>
      <c r="BO1767" s="38"/>
      <c r="BP1767" s="38"/>
      <c r="BQ1767" s="38"/>
      <c r="BR1767" s="38"/>
      <c r="BS1767" s="38"/>
      <c r="BT1767" s="38"/>
      <c r="BU1767" s="38"/>
      <c r="BV1767" s="38"/>
      <c r="BW1767" s="38"/>
      <c r="BX1767" s="38"/>
      <c r="BY1767" s="38"/>
      <c r="BZ1767" s="38"/>
      <c r="CA1767" s="38"/>
      <c r="CB1767" s="38"/>
      <c r="CC1767" s="38"/>
      <c r="CD1767" s="38"/>
      <c r="CE1767" s="38"/>
      <c r="CF1767" s="38"/>
      <c r="CG1767" s="38"/>
      <c r="CH1767" s="38"/>
      <c r="CI1767" s="38"/>
      <c r="CJ1767" s="38"/>
      <c r="CK1767" s="38"/>
      <c r="CL1767" s="38"/>
      <c r="CM1767" s="38"/>
      <c r="CN1767" s="38"/>
      <c r="CO1767" s="38"/>
      <c r="CP1767" s="38"/>
      <c r="CQ1767" s="38"/>
      <c r="CR1767" s="38"/>
      <c r="CS1767" s="38"/>
      <c r="CT1767" s="38"/>
      <c r="CU1767" s="38"/>
      <c r="CV1767" s="38"/>
      <c r="CW1767" s="38"/>
      <c r="CX1767" s="38"/>
      <c r="CY1767" s="38"/>
      <c r="CZ1767" s="38"/>
      <c r="DA1767" s="38"/>
      <c r="DB1767" s="38"/>
      <c r="DC1767" s="38"/>
      <c r="DD1767" s="38"/>
      <c r="DE1767" s="38"/>
      <c r="DF1767" s="38"/>
      <c r="DG1767" s="38"/>
      <c r="DH1767" s="38"/>
      <c r="DI1767" s="38"/>
      <c r="DJ1767" s="38"/>
      <c r="DK1767" s="38"/>
      <c r="DL1767" s="38"/>
      <c r="DM1767" s="38"/>
    </row>
    <row r="1768" spans="1:117" x14ac:dyDescent="0.25">
      <c r="A1768" s="5"/>
      <c r="B1768" s="5"/>
      <c r="C1768" s="48"/>
      <c r="D1768" s="76"/>
      <c r="E1768" s="77"/>
      <c r="F1768" s="77"/>
      <c r="G1768" s="77"/>
      <c r="H1768" s="77"/>
      <c r="I1768" s="77"/>
      <c r="J1768" s="77"/>
      <c r="K1768" s="77"/>
      <c r="L1768" s="77"/>
      <c r="M1768" s="77"/>
      <c r="N1768" s="77"/>
      <c r="O1768" s="77"/>
      <c r="P1768" s="77"/>
      <c r="Q1768" s="77"/>
      <c r="R1768" s="77"/>
      <c r="S1768" s="77"/>
      <c r="T1768" s="38"/>
      <c r="U1768" s="38"/>
      <c r="V1768" s="38"/>
      <c r="W1768" s="38"/>
      <c r="X1768" s="38"/>
      <c r="Y1768" s="38"/>
      <c r="Z1768" s="38"/>
      <c r="AA1768" s="38"/>
      <c r="AB1768" s="38"/>
      <c r="AC1768" s="38"/>
      <c r="AD1768" s="38"/>
      <c r="AE1768" s="38"/>
      <c r="AF1768" s="38"/>
      <c r="AG1768" s="38"/>
      <c r="AH1768" s="38"/>
      <c r="AI1768" s="38"/>
      <c r="AJ1768" s="38"/>
      <c r="AK1768" s="38"/>
      <c r="AL1768" s="38"/>
      <c r="AM1768" s="38"/>
      <c r="AN1768" s="38"/>
      <c r="AO1768" s="38"/>
      <c r="AP1768" s="38"/>
      <c r="AQ1768" s="38"/>
      <c r="AR1768" s="38"/>
      <c r="AS1768" s="38"/>
      <c r="AT1768" s="38"/>
      <c r="AU1768" s="38"/>
      <c r="AV1768" s="38"/>
      <c r="AW1768" s="38"/>
      <c r="AX1768" s="38"/>
      <c r="AY1768" s="38"/>
      <c r="AZ1768" s="38"/>
      <c r="BA1768" s="38"/>
      <c r="BB1768" s="38"/>
      <c r="BC1768" s="38"/>
      <c r="BD1768" s="38"/>
      <c r="BE1768" s="38"/>
      <c r="BF1768" s="38"/>
      <c r="BG1768" s="38"/>
      <c r="BH1768" s="38"/>
      <c r="BI1768" s="38"/>
      <c r="BJ1768" s="38"/>
      <c r="BK1768" s="38"/>
      <c r="BL1768" s="38"/>
      <c r="BM1768" s="38"/>
      <c r="BN1768" s="38"/>
      <c r="BO1768" s="38"/>
      <c r="BP1768" s="38"/>
      <c r="BQ1768" s="38"/>
      <c r="BR1768" s="38"/>
      <c r="BS1768" s="38"/>
      <c r="BT1768" s="38"/>
      <c r="BU1768" s="38"/>
      <c r="BV1768" s="38"/>
      <c r="BW1768" s="38"/>
      <c r="BX1768" s="38"/>
      <c r="BY1768" s="38"/>
      <c r="BZ1768" s="38"/>
      <c r="CA1768" s="38"/>
      <c r="CB1768" s="38"/>
      <c r="CC1768" s="38"/>
      <c r="CD1768" s="38"/>
      <c r="CE1768" s="38"/>
      <c r="CF1768" s="38"/>
      <c r="CG1768" s="38"/>
      <c r="CH1768" s="38"/>
      <c r="CI1768" s="38"/>
      <c r="CJ1768" s="38"/>
      <c r="CK1768" s="38"/>
      <c r="CL1768" s="38"/>
      <c r="CM1768" s="38"/>
      <c r="CN1768" s="38"/>
      <c r="CO1768" s="38"/>
      <c r="CP1768" s="38"/>
      <c r="CQ1768" s="38"/>
      <c r="CR1768" s="38"/>
      <c r="CS1768" s="38"/>
      <c r="CT1768" s="38"/>
      <c r="CU1768" s="38"/>
      <c r="CV1768" s="38"/>
      <c r="CW1768" s="38"/>
      <c r="CX1768" s="38"/>
      <c r="CY1768" s="38"/>
      <c r="CZ1768" s="38"/>
      <c r="DA1768" s="38"/>
      <c r="DB1768" s="38"/>
      <c r="DC1768" s="38"/>
      <c r="DD1768" s="38"/>
      <c r="DE1768" s="38"/>
      <c r="DF1768" s="38"/>
      <c r="DG1768" s="38"/>
      <c r="DH1768" s="38"/>
      <c r="DI1768" s="38"/>
      <c r="DJ1768" s="38"/>
      <c r="DK1768" s="38"/>
      <c r="DL1768" s="38"/>
      <c r="DM1768" s="38"/>
    </row>
    <row r="1769" spans="1:117" x14ac:dyDescent="0.25">
      <c r="A1769" s="5"/>
      <c r="B1769" s="5"/>
      <c r="C1769" s="48"/>
      <c r="D1769" s="76"/>
      <c r="E1769" s="77"/>
      <c r="F1769" s="77"/>
      <c r="G1769" s="77"/>
      <c r="H1769" s="77"/>
      <c r="I1769" s="77"/>
      <c r="J1769" s="77"/>
      <c r="K1769" s="77"/>
      <c r="L1769" s="77"/>
      <c r="M1769" s="77"/>
      <c r="N1769" s="77"/>
      <c r="O1769" s="77"/>
      <c r="P1769" s="77"/>
      <c r="Q1769" s="77"/>
      <c r="R1769" s="77"/>
      <c r="S1769" s="77"/>
      <c r="T1769" s="38"/>
      <c r="U1769" s="38"/>
      <c r="V1769" s="38"/>
      <c r="W1769" s="38"/>
      <c r="X1769" s="38"/>
      <c r="Y1769" s="38"/>
      <c r="Z1769" s="38"/>
      <c r="AA1769" s="38"/>
      <c r="AB1769" s="38"/>
      <c r="AC1769" s="38"/>
      <c r="AD1769" s="38"/>
      <c r="AE1769" s="38"/>
      <c r="AF1769" s="38"/>
      <c r="AG1769" s="38"/>
      <c r="AH1769" s="38"/>
      <c r="AI1769" s="38"/>
      <c r="AJ1769" s="38"/>
      <c r="AK1769" s="38"/>
      <c r="AL1769" s="38"/>
      <c r="AM1769" s="38"/>
      <c r="AN1769" s="38"/>
      <c r="AO1769" s="38"/>
      <c r="AP1769" s="38"/>
      <c r="AQ1769" s="38"/>
      <c r="AR1769" s="38"/>
      <c r="AS1769" s="38"/>
      <c r="AT1769" s="38"/>
      <c r="AU1769" s="38"/>
      <c r="AV1769" s="38"/>
      <c r="AW1769" s="38"/>
      <c r="AX1769" s="38"/>
      <c r="AY1769" s="38"/>
      <c r="AZ1769" s="38"/>
      <c r="BA1769" s="38"/>
      <c r="BB1769" s="38"/>
      <c r="BC1769" s="38"/>
      <c r="BD1769" s="38"/>
      <c r="BE1769" s="38"/>
      <c r="BF1769" s="38"/>
      <c r="BG1769" s="38"/>
      <c r="BH1769" s="38"/>
      <c r="BI1769" s="38"/>
      <c r="BJ1769" s="38"/>
      <c r="BK1769" s="38"/>
      <c r="BL1769" s="38"/>
      <c r="BM1769" s="38"/>
      <c r="BN1769" s="38"/>
      <c r="BO1769" s="38"/>
      <c r="BP1769" s="38"/>
      <c r="BQ1769" s="38"/>
      <c r="BR1769" s="38"/>
      <c r="BS1769" s="38"/>
      <c r="BT1769" s="38"/>
      <c r="BU1769" s="38"/>
      <c r="BV1769" s="38"/>
      <c r="BW1769" s="38"/>
      <c r="BX1769" s="38"/>
      <c r="BY1769" s="38"/>
      <c r="BZ1769" s="38"/>
      <c r="CA1769" s="38"/>
      <c r="CB1769" s="38"/>
      <c r="CC1769" s="38"/>
      <c r="CD1769" s="38"/>
      <c r="CE1769" s="38"/>
      <c r="CF1769" s="38"/>
      <c r="CG1769" s="38"/>
      <c r="CH1769" s="38"/>
      <c r="CI1769" s="38"/>
      <c r="CJ1769" s="38"/>
      <c r="CK1769" s="38"/>
      <c r="CL1769" s="38"/>
      <c r="CM1769" s="38"/>
      <c r="CN1769" s="38"/>
      <c r="CO1769" s="38"/>
      <c r="CP1769" s="38"/>
      <c r="CQ1769" s="38"/>
      <c r="CR1769" s="38"/>
      <c r="CS1769" s="38"/>
      <c r="CT1769" s="38"/>
      <c r="CU1769" s="38"/>
      <c r="CV1769" s="38"/>
      <c r="CW1769" s="38"/>
      <c r="CX1769" s="38"/>
      <c r="CY1769" s="38"/>
      <c r="CZ1769" s="38"/>
      <c r="DA1769" s="38"/>
      <c r="DB1769" s="38"/>
      <c r="DC1769" s="38"/>
      <c r="DD1769" s="38"/>
      <c r="DE1769" s="38"/>
      <c r="DF1769" s="38"/>
      <c r="DG1769" s="38"/>
      <c r="DH1769" s="38"/>
      <c r="DI1769" s="38"/>
      <c r="DJ1769" s="38"/>
      <c r="DK1769" s="38"/>
      <c r="DL1769" s="38"/>
      <c r="DM1769" s="38"/>
    </row>
    <row r="1770" spans="1:117" x14ac:dyDescent="0.25">
      <c r="A1770" s="5"/>
      <c r="B1770" s="5"/>
      <c r="C1770" s="48"/>
      <c r="D1770" s="76"/>
      <c r="E1770" s="77"/>
      <c r="F1770" s="77"/>
      <c r="G1770" s="77"/>
      <c r="H1770" s="77"/>
      <c r="I1770" s="77"/>
      <c r="J1770" s="77"/>
      <c r="K1770" s="77"/>
      <c r="L1770" s="77"/>
      <c r="M1770" s="77"/>
      <c r="N1770" s="77"/>
      <c r="O1770" s="77"/>
      <c r="P1770" s="77"/>
      <c r="Q1770" s="77"/>
      <c r="R1770" s="77"/>
      <c r="S1770" s="77"/>
      <c r="T1770" s="38"/>
      <c r="U1770" s="38"/>
      <c r="V1770" s="38"/>
      <c r="W1770" s="38"/>
      <c r="X1770" s="38"/>
      <c r="Y1770" s="38"/>
      <c r="Z1770" s="38"/>
      <c r="AA1770" s="38"/>
      <c r="AB1770" s="38"/>
      <c r="AC1770" s="38"/>
      <c r="AD1770" s="38"/>
      <c r="AE1770" s="38"/>
      <c r="AF1770" s="38"/>
      <c r="AG1770" s="38"/>
      <c r="AH1770" s="38"/>
      <c r="AI1770" s="38"/>
      <c r="AJ1770" s="38"/>
      <c r="AK1770" s="38"/>
      <c r="AL1770" s="38"/>
      <c r="AM1770" s="38"/>
      <c r="AN1770" s="38"/>
      <c r="AO1770" s="38"/>
      <c r="AP1770" s="38"/>
      <c r="AQ1770" s="38"/>
      <c r="AR1770" s="38"/>
      <c r="AS1770" s="38"/>
      <c r="AT1770" s="38"/>
      <c r="AU1770" s="38"/>
      <c r="AV1770" s="38"/>
      <c r="AW1770" s="38"/>
      <c r="AX1770" s="38"/>
      <c r="AY1770" s="38"/>
      <c r="AZ1770" s="38"/>
      <c r="BA1770" s="38"/>
      <c r="BB1770" s="38"/>
      <c r="BC1770" s="38"/>
      <c r="BD1770" s="38"/>
      <c r="BE1770" s="38"/>
      <c r="BF1770" s="38"/>
      <c r="BG1770" s="38"/>
      <c r="BH1770" s="38"/>
      <c r="BI1770" s="38"/>
      <c r="BJ1770" s="38"/>
      <c r="BK1770" s="38"/>
      <c r="BL1770" s="38"/>
      <c r="BM1770" s="38"/>
      <c r="BN1770" s="38"/>
      <c r="BO1770" s="38"/>
      <c r="BP1770" s="38"/>
      <c r="BQ1770" s="38"/>
      <c r="BR1770" s="38"/>
      <c r="BS1770" s="38"/>
      <c r="BT1770" s="38"/>
      <c r="BU1770" s="38"/>
      <c r="BV1770" s="38"/>
      <c r="BW1770" s="38"/>
      <c r="BX1770" s="38"/>
      <c r="BY1770" s="38"/>
      <c r="BZ1770" s="38"/>
      <c r="CA1770" s="38"/>
      <c r="CB1770" s="38"/>
      <c r="CC1770" s="38"/>
      <c r="CD1770" s="38"/>
      <c r="CE1770" s="38"/>
      <c r="CF1770" s="38"/>
      <c r="CG1770" s="38"/>
      <c r="CH1770" s="38"/>
      <c r="CI1770" s="38"/>
      <c r="CJ1770" s="38"/>
      <c r="CK1770" s="38"/>
      <c r="CL1770" s="38"/>
      <c r="CM1770" s="38"/>
      <c r="CN1770" s="38"/>
      <c r="CO1770" s="38"/>
      <c r="CP1770" s="38"/>
      <c r="CQ1770" s="38"/>
      <c r="CR1770" s="38"/>
      <c r="CS1770" s="38"/>
      <c r="CT1770" s="38"/>
      <c r="CU1770" s="38"/>
      <c r="CV1770" s="38"/>
      <c r="CW1770" s="38"/>
      <c r="CX1770" s="38"/>
      <c r="CY1770" s="38"/>
      <c r="CZ1770" s="38"/>
      <c r="DA1770" s="38"/>
      <c r="DB1770" s="38"/>
      <c r="DC1770" s="38"/>
      <c r="DD1770" s="38"/>
      <c r="DE1770" s="38"/>
      <c r="DF1770" s="38"/>
      <c r="DG1770" s="38"/>
      <c r="DH1770" s="38"/>
      <c r="DI1770" s="38"/>
      <c r="DJ1770" s="38"/>
      <c r="DK1770" s="38"/>
      <c r="DL1770" s="38"/>
      <c r="DM1770" s="38"/>
    </row>
    <row r="1771" spans="1:117" x14ac:dyDescent="0.25">
      <c r="A1771" s="5"/>
      <c r="B1771" s="5"/>
      <c r="C1771" s="48"/>
      <c r="D1771" s="76"/>
      <c r="E1771" s="77"/>
      <c r="F1771" s="77"/>
      <c r="G1771" s="77"/>
      <c r="H1771" s="77"/>
      <c r="I1771" s="77"/>
      <c r="J1771" s="77"/>
      <c r="K1771" s="77"/>
      <c r="L1771" s="77"/>
      <c r="M1771" s="77"/>
      <c r="N1771" s="77"/>
      <c r="O1771" s="77"/>
      <c r="P1771" s="77"/>
      <c r="Q1771" s="77"/>
      <c r="R1771" s="77"/>
      <c r="S1771" s="77"/>
      <c r="T1771" s="38"/>
      <c r="U1771" s="38"/>
      <c r="V1771" s="38"/>
      <c r="W1771" s="38"/>
      <c r="X1771" s="38"/>
      <c r="Y1771" s="38"/>
      <c r="Z1771" s="38"/>
      <c r="AA1771" s="38"/>
      <c r="AB1771" s="38"/>
      <c r="AC1771" s="38"/>
      <c r="AD1771" s="38"/>
      <c r="AE1771" s="38"/>
      <c r="AF1771" s="38"/>
      <c r="AG1771" s="38"/>
      <c r="AH1771" s="38"/>
      <c r="AI1771" s="38"/>
      <c r="AJ1771" s="38"/>
      <c r="AK1771" s="38"/>
      <c r="AL1771" s="38"/>
      <c r="AM1771" s="38"/>
      <c r="AN1771" s="38"/>
      <c r="AO1771" s="38"/>
      <c r="AP1771" s="38"/>
      <c r="AQ1771" s="38"/>
      <c r="AR1771" s="38"/>
      <c r="AS1771" s="38"/>
      <c r="AT1771" s="38"/>
      <c r="AU1771" s="38"/>
      <c r="AV1771" s="38"/>
      <c r="AW1771" s="38"/>
      <c r="AX1771" s="38"/>
      <c r="AY1771" s="38"/>
      <c r="AZ1771" s="38"/>
      <c r="BA1771" s="38"/>
      <c r="BB1771" s="38"/>
      <c r="BC1771" s="38"/>
      <c r="BD1771" s="38"/>
      <c r="BE1771" s="38"/>
      <c r="BF1771" s="38"/>
      <c r="BG1771" s="38"/>
      <c r="BH1771" s="38"/>
      <c r="BI1771" s="38"/>
      <c r="BJ1771" s="38"/>
      <c r="BK1771" s="38"/>
      <c r="BL1771" s="38"/>
      <c r="BM1771" s="38"/>
      <c r="BN1771" s="38"/>
      <c r="BO1771" s="38"/>
      <c r="BP1771" s="38"/>
      <c r="BQ1771" s="38"/>
      <c r="BR1771" s="38"/>
      <c r="BS1771" s="38"/>
      <c r="BT1771" s="38"/>
      <c r="BU1771" s="38"/>
      <c r="BV1771" s="38"/>
      <c r="BW1771" s="38"/>
      <c r="BX1771" s="38"/>
      <c r="BY1771" s="38"/>
      <c r="BZ1771" s="38"/>
      <c r="CA1771" s="38"/>
      <c r="CB1771" s="38"/>
      <c r="CC1771" s="38"/>
      <c r="CD1771" s="38"/>
      <c r="CE1771" s="38"/>
      <c r="CF1771" s="38"/>
      <c r="CG1771" s="38"/>
      <c r="CH1771" s="38"/>
      <c r="CI1771" s="38"/>
      <c r="CJ1771" s="38"/>
      <c r="CK1771" s="38"/>
      <c r="CL1771" s="38"/>
      <c r="CM1771" s="38"/>
      <c r="CN1771" s="38"/>
      <c r="CO1771" s="38"/>
      <c r="CP1771" s="38"/>
      <c r="CQ1771" s="38"/>
      <c r="CR1771" s="38"/>
      <c r="CS1771" s="38"/>
      <c r="CT1771" s="38"/>
      <c r="CU1771" s="38"/>
      <c r="CV1771" s="38"/>
      <c r="CW1771" s="38"/>
      <c r="CX1771" s="38"/>
      <c r="CY1771" s="38"/>
      <c r="CZ1771" s="38"/>
      <c r="DA1771" s="38"/>
      <c r="DB1771" s="38"/>
      <c r="DC1771" s="38"/>
      <c r="DD1771" s="38"/>
      <c r="DE1771" s="38"/>
      <c r="DF1771" s="38"/>
      <c r="DG1771" s="38"/>
      <c r="DH1771" s="38"/>
      <c r="DI1771" s="38"/>
      <c r="DJ1771" s="38"/>
      <c r="DK1771" s="38"/>
      <c r="DL1771" s="38"/>
      <c r="DM1771" s="38"/>
    </row>
    <row r="1772" spans="1:117" x14ac:dyDescent="0.25">
      <c r="A1772" s="5"/>
      <c r="B1772" s="5"/>
      <c r="C1772" s="48"/>
      <c r="D1772" s="76"/>
      <c r="E1772" s="77"/>
      <c r="F1772" s="77"/>
      <c r="G1772" s="77"/>
      <c r="H1772" s="77"/>
      <c r="I1772" s="77"/>
      <c r="J1772" s="77"/>
      <c r="K1772" s="77"/>
      <c r="L1772" s="77"/>
      <c r="M1772" s="77"/>
      <c r="N1772" s="77"/>
      <c r="O1772" s="77"/>
      <c r="P1772" s="77"/>
      <c r="Q1772" s="77"/>
      <c r="R1772" s="77"/>
      <c r="S1772" s="77"/>
      <c r="T1772" s="38"/>
      <c r="U1772" s="38"/>
      <c r="V1772" s="38"/>
      <c r="W1772" s="38"/>
      <c r="X1772" s="38"/>
      <c r="Y1772" s="38"/>
      <c r="Z1772" s="38"/>
      <c r="AA1772" s="38"/>
      <c r="AB1772" s="38"/>
      <c r="AC1772" s="38"/>
      <c r="AD1772" s="38"/>
      <c r="AE1772" s="38"/>
      <c r="AF1772" s="38"/>
      <c r="AG1772" s="38"/>
      <c r="AH1772" s="38"/>
      <c r="AI1772" s="38"/>
      <c r="AJ1772" s="38"/>
      <c r="AK1772" s="38"/>
      <c r="AL1772" s="38"/>
      <c r="AM1772" s="38"/>
      <c r="AN1772" s="38"/>
      <c r="AO1772" s="38"/>
      <c r="AP1772" s="38"/>
      <c r="AQ1772" s="38"/>
      <c r="AR1772" s="38"/>
      <c r="AS1772" s="38"/>
      <c r="AT1772" s="38"/>
      <c r="AU1772" s="38"/>
      <c r="AV1772" s="38"/>
      <c r="AW1772" s="38"/>
      <c r="AX1772" s="38"/>
      <c r="AY1772" s="38"/>
      <c r="AZ1772" s="38"/>
      <c r="BA1772" s="38"/>
      <c r="BB1772" s="38"/>
      <c r="BC1772" s="38"/>
      <c r="BD1772" s="38"/>
      <c r="BE1772" s="38"/>
      <c r="BF1772" s="38"/>
      <c r="BG1772" s="38"/>
      <c r="BH1772" s="38"/>
      <c r="BI1772" s="38"/>
      <c r="BJ1772" s="38"/>
      <c r="BK1772" s="38"/>
      <c r="BL1772" s="38"/>
      <c r="BM1772" s="38"/>
      <c r="BN1772" s="38"/>
      <c r="BO1772" s="38"/>
      <c r="BP1772" s="38"/>
      <c r="BQ1772" s="38"/>
      <c r="BR1772" s="38"/>
      <c r="BS1772" s="38"/>
      <c r="BT1772" s="38"/>
      <c r="BU1772" s="38"/>
      <c r="BV1772" s="38"/>
      <c r="BW1772" s="38"/>
      <c r="BX1772" s="38"/>
      <c r="BY1772" s="38"/>
      <c r="BZ1772" s="38"/>
      <c r="CA1772" s="38"/>
      <c r="CB1772" s="38"/>
      <c r="CC1772" s="38"/>
      <c r="CD1772" s="38"/>
      <c r="CE1772" s="38"/>
      <c r="CF1772" s="38"/>
      <c r="CG1772" s="38"/>
      <c r="CH1772" s="38"/>
      <c r="CI1772" s="38"/>
      <c r="CJ1772" s="38"/>
      <c r="CK1772" s="38"/>
      <c r="CL1772" s="38"/>
      <c r="CM1772" s="38"/>
      <c r="CN1772" s="38"/>
      <c r="CO1772" s="38"/>
      <c r="CP1772" s="38"/>
      <c r="CQ1772" s="38"/>
      <c r="CR1772" s="38"/>
      <c r="CS1772" s="38"/>
      <c r="CT1772" s="38"/>
      <c r="CU1772" s="38"/>
      <c r="CV1772" s="38"/>
      <c r="CW1772" s="38"/>
      <c r="CX1772" s="38"/>
      <c r="CY1772" s="38"/>
      <c r="CZ1772" s="38"/>
      <c r="DA1772" s="38"/>
      <c r="DB1772" s="38"/>
      <c r="DC1772" s="38"/>
      <c r="DD1772" s="38"/>
      <c r="DE1772" s="38"/>
      <c r="DF1772" s="38"/>
      <c r="DG1772" s="38"/>
      <c r="DH1772" s="38"/>
      <c r="DI1772" s="38"/>
      <c r="DJ1772" s="38"/>
      <c r="DK1772" s="38"/>
      <c r="DL1772" s="38"/>
      <c r="DM1772" s="38"/>
    </row>
    <row r="1773" spans="1:117" x14ac:dyDescent="0.25">
      <c r="A1773" s="5"/>
      <c r="B1773" s="5"/>
      <c r="C1773" s="48"/>
      <c r="D1773" s="76"/>
      <c r="E1773" s="77"/>
      <c r="F1773" s="77"/>
      <c r="G1773" s="77"/>
      <c r="H1773" s="77"/>
      <c r="I1773" s="77"/>
      <c r="J1773" s="77"/>
      <c r="K1773" s="77"/>
      <c r="L1773" s="77"/>
      <c r="M1773" s="77"/>
      <c r="N1773" s="77"/>
      <c r="O1773" s="77"/>
      <c r="P1773" s="77"/>
      <c r="Q1773" s="77"/>
      <c r="R1773" s="77"/>
      <c r="S1773" s="77"/>
      <c r="T1773" s="38"/>
      <c r="U1773" s="38"/>
      <c r="V1773" s="38"/>
      <c r="W1773" s="38"/>
      <c r="X1773" s="38"/>
      <c r="Y1773" s="38"/>
      <c r="Z1773" s="38"/>
      <c r="AA1773" s="38"/>
      <c r="AB1773" s="38"/>
      <c r="AC1773" s="38"/>
      <c r="AD1773" s="38"/>
      <c r="AE1773" s="38"/>
      <c r="AF1773" s="38"/>
      <c r="AG1773" s="38"/>
      <c r="AH1773" s="38"/>
      <c r="AI1773" s="38"/>
      <c r="AJ1773" s="38"/>
      <c r="AK1773" s="38"/>
      <c r="AL1773" s="38"/>
      <c r="AM1773" s="38"/>
      <c r="AN1773" s="38"/>
      <c r="AO1773" s="38"/>
      <c r="AP1773" s="38"/>
      <c r="AQ1773" s="38"/>
      <c r="AR1773" s="38"/>
      <c r="AS1773" s="38"/>
      <c r="AT1773" s="38"/>
      <c r="AU1773" s="38"/>
      <c r="AV1773" s="38"/>
      <c r="AW1773" s="38"/>
      <c r="AX1773" s="38"/>
      <c r="AY1773" s="38"/>
      <c r="AZ1773" s="38"/>
      <c r="BA1773" s="38"/>
      <c r="BB1773" s="38"/>
      <c r="BC1773" s="38"/>
      <c r="BD1773" s="38"/>
      <c r="BE1773" s="38"/>
      <c r="BF1773" s="38"/>
      <c r="BG1773" s="38"/>
      <c r="BH1773" s="38"/>
      <c r="BI1773" s="38"/>
      <c r="BJ1773" s="38"/>
      <c r="BK1773" s="38"/>
      <c r="BL1773" s="38"/>
      <c r="BM1773" s="38"/>
      <c r="BN1773" s="38"/>
      <c r="BO1773" s="38"/>
      <c r="BP1773" s="38"/>
      <c r="BQ1773" s="38"/>
      <c r="BR1773" s="38"/>
      <c r="BS1773" s="38"/>
      <c r="BT1773" s="38"/>
      <c r="BU1773" s="38"/>
      <c r="BV1773" s="38"/>
      <c r="BW1773" s="38"/>
      <c r="BX1773" s="38"/>
      <c r="BY1773" s="38"/>
      <c r="BZ1773" s="38"/>
      <c r="CA1773" s="38"/>
      <c r="CB1773" s="38"/>
      <c r="CC1773" s="38"/>
      <c r="CD1773" s="38"/>
      <c r="CE1773" s="38"/>
      <c r="CF1773" s="38"/>
      <c r="CG1773" s="38"/>
      <c r="CH1773" s="38"/>
      <c r="CI1773" s="38"/>
      <c r="CJ1773" s="38"/>
      <c r="CK1773" s="38"/>
      <c r="CL1773" s="38"/>
      <c r="CM1773" s="38"/>
      <c r="CN1773" s="38"/>
      <c r="CO1773" s="38"/>
      <c r="CP1773" s="38"/>
      <c r="CQ1773" s="38"/>
      <c r="CR1773" s="38"/>
      <c r="CS1773" s="38"/>
      <c r="CT1773" s="38"/>
      <c r="CU1773" s="38"/>
      <c r="CV1773" s="38"/>
      <c r="CW1773" s="38"/>
      <c r="CX1773" s="38"/>
      <c r="CY1773" s="38"/>
      <c r="CZ1773" s="38"/>
      <c r="DA1773" s="38"/>
      <c r="DB1773" s="38"/>
      <c r="DC1773" s="38"/>
      <c r="DD1773" s="38"/>
      <c r="DE1773" s="38"/>
      <c r="DF1773" s="38"/>
      <c r="DG1773" s="38"/>
      <c r="DH1773" s="38"/>
      <c r="DI1773" s="38"/>
      <c r="DJ1773" s="38"/>
      <c r="DK1773" s="38"/>
      <c r="DL1773" s="38"/>
      <c r="DM1773" s="38"/>
    </row>
    <row r="1774" spans="1:117" x14ac:dyDescent="0.25">
      <c r="A1774" s="5"/>
      <c r="B1774" s="5"/>
      <c r="C1774" s="48"/>
      <c r="D1774" s="76"/>
      <c r="E1774" s="77"/>
      <c r="F1774" s="77"/>
      <c r="G1774" s="77"/>
      <c r="H1774" s="77"/>
      <c r="I1774" s="77"/>
      <c r="J1774" s="77"/>
      <c r="K1774" s="77"/>
      <c r="L1774" s="77"/>
      <c r="M1774" s="77"/>
      <c r="N1774" s="77"/>
      <c r="O1774" s="77"/>
      <c r="P1774" s="77"/>
      <c r="Q1774" s="77"/>
      <c r="R1774" s="77"/>
      <c r="S1774" s="77"/>
      <c r="T1774" s="38"/>
      <c r="U1774" s="38"/>
      <c r="V1774" s="38"/>
      <c r="W1774" s="38"/>
      <c r="X1774" s="38"/>
      <c r="Y1774" s="38"/>
      <c r="Z1774" s="38"/>
      <c r="AA1774" s="38"/>
      <c r="AB1774" s="38"/>
      <c r="AC1774" s="38"/>
      <c r="AD1774" s="38"/>
      <c r="AE1774" s="38"/>
      <c r="AF1774" s="38"/>
      <c r="AG1774" s="38"/>
      <c r="AH1774" s="38"/>
      <c r="AI1774" s="38"/>
      <c r="AJ1774" s="38"/>
      <c r="AK1774" s="38"/>
      <c r="AL1774" s="38"/>
      <c r="AM1774" s="38"/>
      <c r="AN1774" s="38"/>
      <c r="AO1774" s="38"/>
      <c r="AP1774" s="38"/>
      <c r="AQ1774" s="38"/>
      <c r="AR1774" s="38"/>
      <c r="AS1774" s="38"/>
      <c r="AT1774" s="38"/>
      <c r="AU1774" s="38"/>
      <c r="AV1774" s="38"/>
      <c r="AW1774" s="38"/>
      <c r="AX1774" s="38"/>
      <c r="AY1774" s="38"/>
      <c r="AZ1774" s="38"/>
      <c r="BA1774" s="38"/>
      <c r="BB1774" s="38"/>
      <c r="BC1774" s="38"/>
      <c r="BD1774" s="38"/>
      <c r="BE1774" s="38"/>
      <c r="BF1774" s="38"/>
      <c r="BG1774" s="38"/>
      <c r="BH1774" s="38"/>
      <c r="BI1774" s="38"/>
      <c r="BJ1774" s="38"/>
      <c r="BK1774" s="38"/>
      <c r="BL1774" s="38"/>
      <c r="BM1774" s="38"/>
      <c r="BN1774" s="38"/>
      <c r="BO1774" s="38"/>
      <c r="BP1774" s="38"/>
      <c r="BQ1774" s="38"/>
      <c r="BR1774" s="38"/>
      <c r="BS1774" s="38"/>
      <c r="BT1774" s="38"/>
      <c r="BU1774" s="38"/>
      <c r="BV1774" s="38"/>
      <c r="BW1774" s="38"/>
      <c r="BX1774" s="38"/>
      <c r="BY1774" s="38"/>
      <c r="BZ1774" s="38"/>
      <c r="CA1774" s="38"/>
      <c r="CB1774" s="38"/>
      <c r="CC1774" s="38"/>
      <c r="CD1774" s="38"/>
      <c r="CE1774" s="38"/>
      <c r="CF1774" s="38"/>
      <c r="CG1774" s="38"/>
      <c r="CH1774" s="38"/>
      <c r="CI1774" s="38"/>
      <c r="CJ1774" s="38"/>
      <c r="CK1774" s="38"/>
      <c r="CL1774" s="38"/>
      <c r="CM1774" s="38"/>
      <c r="CN1774" s="38"/>
      <c r="CO1774" s="38"/>
      <c r="CP1774" s="38"/>
      <c r="CQ1774" s="38"/>
      <c r="CR1774" s="38"/>
      <c r="CS1774" s="38"/>
      <c r="CT1774" s="38"/>
      <c r="CU1774" s="38"/>
      <c r="CV1774" s="38"/>
      <c r="CW1774" s="38"/>
      <c r="CX1774" s="38"/>
      <c r="CY1774" s="38"/>
      <c r="CZ1774" s="38"/>
      <c r="DA1774" s="38"/>
      <c r="DB1774" s="38"/>
      <c r="DC1774" s="38"/>
      <c r="DD1774" s="38"/>
      <c r="DE1774" s="38"/>
      <c r="DF1774" s="38"/>
      <c r="DG1774" s="38"/>
      <c r="DH1774" s="38"/>
      <c r="DI1774" s="38"/>
      <c r="DJ1774" s="38"/>
      <c r="DK1774" s="38"/>
      <c r="DL1774" s="38"/>
      <c r="DM1774" s="38"/>
    </row>
    <row r="1775" spans="1:117" x14ac:dyDescent="0.25">
      <c r="A1775" s="5"/>
      <c r="B1775" s="5"/>
      <c r="C1775" s="48"/>
      <c r="D1775" s="76"/>
      <c r="E1775" s="77"/>
      <c r="F1775" s="77"/>
      <c r="G1775" s="77"/>
      <c r="H1775" s="77"/>
      <c r="I1775" s="77"/>
      <c r="J1775" s="77"/>
      <c r="K1775" s="77"/>
      <c r="L1775" s="77"/>
      <c r="M1775" s="77"/>
      <c r="N1775" s="77"/>
      <c r="O1775" s="77"/>
      <c r="P1775" s="77"/>
      <c r="Q1775" s="77"/>
      <c r="R1775" s="77"/>
      <c r="S1775" s="77"/>
      <c r="T1775" s="38"/>
      <c r="U1775" s="38"/>
      <c r="V1775" s="38"/>
      <c r="W1775" s="38"/>
      <c r="X1775" s="38"/>
      <c r="Y1775" s="38"/>
      <c r="Z1775" s="38"/>
      <c r="AA1775" s="38"/>
      <c r="AB1775" s="38"/>
      <c r="AC1775" s="38"/>
      <c r="AD1775" s="38"/>
      <c r="AE1775" s="38"/>
      <c r="AF1775" s="38"/>
      <c r="AG1775" s="38"/>
      <c r="AH1775" s="38"/>
      <c r="AI1775" s="38"/>
      <c r="AJ1775" s="38"/>
      <c r="AK1775" s="38"/>
      <c r="AL1775" s="38"/>
      <c r="AM1775" s="38"/>
      <c r="AN1775" s="38"/>
      <c r="AO1775" s="38"/>
      <c r="AP1775" s="38"/>
      <c r="AQ1775" s="38"/>
      <c r="AR1775" s="38"/>
      <c r="AS1775" s="38"/>
      <c r="AT1775" s="38"/>
      <c r="AU1775" s="38"/>
      <c r="AV1775" s="38"/>
      <c r="AW1775" s="38"/>
      <c r="AX1775" s="38"/>
      <c r="AY1775" s="38"/>
      <c r="AZ1775" s="38"/>
      <c r="BA1775" s="38"/>
      <c r="BB1775" s="38"/>
      <c r="BC1775" s="38"/>
      <c r="BD1775" s="38"/>
      <c r="BE1775" s="38"/>
      <c r="BF1775" s="38"/>
      <c r="BG1775" s="38"/>
      <c r="BH1775" s="38"/>
      <c r="BI1775" s="38"/>
      <c r="BJ1775" s="38"/>
      <c r="BK1775" s="38"/>
      <c r="BL1775" s="38"/>
      <c r="BM1775" s="38"/>
      <c r="BN1775" s="38"/>
      <c r="BO1775" s="38"/>
      <c r="BP1775" s="38"/>
      <c r="BQ1775" s="38"/>
      <c r="BR1775" s="38"/>
      <c r="BS1775" s="38"/>
      <c r="BT1775" s="38"/>
      <c r="BU1775" s="38"/>
      <c r="BV1775" s="38"/>
      <c r="BW1775" s="38"/>
      <c r="BX1775" s="38"/>
      <c r="BY1775" s="38"/>
      <c r="BZ1775" s="38"/>
      <c r="CA1775" s="38"/>
      <c r="CB1775" s="38"/>
      <c r="CC1775" s="38"/>
      <c r="CD1775" s="38"/>
      <c r="CE1775" s="38"/>
      <c r="CF1775" s="38"/>
      <c r="CG1775" s="38"/>
      <c r="CH1775" s="38"/>
      <c r="CI1775" s="38"/>
      <c r="CJ1775" s="38"/>
      <c r="CK1775" s="38"/>
      <c r="CL1775" s="38"/>
      <c r="CM1775" s="38"/>
      <c r="CN1775" s="38"/>
      <c r="CO1775" s="38"/>
      <c r="CP1775" s="38"/>
      <c r="CQ1775" s="38"/>
      <c r="CR1775" s="38"/>
      <c r="CS1775" s="38"/>
      <c r="CT1775" s="38"/>
      <c r="CU1775" s="38"/>
      <c r="CV1775" s="38"/>
      <c r="CW1775" s="38"/>
      <c r="CX1775" s="38"/>
      <c r="CY1775" s="38"/>
      <c r="CZ1775" s="38"/>
      <c r="DA1775" s="38"/>
      <c r="DB1775" s="38"/>
      <c r="DC1775" s="38"/>
      <c r="DD1775" s="38"/>
      <c r="DE1775" s="38"/>
      <c r="DF1775" s="38"/>
      <c r="DG1775" s="38"/>
      <c r="DH1775" s="38"/>
      <c r="DI1775" s="38"/>
      <c r="DJ1775" s="38"/>
      <c r="DK1775" s="38"/>
      <c r="DL1775" s="38"/>
      <c r="DM1775" s="38"/>
    </row>
    <row r="1776" spans="1:117" x14ac:dyDescent="0.25">
      <c r="A1776" s="5"/>
      <c r="B1776" s="5"/>
      <c r="C1776" s="48"/>
      <c r="D1776" s="76"/>
      <c r="E1776" s="77"/>
      <c r="F1776" s="77"/>
      <c r="G1776" s="77"/>
      <c r="H1776" s="77"/>
      <c r="I1776" s="77"/>
      <c r="J1776" s="77"/>
      <c r="K1776" s="77"/>
      <c r="L1776" s="77"/>
      <c r="M1776" s="77"/>
      <c r="N1776" s="77"/>
      <c r="O1776" s="77"/>
      <c r="P1776" s="77"/>
      <c r="Q1776" s="77"/>
      <c r="R1776" s="77"/>
      <c r="S1776" s="77"/>
      <c r="T1776" s="38"/>
      <c r="U1776" s="38"/>
      <c r="V1776" s="38"/>
      <c r="W1776" s="38"/>
      <c r="X1776" s="38"/>
      <c r="Y1776" s="38"/>
      <c r="Z1776" s="38"/>
      <c r="AA1776" s="38"/>
      <c r="AB1776" s="38"/>
      <c r="AC1776" s="38"/>
      <c r="AD1776" s="38"/>
      <c r="AE1776" s="38"/>
      <c r="AF1776" s="38"/>
      <c r="AG1776" s="38"/>
      <c r="AH1776" s="38"/>
      <c r="AI1776" s="38"/>
      <c r="AJ1776" s="38"/>
      <c r="AK1776" s="38"/>
      <c r="AL1776" s="38"/>
      <c r="AM1776" s="38"/>
      <c r="AN1776" s="38"/>
      <c r="AO1776" s="38"/>
      <c r="AP1776" s="38"/>
      <c r="AQ1776" s="38"/>
      <c r="AR1776" s="38"/>
      <c r="AS1776" s="38"/>
      <c r="AT1776" s="38"/>
      <c r="AU1776" s="38"/>
      <c r="AV1776" s="38"/>
      <c r="AW1776" s="38"/>
      <c r="AX1776" s="38"/>
      <c r="AY1776" s="38"/>
      <c r="AZ1776" s="38"/>
      <c r="BA1776" s="38"/>
      <c r="BB1776" s="38"/>
      <c r="BC1776" s="38"/>
      <c r="BD1776" s="38"/>
      <c r="BE1776" s="38"/>
      <c r="BF1776" s="38"/>
      <c r="BG1776" s="38"/>
      <c r="BH1776" s="38"/>
      <c r="BI1776" s="38"/>
      <c r="BJ1776" s="38"/>
      <c r="BK1776" s="38"/>
      <c r="BL1776" s="38"/>
      <c r="BM1776" s="38"/>
      <c r="BN1776" s="38"/>
      <c r="BO1776" s="38"/>
      <c r="BP1776" s="38"/>
      <c r="BQ1776" s="38"/>
      <c r="BR1776" s="38"/>
      <c r="BS1776" s="38"/>
      <c r="BT1776" s="38"/>
      <c r="BU1776" s="38"/>
      <c r="BV1776" s="38"/>
      <c r="BW1776" s="38"/>
      <c r="BX1776" s="38"/>
      <c r="BY1776" s="38"/>
      <c r="BZ1776" s="38"/>
      <c r="CA1776" s="38"/>
      <c r="CB1776" s="38"/>
      <c r="CC1776" s="38"/>
      <c r="CD1776" s="38"/>
      <c r="CE1776" s="38"/>
      <c r="CF1776" s="38"/>
      <c r="CG1776" s="38"/>
      <c r="CH1776" s="38"/>
      <c r="CI1776" s="38"/>
      <c r="CJ1776" s="38"/>
      <c r="CK1776" s="38"/>
      <c r="CL1776" s="38"/>
      <c r="CM1776" s="38"/>
      <c r="CN1776" s="38"/>
      <c r="CO1776" s="38"/>
      <c r="CP1776" s="38"/>
      <c r="CQ1776" s="38"/>
      <c r="CR1776" s="38"/>
      <c r="CS1776" s="38"/>
      <c r="CT1776" s="38"/>
      <c r="CU1776" s="38"/>
      <c r="CV1776" s="38"/>
      <c r="CW1776" s="38"/>
      <c r="CX1776" s="38"/>
      <c r="CY1776" s="38"/>
      <c r="CZ1776" s="38"/>
      <c r="DA1776" s="38"/>
      <c r="DB1776" s="38"/>
      <c r="DC1776" s="38"/>
      <c r="DD1776" s="38"/>
      <c r="DE1776" s="38"/>
      <c r="DF1776" s="38"/>
      <c r="DG1776" s="38"/>
      <c r="DH1776" s="38"/>
      <c r="DI1776" s="38"/>
      <c r="DJ1776" s="38"/>
      <c r="DK1776" s="38"/>
      <c r="DL1776" s="38"/>
      <c r="DM1776" s="38"/>
    </row>
    <row r="1777" spans="1:117" x14ac:dyDescent="0.25">
      <c r="A1777" s="5"/>
      <c r="B1777" s="5"/>
      <c r="C1777" s="48"/>
      <c r="D1777" s="76"/>
      <c r="E1777" s="77"/>
      <c r="F1777" s="77"/>
      <c r="G1777" s="77"/>
      <c r="H1777" s="77"/>
      <c r="I1777" s="77"/>
      <c r="J1777" s="77"/>
      <c r="K1777" s="77"/>
      <c r="L1777" s="77"/>
      <c r="M1777" s="77"/>
      <c r="N1777" s="77"/>
      <c r="O1777" s="77"/>
      <c r="P1777" s="77"/>
      <c r="Q1777" s="77"/>
      <c r="R1777" s="77"/>
      <c r="S1777" s="77"/>
      <c r="T1777" s="38"/>
      <c r="U1777" s="38"/>
      <c r="V1777" s="38"/>
      <c r="W1777" s="38"/>
      <c r="X1777" s="38"/>
      <c r="Y1777" s="38"/>
      <c r="Z1777" s="38"/>
      <c r="AA1777" s="38"/>
      <c r="AB1777" s="38"/>
      <c r="AC1777" s="38"/>
      <c r="AD1777" s="38"/>
      <c r="AE1777" s="38"/>
      <c r="AF1777" s="38"/>
      <c r="AG1777" s="38"/>
      <c r="AH1777" s="38"/>
      <c r="AI1777" s="38"/>
      <c r="AJ1777" s="38"/>
      <c r="AK1777" s="38"/>
      <c r="AL1777" s="38"/>
      <c r="AM1777" s="38"/>
      <c r="AN1777" s="38"/>
      <c r="AO1777" s="38"/>
      <c r="AP1777" s="38"/>
      <c r="AQ1777" s="38"/>
      <c r="AR1777" s="38"/>
      <c r="AS1777" s="38"/>
      <c r="AT1777" s="38"/>
      <c r="AU1777" s="38"/>
      <c r="AV1777" s="38"/>
      <c r="AW1777" s="38"/>
      <c r="AX1777" s="38"/>
      <c r="AY1777" s="38"/>
      <c r="AZ1777" s="38"/>
      <c r="BA1777" s="38"/>
      <c r="BB1777" s="38"/>
      <c r="BC1777" s="38"/>
      <c r="BD1777" s="38"/>
      <c r="BE1777" s="38"/>
      <c r="BF1777" s="38"/>
      <c r="BG1777" s="38"/>
      <c r="BH1777" s="38"/>
      <c r="BI1777" s="38"/>
      <c r="BJ1777" s="38"/>
      <c r="BK1777" s="38"/>
      <c r="BL1777" s="38"/>
      <c r="BM1777" s="38"/>
      <c r="BN1777" s="38"/>
      <c r="BO1777" s="38"/>
      <c r="BP1777" s="38"/>
      <c r="BQ1777" s="38"/>
      <c r="BR1777" s="38"/>
      <c r="BS1777" s="38"/>
      <c r="BT1777" s="38"/>
      <c r="BU1777" s="38"/>
      <c r="BV1777" s="38"/>
      <c r="BW1777" s="38"/>
      <c r="BX1777" s="38"/>
      <c r="BY1777" s="38"/>
      <c r="BZ1777" s="38"/>
      <c r="CA1777" s="38"/>
      <c r="CB1777" s="38"/>
      <c r="CC1777" s="38"/>
      <c r="CD1777" s="38"/>
      <c r="CE1777" s="38"/>
      <c r="CF1777" s="38"/>
      <c r="CG1777" s="38"/>
      <c r="CH1777" s="38"/>
      <c r="CI1777" s="38"/>
      <c r="CJ1777" s="38"/>
      <c r="CK1777" s="38"/>
      <c r="CL1777" s="38"/>
      <c r="CM1777" s="38"/>
      <c r="CN1777" s="38"/>
      <c r="CO1777" s="38"/>
      <c r="CP1777" s="38"/>
      <c r="CQ1777" s="38"/>
      <c r="CR1777" s="38"/>
      <c r="CS1777" s="38"/>
      <c r="CT1777" s="38"/>
      <c r="CU1777" s="38"/>
      <c r="CV1777" s="38"/>
      <c r="CW1777" s="38"/>
      <c r="CX1777" s="38"/>
      <c r="CY1777" s="38"/>
      <c r="CZ1777" s="38"/>
      <c r="DA1777" s="38"/>
      <c r="DB1777" s="38"/>
      <c r="DC1777" s="38"/>
      <c r="DD1777" s="38"/>
      <c r="DE1777" s="38"/>
      <c r="DF1777" s="38"/>
      <c r="DG1777" s="38"/>
      <c r="DH1777" s="38"/>
      <c r="DI1777" s="38"/>
      <c r="DJ1777" s="38"/>
      <c r="DK1777" s="38"/>
      <c r="DL1777" s="38"/>
      <c r="DM1777" s="38"/>
    </row>
    <row r="1778" spans="1:117" x14ac:dyDescent="0.25">
      <c r="A1778" s="5"/>
      <c r="B1778" s="5"/>
      <c r="C1778" s="48"/>
      <c r="D1778" s="76"/>
      <c r="E1778" s="77"/>
      <c r="F1778" s="77"/>
      <c r="G1778" s="77"/>
      <c r="H1778" s="77"/>
      <c r="I1778" s="77"/>
      <c r="J1778" s="77"/>
      <c r="K1778" s="77"/>
      <c r="L1778" s="77"/>
      <c r="M1778" s="77"/>
      <c r="N1778" s="77"/>
      <c r="O1778" s="77"/>
      <c r="P1778" s="77"/>
      <c r="Q1778" s="77"/>
      <c r="R1778" s="77"/>
      <c r="S1778" s="77"/>
      <c r="T1778" s="38"/>
      <c r="U1778" s="38"/>
      <c r="V1778" s="38"/>
      <c r="W1778" s="38"/>
      <c r="X1778" s="38"/>
      <c r="Y1778" s="38"/>
      <c r="Z1778" s="38"/>
      <c r="AA1778" s="38"/>
      <c r="AB1778" s="38"/>
      <c r="AC1778" s="38"/>
      <c r="AD1778" s="38"/>
      <c r="AE1778" s="38"/>
      <c r="AF1778" s="38"/>
      <c r="AG1778" s="38"/>
      <c r="AH1778" s="38"/>
      <c r="AI1778" s="38"/>
      <c r="AJ1778" s="38"/>
      <c r="AK1778" s="38"/>
      <c r="AL1778" s="38"/>
      <c r="AM1778" s="38"/>
      <c r="AN1778" s="38"/>
      <c r="AO1778" s="38"/>
      <c r="AP1778" s="38"/>
      <c r="AQ1778" s="38"/>
      <c r="AR1778" s="38"/>
      <c r="AS1778" s="38"/>
      <c r="AT1778" s="38"/>
      <c r="AU1778" s="38"/>
      <c r="AV1778" s="38"/>
      <c r="AW1778" s="38"/>
      <c r="AX1778" s="38"/>
      <c r="AY1778" s="38"/>
      <c r="AZ1778" s="38"/>
      <c r="BA1778" s="38"/>
      <c r="BB1778" s="38"/>
      <c r="BC1778" s="38"/>
      <c r="BD1778" s="38"/>
      <c r="BE1778" s="38"/>
      <c r="BF1778" s="38"/>
      <c r="BG1778" s="38"/>
      <c r="BH1778" s="38"/>
      <c r="BI1778" s="38"/>
      <c r="BJ1778" s="38"/>
      <c r="BK1778" s="38"/>
      <c r="BL1778" s="38"/>
      <c r="BM1778" s="38"/>
      <c r="BN1778" s="38"/>
      <c r="BO1778" s="38"/>
      <c r="BP1778" s="38"/>
      <c r="BQ1778" s="38"/>
      <c r="BR1778" s="38"/>
      <c r="BS1778" s="38"/>
      <c r="BT1778" s="38"/>
      <c r="BU1778" s="38"/>
      <c r="BV1778" s="38"/>
      <c r="BW1778" s="38"/>
      <c r="BX1778" s="38"/>
      <c r="BY1778" s="38"/>
      <c r="BZ1778" s="38"/>
      <c r="CA1778" s="38"/>
      <c r="CB1778" s="38"/>
      <c r="CC1778" s="38"/>
      <c r="CD1778" s="38"/>
      <c r="CE1778" s="38"/>
      <c r="CF1778" s="38"/>
      <c r="CG1778" s="38"/>
      <c r="CH1778" s="38"/>
      <c r="CI1778" s="38"/>
      <c r="CJ1778" s="38"/>
      <c r="CK1778" s="38"/>
      <c r="CL1778" s="38"/>
      <c r="CM1778" s="38"/>
      <c r="CN1778" s="38"/>
      <c r="CO1778" s="38"/>
      <c r="CP1778" s="38"/>
      <c r="CQ1778" s="38"/>
      <c r="CR1778" s="38"/>
      <c r="CS1778" s="38"/>
      <c r="CT1778" s="38"/>
      <c r="CU1778" s="38"/>
      <c r="CV1778" s="38"/>
      <c r="CW1778" s="38"/>
      <c r="CX1778" s="38"/>
      <c r="CY1778" s="38"/>
      <c r="CZ1778" s="38"/>
      <c r="DA1778" s="38"/>
      <c r="DB1778" s="38"/>
      <c r="DC1778" s="38"/>
      <c r="DD1778" s="38"/>
      <c r="DE1778" s="38"/>
      <c r="DF1778" s="38"/>
      <c r="DG1778" s="38"/>
      <c r="DH1778" s="38"/>
      <c r="DI1778" s="38"/>
      <c r="DJ1778" s="38"/>
      <c r="DK1778" s="38"/>
      <c r="DL1778" s="38"/>
      <c r="DM1778" s="38"/>
    </row>
    <row r="1779" spans="1:117" x14ac:dyDescent="0.25">
      <c r="A1779" s="5"/>
      <c r="B1779" s="5"/>
      <c r="C1779" s="48"/>
      <c r="D1779" s="76"/>
      <c r="E1779" s="77"/>
      <c r="F1779" s="77"/>
      <c r="G1779" s="77"/>
      <c r="H1779" s="77"/>
      <c r="I1779" s="77"/>
      <c r="J1779" s="77"/>
      <c r="K1779" s="77"/>
      <c r="L1779" s="77"/>
      <c r="M1779" s="77"/>
      <c r="N1779" s="77"/>
      <c r="O1779" s="77"/>
      <c r="P1779" s="77"/>
      <c r="Q1779" s="77"/>
      <c r="R1779" s="77"/>
      <c r="S1779" s="77"/>
      <c r="T1779" s="38"/>
      <c r="U1779" s="38"/>
      <c r="V1779" s="38"/>
      <c r="W1779" s="38"/>
      <c r="X1779" s="38"/>
      <c r="Y1779" s="38"/>
      <c r="Z1779" s="38"/>
      <c r="AA1779" s="38"/>
      <c r="AB1779" s="38"/>
      <c r="AC1779" s="38"/>
      <c r="AD1779" s="38"/>
      <c r="AE1779" s="38"/>
      <c r="AF1779" s="38"/>
      <c r="AG1779" s="38"/>
      <c r="AH1779" s="38"/>
      <c r="AI1779" s="38"/>
      <c r="AJ1779" s="38"/>
      <c r="AK1779" s="38"/>
      <c r="AL1779" s="38"/>
      <c r="AM1779" s="38"/>
      <c r="AN1779" s="38"/>
      <c r="AO1779" s="38"/>
      <c r="AP1779" s="38"/>
      <c r="AQ1779" s="38"/>
      <c r="AR1779" s="38"/>
      <c r="AS1779" s="38"/>
      <c r="AT1779" s="38"/>
      <c r="AU1779" s="38"/>
      <c r="AV1779" s="38"/>
      <c r="AW1779" s="38"/>
      <c r="AX1779" s="38"/>
      <c r="AY1779" s="38"/>
      <c r="AZ1779" s="38"/>
      <c r="BA1779" s="38"/>
      <c r="BB1779" s="38"/>
      <c r="BC1779" s="38"/>
      <c r="BD1779" s="38"/>
      <c r="BE1779" s="38"/>
      <c r="BF1779" s="38"/>
      <c r="BG1779" s="38"/>
      <c r="BH1779" s="38"/>
      <c r="BI1779" s="38"/>
      <c r="BJ1779" s="38"/>
      <c r="BK1779" s="38"/>
      <c r="BL1779" s="38"/>
      <c r="BM1779" s="38"/>
      <c r="BN1779" s="38"/>
      <c r="BO1779" s="38"/>
      <c r="BP1779" s="38"/>
      <c r="BQ1779" s="38"/>
      <c r="BR1779" s="38"/>
      <c r="BS1779" s="38"/>
      <c r="BT1779" s="38"/>
      <c r="BU1779" s="38"/>
      <c r="BV1779" s="38"/>
      <c r="BW1779" s="38"/>
      <c r="BX1779" s="38"/>
      <c r="BY1779" s="38"/>
      <c r="BZ1779" s="38"/>
      <c r="CA1779" s="38"/>
      <c r="CB1779" s="38"/>
      <c r="CC1779" s="38"/>
      <c r="CD1779" s="38"/>
      <c r="CE1779" s="38"/>
      <c r="CF1779" s="38"/>
      <c r="CG1779" s="38"/>
      <c r="CH1779" s="38"/>
      <c r="CI1779" s="38"/>
      <c r="CJ1779" s="38"/>
      <c r="CK1779" s="38"/>
      <c r="CL1779" s="38"/>
      <c r="CM1779" s="38"/>
      <c r="CN1779" s="38"/>
      <c r="CO1779" s="38"/>
      <c r="CP1779" s="38"/>
      <c r="CQ1779" s="38"/>
      <c r="CR1779" s="38"/>
      <c r="CS1779" s="38"/>
      <c r="CT1779" s="38"/>
      <c r="CU1779" s="38"/>
      <c r="CV1779" s="38"/>
      <c r="CW1779" s="38"/>
      <c r="CX1779" s="38"/>
      <c r="CY1779" s="38"/>
      <c r="CZ1779" s="38"/>
      <c r="DA1779" s="38"/>
      <c r="DB1779" s="38"/>
      <c r="DC1779" s="38"/>
      <c r="DD1779" s="38"/>
      <c r="DE1779" s="38"/>
      <c r="DF1779" s="38"/>
      <c r="DG1779" s="38"/>
      <c r="DH1779" s="38"/>
      <c r="DI1779" s="38"/>
      <c r="DJ1779" s="38"/>
      <c r="DK1779" s="38"/>
      <c r="DL1779" s="38"/>
      <c r="DM1779" s="38"/>
    </row>
    <row r="1780" spans="1:117" x14ac:dyDescent="0.25">
      <c r="A1780" s="5"/>
      <c r="B1780" s="5"/>
      <c r="C1780" s="48"/>
      <c r="D1780" s="76"/>
      <c r="E1780" s="77"/>
      <c r="F1780" s="77"/>
      <c r="G1780" s="77"/>
      <c r="H1780" s="77"/>
      <c r="I1780" s="77"/>
      <c r="J1780" s="77"/>
      <c r="K1780" s="77"/>
      <c r="L1780" s="77"/>
      <c r="M1780" s="77"/>
      <c r="N1780" s="77"/>
      <c r="O1780" s="77"/>
      <c r="P1780" s="77"/>
      <c r="Q1780" s="77"/>
      <c r="R1780" s="77"/>
      <c r="S1780" s="77"/>
      <c r="T1780" s="38"/>
      <c r="U1780" s="38"/>
      <c r="V1780" s="38"/>
      <c r="W1780" s="38"/>
      <c r="X1780" s="38"/>
      <c r="Y1780" s="38"/>
      <c r="Z1780" s="38"/>
      <c r="AA1780" s="38"/>
      <c r="AB1780" s="38"/>
      <c r="AC1780" s="38"/>
      <c r="AD1780" s="38"/>
      <c r="AE1780" s="38"/>
      <c r="AF1780" s="38"/>
      <c r="AG1780" s="38"/>
      <c r="AH1780" s="38"/>
      <c r="AI1780" s="38"/>
      <c r="AJ1780" s="38"/>
      <c r="AK1780" s="38"/>
      <c r="AL1780" s="38"/>
      <c r="AM1780" s="38"/>
      <c r="AN1780" s="38"/>
      <c r="AO1780" s="38"/>
      <c r="AP1780" s="38"/>
      <c r="AQ1780" s="38"/>
      <c r="AR1780" s="38"/>
      <c r="AS1780" s="38"/>
      <c r="AT1780" s="38"/>
      <c r="AU1780" s="38"/>
      <c r="AV1780" s="38"/>
      <c r="AW1780" s="38"/>
      <c r="AX1780" s="38"/>
      <c r="AY1780" s="38"/>
      <c r="AZ1780" s="38"/>
      <c r="BA1780" s="38"/>
      <c r="BB1780" s="38"/>
      <c r="BC1780" s="38"/>
      <c r="BD1780" s="38"/>
      <c r="BE1780" s="38"/>
      <c r="BF1780" s="38"/>
      <c r="BG1780" s="38"/>
      <c r="BH1780" s="38"/>
      <c r="BI1780" s="38"/>
      <c r="BJ1780" s="38"/>
      <c r="BK1780" s="38"/>
      <c r="BL1780" s="38"/>
      <c r="BM1780" s="38"/>
      <c r="BN1780" s="38"/>
      <c r="BO1780" s="38"/>
      <c r="BP1780" s="38"/>
      <c r="BQ1780" s="38"/>
      <c r="BR1780" s="38"/>
      <c r="BS1780" s="38"/>
      <c r="BT1780" s="38"/>
      <c r="BU1780" s="38"/>
      <c r="BV1780" s="38"/>
      <c r="BW1780" s="38"/>
      <c r="BX1780" s="38"/>
      <c r="BY1780" s="38"/>
      <c r="BZ1780" s="38"/>
      <c r="CA1780" s="38"/>
      <c r="CB1780" s="38"/>
      <c r="CC1780" s="38"/>
      <c r="CD1780" s="38"/>
      <c r="CE1780" s="38"/>
      <c r="CF1780" s="38"/>
      <c r="CG1780" s="38"/>
      <c r="CH1780" s="38"/>
      <c r="CI1780" s="38"/>
      <c r="CJ1780" s="38"/>
      <c r="CK1780" s="38"/>
      <c r="CL1780" s="38"/>
      <c r="CM1780" s="38"/>
      <c r="CN1780" s="38"/>
      <c r="CO1780" s="38"/>
      <c r="CP1780" s="38"/>
      <c r="CQ1780" s="38"/>
      <c r="CR1780" s="38"/>
      <c r="CS1780" s="38"/>
      <c r="CT1780" s="38"/>
      <c r="CU1780" s="38"/>
      <c r="CV1780" s="38"/>
      <c r="CW1780" s="38"/>
      <c r="CX1780" s="38"/>
      <c r="CY1780" s="38"/>
      <c r="CZ1780" s="38"/>
      <c r="DA1780" s="38"/>
      <c r="DB1780" s="38"/>
      <c r="DC1780" s="38"/>
      <c r="DD1780" s="38"/>
      <c r="DE1780" s="38"/>
      <c r="DF1780" s="38"/>
      <c r="DG1780" s="38"/>
      <c r="DH1780" s="38"/>
      <c r="DI1780" s="38"/>
      <c r="DJ1780" s="38"/>
      <c r="DK1780" s="38"/>
      <c r="DL1780" s="38"/>
      <c r="DM1780" s="38"/>
    </row>
    <row r="1781" spans="1:117" x14ac:dyDescent="0.25">
      <c r="A1781" s="5"/>
      <c r="B1781" s="5"/>
      <c r="C1781" s="48"/>
      <c r="D1781" s="76"/>
      <c r="E1781" s="77"/>
      <c r="F1781" s="77"/>
      <c r="G1781" s="77"/>
      <c r="H1781" s="77"/>
      <c r="I1781" s="77"/>
      <c r="J1781" s="77"/>
      <c r="K1781" s="77"/>
      <c r="L1781" s="77"/>
      <c r="M1781" s="77"/>
      <c r="N1781" s="77"/>
      <c r="O1781" s="77"/>
      <c r="P1781" s="77"/>
      <c r="Q1781" s="77"/>
      <c r="R1781" s="77"/>
      <c r="S1781" s="77"/>
      <c r="T1781" s="38"/>
      <c r="U1781" s="38"/>
      <c r="V1781" s="38"/>
      <c r="W1781" s="38"/>
      <c r="X1781" s="38"/>
      <c r="Y1781" s="38"/>
      <c r="Z1781" s="38"/>
      <c r="AA1781" s="38"/>
      <c r="AB1781" s="38"/>
      <c r="AC1781" s="38"/>
      <c r="AD1781" s="38"/>
      <c r="AE1781" s="38"/>
      <c r="AF1781" s="38"/>
      <c r="AG1781" s="38"/>
      <c r="AH1781" s="38"/>
      <c r="AI1781" s="38"/>
      <c r="AJ1781" s="38"/>
      <c r="AK1781" s="38"/>
      <c r="AL1781" s="38"/>
      <c r="AM1781" s="38"/>
      <c r="AN1781" s="38"/>
      <c r="AO1781" s="38"/>
      <c r="AP1781" s="38"/>
      <c r="AQ1781" s="38"/>
      <c r="AR1781" s="38"/>
      <c r="AS1781" s="38"/>
      <c r="AT1781" s="38"/>
      <c r="AU1781" s="38"/>
      <c r="AV1781" s="38"/>
      <c r="AW1781" s="38"/>
      <c r="AX1781" s="38"/>
      <c r="AY1781" s="38"/>
      <c r="AZ1781" s="38"/>
      <c r="BA1781" s="38"/>
      <c r="BB1781" s="38"/>
      <c r="BC1781" s="38"/>
      <c r="BD1781" s="38"/>
      <c r="BE1781" s="38"/>
      <c r="BF1781" s="38"/>
      <c r="BG1781" s="38"/>
      <c r="BH1781" s="38"/>
      <c r="BI1781" s="38"/>
      <c r="BJ1781" s="38"/>
      <c r="BK1781" s="38"/>
      <c r="BL1781" s="38"/>
      <c r="BM1781" s="38"/>
      <c r="BN1781" s="38"/>
      <c r="BO1781" s="38"/>
      <c r="BP1781" s="38"/>
      <c r="BQ1781" s="38"/>
      <c r="BR1781" s="38"/>
      <c r="BS1781" s="38"/>
      <c r="BT1781" s="38"/>
      <c r="BU1781" s="38"/>
      <c r="BV1781" s="38"/>
      <c r="BW1781" s="38"/>
      <c r="BX1781" s="38"/>
      <c r="BY1781" s="38"/>
      <c r="BZ1781" s="38"/>
      <c r="CA1781" s="38"/>
      <c r="CB1781" s="38"/>
      <c r="CC1781" s="38"/>
      <c r="CD1781" s="38"/>
      <c r="CE1781" s="38"/>
      <c r="CF1781" s="38"/>
      <c r="CG1781" s="38"/>
      <c r="CH1781" s="38"/>
      <c r="CI1781" s="38"/>
      <c r="CJ1781" s="38"/>
      <c r="CK1781" s="38"/>
      <c r="CL1781" s="38"/>
      <c r="CM1781" s="38"/>
      <c r="CN1781" s="38"/>
      <c r="CO1781" s="38"/>
      <c r="CP1781" s="38"/>
      <c r="CQ1781" s="38"/>
      <c r="CR1781" s="38"/>
      <c r="CS1781" s="38"/>
      <c r="CT1781" s="38"/>
      <c r="CU1781" s="38"/>
      <c r="CV1781" s="38"/>
      <c r="CW1781" s="38"/>
      <c r="CX1781" s="38"/>
      <c r="CY1781" s="38"/>
      <c r="CZ1781" s="38"/>
      <c r="DA1781" s="38"/>
      <c r="DB1781" s="38"/>
      <c r="DC1781" s="38"/>
      <c r="DD1781" s="38"/>
      <c r="DE1781" s="38"/>
      <c r="DF1781" s="38"/>
      <c r="DG1781" s="38"/>
      <c r="DH1781" s="38"/>
      <c r="DI1781" s="38"/>
      <c r="DJ1781" s="38"/>
      <c r="DK1781" s="38"/>
      <c r="DL1781" s="38"/>
      <c r="DM1781" s="38"/>
    </row>
    <row r="1782" spans="1:117" x14ac:dyDescent="0.25">
      <c r="A1782" s="5"/>
      <c r="B1782" s="5"/>
      <c r="C1782" s="48"/>
      <c r="D1782" s="76"/>
      <c r="E1782" s="77"/>
      <c r="F1782" s="77"/>
      <c r="G1782" s="77"/>
      <c r="H1782" s="77"/>
      <c r="I1782" s="77"/>
      <c r="J1782" s="77"/>
      <c r="K1782" s="77"/>
      <c r="L1782" s="77"/>
      <c r="M1782" s="77"/>
      <c r="N1782" s="77"/>
      <c r="O1782" s="77"/>
      <c r="P1782" s="77"/>
      <c r="Q1782" s="77"/>
      <c r="R1782" s="77"/>
      <c r="S1782" s="77"/>
      <c r="T1782" s="38"/>
      <c r="U1782" s="38"/>
      <c r="V1782" s="38"/>
      <c r="W1782" s="38"/>
      <c r="X1782" s="38"/>
      <c r="Y1782" s="38"/>
      <c r="Z1782" s="38"/>
      <c r="AA1782" s="38"/>
      <c r="AB1782" s="38"/>
      <c r="AC1782" s="38"/>
      <c r="AD1782" s="38"/>
      <c r="AE1782" s="38"/>
      <c r="AF1782" s="38"/>
      <c r="AG1782" s="38"/>
      <c r="AH1782" s="38"/>
      <c r="AI1782" s="38"/>
      <c r="AJ1782" s="38"/>
      <c r="AK1782" s="38"/>
      <c r="AL1782" s="38"/>
      <c r="AM1782" s="38"/>
      <c r="AN1782" s="38"/>
      <c r="AO1782" s="38"/>
      <c r="AP1782" s="38"/>
      <c r="AQ1782" s="38"/>
      <c r="AR1782" s="38"/>
      <c r="AS1782" s="38"/>
      <c r="AT1782" s="38"/>
      <c r="AU1782" s="38"/>
      <c r="AV1782" s="38"/>
      <c r="AW1782" s="38"/>
      <c r="AX1782" s="38"/>
      <c r="AY1782" s="38"/>
      <c r="AZ1782" s="38"/>
      <c r="BA1782" s="38"/>
      <c r="BB1782" s="38"/>
      <c r="BC1782" s="38"/>
      <c r="BD1782" s="38"/>
      <c r="BE1782" s="38"/>
      <c r="BF1782" s="38"/>
      <c r="BG1782" s="38"/>
      <c r="BH1782" s="38"/>
      <c r="BI1782" s="38"/>
      <c r="BJ1782" s="38"/>
      <c r="BK1782" s="38"/>
      <c r="BL1782" s="38"/>
      <c r="BM1782" s="38"/>
      <c r="BN1782" s="38"/>
      <c r="BO1782" s="38"/>
      <c r="BP1782" s="38"/>
      <c r="BQ1782" s="38"/>
      <c r="BR1782" s="38"/>
      <c r="BS1782" s="38"/>
      <c r="BT1782" s="38"/>
      <c r="BU1782" s="38"/>
      <c r="BV1782" s="38"/>
      <c r="BW1782" s="38"/>
      <c r="BX1782" s="38"/>
      <c r="BY1782" s="38"/>
      <c r="BZ1782" s="38"/>
      <c r="CA1782" s="38"/>
      <c r="CB1782" s="38"/>
      <c r="CC1782" s="38"/>
      <c r="CD1782" s="38"/>
      <c r="CE1782" s="38"/>
      <c r="CF1782" s="38"/>
      <c r="CG1782" s="38"/>
      <c r="CH1782" s="38"/>
      <c r="CI1782" s="38"/>
      <c r="CJ1782" s="38"/>
      <c r="CK1782" s="38"/>
      <c r="CL1782" s="38"/>
      <c r="CM1782" s="38"/>
      <c r="CN1782" s="38"/>
      <c r="CO1782" s="38"/>
      <c r="CP1782" s="38"/>
      <c r="CQ1782" s="38"/>
      <c r="CR1782" s="38"/>
      <c r="CS1782" s="38"/>
      <c r="CT1782" s="38"/>
      <c r="CU1782" s="38"/>
      <c r="CV1782" s="38"/>
      <c r="CW1782" s="38"/>
      <c r="CX1782" s="38"/>
      <c r="CY1782" s="38"/>
      <c r="CZ1782" s="38"/>
      <c r="DA1782" s="38"/>
      <c r="DB1782" s="38"/>
      <c r="DC1782" s="38"/>
      <c r="DD1782" s="38"/>
      <c r="DE1782" s="38"/>
      <c r="DF1782" s="38"/>
      <c r="DG1782" s="38"/>
      <c r="DH1782" s="38"/>
      <c r="DI1782" s="38"/>
      <c r="DJ1782" s="38"/>
      <c r="DK1782" s="38"/>
      <c r="DL1782" s="38"/>
      <c r="DM1782" s="38"/>
    </row>
    <row r="1783" spans="1:117" x14ac:dyDescent="0.25">
      <c r="A1783" s="5"/>
      <c r="B1783" s="5"/>
      <c r="C1783" s="48"/>
      <c r="D1783" s="76"/>
      <c r="E1783" s="77"/>
      <c r="F1783" s="77"/>
      <c r="G1783" s="77"/>
      <c r="H1783" s="77"/>
      <c r="I1783" s="77"/>
      <c r="J1783" s="77"/>
      <c r="K1783" s="77"/>
      <c r="L1783" s="77"/>
      <c r="M1783" s="77"/>
      <c r="N1783" s="77"/>
      <c r="O1783" s="77"/>
      <c r="P1783" s="77"/>
      <c r="Q1783" s="77"/>
      <c r="R1783" s="77"/>
      <c r="S1783" s="77"/>
      <c r="T1783" s="38"/>
      <c r="U1783" s="38"/>
      <c r="V1783" s="38"/>
      <c r="W1783" s="38"/>
      <c r="X1783" s="38"/>
      <c r="Y1783" s="38"/>
      <c r="Z1783" s="38"/>
      <c r="AA1783" s="38"/>
      <c r="AB1783" s="38"/>
      <c r="AC1783" s="38"/>
      <c r="AD1783" s="38"/>
      <c r="AE1783" s="38"/>
      <c r="AF1783" s="38"/>
      <c r="AG1783" s="38"/>
      <c r="AH1783" s="38"/>
      <c r="AI1783" s="38"/>
      <c r="AJ1783" s="38"/>
      <c r="AK1783" s="38"/>
      <c r="AL1783" s="38"/>
      <c r="AM1783" s="38"/>
      <c r="AN1783" s="38"/>
      <c r="AO1783" s="38"/>
      <c r="AP1783" s="38"/>
      <c r="AQ1783" s="38"/>
      <c r="AR1783" s="38"/>
      <c r="AS1783" s="38"/>
      <c r="AT1783" s="38"/>
      <c r="AU1783" s="38"/>
      <c r="AV1783" s="38"/>
      <c r="AW1783" s="38"/>
      <c r="AX1783" s="38"/>
      <c r="AY1783" s="38"/>
      <c r="AZ1783" s="38"/>
      <c r="BA1783" s="38"/>
      <c r="BB1783" s="38"/>
      <c r="BC1783" s="38"/>
      <c r="BD1783" s="38"/>
      <c r="BE1783" s="38"/>
      <c r="BF1783" s="38"/>
      <c r="BG1783" s="38"/>
      <c r="BH1783" s="38"/>
      <c r="BI1783" s="38"/>
      <c r="BJ1783" s="38"/>
      <c r="BK1783" s="38"/>
      <c r="BL1783" s="38"/>
      <c r="BM1783" s="38"/>
      <c r="BN1783" s="38"/>
      <c r="BO1783" s="38"/>
      <c r="BP1783" s="38"/>
      <c r="BQ1783" s="38"/>
      <c r="BR1783" s="38"/>
      <c r="BS1783" s="38"/>
      <c r="BT1783" s="38"/>
      <c r="BU1783" s="38"/>
      <c r="BV1783" s="38"/>
      <c r="BW1783" s="38"/>
      <c r="BX1783" s="38"/>
      <c r="BY1783" s="38"/>
      <c r="BZ1783" s="38"/>
      <c r="CA1783" s="38"/>
      <c r="CB1783" s="38"/>
      <c r="CC1783" s="38"/>
      <c r="CD1783" s="38"/>
      <c r="CE1783" s="38"/>
      <c r="CF1783" s="38"/>
      <c r="CG1783" s="38"/>
      <c r="CH1783" s="38"/>
      <c r="CI1783" s="38"/>
      <c r="CJ1783" s="38"/>
      <c r="CK1783" s="38"/>
      <c r="CL1783" s="38"/>
      <c r="CM1783" s="38"/>
      <c r="CN1783" s="38"/>
      <c r="CO1783" s="38"/>
      <c r="CP1783" s="38"/>
      <c r="CQ1783" s="38"/>
      <c r="CR1783" s="38"/>
      <c r="CS1783" s="38"/>
      <c r="CT1783" s="38"/>
      <c r="CU1783" s="38"/>
      <c r="CV1783" s="38"/>
      <c r="CW1783" s="38"/>
      <c r="CX1783" s="38"/>
      <c r="CY1783" s="38"/>
      <c r="CZ1783" s="38"/>
      <c r="DA1783" s="38"/>
      <c r="DB1783" s="38"/>
      <c r="DC1783" s="38"/>
      <c r="DD1783" s="38"/>
      <c r="DE1783" s="38"/>
      <c r="DF1783" s="38"/>
      <c r="DG1783" s="38"/>
      <c r="DH1783" s="38"/>
      <c r="DI1783" s="38"/>
      <c r="DJ1783" s="38"/>
      <c r="DK1783" s="38"/>
      <c r="DL1783" s="38"/>
      <c r="DM1783" s="38"/>
    </row>
    <row r="1784" spans="1:117" x14ac:dyDescent="0.25">
      <c r="A1784" s="5"/>
      <c r="B1784" s="5"/>
      <c r="C1784" s="48"/>
      <c r="D1784" s="76"/>
      <c r="E1784" s="77"/>
      <c r="F1784" s="77"/>
      <c r="G1784" s="77"/>
      <c r="H1784" s="77"/>
      <c r="I1784" s="77"/>
      <c r="J1784" s="77"/>
      <c r="K1784" s="77"/>
      <c r="L1784" s="77"/>
      <c r="M1784" s="77"/>
      <c r="N1784" s="77"/>
      <c r="O1784" s="77"/>
      <c r="P1784" s="77"/>
      <c r="Q1784" s="77"/>
      <c r="R1784" s="77"/>
      <c r="S1784" s="77"/>
      <c r="T1784" s="38"/>
      <c r="U1784" s="38"/>
      <c r="V1784" s="38"/>
      <c r="W1784" s="38"/>
      <c r="X1784" s="38"/>
      <c r="Y1784" s="38"/>
      <c r="Z1784" s="38"/>
      <c r="AA1784" s="38"/>
      <c r="AB1784" s="38"/>
      <c r="AC1784" s="38"/>
      <c r="AD1784" s="38"/>
      <c r="AE1784" s="38"/>
      <c r="AF1784" s="38"/>
      <c r="AG1784" s="38"/>
      <c r="AH1784" s="38"/>
      <c r="AI1784" s="38"/>
      <c r="AJ1784" s="38"/>
      <c r="AK1784" s="38"/>
      <c r="AL1784" s="38"/>
      <c r="AM1784" s="38"/>
      <c r="AN1784" s="38"/>
      <c r="AO1784" s="38"/>
      <c r="AP1784" s="38"/>
      <c r="AQ1784" s="38"/>
      <c r="AR1784" s="38"/>
      <c r="AS1784" s="38"/>
      <c r="AT1784" s="38"/>
      <c r="AU1784" s="38"/>
      <c r="AV1784" s="38"/>
      <c r="AW1784" s="38"/>
      <c r="AX1784" s="38"/>
      <c r="AY1784" s="38"/>
      <c r="AZ1784" s="38"/>
      <c r="BA1784" s="38"/>
      <c r="BB1784" s="38"/>
      <c r="BC1784" s="38"/>
      <c r="BD1784" s="38"/>
      <c r="BE1784" s="38"/>
      <c r="BF1784" s="38"/>
      <c r="BG1784" s="38"/>
      <c r="BH1784" s="38"/>
      <c r="BI1784" s="38"/>
      <c r="BJ1784" s="38"/>
      <c r="BK1784" s="38"/>
      <c r="BL1784" s="38"/>
      <c r="BM1784" s="38"/>
      <c r="BN1784" s="38"/>
      <c r="BO1784" s="38"/>
      <c r="BP1784" s="38"/>
      <c r="BQ1784" s="38"/>
      <c r="BR1784" s="38"/>
      <c r="BS1784" s="38"/>
      <c r="BT1784" s="38"/>
      <c r="BU1784" s="38"/>
      <c r="BV1784" s="38"/>
      <c r="BW1784" s="38"/>
      <c r="BX1784" s="38"/>
      <c r="BY1784" s="38"/>
      <c r="BZ1784" s="38"/>
      <c r="CA1784" s="38"/>
      <c r="CB1784" s="38"/>
      <c r="CC1784" s="38"/>
      <c r="CD1784" s="38"/>
      <c r="CE1784" s="38"/>
      <c r="CF1784" s="38"/>
      <c r="CG1784" s="38"/>
      <c r="CH1784" s="38"/>
      <c r="CI1784" s="38"/>
      <c r="CJ1784" s="38"/>
      <c r="CK1784" s="38"/>
      <c r="CL1784" s="38"/>
      <c r="CM1784" s="38"/>
      <c r="CN1784" s="38"/>
      <c r="CO1784" s="38"/>
      <c r="CP1784" s="38"/>
      <c r="CQ1784" s="38"/>
      <c r="CR1784" s="38"/>
      <c r="CS1784" s="38"/>
      <c r="CT1784" s="38"/>
      <c r="CU1784" s="38"/>
      <c r="CV1784" s="38"/>
      <c r="CW1784" s="38"/>
      <c r="CX1784" s="38"/>
      <c r="CY1784" s="38"/>
      <c r="CZ1784" s="38"/>
      <c r="DA1784" s="38"/>
      <c r="DB1784" s="38"/>
      <c r="DC1784" s="38"/>
      <c r="DD1784" s="38"/>
      <c r="DE1784" s="38"/>
      <c r="DF1784" s="38"/>
      <c r="DG1784" s="38"/>
      <c r="DH1784" s="38"/>
      <c r="DI1784" s="38"/>
      <c r="DJ1784" s="38"/>
      <c r="DK1784" s="38"/>
      <c r="DL1784" s="38"/>
      <c r="DM1784" s="38"/>
    </row>
    <row r="1785" spans="1:117" x14ac:dyDescent="0.25">
      <c r="A1785" s="5"/>
      <c r="B1785" s="5"/>
      <c r="C1785" s="48"/>
      <c r="D1785" s="76"/>
      <c r="E1785" s="77"/>
      <c r="F1785" s="77"/>
      <c r="G1785" s="77"/>
      <c r="H1785" s="77"/>
      <c r="I1785" s="77"/>
      <c r="J1785" s="77"/>
      <c r="K1785" s="77"/>
      <c r="L1785" s="77"/>
      <c r="M1785" s="77"/>
      <c r="N1785" s="77"/>
      <c r="O1785" s="77"/>
      <c r="P1785" s="77"/>
      <c r="Q1785" s="77"/>
      <c r="R1785" s="77"/>
      <c r="S1785" s="77"/>
      <c r="T1785" s="38"/>
      <c r="U1785" s="38"/>
      <c r="V1785" s="38"/>
      <c r="W1785" s="38"/>
      <c r="X1785" s="38"/>
      <c r="Y1785" s="38"/>
      <c r="Z1785" s="38"/>
      <c r="AA1785" s="38"/>
      <c r="AB1785" s="38"/>
      <c r="AC1785" s="38"/>
      <c r="AD1785" s="38"/>
      <c r="AE1785" s="38"/>
      <c r="AF1785" s="38"/>
      <c r="AG1785" s="38"/>
      <c r="AH1785" s="38"/>
      <c r="AI1785" s="38"/>
      <c r="AJ1785" s="38"/>
      <c r="AK1785" s="38"/>
      <c r="AL1785" s="38"/>
      <c r="AM1785" s="38"/>
      <c r="AN1785" s="38"/>
      <c r="AO1785" s="38"/>
      <c r="AP1785" s="38"/>
      <c r="AQ1785" s="38"/>
      <c r="AR1785" s="38"/>
      <c r="AS1785" s="38"/>
      <c r="AT1785" s="38"/>
      <c r="AU1785" s="38"/>
      <c r="AV1785" s="38"/>
      <c r="AW1785" s="38"/>
      <c r="AX1785" s="38"/>
      <c r="AY1785" s="38"/>
      <c r="AZ1785" s="38"/>
      <c r="BA1785" s="38"/>
      <c r="BB1785" s="38"/>
      <c r="BC1785" s="38"/>
      <c r="BD1785" s="38"/>
      <c r="BE1785" s="38"/>
      <c r="BF1785" s="38"/>
      <c r="BG1785" s="38"/>
      <c r="BH1785" s="38"/>
      <c r="BI1785" s="38"/>
      <c r="BJ1785" s="38"/>
      <c r="BK1785" s="38"/>
      <c r="BL1785" s="38"/>
      <c r="BM1785" s="38"/>
      <c r="BN1785" s="38"/>
      <c r="BO1785" s="38"/>
      <c r="BP1785" s="38"/>
      <c r="BQ1785" s="38"/>
      <c r="BR1785" s="38"/>
      <c r="BS1785" s="38"/>
      <c r="BT1785" s="38"/>
      <c r="BU1785" s="38"/>
      <c r="BV1785" s="38"/>
      <c r="BW1785" s="38"/>
      <c r="BX1785" s="38"/>
      <c r="BY1785" s="38"/>
      <c r="BZ1785" s="38"/>
      <c r="CA1785" s="38"/>
      <c r="CB1785" s="38"/>
      <c r="CC1785" s="38"/>
      <c r="CD1785" s="38"/>
      <c r="CE1785" s="38"/>
      <c r="CF1785" s="38"/>
      <c r="CG1785" s="38"/>
      <c r="CH1785" s="38"/>
      <c r="CI1785" s="38"/>
      <c r="CJ1785" s="38"/>
      <c r="CK1785" s="38"/>
      <c r="CL1785" s="38"/>
      <c r="CM1785" s="38"/>
      <c r="CN1785" s="38"/>
      <c r="CO1785" s="38"/>
      <c r="CP1785" s="38"/>
      <c r="CQ1785" s="38"/>
      <c r="CR1785" s="38"/>
      <c r="CS1785" s="38"/>
      <c r="CT1785" s="38"/>
      <c r="CU1785" s="38"/>
      <c r="CV1785" s="38"/>
      <c r="CW1785" s="38"/>
      <c r="CX1785" s="38"/>
      <c r="CY1785" s="38"/>
      <c r="CZ1785" s="38"/>
      <c r="DA1785" s="38"/>
      <c r="DB1785" s="38"/>
      <c r="DC1785" s="38"/>
      <c r="DD1785" s="38"/>
      <c r="DE1785" s="38"/>
      <c r="DF1785" s="38"/>
      <c r="DG1785" s="38"/>
      <c r="DH1785" s="38"/>
      <c r="DI1785" s="38"/>
      <c r="DJ1785" s="38"/>
      <c r="DK1785" s="38"/>
      <c r="DL1785" s="38"/>
      <c r="DM1785" s="38"/>
    </row>
    <row r="1786" spans="1:117" x14ac:dyDescent="0.25">
      <c r="A1786" s="5"/>
      <c r="B1786" s="5"/>
      <c r="C1786" s="48"/>
      <c r="D1786" s="76"/>
      <c r="E1786" s="77"/>
      <c r="F1786" s="77"/>
      <c r="G1786" s="77"/>
      <c r="H1786" s="77"/>
      <c r="I1786" s="77"/>
      <c r="J1786" s="77"/>
      <c r="K1786" s="77"/>
      <c r="L1786" s="77"/>
      <c r="M1786" s="77"/>
      <c r="N1786" s="77"/>
      <c r="O1786" s="77"/>
      <c r="P1786" s="77"/>
      <c r="Q1786" s="77"/>
      <c r="R1786" s="77"/>
      <c r="S1786" s="77"/>
      <c r="T1786" s="38"/>
      <c r="U1786" s="38"/>
      <c r="V1786" s="38"/>
      <c r="W1786" s="38"/>
      <c r="X1786" s="38"/>
      <c r="Y1786" s="38"/>
      <c r="Z1786" s="38"/>
      <c r="AA1786" s="38"/>
      <c r="AB1786" s="38"/>
      <c r="AC1786" s="38"/>
      <c r="AD1786" s="38"/>
      <c r="AE1786" s="38"/>
      <c r="AF1786" s="38"/>
      <c r="AG1786" s="38"/>
      <c r="AH1786" s="38"/>
      <c r="AI1786" s="38"/>
      <c r="AJ1786" s="38"/>
      <c r="AK1786" s="38"/>
      <c r="AL1786" s="38"/>
      <c r="AM1786" s="38"/>
      <c r="AN1786" s="38"/>
      <c r="AO1786" s="38"/>
      <c r="AP1786" s="38"/>
      <c r="AQ1786" s="38"/>
      <c r="AR1786" s="38"/>
      <c r="AS1786" s="38"/>
      <c r="AT1786" s="38"/>
      <c r="AU1786" s="38"/>
      <c r="AV1786" s="38"/>
      <c r="AW1786" s="38"/>
      <c r="AX1786" s="38"/>
      <c r="AY1786" s="38"/>
      <c r="AZ1786" s="38"/>
      <c r="BA1786" s="38"/>
      <c r="BB1786" s="38"/>
      <c r="BC1786" s="38"/>
      <c r="BD1786" s="38"/>
      <c r="BE1786" s="38"/>
      <c r="BF1786" s="38"/>
      <c r="BG1786" s="38"/>
      <c r="BH1786" s="38"/>
      <c r="BI1786" s="38"/>
      <c r="BJ1786" s="38"/>
      <c r="BK1786" s="38"/>
      <c r="BL1786" s="38"/>
      <c r="BM1786" s="38"/>
      <c r="BN1786" s="38"/>
      <c r="BO1786" s="38"/>
      <c r="BP1786" s="38"/>
      <c r="BQ1786" s="38"/>
      <c r="BR1786" s="38"/>
      <c r="BS1786" s="38"/>
      <c r="BT1786" s="38"/>
      <c r="BU1786" s="38"/>
      <c r="BV1786" s="38"/>
      <c r="BW1786" s="38"/>
      <c r="BX1786" s="38"/>
      <c r="BY1786" s="38"/>
      <c r="BZ1786" s="38"/>
      <c r="CA1786" s="38"/>
      <c r="CB1786" s="38"/>
      <c r="CC1786" s="38"/>
      <c r="CD1786" s="38"/>
      <c r="CE1786" s="38"/>
      <c r="CF1786" s="38"/>
      <c r="CG1786" s="38"/>
      <c r="CH1786" s="38"/>
      <c r="CI1786" s="38"/>
      <c r="CJ1786" s="38"/>
      <c r="CK1786" s="38"/>
      <c r="CL1786" s="38"/>
      <c r="CM1786" s="38"/>
      <c r="CN1786" s="38"/>
      <c r="CO1786" s="38"/>
      <c r="CP1786" s="38"/>
      <c r="CQ1786" s="38"/>
      <c r="CR1786" s="38"/>
      <c r="CS1786" s="38"/>
      <c r="CT1786" s="38"/>
      <c r="CU1786" s="38"/>
      <c r="CV1786" s="38"/>
      <c r="CW1786" s="38"/>
      <c r="CX1786" s="38"/>
      <c r="CY1786" s="38"/>
      <c r="CZ1786" s="38"/>
      <c r="DA1786" s="38"/>
      <c r="DB1786" s="38"/>
      <c r="DC1786" s="38"/>
      <c r="DD1786" s="38"/>
      <c r="DE1786" s="38"/>
      <c r="DF1786" s="38"/>
      <c r="DG1786" s="38"/>
      <c r="DH1786" s="38"/>
      <c r="DI1786" s="38"/>
      <c r="DJ1786" s="38"/>
      <c r="DK1786" s="38"/>
      <c r="DL1786" s="38"/>
      <c r="DM1786" s="38"/>
    </row>
    <row r="1787" spans="1:117" x14ac:dyDescent="0.25">
      <c r="A1787" s="5"/>
      <c r="B1787" s="5"/>
      <c r="C1787" s="48"/>
      <c r="D1787" s="76"/>
      <c r="E1787" s="77"/>
      <c r="F1787" s="77"/>
      <c r="G1787" s="77"/>
      <c r="H1787" s="77"/>
      <c r="I1787" s="77"/>
      <c r="J1787" s="77"/>
      <c r="K1787" s="77"/>
      <c r="L1787" s="77"/>
      <c r="M1787" s="77"/>
      <c r="N1787" s="77"/>
      <c r="O1787" s="77"/>
      <c r="P1787" s="77"/>
      <c r="Q1787" s="77"/>
      <c r="R1787" s="77"/>
      <c r="S1787" s="77"/>
      <c r="T1787" s="38"/>
      <c r="U1787" s="38"/>
      <c r="V1787" s="38"/>
      <c r="W1787" s="38"/>
      <c r="X1787" s="38"/>
      <c r="Y1787" s="38"/>
      <c r="Z1787" s="38"/>
      <c r="AA1787" s="38"/>
      <c r="AB1787" s="38"/>
      <c r="AC1787" s="38"/>
      <c r="AD1787" s="38"/>
      <c r="AE1787" s="38"/>
      <c r="AF1787" s="38"/>
      <c r="AG1787" s="38"/>
      <c r="AH1787" s="38"/>
      <c r="AI1787" s="38"/>
      <c r="AJ1787" s="38"/>
      <c r="AK1787" s="38"/>
      <c r="AL1787" s="38"/>
      <c r="AM1787" s="38"/>
      <c r="AN1787" s="38"/>
      <c r="AO1787" s="38"/>
      <c r="AP1787" s="38"/>
      <c r="AQ1787" s="38"/>
      <c r="AR1787" s="38"/>
      <c r="AS1787" s="38"/>
      <c r="AT1787" s="38"/>
      <c r="AU1787" s="38"/>
      <c r="AV1787" s="38"/>
      <c r="AW1787" s="38"/>
      <c r="AX1787" s="38"/>
      <c r="AY1787" s="38"/>
      <c r="AZ1787" s="38"/>
      <c r="BA1787" s="38"/>
      <c r="BB1787" s="38"/>
      <c r="BC1787" s="38"/>
      <c r="BD1787" s="38"/>
      <c r="BE1787" s="38"/>
      <c r="BF1787" s="38"/>
      <c r="BG1787" s="38"/>
      <c r="BH1787" s="38"/>
      <c r="BI1787" s="38"/>
      <c r="BJ1787" s="38"/>
      <c r="BK1787" s="38"/>
      <c r="BL1787" s="38"/>
      <c r="BM1787" s="38"/>
      <c r="BN1787" s="38"/>
      <c r="BO1787" s="38"/>
      <c r="BP1787" s="38"/>
      <c r="BQ1787" s="38"/>
      <c r="BR1787" s="38"/>
      <c r="BS1787" s="38"/>
      <c r="BT1787" s="38"/>
      <c r="BU1787" s="38"/>
      <c r="BV1787" s="38"/>
      <c r="BW1787" s="38"/>
      <c r="BX1787" s="38"/>
      <c r="BY1787" s="38"/>
      <c r="BZ1787" s="38"/>
      <c r="CA1787" s="38"/>
      <c r="CB1787" s="38"/>
      <c r="CC1787" s="38"/>
      <c r="CD1787" s="38"/>
      <c r="CE1787" s="38"/>
      <c r="CF1787" s="38"/>
      <c r="CG1787" s="38"/>
      <c r="CH1787" s="38"/>
      <c r="CI1787" s="38"/>
      <c r="CJ1787" s="38"/>
      <c r="CK1787" s="38"/>
      <c r="CL1787" s="38"/>
      <c r="CM1787" s="38"/>
      <c r="CN1787" s="38"/>
      <c r="CO1787" s="38"/>
      <c r="CP1787" s="38"/>
      <c r="CQ1787" s="38"/>
      <c r="CR1787" s="38"/>
      <c r="CS1787" s="38"/>
      <c r="CT1787" s="38"/>
      <c r="CU1787" s="38"/>
      <c r="CV1787" s="38"/>
      <c r="CW1787" s="38"/>
      <c r="CX1787" s="38"/>
      <c r="CY1787" s="38"/>
      <c r="CZ1787" s="38"/>
      <c r="DA1787" s="38"/>
      <c r="DB1787" s="38"/>
      <c r="DC1787" s="38"/>
      <c r="DD1787" s="38"/>
      <c r="DE1787" s="38"/>
      <c r="DF1787" s="38"/>
      <c r="DG1787" s="38"/>
      <c r="DH1787" s="38"/>
      <c r="DI1787" s="38"/>
      <c r="DJ1787" s="38"/>
      <c r="DK1787" s="38"/>
      <c r="DL1787" s="38"/>
      <c r="DM1787" s="38"/>
    </row>
    <row r="1788" spans="1:117" x14ac:dyDescent="0.25">
      <c r="A1788" s="5"/>
      <c r="B1788" s="5"/>
      <c r="C1788" s="48"/>
      <c r="D1788" s="76"/>
      <c r="E1788" s="77"/>
      <c r="F1788" s="77"/>
      <c r="G1788" s="77"/>
      <c r="H1788" s="77"/>
      <c r="I1788" s="77"/>
      <c r="J1788" s="77"/>
      <c r="K1788" s="77"/>
      <c r="L1788" s="77"/>
      <c r="M1788" s="77"/>
      <c r="N1788" s="77"/>
      <c r="O1788" s="77"/>
      <c r="P1788" s="77"/>
      <c r="Q1788" s="77"/>
      <c r="R1788" s="77"/>
      <c r="S1788" s="77"/>
      <c r="T1788" s="38"/>
      <c r="U1788" s="38"/>
      <c r="V1788" s="38"/>
      <c r="W1788" s="38"/>
      <c r="X1788" s="38"/>
      <c r="Y1788" s="38"/>
      <c r="Z1788" s="38"/>
      <c r="AA1788" s="38"/>
      <c r="AB1788" s="38"/>
      <c r="AC1788" s="38"/>
      <c r="AD1788" s="38"/>
      <c r="AE1788" s="38"/>
      <c r="AF1788" s="38"/>
      <c r="AG1788" s="38"/>
      <c r="AH1788" s="38"/>
      <c r="AI1788" s="38"/>
      <c r="AJ1788" s="38"/>
      <c r="AK1788" s="38"/>
      <c r="AL1788" s="38"/>
      <c r="AM1788" s="38"/>
      <c r="AN1788" s="38"/>
      <c r="AO1788" s="38"/>
      <c r="AP1788" s="38"/>
      <c r="AQ1788" s="38"/>
      <c r="AR1788" s="38"/>
      <c r="AS1788" s="38"/>
      <c r="AT1788" s="38"/>
      <c r="AU1788" s="38"/>
      <c r="AV1788" s="38"/>
      <c r="AW1788" s="38"/>
      <c r="AX1788" s="38"/>
      <c r="AY1788" s="38"/>
      <c r="AZ1788" s="38"/>
      <c r="BA1788" s="38"/>
      <c r="BB1788" s="38"/>
      <c r="BC1788" s="38"/>
      <c r="BD1788" s="38"/>
      <c r="BE1788" s="38"/>
      <c r="BF1788" s="38"/>
      <c r="BG1788" s="38"/>
      <c r="BH1788" s="38"/>
      <c r="BI1788" s="38"/>
      <c r="BJ1788" s="38"/>
      <c r="BK1788" s="38"/>
      <c r="BL1788" s="38"/>
      <c r="BM1788" s="38"/>
      <c r="BN1788" s="38"/>
      <c r="BO1788" s="38"/>
      <c r="BP1788" s="38"/>
      <c r="BQ1788" s="38"/>
      <c r="BR1788" s="38"/>
      <c r="BS1788" s="38"/>
      <c r="BT1788" s="38"/>
      <c r="BU1788" s="38"/>
      <c r="BV1788" s="38"/>
      <c r="BW1788" s="38"/>
      <c r="BX1788" s="38"/>
      <c r="BY1788" s="38"/>
      <c r="BZ1788" s="38"/>
      <c r="CA1788" s="38"/>
      <c r="CB1788" s="38"/>
      <c r="CC1788" s="38"/>
      <c r="CD1788" s="38"/>
      <c r="CE1788" s="38"/>
      <c r="CF1788" s="38"/>
      <c r="CG1788" s="38"/>
      <c r="CH1788" s="38"/>
      <c r="CI1788" s="38"/>
      <c r="CJ1788" s="38"/>
      <c r="CK1788" s="38"/>
      <c r="CL1788" s="38"/>
      <c r="CM1788" s="38"/>
      <c r="CN1788" s="38"/>
      <c r="CO1788" s="38"/>
      <c r="CP1788" s="38"/>
      <c r="CQ1788" s="38"/>
      <c r="CR1788" s="38"/>
      <c r="CS1788" s="38"/>
      <c r="CT1788" s="38"/>
      <c r="CU1788" s="38"/>
      <c r="CV1788" s="38"/>
      <c r="CW1788" s="38"/>
      <c r="CX1788" s="38"/>
      <c r="CY1788" s="38"/>
      <c r="CZ1788" s="38"/>
      <c r="DA1788" s="38"/>
      <c r="DB1788" s="38"/>
      <c r="DC1788" s="38"/>
      <c r="DD1788" s="38"/>
      <c r="DE1788" s="38"/>
      <c r="DF1788" s="38"/>
      <c r="DG1788" s="38"/>
      <c r="DH1788" s="38"/>
      <c r="DI1788" s="38"/>
      <c r="DJ1788" s="38"/>
      <c r="DK1788" s="38"/>
      <c r="DL1788" s="38"/>
      <c r="DM1788" s="38"/>
    </row>
    <row r="1789" spans="1:117" x14ac:dyDescent="0.25">
      <c r="A1789" s="5"/>
      <c r="B1789" s="5"/>
      <c r="C1789" s="48"/>
      <c r="D1789" s="76"/>
      <c r="E1789" s="77"/>
      <c r="F1789" s="77"/>
      <c r="G1789" s="77"/>
      <c r="H1789" s="77"/>
      <c r="I1789" s="77"/>
      <c r="J1789" s="77"/>
      <c r="K1789" s="77"/>
      <c r="L1789" s="77"/>
      <c r="M1789" s="77"/>
      <c r="N1789" s="77"/>
      <c r="O1789" s="77"/>
      <c r="P1789" s="77"/>
      <c r="Q1789" s="77"/>
      <c r="R1789" s="77"/>
      <c r="S1789" s="77"/>
      <c r="T1789" s="38"/>
      <c r="U1789" s="38"/>
      <c r="V1789" s="38"/>
      <c r="W1789" s="38"/>
      <c r="X1789" s="38"/>
      <c r="Y1789" s="38"/>
      <c r="Z1789" s="38"/>
      <c r="AA1789" s="38"/>
      <c r="AB1789" s="38"/>
      <c r="AC1789" s="38"/>
      <c r="AD1789" s="38"/>
      <c r="AE1789" s="38"/>
      <c r="AF1789" s="38"/>
      <c r="AG1789" s="38"/>
      <c r="AH1789" s="38"/>
      <c r="AI1789" s="38"/>
      <c r="AJ1789" s="38"/>
      <c r="AK1789" s="38"/>
      <c r="AL1789" s="38"/>
      <c r="AM1789" s="38"/>
      <c r="AN1789" s="38"/>
      <c r="AO1789" s="38"/>
      <c r="AP1789" s="38"/>
      <c r="AQ1789" s="38"/>
      <c r="AR1789" s="38"/>
      <c r="AS1789" s="38"/>
      <c r="AT1789" s="38"/>
      <c r="AU1789" s="38"/>
      <c r="AV1789" s="38"/>
      <c r="AW1789" s="38"/>
      <c r="AX1789" s="38"/>
      <c r="AY1789" s="38"/>
      <c r="AZ1789" s="38"/>
      <c r="BA1789" s="38"/>
      <c r="BB1789" s="38"/>
      <c r="BC1789" s="38"/>
      <c r="BD1789" s="38"/>
      <c r="BE1789" s="38"/>
      <c r="BF1789" s="38"/>
      <c r="BG1789" s="38"/>
      <c r="BH1789" s="38"/>
      <c r="BI1789" s="38"/>
      <c r="BJ1789" s="38"/>
      <c r="BK1789" s="38"/>
      <c r="BL1789" s="38"/>
      <c r="BM1789" s="38"/>
      <c r="BN1789" s="38"/>
      <c r="BO1789" s="38"/>
      <c r="BP1789" s="38"/>
      <c r="BQ1789" s="38"/>
      <c r="BR1789" s="38"/>
      <c r="BS1789" s="38"/>
      <c r="BT1789" s="38"/>
      <c r="BU1789" s="38"/>
      <c r="BV1789" s="38"/>
      <c r="BW1789" s="38"/>
      <c r="BX1789" s="38"/>
      <c r="BY1789" s="38"/>
      <c r="BZ1789" s="38"/>
      <c r="CA1789" s="38"/>
      <c r="CB1789" s="38"/>
      <c r="CC1789" s="38"/>
      <c r="CD1789" s="38"/>
      <c r="CE1789" s="38"/>
      <c r="CF1789" s="38"/>
      <c r="CG1789" s="38"/>
      <c r="CH1789" s="38"/>
      <c r="CI1789" s="38"/>
      <c r="CJ1789" s="38"/>
      <c r="CK1789" s="38"/>
      <c r="CL1789" s="38"/>
      <c r="CM1789" s="38"/>
      <c r="CN1789" s="38"/>
      <c r="CO1789" s="38"/>
      <c r="CP1789" s="38"/>
      <c r="CQ1789" s="38"/>
      <c r="CR1789" s="38"/>
      <c r="CS1789" s="38"/>
      <c r="CT1789" s="38"/>
      <c r="CU1789" s="38"/>
      <c r="CV1789" s="38"/>
      <c r="CW1789" s="38"/>
      <c r="CX1789" s="38"/>
      <c r="CY1789" s="38"/>
      <c r="CZ1789" s="38"/>
      <c r="DA1789" s="38"/>
      <c r="DB1789" s="38"/>
      <c r="DC1789" s="38"/>
      <c r="DD1789" s="38"/>
      <c r="DE1789" s="38"/>
      <c r="DF1789" s="38"/>
      <c r="DG1789" s="38"/>
      <c r="DH1789" s="38"/>
      <c r="DI1789" s="38"/>
      <c r="DJ1789" s="38"/>
      <c r="DK1789" s="38"/>
      <c r="DL1789" s="38"/>
      <c r="DM1789" s="38"/>
    </row>
    <row r="1790" spans="1:117" x14ac:dyDescent="0.25">
      <c r="A1790" s="5"/>
      <c r="B1790" s="5"/>
      <c r="C1790" s="48"/>
      <c r="D1790" s="76"/>
      <c r="E1790" s="77"/>
      <c r="F1790" s="77"/>
      <c r="G1790" s="77"/>
      <c r="H1790" s="77"/>
      <c r="I1790" s="77"/>
      <c r="J1790" s="77"/>
      <c r="K1790" s="77"/>
      <c r="L1790" s="77"/>
      <c r="M1790" s="77"/>
      <c r="N1790" s="77"/>
      <c r="O1790" s="77"/>
      <c r="P1790" s="77"/>
      <c r="Q1790" s="77"/>
      <c r="R1790" s="77"/>
      <c r="S1790" s="77"/>
      <c r="T1790" s="38"/>
      <c r="U1790" s="38"/>
      <c r="V1790" s="38"/>
      <c r="W1790" s="38"/>
      <c r="X1790" s="38"/>
      <c r="Y1790" s="38"/>
      <c r="Z1790" s="38"/>
      <c r="AA1790" s="38"/>
      <c r="AB1790" s="38"/>
      <c r="AC1790" s="38"/>
      <c r="AD1790" s="38"/>
      <c r="AE1790" s="38"/>
      <c r="AF1790" s="38"/>
      <c r="AG1790" s="38"/>
      <c r="AH1790" s="38"/>
      <c r="AI1790" s="38"/>
      <c r="AJ1790" s="38"/>
      <c r="AK1790" s="38"/>
      <c r="AL1790" s="38"/>
      <c r="AM1790" s="38"/>
      <c r="AN1790" s="38"/>
      <c r="AO1790" s="38"/>
      <c r="AP1790" s="38"/>
      <c r="AQ1790" s="38"/>
      <c r="AR1790" s="38"/>
      <c r="AS1790" s="38"/>
      <c r="AT1790" s="38"/>
      <c r="AU1790" s="38"/>
      <c r="AV1790" s="38"/>
      <c r="AW1790" s="38"/>
      <c r="AX1790" s="38"/>
      <c r="AY1790" s="38"/>
      <c r="AZ1790" s="38"/>
      <c r="BA1790" s="38"/>
      <c r="BB1790" s="38"/>
      <c r="BC1790" s="38"/>
      <c r="BD1790" s="38"/>
      <c r="BE1790" s="38"/>
      <c r="BF1790" s="38"/>
      <c r="BG1790" s="38"/>
      <c r="BH1790" s="38"/>
      <c r="BI1790" s="38"/>
      <c r="BJ1790" s="38"/>
      <c r="BK1790" s="38"/>
      <c r="BL1790" s="38"/>
      <c r="BM1790" s="38"/>
      <c r="BN1790" s="38"/>
      <c r="BO1790" s="38"/>
      <c r="BP1790" s="38"/>
      <c r="BQ1790" s="38"/>
      <c r="BR1790" s="38"/>
      <c r="BS1790" s="38"/>
      <c r="BT1790" s="38"/>
      <c r="BU1790" s="38"/>
      <c r="BV1790" s="38"/>
      <c r="BW1790" s="38"/>
      <c r="BX1790" s="38"/>
      <c r="BY1790" s="38"/>
      <c r="BZ1790" s="38"/>
      <c r="CA1790" s="38"/>
      <c r="CB1790" s="38"/>
      <c r="CC1790" s="38"/>
      <c r="CD1790" s="38"/>
      <c r="CE1790" s="38"/>
      <c r="CF1790" s="38"/>
      <c r="CG1790" s="38"/>
      <c r="CH1790" s="38"/>
      <c r="CI1790" s="38"/>
      <c r="CJ1790" s="38"/>
      <c r="CK1790" s="38"/>
      <c r="CL1790" s="38"/>
      <c r="CM1790" s="38"/>
      <c r="CN1790" s="38"/>
      <c r="CO1790" s="38"/>
      <c r="CP1790" s="38"/>
      <c r="CQ1790" s="38"/>
      <c r="CR1790" s="38"/>
      <c r="CS1790" s="38"/>
      <c r="CT1790" s="38"/>
      <c r="CU1790" s="38"/>
      <c r="CV1790" s="38"/>
      <c r="CW1790" s="38"/>
      <c r="CX1790" s="38"/>
      <c r="CY1790" s="38"/>
      <c r="CZ1790" s="38"/>
      <c r="DA1790" s="38"/>
      <c r="DB1790" s="38"/>
      <c r="DC1790" s="38"/>
      <c r="DD1790" s="38"/>
      <c r="DE1790" s="38"/>
      <c r="DF1790" s="38"/>
      <c r="DG1790" s="38"/>
      <c r="DH1790" s="38"/>
      <c r="DI1790" s="38"/>
      <c r="DJ1790" s="38"/>
      <c r="DK1790" s="38"/>
      <c r="DL1790" s="38"/>
      <c r="DM1790" s="38"/>
    </row>
    <row r="1791" spans="1:117" x14ac:dyDescent="0.25">
      <c r="A1791" s="5"/>
      <c r="B1791" s="5"/>
      <c r="C1791" s="48"/>
      <c r="D1791" s="76"/>
      <c r="E1791" s="77"/>
      <c r="F1791" s="77"/>
      <c r="G1791" s="77"/>
      <c r="H1791" s="77"/>
      <c r="I1791" s="77"/>
      <c r="J1791" s="77"/>
      <c r="K1791" s="77"/>
      <c r="L1791" s="77"/>
      <c r="M1791" s="77"/>
      <c r="N1791" s="77"/>
      <c r="O1791" s="77"/>
      <c r="P1791" s="77"/>
      <c r="Q1791" s="77"/>
      <c r="R1791" s="77"/>
      <c r="S1791" s="77"/>
      <c r="T1791" s="38"/>
      <c r="U1791" s="38"/>
      <c r="V1791" s="38"/>
      <c r="W1791" s="38"/>
      <c r="X1791" s="38"/>
      <c r="Y1791" s="38"/>
      <c r="Z1791" s="38"/>
      <c r="AA1791" s="38"/>
      <c r="AB1791" s="38"/>
      <c r="AC1791" s="38"/>
      <c r="AD1791" s="38"/>
      <c r="AE1791" s="38"/>
      <c r="AF1791" s="38"/>
      <c r="AG1791" s="38"/>
      <c r="AH1791" s="38"/>
      <c r="AI1791" s="38"/>
      <c r="AJ1791" s="38"/>
      <c r="AK1791" s="38"/>
      <c r="AL1791" s="38"/>
      <c r="AM1791" s="38"/>
      <c r="AN1791" s="38"/>
      <c r="AO1791" s="38"/>
      <c r="AP1791" s="38"/>
      <c r="AQ1791" s="38"/>
      <c r="AR1791" s="38"/>
      <c r="AS1791" s="38"/>
      <c r="AT1791" s="38"/>
      <c r="AU1791" s="38"/>
      <c r="AV1791" s="38"/>
      <c r="AW1791" s="38"/>
      <c r="AX1791" s="38"/>
      <c r="AY1791" s="38"/>
      <c r="AZ1791" s="38"/>
      <c r="BA1791" s="38"/>
      <c r="BB1791" s="38"/>
      <c r="BC1791" s="38"/>
      <c r="BD1791" s="38"/>
      <c r="BE1791" s="38"/>
      <c r="BF1791" s="38"/>
      <c r="BG1791" s="38"/>
      <c r="BH1791" s="38"/>
      <c r="BI1791" s="38"/>
      <c r="BJ1791" s="38"/>
      <c r="BK1791" s="38"/>
      <c r="BL1791" s="38"/>
      <c r="BM1791" s="38"/>
      <c r="BN1791" s="38"/>
      <c r="BO1791" s="38"/>
      <c r="BP1791" s="38"/>
      <c r="BQ1791" s="38"/>
      <c r="BR1791" s="38"/>
      <c r="BS1791" s="38"/>
      <c r="BT1791" s="38"/>
      <c r="BU1791" s="38"/>
      <c r="BV1791" s="38"/>
      <c r="BW1791" s="38"/>
      <c r="BX1791" s="38"/>
      <c r="BY1791" s="38"/>
      <c r="BZ1791" s="38"/>
      <c r="CA1791" s="38"/>
      <c r="CB1791" s="38"/>
      <c r="CC1791" s="38"/>
      <c r="CD1791" s="38"/>
      <c r="CE1791" s="38"/>
      <c r="CF1791" s="38"/>
      <c r="CG1791" s="38"/>
      <c r="CH1791" s="38"/>
      <c r="CI1791" s="38"/>
      <c r="CJ1791" s="38"/>
      <c r="CK1791" s="38"/>
      <c r="CL1791" s="38"/>
      <c r="CM1791" s="38"/>
      <c r="CN1791" s="38"/>
      <c r="CO1791" s="38"/>
      <c r="CP1791" s="38"/>
      <c r="CQ1791" s="38"/>
      <c r="CR1791" s="38"/>
      <c r="CS1791" s="38"/>
      <c r="CT1791" s="38"/>
      <c r="CU1791" s="38"/>
      <c r="CV1791" s="38"/>
      <c r="CW1791" s="38"/>
      <c r="CX1791" s="38"/>
      <c r="CY1791" s="38"/>
      <c r="CZ1791" s="38"/>
      <c r="DA1791" s="38"/>
      <c r="DB1791" s="38"/>
      <c r="DC1791" s="38"/>
      <c r="DD1791" s="38"/>
      <c r="DE1791" s="38"/>
      <c r="DF1791" s="38"/>
      <c r="DG1791" s="38"/>
      <c r="DH1791" s="38"/>
      <c r="DI1791" s="38"/>
      <c r="DJ1791" s="38"/>
      <c r="DK1791" s="38"/>
      <c r="DL1791" s="38"/>
      <c r="DM1791" s="38"/>
    </row>
    <row r="1792" spans="1:117" x14ac:dyDescent="0.25">
      <c r="A1792" s="5"/>
      <c r="B1792" s="5"/>
      <c r="C1792" s="48"/>
      <c r="D1792" s="76"/>
      <c r="E1792" s="77"/>
      <c r="F1792" s="77"/>
      <c r="G1792" s="77"/>
      <c r="H1792" s="77"/>
      <c r="I1792" s="77"/>
      <c r="J1792" s="77"/>
      <c r="K1792" s="77"/>
      <c r="L1792" s="77"/>
      <c r="M1792" s="77"/>
      <c r="N1792" s="77"/>
      <c r="O1792" s="77"/>
      <c r="P1792" s="77"/>
      <c r="Q1792" s="77"/>
      <c r="R1792" s="77"/>
      <c r="S1792" s="77"/>
      <c r="T1792" s="38"/>
      <c r="U1792" s="38"/>
      <c r="V1792" s="38"/>
      <c r="W1792" s="38"/>
      <c r="X1792" s="38"/>
      <c r="Y1792" s="38"/>
      <c r="Z1792" s="38"/>
      <c r="AA1792" s="38"/>
      <c r="AB1792" s="38"/>
      <c r="AC1792" s="38"/>
      <c r="AD1792" s="38"/>
      <c r="AE1792" s="38"/>
      <c r="AF1792" s="38"/>
      <c r="AG1792" s="38"/>
      <c r="AH1792" s="38"/>
      <c r="AI1792" s="38"/>
      <c r="AJ1792" s="38"/>
      <c r="AK1792" s="38"/>
      <c r="AL1792" s="38"/>
      <c r="AM1792" s="38"/>
      <c r="AN1792" s="38"/>
      <c r="AO1792" s="38"/>
      <c r="AP1792" s="38"/>
      <c r="AQ1792" s="38"/>
      <c r="AR1792" s="38"/>
      <c r="AS1792" s="38"/>
      <c r="AT1792" s="38"/>
      <c r="AU1792" s="38"/>
      <c r="AV1792" s="38"/>
      <c r="AW1792" s="38"/>
      <c r="AX1792" s="38"/>
      <c r="AY1792" s="38"/>
      <c r="AZ1792" s="38"/>
      <c r="BA1792" s="38"/>
      <c r="BB1792" s="38"/>
      <c r="BC1792" s="38"/>
      <c r="BD1792" s="38"/>
      <c r="BE1792" s="38"/>
      <c r="BF1792" s="38"/>
      <c r="BG1792" s="38"/>
      <c r="BH1792" s="38"/>
      <c r="BI1792" s="38"/>
      <c r="BJ1792" s="38"/>
      <c r="BK1792" s="38"/>
      <c r="BL1792" s="38"/>
      <c r="BM1792" s="38"/>
      <c r="BN1792" s="38"/>
      <c r="BO1792" s="38"/>
      <c r="BP1792" s="38"/>
      <c r="BQ1792" s="38"/>
      <c r="BR1792" s="38"/>
      <c r="BS1792" s="38"/>
      <c r="BT1792" s="38"/>
      <c r="BU1792" s="38"/>
      <c r="BV1792" s="38"/>
      <c r="BW1792" s="38"/>
      <c r="BX1792" s="38"/>
      <c r="BY1792" s="38"/>
      <c r="BZ1792" s="38"/>
      <c r="CA1792" s="38"/>
      <c r="CB1792" s="38"/>
      <c r="CC1792" s="38"/>
      <c r="CD1792" s="38"/>
      <c r="CE1792" s="38"/>
      <c r="CF1792" s="38"/>
      <c r="CG1792" s="38"/>
      <c r="CH1792" s="38"/>
      <c r="CI1792" s="38"/>
      <c r="CJ1792" s="38"/>
      <c r="CK1792" s="38"/>
      <c r="CL1792" s="38"/>
      <c r="CM1792" s="38"/>
      <c r="CN1792" s="38"/>
      <c r="CO1792" s="38"/>
      <c r="CP1792" s="38"/>
      <c r="CQ1792" s="38"/>
      <c r="CR1792" s="38"/>
      <c r="CS1792" s="38"/>
      <c r="CT1792" s="38"/>
      <c r="CU1792" s="38"/>
      <c r="CV1792" s="38"/>
      <c r="CW1792" s="38"/>
      <c r="CX1792" s="38"/>
      <c r="CY1792" s="38"/>
      <c r="CZ1792" s="38"/>
      <c r="DA1792" s="38"/>
      <c r="DB1792" s="38"/>
      <c r="DC1792" s="38"/>
      <c r="DD1792" s="38"/>
      <c r="DE1792" s="38"/>
      <c r="DF1792" s="38"/>
      <c r="DG1792" s="38"/>
      <c r="DH1792" s="38"/>
      <c r="DI1792" s="38"/>
      <c r="DJ1792" s="38"/>
      <c r="DK1792" s="38"/>
      <c r="DL1792" s="38"/>
      <c r="DM1792" s="38"/>
    </row>
    <row r="1793" spans="1:117" x14ac:dyDescent="0.25">
      <c r="A1793" s="5"/>
      <c r="B1793" s="5"/>
      <c r="C1793" s="48"/>
      <c r="D1793" s="76"/>
      <c r="E1793" s="77"/>
      <c r="F1793" s="77"/>
      <c r="G1793" s="77"/>
      <c r="H1793" s="77"/>
      <c r="I1793" s="77"/>
      <c r="J1793" s="77"/>
      <c r="K1793" s="77"/>
      <c r="L1793" s="77"/>
      <c r="M1793" s="77"/>
      <c r="N1793" s="77"/>
      <c r="O1793" s="77"/>
      <c r="P1793" s="77"/>
      <c r="Q1793" s="77"/>
      <c r="R1793" s="77"/>
      <c r="S1793" s="77"/>
      <c r="T1793" s="38"/>
      <c r="U1793" s="38"/>
      <c r="V1793" s="38"/>
      <c r="W1793" s="38"/>
      <c r="X1793" s="38"/>
      <c r="Y1793" s="38"/>
      <c r="Z1793" s="38"/>
      <c r="AA1793" s="38"/>
      <c r="AB1793" s="38"/>
      <c r="AC1793" s="38"/>
      <c r="AD1793" s="38"/>
      <c r="AE1793" s="38"/>
      <c r="AF1793" s="38"/>
      <c r="AG1793" s="38"/>
      <c r="AH1793" s="38"/>
      <c r="AI1793" s="38"/>
      <c r="AJ1793" s="38"/>
      <c r="AK1793" s="38"/>
      <c r="AL1793" s="38"/>
      <c r="AM1793" s="38"/>
      <c r="AN1793" s="38"/>
      <c r="AO1793" s="38"/>
      <c r="AP1793" s="38"/>
      <c r="AQ1793" s="38"/>
      <c r="AR1793" s="38"/>
      <c r="AS1793" s="38"/>
      <c r="AT1793" s="38"/>
      <c r="AU1793" s="38"/>
      <c r="AV1793" s="38"/>
      <c r="AW1793" s="38"/>
      <c r="AX1793" s="38"/>
      <c r="AY1793" s="38"/>
      <c r="AZ1793" s="38"/>
      <c r="BA1793" s="38"/>
      <c r="BB1793" s="38"/>
      <c r="BC1793" s="38"/>
      <c r="BD1793" s="38"/>
      <c r="BE1793" s="38"/>
      <c r="BF1793" s="38"/>
      <c r="BG1793" s="38"/>
      <c r="BH1793" s="38"/>
      <c r="BI1793" s="38"/>
      <c r="BJ1793" s="38"/>
      <c r="BK1793" s="38"/>
      <c r="BL1793" s="38"/>
      <c r="BM1793" s="38"/>
      <c r="BN1793" s="38"/>
      <c r="BO1793" s="38"/>
      <c r="BP1793" s="38"/>
      <c r="BQ1793" s="38"/>
      <c r="BR1793" s="38"/>
      <c r="BS1793" s="38"/>
      <c r="BT1793" s="38"/>
      <c r="BU1793" s="38"/>
      <c r="BV1793" s="38"/>
      <c r="BW1793" s="38"/>
      <c r="BX1793" s="38"/>
      <c r="BY1793" s="38"/>
      <c r="BZ1793" s="38"/>
      <c r="CA1793" s="38"/>
      <c r="CB1793" s="38"/>
      <c r="CC1793" s="38"/>
      <c r="CD1793" s="38"/>
      <c r="CE1793" s="38"/>
      <c r="CF1793" s="38"/>
      <c r="CG1793" s="38"/>
      <c r="CH1793" s="38"/>
      <c r="CI1793" s="38"/>
      <c r="CJ1793" s="38"/>
      <c r="CK1793" s="38"/>
      <c r="CL1793" s="38"/>
      <c r="CM1793" s="38"/>
      <c r="CN1793" s="38"/>
      <c r="CO1793" s="38"/>
      <c r="CP1793" s="38"/>
      <c r="CQ1793" s="38"/>
      <c r="CR1793" s="38"/>
      <c r="CS1793" s="38"/>
      <c r="CT1793" s="38"/>
      <c r="CU1793" s="38"/>
      <c r="CV1793" s="38"/>
      <c r="CW1793" s="38"/>
      <c r="CX1793" s="38"/>
      <c r="CY1793" s="38"/>
      <c r="CZ1793" s="38"/>
      <c r="DA1793" s="38"/>
      <c r="DB1793" s="38"/>
      <c r="DC1793" s="38"/>
      <c r="DD1793" s="38"/>
      <c r="DE1793" s="38"/>
      <c r="DF1793" s="38"/>
      <c r="DG1793" s="38"/>
      <c r="DH1793" s="38"/>
      <c r="DI1793" s="38"/>
      <c r="DJ1793" s="38"/>
      <c r="DK1793" s="38"/>
      <c r="DL1793" s="38"/>
      <c r="DM1793" s="38"/>
    </row>
    <row r="1794" spans="1:117" x14ac:dyDescent="0.25">
      <c r="A1794" s="5"/>
      <c r="B1794" s="5"/>
      <c r="C1794" s="48"/>
      <c r="D1794" s="76"/>
      <c r="E1794" s="77"/>
      <c r="F1794" s="77"/>
      <c r="G1794" s="77"/>
      <c r="H1794" s="77"/>
      <c r="I1794" s="77"/>
      <c r="J1794" s="77"/>
      <c r="K1794" s="77"/>
      <c r="L1794" s="77"/>
      <c r="M1794" s="77"/>
      <c r="N1794" s="77"/>
      <c r="O1794" s="77"/>
      <c r="P1794" s="77"/>
      <c r="Q1794" s="77"/>
      <c r="R1794" s="77"/>
      <c r="S1794" s="77"/>
      <c r="T1794" s="38"/>
      <c r="U1794" s="38"/>
      <c r="V1794" s="38"/>
      <c r="W1794" s="38"/>
      <c r="X1794" s="38"/>
      <c r="Y1794" s="38"/>
      <c r="Z1794" s="38"/>
      <c r="AA1794" s="38"/>
      <c r="AB1794" s="38"/>
      <c r="AC1794" s="38"/>
      <c r="AD1794" s="38"/>
      <c r="AE1794" s="38"/>
      <c r="AF1794" s="38"/>
      <c r="AG1794" s="38"/>
      <c r="AH1794" s="38"/>
      <c r="AI1794" s="38"/>
      <c r="AJ1794" s="38"/>
      <c r="AK1794" s="38"/>
      <c r="AL1794" s="38"/>
      <c r="AM1794" s="38"/>
      <c r="AN1794" s="38"/>
      <c r="AO1794" s="38"/>
      <c r="AP1794" s="38"/>
      <c r="AQ1794" s="38"/>
      <c r="AR1794" s="38"/>
      <c r="AS1794" s="38"/>
      <c r="AT1794" s="38"/>
      <c r="AU1794" s="38"/>
      <c r="AV1794" s="38"/>
      <c r="AW1794" s="38"/>
      <c r="AX1794" s="38"/>
      <c r="AY1794" s="38"/>
      <c r="AZ1794" s="38"/>
      <c r="BA1794" s="38"/>
      <c r="BB1794" s="38"/>
      <c r="BC1794" s="38"/>
      <c r="BD1794" s="38"/>
      <c r="BE1794" s="38"/>
      <c r="BF1794" s="38"/>
      <c r="BG1794" s="38"/>
      <c r="BH1794" s="38"/>
      <c r="BI1794" s="38"/>
      <c r="BJ1794" s="38"/>
      <c r="BK1794" s="38"/>
      <c r="BL1794" s="38"/>
      <c r="BM1794" s="38"/>
      <c r="BN1794" s="38"/>
      <c r="BO1794" s="38"/>
      <c r="BP1794" s="38"/>
      <c r="BQ1794" s="38"/>
      <c r="BR1794" s="38"/>
      <c r="BS1794" s="38"/>
      <c r="BT1794" s="38"/>
      <c r="BU1794" s="38"/>
      <c r="BV1794" s="38"/>
      <c r="BW1794" s="38"/>
      <c r="BX1794" s="38"/>
      <c r="BY1794" s="38"/>
      <c r="BZ1794" s="38"/>
      <c r="CA1794" s="38"/>
      <c r="CB1794" s="38"/>
      <c r="CC1794" s="38"/>
      <c r="CD1794" s="38"/>
      <c r="CE1794" s="38"/>
      <c r="CF1794" s="38"/>
      <c r="CG1794" s="38"/>
      <c r="CH1794" s="38"/>
      <c r="CI1794" s="38"/>
      <c r="CJ1794" s="38"/>
      <c r="CK1794" s="38"/>
      <c r="CL1794" s="38"/>
      <c r="CM1794" s="38"/>
      <c r="CN1794" s="38"/>
      <c r="CO1794" s="38"/>
      <c r="CP1794" s="38"/>
      <c r="CQ1794" s="38"/>
      <c r="CR1794" s="38"/>
      <c r="CS1794" s="38"/>
      <c r="CT1794" s="38"/>
      <c r="CU1794" s="38"/>
      <c r="CV1794" s="38"/>
      <c r="CW1794" s="38"/>
      <c r="CX1794" s="38"/>
      <c r="CY1794" s="38"/>
      <c r="CZ1794" s="38"/>
      <c r="DA1794" s="38"/>
      <c r="DB1794" s="38"/>
      <c r="DC1794" s="38"/>
      <c r="DD1794" s="38"/>
      <c r="DE1794" s="38"/>
      <c r="DF1794" s="38"/>
      <c r="DG1794" s="38"/>
      <c r="DH1794" s="38"/>
      <c r="DI1794" s="38"/>
      <c r="DJ1794" s="38"/>
      <c r="DK1794" s="38"/>
      <c r="DL1794" s="38"/>
      <c r="DM1794" s="38"/>
    </row>
    <row r="1795" spans="1:117" x14ac:dyDescent="0.25">
      <c r="A1795" s="5"/>
      <c r="B1795" s="5"/>
      <c r="C1795" s="48"/>
      <c r="D1795" s="76"/>
      <c r="E1795" s="77"/>
      <c r="F1795" s="77"/>
      <c r="G1795" s="77"/>
      <c r="H1795" s="77"/>
      <c r="I1795" s="77"/>
      <c r="J1795" s="77"/>
      <c r="K1795" s="77"/>
      <c r="L1795" s="77"/>
      <c r="M1795" s="77"/>
      <c r="N1795" s="77"/>
      <c r="O1795" s="77"/>
      <c r="P1795" s="77"/>
      <c r="Q1795" s="77"/>
      <c r="R1795" s="77"/>
      <c r="S1795" s="77"/>
      <c r="T1795" s="38"/>
      <c r="U1795" s="38"/>
      <c r="V1795" s="38"/>
      <c r="W1795" s="38"/>
      <c r="X1795" s="38"/>
      <c r="Y1795" s="38"/>
      <c r="Z1795" s="38"/>
      <c r="AA1795" s="38"/>
      <c r="AB1795" s="38"/>
      <c r="AC1795" s="38"/>
      <c r="AD1795" s="38"/>
      <c r="AE1795" s="38"/>
      <c r="AF1795" s="38"/>
      <c r="AG1795" s="38"/>
      <c r="AH1795" s="38"/>
      <c r="AI1795" s="38"/>
      <c r="AJ1795" s="38"/>
      <c r="AK1795" s="38"/>
      <c r="AL1795" s="38"/>
      <c r="AM1795" s="38"/>
      <c r="AN1795" s="38"/>
      <c r="AO1795" s="38"/>
      <c r="AP1795" s="38"/>
      <c r="AQ1795" s="38"/>
      <c r="AR1795" s="38"/>
      <c r="AS1795" s="38"/>
      <c r="AT1795" s="38"/>
      <c r="AU1795" s="38"/>
      <c r="AV1795" s="38"/>
      <c r="AW1795" s="38"/>
      <c r="AX1795" s="38"/>
      <c r="AY1795" s="38"/>
      <c r="AZ1795" s="38"/>
      <c r="BA1795" s="38"/>
      <c r="BB1795" s="38"/>
      <c r="BC1795" s="38"/>
      <c r="BD1795" s="38"/>
      <c r="BE1795" s="38"/>
      <c r="BF1795" s="38"/>
      <c r="BG1795" s="38"/>
      <c r="BH1795" s="38"/>
      <c r="BI1795" s="38"/>
      <c r="BJ1795" s="38"/>
      <c r="BK1795" s="38"/>
      <c r="BL1795" s="38"/>
      <c r="BM1795" s="38"/>
      <c r="BN1795" s="38"/>
      <c r="BO1795" s="38"/>
      <c r="BP1795" s="38"/>
      <c r="BQ1795" s="38"/>
      <c r="BR1795" s="38"/>
      <c r="BS1795" s="38"/>
      <c r="BT1795" s="38"/>
      <c r="BU1795" s="38"/>
      <c r="BV1795" s="38"/>
      <c r="BW1795" s="38"/>
      <c r="BX1795" s="38"/>
      <c r="BY1795" s="38"/>
      <c r="BZ1795" s="38"/>
      <c r="CA1795" s="38"/>
      <c r="CB1795" s="38"/>
      <c r="CC1795" s="38"/>
      <c r="CD1795" s="38"/>
      <c r="CE1795" s="38"/>
      <c r="CF1795" s="38"/>
      <c r="CG1795" s="38"/>
      <c r="CH1795" s="38"/>
      <c r="CI1795" s="38"/>
      <c r="CJ1795" s="38"/>
      <c r="CK1795" s="38"/>
      <c r="CL1795" s="38"/>
      <c r="CM1795" s="38"/>
      <c r="CN1795" s="38"/>
      <c r="CO1795" s="38"/>
      <c r="CP1795" s="38"/>
      <c r="CQ1795" s="38"/>
      <c r="CR1795" s="38"/>
      <c r="CS1795" s="38"/>
      <c r="CT1795" s="38"/>
      <c r="CU1795" s="38"/>
      <c r="CV1795" s="38"/>
      <c r="CW1795" s="38"/>
      <c r="CX1795" s="38"/>
      <c r="CY1795" s="38"/>
      <c r="CZ1795" s="38"/>
      <c r="DA1795" s="38"/>
      <c r="DB1795" s="38"/>
      <c r="DC1795" s="38"/>
      <c r="DD1795" s="38"/>
      <c r="DE1795" s="38"/>
      <c r="DF1795" s="38"/>
      <c r="DG1795" s="38"/>
      <c r="DH1795" s="38"/>
      <c r="DI1795" s="38"/>
      <c r="DJ1795" s="38"/>
      <c r="DK1795" s="38"/>
      <c r="DL1795" s="38"/>
      <c r="DM1795" s="38"/>
    </row>
    <row r="1796" spans="1:117" x14ac:dyDescent="0.25">
      <c r="A1796" s="5"/>
      <c r="B1796" s="5"/>
      <c r="C1796" s="48"/>
      <c r="D1796" s="76"/>
      <c r="E1796" s="77"/>
      <c r="F1796" s="77"/>
      <c r="G1796" s="77"/>
      <c r="H1796" s="77"/>
      <c r="I1796" s="77"/>
      <c r="J1796" s="77"/>
      <c r="K1796" s="77"/>
      <c r="L1796" s="77"/>
      <c r="M1796" s="77"/>
      <c r="N1796" s="77"/>
      <c r="O1796" s="77"/>
      <c r="P1796" s="77"/>
      <c r="Q1796" s="77"/>
      <c r="R1796" s="77"/>
      <c r="S1796" s="77"/>
      <c r="T1796" s="38"/>
      <c r="U1796" s="38"/>
      <c r="V1796" s="38"/>
      <c r="W1796" s="38"/>
      <c r="X1796" s="38"/>
      <c r="Y1796" s="38"/>
      <c r="Z1796" s="38"/>
      <c r="AA1796" s="38"/>
      <c r="AB1796" s="38"/>
      <c r="AC1796" s="38"/>
      <c r="AD1796" s="38"/>
      <c r="AE1796" s="38"/>
      <c r="AF1796" s="38"/>
      <c r="AG1796" s="38"/>
      <c r="AH1796" s="38"/>
      <c r="AI1796" s="38"/>
      <c r="AJ1796" s="38"/>
      <c r="AK1796" s="38"/>
      <c r="AL1796" s="38"/>
      <c r="AM1796" s="38"/>
      <c r="AN1796" s="38"/>
      <c r="AO1796" s="38"/>
      <c r="AP1796" s="38"/>
      <c r="AQ1796" s="38"/>
      <c r="AR1796" s="38"/>
      <c r="AS1796" s="38"/>
      <c r="AT1796" s="38"/>
      <c r="AU1796" s="38"/>
      <c r="AV1796" s="38"/>
      <c r="AW1796" s="38"/>
      <c r="AX1796" s="38"/>
      <c r="AY1796" s="38"/>
      <c r="AZ1796" s="38"/>
      <c r="BA1796" s="38"/>
      <c r="BB1796" s="38"/>
      <c r="BC1796" s="38"/>
      <c r="BD1796" s="38"/>
      <c r="BE1796" s="38"/>
      <c r="BF1796" s="38"/>
      <c r="BG1796" s="38"/>
      <c r="BH1796" s="38"/>
      <c r="BI1796" s="38"/>
      <c r="BJ1796" s="38"/>
      <c r="BK1796" s="38"/>
      <c r="BL1796" s="38"/>
      <c r="BM1796" s="38"/>
      <c r="BN1796" s="38"/>
      <c r="BO1796" s="38"/>
      <c r="BP1796" s="38"/>
      <c r="BQ1796" s="38"/>
      <c r="BR1796" s="38"/>
      <c r="BS1796" s="38"/>
      <c r="BT1796" s="38"/>
      <c r="BU1796" s="38"/>
      <c r="BV1796" s="38"/>
      <c r="BW1796" s="38"/>
      <c r="BX1796" s="38"/>
      <c r="BY1796" s="38"/>
      <c r="BZ1796" s="38"/>
      <c r="CA1796" s="38"/>
      <c r="CB1796" s="38"/>
      <c r="CC1796" s="38"/>
      <c r="CD1796" s="38"/>
      <c r="CE1796" s="38"/>
      <c r="CF1796" s="38"/>
      <c r="CG1796" s="38"/>
      <c r="CH1796" s="38"/>
      <c r="CI1796" s="38"/>
      <c r="CJ1796" s="38"/>
      <c r="CK1796" s="38"/>
      <c r="CL1796" s="38"/>
      <c r="CM1796" s="38"/>
      <c r="CN1796" s="38"/>
      <c r="CO1796" s="38"/>
      <c r="CP1796" s="38"/>
      <c r="CQ1796" s="38"/>
      <c r="CR1796" s="38"/>
      <c r="CS1796" s="38"/>
      <c r="CT1796" s="38"/>
      <c r="CU1796" s="38"/>
      <c r="CV1796" s="38"/>
      <c r="CW1796" s="38"/>
      <c r="CX1796" s="38"/>
      <c r="CY1796" s="38"/>
      <c r="CZ1796" s="38"/>
      <c r="DA1796" s="38"/>
      <c r="DB1796" s="38"/>
      <c r="DC1796" s="38"/>
      <c r="DD1796" s="38"/>
      <c r="DE1796" s="38"/>
      <c r="DF1796" s="38"/>
      <c r="DG1796" s="38"/>
      <c r="DH1796" s="38"/>
      <c r="DI1796" s="38"/>
      <c r="DJ1796" s="38"/>
      <c r="DK1796" s="38"/>
      <c r="DL1796" s="38"/>
      <c r="DM1796" s="38"/>
    </row>
    <row r="1797" spans="1:117" x14ac:dyDescent="0.25">
      <c r="A1797" s="5"/>
      <c r="B1797" s="5"/>
      <c r="C1797" s="48"/>
      <c r="D1797" s="76"/>
      <c r="E1797" s="77"/>
      <c r="F1797" s="77"/>
      <c r="G1797" s="77"/>
      <c r="H1797" s="77"/>
      <c r="I1797" s="77"/>
      <c r="J1797" s="77"/>
      <c r="K1797" s="77"/>
      <c r="L1797" s="77"/>
      <c r="M1797" s="77"/>
      <c r="N1797" s="77"/>
      <c r="O1797" s="77"/>
      <c r="P1797" s="77"/>
      <c r="Q1797" s="77"/>
      <c r="R1797" s="77"/>
      <c r="S1797" s="77"/>
      <c r="T1797" s="38"/>
      <c r="U1797" s="38"/>
      <c r="V1797" s="38"/>
      <c r="W1797" s="38"/>
      <c r="X1797" s="38"/>
      <c r="Y1797" s="38"/>
      <c r="Z1797" s="38"/>
      <c r="AA1797" s="38"/>
      <c r="AB1797" s="38"/>
      <c r="AC1797" s="38"/>
      <c r="AD1797" s="38"/>
      <c r="AE1797" s="38"/>
      <c r="AF1797" s="38"/>
      <c r="AG1797" s="38"/>
      <c r="AH1797" s="38"/>
      <c r="AI1797" s="38"/>
      <c r="AJ1797" s="38"/>
      <c r="AK1797" s="38"/>
      <c r="AL1797" s="38"/>
      <c r="AM1797" s="38"/>
      <c r="AN1797" s="38"/>
      <c r="AO1797" s="38"/>
      <c r="AP1797" s="38"/>
      <c r="AQ1797" s="38"/>
      <c r="AR1797" s="38"/>
      <c r="AS1797" s="38"/>
      <c r="AT1797" s="38"/>
      <c r="AU1797" s="38"/>
      <c r="AV1797" s="38"/>
      <c r="AW1797" s="38"/>
      <c r="AX1797" s="38"/>
      <c r="AY1797" s="38"/>
      <c r="AZ1797" s="38"/>
      <c r="BA1797" s="38"/>
      <c r="BB1797" s="38"/>
      <c r="BC1797" s="38"/>
      <c r="BD1797" s="38"/>
      <c r="BE1797" s="38"/>
      <c r="BF1797" s="38"/>
      <c r="BG1797" s="38"/>
      <c r="BH1797" s="38"/>
      <c r="BI1797" s="38"/>
      <c r="BJ1797" s="38"/>
      <c r="BK1797" s="38"/>
      <c r="BL1797" s="38"/>
      <c r="BM1797" s="38"/>
      <c r="BN1797" s="38"/>
      <c r="BO1797" s="38"/>
      <c r="BP1797" s="38"/>
      <c r="BQ1797" s="38"/>
      <c r="BR1797" s="38"/>
      <c r="BS1797" s="38"/>
      <c r="BT1797" s="38"/>
      <c r="BU1797" s="38"/>
      <c r="BV1797" s="38"/>
      <c r="BW1797" s="38"/>
      <c r="BX1797" s="38"/>
      <c r="BY1797" s="38"/>
      <c r="BZ1797" s="38"/>
      <c r="CA1797" s="38"/>
      <c r="CB1797" s="38"/>
      <c r="CC1797" s="38"/>
      <c r="CD1797" s="38"/>
      <c r="CE1797" s="38"/>
      <c r="CF1797" s="38"/>
      <c r="CG1797" s="38"/>
      <c r="CH1797" s="38"/>
      <c r="CI1797" s="38"/>
      <c r="CJ1797" s="38"/>
      <c r="CK1797" s="38"/>
      <c r="CL1797" s="38"/>
      <c r="CM1797" s="38"/>
      <c r="CN1797" s="38"/>
      <c r="CO1797" s="38"/>
      <c r="CP1797" s="38"/>
      <c r="CQ1797" s="38"/>
      <c r="CR1797" s="38"/>
      <c r="CS1797" s="38"/>
      <c r="CT1797" s="38"/>
      <c r="CU1797" s="38"/>
      <c r="CV1797" s="38"/>
      <c r="CW1797" s="38"/>
      <c r="CX1797" s="38"/>
      <c r="CY1797" s="38"/>
      <c r="CZ1797" s="38"/>
      <c r="DA1797" s="38"/>
      <c r="DB1797" s="38"/>
      <c r="DC1797" s="38"/>
      <c r="DD1797" s="38"/>
      <c r="DE1797" s="38"/>
      <c r="DF1797" s="38"/>
      <c r="DG1797" s="38"/>
      <c r="DH1797" s="38"/>
      <c r="DI1797" s="38"/>
      <c r="DJ1797" s="38"/>
      <c r="DK1797" s="38"/>
      <c r="DL1797" s="38"/>
      <c r="DM1797" s="38"/>
    </row>
    <row r="1798" spans="1:117" x14ac:dyDescent="0.25">
      <c r="A1798" s="5"/>
      <c r="B1798" s="5"/>
      <c r="C1798" s="48"/>
      <c r="D1798" s="76"/>
      <c r="E1798" s="77"/>
      <c r="F1798" s="77"/>
      <c r="G1798" s="77"/>
      <c r="H1798" s="77"/>
      <c r="I1798" s="77"/>
      <c r="J1798" s="77"/>
      <c r="K1798" s="77"/>
      <c r="L1798" s="77"/>
      <c r="M1798" s="77"/>
      <c r="N1798" s="77"/>
      <c r="O1798" s="77"/>
      <c r="P1798" s="77"/>
      <c r="Q1798" s="77"/>
      <c r="R1798" s="77"/>
      <c r="S1798" s="77"/>
      <c r="T1798" s="38"/>
      <c r="U1798" s="38"/>
      <c r="V1798" s="38"/>
      <c r="W1798" s="38"/>
      <c r="X1798" s="38"/>
      <c r="Y1798" s="38"/>
      <c r="Z1798" s="38"/>
      <c r="AA1798" s="38"/>
      <c r="AB1798" s="38"/>
      <c r="AC1798" s="38"/>
      <c r="AD1798" s="38"/>
      <c r="AE1798" s="38"/>
      <c r="AF1798" s="38"/>
      <c r="AG1798" s="38"/>
      <c r="AH1798" s="38"/>
      <c r="AI1798" s="38"/>
      <c r="AJ1798" s="38"/>
      <c r="AK1798" s="38"/>
      <c r="AL1798" s="38"/>
      <c r="AM1798" s="38"/>
      <c r="AN1798" s="38"/>
      <c r="AO1798" s="38"/>
      <c r="AP1798" s="38"/>
      <c r="AQ1798" s="38"/>
      <c r="AR1798" s="38"/>
      <c r="AS1798" s="38"/>
      <c r="AT1798" s="38"/>
      <c r="AU1798" s="38"/>
      <c r="AV1798" s="38"/>
      <c r="AW1798" s="38"/>
      <c r="AX1798" s="38"/>
      <c r="AY1798" s="38"/>
      <c r="AZ1798" s="38"/>
      <c r="BA1798" s="38"/>
      <c r="BB1798" s="38"/>
      <c r="BC1798" s="38"/>
      <c r="BD1798" s="38"/>
      <c r="BE1798" s="38"/>
      <c r="BF1798" s="38"/>
      <c r="BG1798" s="38"/>
      <c r="BH1798" s="38"/>
      <c r="BI1798" s="38"/>
      <c r="BJ1798" s="38"/>
      <c r="BK1798" s="38"/>
      <c r="BL1798" s="38"/>
      <c r="BM1798" s="38"/>
      <c r="BN1798" s="38"/>
      <c r="BO1798" s="38"/>
      <c r="BP1798" s="38"/>
      <c r="BQ1798" s="38"/>
      <c r="BR1798" s="38"/>
      <c r="BS1798" s="38"/>
      <c r="BT1798" s="38"/>
      <c r="BU1798" s="38"/>
      <c r="BV1798" s="38"/>
      <c r="BW1798" s="38"/>
      <c r="BX1798" s="38"/>
      <c r="BY1798" s="38"/>
      <c r="BZ1798" s="38"/>
      <c r="CA1798" s="38"/>
      <c r="CB1798" s="38"/>
      <c r="CC1798" s="38"/>
      <c r="CD1798" s="38"/>
      <c r="CE1798" s="38"/>
      <c r="CF1798" s="38"/>
      <c r="CG1798" s="38"/>
      <c r="CH1798" s="38"/>
      <c r="CI1798" s="38"/>
      <c r="CJ1798" s="38"/>
      <c r="CK1798" s="38"/>
      <c r="CL1798" s="38"/>
      <c r="CM1798" s="38"/>
      <c r="CN1798" s="38"/>
      <c r="CO1798" s="38"/>
      <c r="CP1798" s="38"/>
      <c r="CQ1798" s="38"/>
      <c r="CR1798" s="38"/>
      <c r="CS1798" s="38"/>
      <c r="CT1798" s="38"/>
      <c r="CU1798" s="38"/>
      <c r="CV1798" s="38"/>
      <c r="CW1798" s="38"/>
      <c r="CX1798" s="38"/>
      <c r="CY1798" s="38"/>
      <c r="CZ1798" s="38"/>
      <c r="DA1798" s="38"/>
      <c r="DB1798" s="38"/>
      <c r="DC1798" s="38"/>
      <c r="DD1798" s="38"/>
      <c r="DE1798" s="38"/>
      <c r="DF1798" s="38"/>
      <c r="DG1798" s="38"/>
      <c r="DH1798" s="38"/>
      <c r="DI1798" s="38"/>
      <c r="DJ1798" s="38"/>
      <c r="DK1798" s="38"/>
      <c r="DL1798" s="38"/>
      <c r="DM1798" s="38"/>
    </row>
    <row r="1799" spans="1:117" x14ac:dyDescent="0.25">
      <c r="A1799" s="5"/>
      <c r="B1799" s="5"/>
      <c r="C1799" s="48"/>
      <c r="D1799" s="76"/>
      <c r="E1799" s="77"/>
      <c r="F1799" s="77"/>
      <c r="G1799" s="77"/>
      <c r="H1799" s="77"/>
      <c r="I1799" s="77"/>
      <c r="J1799" s="77"/>
      <c r="K1799" s="77"/>
      <c r="L1799" s="77"/>
      <c r="M1799" s="77"/>
      <c r="N1799" s="77"/>
      <c r="O1799" s="77"/>
      <c r="P1799" s="77"/>
      <c r="Q1799" s="77"/>
      <c r="R1799" s="77"/>
      <c r="S1799" s="77"/>
      <c r="T1799" s="38"/>
      <c r="U1799" s="38"/>
      <c r="V1799" s="38"/>
      <c r="W1799" s="38"/>
      <c r="X1799" s="38"/>
      <c r="Y1799" s="38"/>
      <c r="Z1799" s="38"/>
      <c r="AA1799" s="38"/>
      <c r="AB1799" s="38"/>
      <c r="AC1799" s="38"/>
      <c r="AD1799" s="38"/>
      <c r="AE1799" s="38"/>
      <c r="AF1799" s="38"/>
      <c r="AG1799" s="38"/>
      <c r="AH1799" s="38"/>
      <c r="AI1799" s="38"/>
      <c r="AJ1799" s="38"/>
      <c r="AK1799" s="38"/>
      <c r="AL1799" s="38"/>
      <c r="AM1799" s="38"/>
      <c r="AN1799" s="38"/>
      <c r="AO1799" s="38"/>
      <c r="AP1799" s="38"/>
      <c r="AQ1799" s="38"/>
      <c r="AR1799" s="38"/>
      <c r="AS1799" s="38"/>
      <c r="AT1799" s="38"/>
      <c r="AU1799" s="38"/>
      <c r="AV1799" s="38"/>
      <c r="AW1799" s="38"/>
      <c r="AX1799" s="38"/>
      <c r="AY1799" s="38"/>
      <c r="AZ1799" s="38"/>
      <c r="BA1799" s="38"/>
      <c r="BB1799" s="38"/>
      <c r="BC1799" s="38"/>
      <c r="BD1799" s="38"/>
      <c r="BE1799" s="38"/>
      <c r="BF1799" s="38"/>
      <c r="BG1799" s="38"/>
      <c r="BH1799" s="38"/>
      <c r="BI1799" s="38"/>
      <c r="BJ1799" s="38"/>
      <c r="BK1799" s="38"/>
      <c r="BL1799" s="38"/>
      <c r="BM1799" s="38"/>
      <c r="BN1799" s="38"/>
      <c r="BO1799" s="38"/>
      <c r="BP1799" s="38"/>
      <c r="BQ1799" s="38"/>
      <c r="BR1799" s="38"/>
      <c r="BS1799" s="38"/>
      <c r="BT1799" s="38"/>
      <c r="BU1799" s="38"/>
      <c r="BV1799" s="38"/>
      <c r="BW1799" s="38"/>
      <c r="BX1799" s="38"/>
      <c r="BY1799" s="38"/>
      <c r="BZ1799" s="38"/>
      <c r="CA1799" s="38"/>
      <c r="CB1799" s="38"/>
      <c r="CC1799" s="38"/>
      <c r="CD1799" s="38"/>
      <c r="CE1799" s="38"/>
      <c r="CF1799" s="38"/>
      <c r="CG1799" s="38"/>
      <c r="CH1799" s="38"/>
      <c r="CI1799" s="38"/>
      <c r="CJ1799" s="38"/>
      <c r="CK1799" s="38"/>
      <c r="CL1799" s="38"/>
      <c r="CM1799" s="38"/>
      <c r="CN1799" s="38"/>
      <c r="CO1799" s="38"/>
      <c r="CP1799" s="38"/>
      <c r="CQ1799" s="38"/>
      <c r="CR1799" s="38"/>
      <c r="CS1799" s="38"/>
      <c r="CT1799" s="38"/>
      <c r="CU1799" s="38"/>
      <c r="CV1799" s="38"/>
      <c r="CW1799" s="38"/>
      <c r="CX1799" s="38"/>
      <c r="CY1799" s="38"/>
      <c r="CZ1799" s="38"/>
      <c r="DA1799" s="38"/>
      <c r="DB1799" s="38"/>
      <c r="DC1799" s="38"/>
      <c r="DD1799" s="38"/>
      <c r="DE1799" s="38"/>
      <c r="DF1799" s="38"/>
      <c r="DG1799" s="38"/>
      <c r="DH1799" s="38"/>
      <c r="DI1799" s="38"/>
      <c r="DJ1799" s="38"/>
      <c r="DK1799" s="38"/>
      <c r="DL1799" s="38"/>
      <c r="DM1799" s="38"/>
    </row>
    <row r="1800" spans="1:117" x14ac:dyDescent="0.25">
      <c r="A1800" s="5"/>
      <c r="B1800" s="5"/>
      <c r="C1800" s="48"/>
      <c r="D1800" s="76"/>
      <c r="E1800" s="77"/>
      <c r="F1800" s="77"/>
      <c r="G1800" s="77"/>
      <c r="H1800" s="77"/>
      <c r="I1800" s="77"/>
      <c r="J1800" s="77"/>
      <c r="K1800" s="77"/>
      <c r="L1800" s="77"/>
      <c r="M1800" s="77"/>
      <c r="N1800" s="77"/>
      <c r="O1800" s="77"/>
      <c r="P1800" s="77"/>
      <c r="Q1800" s="77"/>
      <c r="R1800" s="77"/>
      <c r="S1800" s="77"/>
      <c r="T1800" s="38"/>
      <c r="U1800" s="38"/>
      <c r="V1800" s="38"/>
      <c r="W1800" s="38"/>
      <c r="X1800" s="38"/>
      <c r="Y1800" s="38"/>
      <c r="Z1800" s="38"/>
      <c r="AA1800" s="38"/>
      <c r="AB1800" s="38"/>
      <c r="AC1800" s="38"/>
      <c r="AD1800" s="38"/>
      <c r="AE1800" s="38"/>
      <c r="AF1800" s="38"/>
      <c r="AG1800" s="38"/>
      <c r="AH1800" s="38"/>
      <c r="AI1800" s="38"/>
      <c r="AJ1800" s="38"/>
      <c r="AK1800" s="38"/>
      <c r="AL1800" s="38"/>
      <c r="AM1800" s="38"/>
      <c r="AN1800" s="38"/>
      <c r="AO1800" s="38"/>
      <c r="AP1800" s="38"/>
      <c r="AQ1800" s="38"/>
      <c r="AR1800" s="38"/>
      <c r="AS1800" s="38"/>
      <c r="AT1800" s="38"/>
      <c r="AU1800" s="38"/>
      <c r="AV1800" s="38"/>
      <c r="AW1800" s="38"/>
      <c r="AX1800" s="38"/>
      <c r="AY1800" s="38"/>
      <c r="AZ1800" s="38"/>
      <c r="BA1800" s="38"/>
      <c r="BB1800" s="38"/>
      <c r="BC1800" s="38"/>
      <c r="BD1800" s="38"/>
      <c r="BE1800" s="38"/>
      <c r="BF1800" s="38"/>
      <c r="BG1800" s="38"/>
      <c r="BH1800" s="38"/>
      <c r="BI1800" s="38"/>
      <c r="BJ1800" s="38"/>
      <c r="BK1800" s="38"/>
      <c r="BL1800" s="38"/>
      <c r="BM1800" s="38"/>
      <c r="BN1800" s="38"/>
      <c r="BO1800" s="38"/>
      <c r="BP1800" s="38"/>
      <c r="BQ1800" s="38"/>
      <c r="BR1800" s="38"/>
      <c r="BS1800" s="38"/>
      <c r="BT1800" s="38"/>
      <c r="BU1800" s="38"/>
      <c r="BV1800" s="38"/>
      <c r="BW1800" s="38"/>
      <c r="BX1800" s="38"/>
      <c r="BY1800" s="38"/>
      <c r="BZ1800" s="38"/>
      <c r="CA1800" s="38"/>
      <c r="CB1800" s="38"/>
      <c r="CC1800" s="38"/>
      <c r="CD1800" s="38"/>
      <c r="CE1800" s="38"/>
      <c r="CF1800" s="38"/>
      <c r="CG1800" s="38"/>
      <c r="CH1800" s="38"/>
      <c r="CI1800" s="38"/>
      <c r="CJ1800" s="38"/>
      <c r="CK1800" s="38"/>
      <c r="CL1800" s="38"/>
      <c r="CM1800" s="38"/>
      <c r="CN1800" s="38"/>
      <c r="CO1800" s="38"/>
      <c r="CP1800" s="38"/>
      <c r="CQ1800" s="38"/>
      <c r="CR1800" s="38"/>
      <c r="CS1800" s="38"/>
      <c r="CT1800" s="38"/>
      <c r="CU1800" s="38"/>
      <c r="CV1800" s="38"/>
      <c r="CW1800" s="38"/>
      <c r="CX1800" s="38"/>
      <c r="CY1800" s="38"/>
      <c r="CZ1800" s="38"/>
      <c r="DA1800" s="38"/>
      <c r="DB1800" s="38"/>
      <c r="DC1800" s="38"/>
      <c r="DD1800" s="38"/>
      <c r="DE1800" s="38"/>
      <c r="DF1800" s="38"/>
      <c r="DG1800" s="38"/>
      <c r="DH1800" s="38"/>
      <c r="DI1800" s="38"/>
      <c r="DJ1800" s="38"/>
      <c r="DK1800" s="38"/>
      <c r="DL1800" s="38"/>
      <c r="DM1800" s="38"/>
    </row>
    <row r="1801" spans="1:117" x14ac:dyDescent="0.25">
      <c r="A1801" s="5"/>
      <c r="B1801" s="5"/>
      <c r="C1801" s="48"/>
      <c r="D1801" s="76"/>
      <c r="E1801" s="77"/>
      <c r="F1801" s="77"/>
      <c r="G1801" s="77"/>
      <c r="H1801" s="77"/>
      <c r="I1801" s="77"/>
      <c r="J1801" s="77"/>
      <c r="K1801" s="77"/>
      <c r="L1801" s="77"/>
      <c r="M1801" s="77"/>
      <c r="N1801" s="77"/>
      <c r="O1801" s="77"/>
      <c r="P1801" s="77"/>
      <c r="Q1801" s="77"/>
      <c r="R1801" s="77"/>
      <c r="S1801" s="77"/>
      <c r="T1801" s="38"/>
      <c r="U1801" s="38"/>
      <c r="V1801" s="38"/>
      <c r="W1801" s="38"/>
      <c r="X1801" s="38"/>
      <c r="Y1801" s="38"/>
      <c r="Z1801" s="38"/>
      <c r="AA1801" s="38"/>
      <c r="AB1801" s="38"/>
      <c r="AC1801" s="38"/>
      <c r="AD1801" s="38"/>
      <c r="AE1801" s="38"/>
      <c r="AF1801" s="38"/>
      <c r="AG1801" s="38"/>
      <c r="AH1801" s="38"/>
      <c r="AI1801" s="38"/>
      <c r="AJ1801" s="38"/>
      <c r="AK1801" s="38"/>
      <c r="AL1801" s="38"/>
      <c r="AM1801" s="38"/>
      <c r="AN1801" s="38"/>
      <c r="AO1801" s="38"/>
      <c r="AP1801" s="38"/>
      <c r="AQ1801" s="38"/>
      <c r="AR1801" s="38"/>
      <c r="AS1801" s="38"/>
      <c r="AT1801" s="38"/>
      <c r="AU1801" s="38"/>
      <c r="AV1801" s="38"/>
      <c r="AW1801" s="38"/>
      <c r="AX1801" s="38"/>
      <c r="AY1801" s="38"/>
      <c r="AZ1801" s="38"/>
      <c r="BA1801" s="38"/>
      <c r="BB1801" s="38"/>
      <c r="BC1801" s="38"/>
      <c r="BD1801" s="38"/>
      <c r="BE1801" s="38"/>
      <c r="BF1801" s="38"/>
      <c r="BG1801" s="38"/>
      <c r="BH1801" s="38"/>
      <c r="BI1801" s="38"/>
      <c r="BJ1801" s="38"/>
      <c r="BK1801" s="38"/>
      <c r="BL1801" s="38"/>
      <c r="BM1801" s="38"/>
      <c r="BN1801" s="38"/>
      <c r="BO1801" s="38"/>
      <c r="BP1801" s="38"/>
      <c r="BQ1801" s="38"/>
      <c r="BR1801" s="38"/>
      <c r="BS1801" s="38"/>
      <c r="BT1801" s="38"/>
      <c r="BU1801" s="38"/>
      <c r="BV1801" s="38"/>
      <c r="BW1801" s="38"/>
      <c r="BX1801" s="38"/>
      <c r="BY1801" s="38"/>
      <c r="BZ1801" s="38"/>
      <c r="CA1801" s="38"/>
      <c r="CB1801" s="38"/>
      <c r="CC1801" s="38"/>
      <c r="CD1801" s="38"/>
      <c r="CE1801" s="38"/>
      <c r="CF1801" s="38"/>
      <c r="CG1801" s="38"/>
      <c r="CH1801" s="38"/>
      <c r="CI1801" s="38"/>
      <c r="CJ1801" s="38"/>
      <c r="CK1801" s="38"/>
      <c r="CL1801" s="38"/>
      <c r="CM1801" s="38"/>
      <c r="CN1801" s="38"/>
      <c r="CO1801" s="38"/>
      <c r="CP1801" s="38"/>
      <c r="CQ1801" s="38"/>
      <c r="CR1801" s="38"/>
      <c r="CS1801" s="38"/>
      <c r="CT1801" s="38"/>
      <c r="CU1801" s="38"/>
      <c r="CV1801" s="38"/>
      <c r="CW1801" s="38"/>
      <c r="CX1801" s="38"/>
      <c r="CY1801" s="38"/>
      <c r="CZ1801" s="38"/>
      <c r="DA1801" s="38"/>
      <c r="DB1801" s="38"/>
      <c r="DC1801" s="38"/>
      <c r="DD1801" s="38"/>
      <c r="DE1801" s="38"/>
      <c r="DF1801" s="38"/>
      <c r="DG1801" s="38"/>
      <c r="DH1801" s="38"/>
      <c r="DI1801" s="38"/>
      <c r="DJ1801" s="38"/>
      <c r="DK1801" s="38"/>
      <c r="DL1801" s="38"/>
      <c r="DM1801" s="38"/>
    </row>
    <row r="1802" spans="1:117" x14ac:dyDescent="0.25">
      <c r="A1802" s="5"/>
      <c r="B1802" s="5"/>
      <c r="C1802" s="48"/>
      <c r="D1802" s="76"/>
      <c r="E1802" s="77"/>
      <c r="F1802" s="77"/>
      <c r="G1802" s="77"/>
      <c r="H1802" s="77"/>
      <c r="I1802" s="77"/>
      <c r="J1802" s="77"/>
      <c r="K1802" s="77"/>
      <c r="L1802" s="77"/>
      <c r="M1802" s="77"/>
      <c r="N1802" s="77"/>
      <c r="O1802" s="77"/>
      <c r="P1802" s="77"/>
      <c r="Q1802" s="77"/>
      <c r="R1802" s="77"/>
      <c r="S1802" s="77"/>
      <c r="T1802" s="38"/>
      <c r="U1802" s="38"/>
      <c r="V1802" s="38"/>
      <c r="W1802" s="38"/>
      <c r="X1802" s="38"/>
      <c r="Y1802" s="38"/>
      <c r="Z1802" s="38"/>
      <c r="AA1802" s="38"/>
      <c r="AB1802" s="38"/>
      <c r="AC1802" s="38"/>
      <c r="AD1802" s="38"/>
      <c r="AE1802" s="38"/>
      <c r="AF1802" s="38"/>
      <c r="AG1802" s="38"/>
      <c r="AH1802" s="38"/>
      <c r="AI1802" s="38"/>
      <c r="AJ1802" s="38"/>
      <c r="AK1802" s="38"/>
      <c r="AL1802" s="38"/>
      <c r="AM1802" s="38"/>
      <c r="AN1802" s="38"/>
      <c r="AO1802" s="38"/>
      <c r="AP1802" s="38"/>
      <c r="AQ1802" s="38"/>
      <c r="AR1802" s="38"/>
      <c r="AS1802" s="38"/>
      <c r="AT1802" s="38"/>
      <c r="AU1802" s="38"/>
      <c r="AV1802" s="38"/>
      <c r="AW1802" s="38"/>
      <c r="AX1802" s="38"/>
      <c r="AY1802" s="38"/>
      <c r="AZ1802" s="38"/>
      <c r="BA1802" s="38"/>
      <c r="BB1802" s="38"/>
      <c r="BC1802" s="38"/>
      <c r="BD1802" s="38"/>
      <c r="BE1802" s="38"/>
      <c r="BF1802" s="38"/>
      <c r="BG1802" s="38"/>
      <c r="BH1802" s="38"/>
      <c r="BI1802" s="38"/>
      <c r="BJ1802" s="38"/>
      <c r="BK1802" s="38"/>
      <c r="BL1802" s="38"/>
      <c r="BM1802" s="38"/>
      <c r="BN1802" s="38"/>
      <c r="BO1802" s="38"/>
      <c r="BP1802" s="38"/>
      <c r="BQ1802" s="38"/>
      <c r="BR1802" s="38"/>
      <c r="BS1802" s="38"/>
      <c r="BT1802" s="38"/>
      <c r="BU1802" s="38"/>
      <c r="BV1802" s="38"/>
      <c r="BW1802" s="38"/>
      <c r="BX1802" s="38"/>
      <c r="BY1802" s="38"/>
      <c r="BZ1802" s="38"/>
      <c r="CA1802" s="38"/>
      <c r="CB1802" s="38"/>
      <c r="CC1802" s="38"/>
      <c r="CD1802" s="38"/>
      <c r="CE1802" s="38"/>
      <c r="CF1802" s="38"/>
      <c r="CG1802" s="38"/>
      <c r="CH1802" s="38"/>
      <c r="CI1802" s="38"/>
      <c r="CJ1802" s="38"/>
      <c r="CK1802" s="38"/>
      <c r="CL1802" s="38"/>
      <c r="CM1802" s="38"/>
      <c r="CN1802" s="38"/>
      <c r="CO1802" s="38"/>
      <c r="CP1802" s="38"/>
      <c r="CQ1802" s="38"/>
      <c r="CR1802" s="38"/>
      <c r="CS1802" s="38"/>
      <c r="CT1802" s="38"/>
      <c r="CU1802" s="38"/>
      <c r="CV1802" s="38"/>
      <c r="CW1802" s="38"/>
      <c r="CX1802" s="38"/>
      <c r="CY1802" s="38"/>
      <c r="CZ1802" s="38"/>
      <c r="DA1802" s="38"/>
      <c r="DB1802" s="38"/>
      <c r="DC1802" s="38"/>
      <c r="DD1802" s="38"/>
      <c r="DE1802" s="38"/>
      <c r="DF1802" s="38"/>
      <c r="DG1802" s="38"/>
      <c r="DH1802" s="38"/>
      <c r="DI1802" s="38"/>
      <c r="DJ1802" s="38"/>
      <c r="DK1802" s="38"/>
      <c r="DL1802" s="38"/>
      <c r="DM1802" s="38"/>
    </row>
    <row r="1803" spans="1:117" x14ac:dyDescent="0.25">
      <c r="A1803" s="5"/>
      <c r="B1803" s="5"/>
      <c r="C1803" s="48"/>
      <c r="D1803" s="76"/>
      <c r="E1803" s="77"/>
      <c r="F1803" s="77"/>
      <c r="G1803" s="77"/>
      <c r="H1803" s="77"/>
      <c r="I1803" s="77"/>
      <c r="J1803" s="77"/>
      <c r="K1803" s="77"/>
      <c r="L1803" s="77"/>
      <c r="M1803" s="77"/>
      <c r="N1803" s="77"/>
      <c r="O1803" s="77"/>
      <c r="P1803" s="77"/>
      <c r="Q1803" s="77"/>
      <c r="R1803" s="77"/>
      <c r="S1803" s="77"/>
      <c r="T1803" s="38"/>
      <c r="U1803" s="38"/>
      <c r="V1803" s="38"/>
      <c r="W1803" s="38"/>
      <c r="X1803" s="38"/>
      <c r="Y1803" s="38"/>
      <c r="Z1803" s="38"/>
      <c r="AA1803" s="38"/>
      <c r="AB1803" s="38"/>
      <c r="AC1803" s="38"/>
      <c r="AD1803" s="38"/>
      <c r="AE1803" s="38"/>
      <c r="AF1803" s="38"/>
      <c r="AG1803" s="38"/>
      <c r="AH1803" s="38"/>
      <c r="AI1803" s="38"/>
      <c r="AJ1803" s="38"/>
      <c r="AK1803" s="38"/>
      <c r="AL1803" s="38"/>
      <c r="AM1803" s="38"/>
      <c r="AN1803" s="38"/>
      <c r="AO1803" s="38"/>
      <c r="AP1803" s="38"/>
      <c r="AQ1803" s="38"/>
      <c r="AR1803" s="38"/>
      <c r="AS1803" s="38"/>
      <c r="AT1803" s="38"/>
      <c r="AU1803" s="38"/>
      <c r="AV1803" s="38"/>
      <c r="AW1803" s="38"/>
      <c r="AX1803" s="38"/>
      <c r="AY1803" s="38"/>
      <c r="AZ1803" s="38"/>
      <c r="BA1803" s="38"/>
      <c r="BB1803" s="38"/>
      <c r="BC1803" s="38"/>
      <c r="BD1803" s="38"/>
      <c r="BE1803" s="38"/>
      <c r="BF1803" s="38"/>
      <c r="BG1803" s="38"/>
      <c r="BH1803" s="38"/>
      <c r="BI1803" s="38"/>
      <c r="BJ1803" s="38"/>
      <c r="BK1803" s="38"/>
      <c r="BL1803" s="38"/>
      <c r="BM1803" s="38"/>
      <c r="BN1803" s="38"/>
      <c r="BO1803" s="38"/>
      <c r="BP1803" s="38"/>
      <c r="BQ1803" s="38"/>
      <c r="BR1803" s="38"/>
      <c r="BS1803" s="38"/>
      <c r="BT1803" s="38"/>
      <c r="BU1803" s="38"/>
      <c r="BV1803" s="38"/>
      <c r="BW1803" s="38"/>
      <c r="BX1803" s="38"/>
      <c r="BY1803" s="38"/>
      <c r="BZ1803" s="38"/>
      <c r="CA1803" s="38"/>
      <c r="CB1803" s="38"/>
      <c r="CC1803" s="38"/>
      <c r="CD1803" s="38"/>
      <c r="CE1803" s="38"/>
      <c r="CF1803" s="38"/>
      <c r="CG1803" s="38"/>
      <c r="CH1803" s="38"/>
      <c r="CI1803" s="38"/>
      <c r="CJ1803" s="38"/>
      <c r="CK1803" s="38"/>
      <c r="CL1803" s="38"/>
      <c r="CM1803" s="38"/>
      <c r="CN1803" s="38"/>
      <c r="CO1803" s="38"/>
      <c r="CP1803" s="38"/>
      <c r="CQ1803" s="38"/>
      <c r="CR1803" s="38"/>
      <c r="CS1803" s="38"/>
      <c r="CT1803" s="38"/>
      <c r="CU1803" s="38"/>
      <c r="CV1803" s="38"/>
      <c r="CW1803" s="38"/>
      <c r="CX1803" s="38"/>
      <c r="CY1803" s="38"/>
      <c r="CZ1803" s="38"/>
      <c r="DA1803" s="38"/>
      <c r="DB1803" s="38"/>
      <c r="DC1803" s="38"/>
      <c r="DD1803" s="38"/>
      <c r="DE1803" s="38"/>
      <c r="DF1803" s="38"/>
      <c r="DG1803" s="38"/>
      <c r="DH1803" s="38"/>
      <c r="DI1803" s="38"/>
      <c r="DJ1803" s="38"/>
      <c r="DK1803" s="38"/>
      <c r="DL1803" s="38"/>
      <c r="DM1803" s="38"/>
    </row>
    <row r="1804" spans="1:117" x14ac:dyDescent="0.25">
      <c r="A1804" s="5"/>
      <c r="B1804" s="5"/>
      <c r="C1804" s="48"/>
      <c r="D1804" s="76"/>
      <c r="E1804" s="77"/>
      <c r="F1804" s="77"/>
      <c r="G1804" s="77"/>
      <c r="H1804" s="77"/>
      <c r="I1804" s="77"/>
      <c r="J1804" s="77"/>
      <c r="K1804" s="77"/>
      <c r="L1804" s="77"/>
      <c r="M1804" s="77"/>
      <c r="N1804" s="77"/>
      <c r="O1804" s="77"/>
      <c r="P1804" s="77"/>
      <c r="Q1804" s="77"/>
      <c r="R1804" s="77"/>
      <c r="S1804" s="77"/>
      <c r="T1804" s="38"/>
      <c r="U1804" s="38"/>
      <c r="V1804" s="38"/>
      <c r="W1804" s="38"/>
      <c r="X1804" s="38"/>
      <c r="Y1804" s="38"/>
      <c r="Z1804" s="38"/>
      <c r="AA1804" s="38"/>
      <c r="AB1804" s="38"/>
      <c r="AC1804" s="38"/>
      <c r="AD1804" s="38"/>
      <c r="AE1804" s="38"/>
      <c r="AF1804" s="38"/>
      <c r="AG1804" s="38"/>
      <c r="AH1804" s="38"/>
      <c r="AI1804" s="38"/>
      <c r="AJ1804" s="38"/>
      <c r="AK1804" s="38"/>
      <c r="AL1804" s="38"/>
      <c r="AM1804" s="38"/>
      <c r="AN1804" s="38"/>
      <c r="AO1804" s="38"/>
      <c r="AP1804" s="38"/>
      <c r="AQ1804" s="38"/>
      <c r="AR1804" s="38"/>
      <c r="AS1804" s="38"/>
      <c r="AT1804" s="38"/>
      <c r="AU1804" s="38"/>
      <c r="AV1804" s="38"/>
      <c r="AW1804" s="38"/>
      <c r="AX1804" s="38"/>
      <c r="AY1804" s="38"/>
      <c r="AZ1804" s="38"/>
      <c r="BA1804" s="38"/>
      <c r="BB1804" s="38"/>
      <c r="BC1804" s="38"/>
      <c r="BD1804" s="38"/>
      <c r="BE1804" s="38"/>
      <c r="BF1804" s="38"/>
      <c r="BG1804" s="38"/>
      <c r="BH1804" s="38"/>
      <c r="BI1804" s="38"/>
      <c r="BJ1804" s="38"/>
      <c r="BK1804" s="38"/>
      <c r="BL1804" s="38"/>
      <c r="BM1804" s="38"/>
      <c r="BN1804" s="38"/>
      <c r="BO1804" s="38"/>
      <c r="BP1804" s="38"/>
      <c r="BQ1804" s="38"/>
      <c r="BR1804" s="38"/>
      <c r="BS1804" s="38"/>
      <c r="BT1804" s="38"/>
      <c r="BU1804" s="38"/>
      <c r="BV1804" s="38"/>
      <c r="BW1804" s="38"/>
      <c r="BX1804" s="38"/>
      <c r="BY1804" s="38"/>
      <c r="BZ1804" s="38"/>
      <c r="CA1804" s="38"/>
      <c r="CB1804" s="38"/>
      <c r="CC1804" s="38"/>
      <c r="CD1804" s="38"/>
      <c r="CE1804" s="38"/>
      <c r="CF1804" s="38"/>
      <c r="CG1804" s="38"/>
      <c r="CH1804" s="38"/>
      <c r="CI1804" s="38"/>
      <c r="CJ1804" s="38"/>
      <c r="CK1804" s="38"/>
      <c r="CL1804" s="38"/>
      <c r="CM1804" s="38"/>
      <c r="CN1804" s="38"/>
      <c r="CO1804" s="38"/>
      <c r="CP1804" s="38"/>
      <c r="CQ1804" s="38"/>
      <c r="CR1804" s="38"/>
      <c r="CS1804" s="38"/>
      <c r="CT1804" s="38"/>
      <c r="CU1804" s="38"/>
      <c r="CV1804" s="38"/>
      <c r="CW1804" s="38"/>
      <c r="CX1804" s="38"/>
      <c r="CY1804" s="38"/>
      <c r="CZ1804" s="38"/>
      <c r="DA1804" s="38"/>
      <c r="DB1804" s="38"/>
      <c r="DC1804" s="38"/>
      <c r="DD1804" s="38"/>
      <c r="DE1804" s="38"/>
      <c r="DF1804" s="38"/>
      <c r="DG1804" s="38"/>
      <c r="DH1804" s="38"/>
      <c r="DI1804" s="38"/>
      <c r="DJ1804" s="38"/>
      <c r="DK1804" s="38"/>
      <c r="DL1804" s="38"/>
      <c r="DM1804" s="38"/>
    </row>
    <row r="1805" spans="1:117" x14ac:dyDescent="0.25">
      <c r="A1805" s="5"/>
      <c r="B1805" s="5"/>
      <c r="C1805" s="48"/>
      <c r="D1805" s="76"/>
      <c r="E1805" s="77"/>
      <c r="F1805" s="77"/>
      <c r="G1805" s="77"/>
      <c r="H1805" s="77"/>
      <c r="I1805" s="77"/>
      <c r="J1805" s="77"/>
      <c r="K1805" s="77"/>
      <c r="L1805" s="77"/>
      <c r="M1805" s="77"/>
      <c r="N1805" s="77"/>
      <c r="O1805" s="77"/>
      <c r="P1805" s="77"/>
      <c r="Q1805" s="77"/>
      <c r="R1805" s="77"/>
      <c r="S1805" s="77"/>
      <c r="T1805" s="38"/>
      <c r="U1805" s="38"/>
      <c r="V1805" s="38"/>
      <c r="W1805" s="38"/>
      <c r="X1805" s="38"/>
      <c r="Y1805" s="38"/>
      <c r="Z1805" s="38"/>
      <c r="AA1805" s="38"/>
      <c r="AB1805" s="38"/>
      <c r="AC1805" s="38"/>
      <c r="AD1805" s="38"/>
      <c r="AE1805" s="38"/>
      <c r="AF1805" s="38"/>
      <c r="AG1805" s="38"/>
      <c r="AH1805" s="38"/>
      <c r="AI1805" s="38"/>
      <c r="AJ1805" s="38"/>
      <c r="AK1805" s="38"/>
      <c r="AL1805" s="38"/>
      <c r="AM1805" s="38"/>
      <c r="AN1805" s="38"/>
      <c r="AO1805" s="38"/>
      <c r="AP1805" s="38"/>
      <c r="AQ1805" s="38"/>
      <c r="AR1805" s="38"/>
      <c r="AS1805" s="38"/>
      <c r="AT1805" s="38"/>
      <c r="AU1805" s="38"/>
      <c r="AV1805" s="38"/>
      <c r="AW1805" s="38"/>
      <c r="AX1805" s="38"/>
      <c r="AY1805" s="38"/>
      <c r="AZ1805" s="38"/>
      <c r="BA1805" s="38"/>
      <c r="BB1805" s="38"/>
      <c r="BC1805" s="38"/>
      <c r="BD1805" s="38"/>
      <c r="BE1805" s="38"/>
      <c r="BF1805" s="38"/>
      <c r="BG1805" s="38"/>
      <c r="BH1805" s="38"/>
      <c r="BI1805" s="38"/>
      <c r="BJ1805" s="38"/>
      <c r="BK1805" s="38"/>
      <c r="BL1805" s="38"/>
      <c r="BM1805" s="38"/>
      <c r="BN1805" s="38"/>
      <c r="BO1805" s="38"/>
      <c r="BP1805" s="38"/>
      <c r="BQ1805" s="38"/>
      <c r="BR1805" s="38"/>
      <c r="BS1805" s="38"/>
      <c r="BT1805" s="38"/>
      <c r="BU1805" s="38"/>
      <c r="BV1805" s="38"/>
      <c r="BW1805" s="38"/>
      <c r="BX1805" s="38"/>
      <c r="BY1805" s="38"/>
      <c r="BZ1805" s="38"/>
      <c r="CA1805" s="38"/>
      <c r="CB1805" s="38"/>
      <c r="CC1805" s="38"/>
      <c r="CD1805" s="38"/>
      <c r="CE1805" s="38"/>
      <c r="CF1805" s="38"/>
      <c r="CG1805" s="38"/>
      <c r="CH1805" s="38"/>
      <c r="CI1805" s="38"/>
      <c r="CJ1805" s="38"/>
      <c r="CK1805" s="38"/>
      <c r="CL1805" s="38"/>
      <c r="CM1805" s="38"/>
      <c r="CN1805" s="38"/>
      <c r="CO1805" s="38"/>
      <c r="CP1805" s="38"/>
      <c r="CQ1805" s="38"/>
      <c r="CR1805" s="38"/>
      <c r="CS1805" s="38"/>
      <c r="CT1805" s="38"/>
      <c r="CU1805" s="38"/>
      <c r="CV1805" s="38"/>
      <c r="CW1805" s="38"/>
      <c r="CX1805" s="38"/>
      <c r="CY1805" s="38"/>
      <c r="CZ1805" s="38"/>
      <c r="DA1805" s="38"/>
      <c r="DB1805" s="38"/>
      <c r="DC1805" s="38"/>
      <c r="DD1805" s="38"/>
      <c r="DE1805" s="38"/>
      <c r="DF1805" s="38"/>
      <c r="DG1805" s="38"/>
      <c r="DH1805" s="38"/>
      <c r="DI1805" s="38"/>
      <c r="DJ1805" s="38"/>
      <c r="DK1805" s="38"/>
      <c r="DL1805" s="38"/>
      <c r="DM1805" s="38"/>
    </row>
    <row r="1806" spans="1:117" x14ac:dyDescent="0.25">
      <c r="A1806" s="5"/>
      <c r="B1806" s="5"/>
      <c r="C1806" s="48"/>
      <c r="D1806" s="76"/>
      <c r="E1806" s="77"/>
      <c r="F1806" s="77"/>
      <c r="G1806" s="77"/>
      <c r="H1806" s="77"/>
      <c r="I1806" s="77"/>
      <c r="J1806" s="77"/>
      <c r="K1806" s="77"/>
      <c r="L1806" s="77"/>
      <c r="M1806" s="77"/>
      <c r="N1806" s="77"/>
      <c r="O1806" s="77"/>
      <c r="P1806" s="77"/>
      <c r="Q1806" s="77"/>
      <c r="R1806" s="77"/>
      <c r="S1806" s="77"/>
      <c r="T1806" s="38"/>
      <c r="U1806" s="38"/>
      <c r="V1806" s="38"/>
      <c r="W1806" s="38"/>
      <c r="X1806" s="38"/>
      <c r="Y1806" s="38"/>
      <c r="Z1806" s="38"/>
      <c r="AA1806" s="38"/>
      <c r="AB1806" s="38"/>
      <c r="AC1806" s="38"/>
      <c r="AD1806" s="38"/>
      <c r="AE1806" s="38"/>
      <c r="AF1806" s="38"/>
      <c r="AG1806" s="38"/>
      <c r="AH1806" s="38"/>
      <c r="AI1806" s="38"/>
      <c r="AJ1806" s="38"/>
      <c r="AK1806" s="38"/>
      <c r="AL1806" s="38"/>
      <c r="AM1806" s="38"/>
      <c r="AN1806" s="38"/>
      <c r="AO1806" s="38"/>
      <c r="AP1806" s="38"/>
      <c r="AQ1806" s="38"/>
      <c r="AR1806" s="38"/>
      <c r="AS1806" s="38"/>
      <c r="AT1806" s="38"/>
      <c r="AU1806" s="38"/>
      <c r="AV1806" s="38"/>
      <c r="AW1806" s="38"/>
      <c r="AX1806" s="38"/>
      <c r="AY1806" s="38"/>
      <c r="AZ1806" s="38"/>
      <c r="BA1806" s="38"/>
      <c r="BB1806" s="38"/>
      <c r="BC1806" s="38"/>
      <c r="BD1806" s="38"/>
      <c r="BE1806" s="38"/>
      <c r="BF1806" s="38"/>
      <c r="BG1806" s="38"/>
      <c r="BH1806" s="38"/>
      <c r="BI1806" s="38"/>
      <c r="BJ1806" s="38"/>
      <c r="BK1806" s="38"/>
      <c r="BL1806" s="38"/>
      <c r="BM1806" s="38"/>
      <c r="BN1806" s="38"/>
      <c r="BO1806" s="38"/>
      <c r="BP1806" s="38"/>
      <c r="BQ1806" s="38"/>
      <c r="BR1806" s="38"/>
      <c r="BS1806" s="38"/>
      <c r="BT1806" s="38"/>
      <c r="BU1806" s="38"/>
      <c r="BV1806" s="38"/>
      <c r="BW1806" s="38"/>
      <c r="BX1806" s="38"/>
      <c r="BY1806" s="38"/>
      <c r="BZ1806" s="38"/>
      <c r="CA1806" s="38"/>
      <c r="CB1806" s="38"/>
      <c r="CC1806" s="38"/>
      <c r="CD1806" s="38"/>
      <c r="CE1806" s="38"/>
      <c r="CF1806" s="38"/>
      <c r="CG1806" s="38"/>
      <c r="CH1806" s="38"/>
      <c r="CI1806" s="38"/>
      <c r="CJ1806" s="38"/>
      <c r="CK1806" s="38"/>
      <c r="CL1806" s="38"/>
      <c r="CM1806" s="38"/>
      <c r="CN1806" s="38"/>
      <c r="CO1806" s="38"/>
      <c r="CP1806" s="38"/>
      <c r="CQ1806" s="38"/>
      <c r="CR1806" s="38"/>
      <c r="CS1806" s="38"/>
      <c r="CT1806" s="38"/>
      <c r="CU1806" s="38"/>
      <c r="CV1806" s="38"/>
      <c r="CW1806" s="38"/>
      <c r="CX1806" s="38"/>
      <c r="CY1806" s="38"/>
      <c r="CZ1806" s="38"/>
      <c r="DA1806" s="38"/>
      <c r="DB1806" s="38"/>
      <c r="DC1806" s="38"/>
      <c r="DD1806" s="38"/>
      <c r="DE1806" s="38"/>
      <c r="DF1806" s="38"/>
      <c r="DG1806" s="38"/>
      <c r="DH1806" s="38"/>
      <c r="DI1806" s="38"/>
      <c r="DJ1806" s="38"/>
      <c r="DK1806" s="38"/>
      <c r="DL1806" s="38"/>
      <c r="DM1806" s="38"/>
    </row>
    <row r="1807" spans="1:117" x14ac:dyDescent="0.25">
      <c r="A1807" s="5"/>
      <c r="B1807" s="5"/>
      <c r="C1807" s="48"/>
      <c r="D1807" s="76"/>
      <c r="E1807" s="77"/>
      <c r="F1807" s="77"/>
      <c r="G1807" s="77"/>
      <c r="H1807" s="77"/>
      <c r="I1807" s="77"/>
      <c r="J1807" s="77"/>
      <c r="K1807" s="77"/>
      <c r="L1807" s="77"/>
      <c r="M1807" s="77"/>
      <c r="N1807" s="77"/>
      <c r="O1807" s="77"/>
      <c r="P1807" s="77"/>
      <c r="Q1807" s="77"/>
      <c r="R1807" s="77"/>
      <c r="S1807" s="77"/>
      <c r="T1807" s="38"/>
      <c r="U1807" s="38"/>
      <c r="V1807" s="38"/>
      <c r="W1807" s="38"/>
      <c r="X1807" s="38"/>
      <c r="Y1807" s="38"/>
      <c r="Z1807" s="38"/>
      <c r="AA1807" s="38"/>
      <c r="AB1807" s="38"/>
      <c r="AC1807" s="38"/>
      <c r="AD1807" s="38"/>
      <c r="AE1807" s="38"/>
      <c r="AF1807" s="38"/>
      <c r="AG1807" s="38"/>
      <c r="AH1807" s="38"/>
      <c r="AI1807" s="38"/>
      <c r="AJ1807" s="38"/>
      <c r="AK1807" s="38"/>
      <c r="AL1807" s="38"/>
      <c r="AM1807" s="38"/>
      <c r="AN1807" s="38"/>
      <c r="AO1807" s="38"/>
      <c r="AP1807" s="38"/>
      <c r="AQ1807" s="38"/>
      <c r="AR1807" s="38"/>
      <c r="AS1807" s="38"/>
      <c r="AT1807" s="38"/>
      <c r="AU1807" s="38"/>
      <c r="AV1807" s="38"/>
      <c r="AW1807" s="38"/>
      <c r="AX1807" s="38"/>
      <c r="AY1807" s="38"/>
      <c r="AZ1807" s="38"/>
      <c r="BA1807" s="38"/>
      <c r="BB1807" s="38"/>
      <c r="BC1807" s="38"/>
      <c r="BD1807" s="38"/>
      <c r="BE1807" s="38"/>
      <c r="BF1807" s="38"/>
      <c r="BG1807" s="38"/>
      <c r="BH1807" s="38"/>
      <c r="BI1807" s="38"/>
      <c r="BJ1807" s="38"/>
      <c r="BK1807" s="38"/>
      <c r="BL1807" s="38"/>
      <c r="BM1807" s="38"/>
      <c r="BN1807" s="38"/>
      <c r="BO1807" s="38"/>
      <c r="BP1807" s="38"/>
      <c r="BQ1807" s="38"/>
      <c r="BR1807" s="38"/>
      <c r="BS1807" s="38"/>
      <c r="BT1807" s="38"/>
      <c r="BU1807" s="38"/>
      <c r="BV1807" s="38"/>
      <c r="BW1807" s="38"/>
      <c r="BX1807" s="38"/>
      <c r="BY1807" s="38"/>
      <c r="BZ1807" s="38"/>
      <c r="CA1807" s="38"/>
      <c r="CB1807" s="38"/>
      <c r="CC1807" s="38"/>
      <c r="CD1807" s="38"/>
      <c r="CE1807" s="38"/>
      <c r="CF1807" s="38"/>
      <c r="CG1807" s="38"/>
      <c r="CH1807" s="38"/>
      <c r="CI1807" s="38"/>
      <c r="CJ1807" s="38"/>
      <c r="CK1807" s="38"/>
      <c r="CL1807" s="38"/>
      <c r="CM1807" s="38"/>
      <c r="CN1807" s="38"/>
      <c r="CO1807" s="38"/>
      <c r="CP1807" s="38"/>
      <c r="CQ1807" s="38"/>
      <c r="CR1807" s="38"/>
      <c r="CS1807" s="38"/>
      <c r="CT1807" s="38"/>
      <c r="CU1807" s="38"/>
      <c r="CV1807" s="38"/>
      <c r="CW1807" s="38"/>
      <c r="CX1807" s="38"/>
      <c r="CY1807" s="38"/>
      <c r="CZ1807" s="38"/>
      <c r="DA1807" s="38"/>
      <c r="DB1807" s="38"/>
      <c r="DC1807" s="38"/>
      <c r="DD1807" s="38"/>
      <c r="DE1807" s="38"/>
      <c r="DF1807" s="38"/>
      <c r="DG1807" s="38"/>
      <c r="DH1807" s="38"/>
      <c r="DI1807" s="38"/>
      <c r="DJ1807" s="38"/>
      <c r="DK1807" s="38"/>
      <c r="DL1807" s="38"/>
      <c r="DM1807" s="38"/>
    </row>
    <row r="1808" spans="1:117" x14ac:dyDescent="0.25">
      <c r="A1808" s="5"/>
      <c r="B1808" s="5"/>
      <c r="C1808" s="48"/>
      <c r="D1808" s="76"/>
      <c r="E1808" s="77"/>
      <c r="F1808" s="77"/>
      <c r="G1808" s="77"/>
      <c r="H1808" s="77"/>
      <c r="I1808" s="77"/>
      <c r="J1808" s="77"/>
      <c r="K1808" s="77"/>
      <c r="L1808" s="77"/>
      <c r="M1808" s="77"/>
      <c r="N1808" s="77"/>
      <c r="O1808" s="77"/>
      <c r="P1808" s="77"/>
      <c r="Q1808" s="77"/>
      <c r="R1808" s="77"/>
      <c r="S1808" s="77"/>
      <c r="T1808" s="38"/>
      <c r="U1808" s="38"/>
      <c r="V1808" s="38"/>
      <c r="W1808" s="38"/>
      <c r="X1808" s="38"/>
      <c r="Y1808" s="38"/>
      <c r="Z1808" s="38"/>
      <c r="AA1808" s="38"/>
      <c r="AB1808" s="38"/>
      <c r="AC1808" s="38"/>
      <c r="AD1808" s="38"/>
      <c r="AE1808" s="38"/>
      <c r="AF1808" s="38"/>
      <c r="AG1808" s="38"/>
      <c r="AH1808" s="38"/>
      <c r="AI1808" s="38"/>
      <c r="AJ1808" s="38"/>
      <c r="AK1808" s="38"/>
      <c r="AL1808" s="38"/>
      <c r="AM1808" s="38"/>
      <c r="AN1808" s="38"/>
      <c r="AO1808" s="38"/>
      <c r="AP1808" s="38"/>
      <c r="AQ1808" s="38"/>
      <c r="AR1808" s="38"/>
      <c r="AS1808" s="38"/>
      <c r="AT1808" s="38"/>
      <c r="AU1808" s="38"/>
      <c r="AV1808" s="38"/>
      <c r="AW1808" s="38"/>
      <c r="AX1808" s="38"/>
      <c r="AY1808" s="38"/>
      <c r="AZ1808" s="38"/>
      <c r="BA1808" s="38"/>
      <c r="BB1808" s="38"/>
      <c r="BC1808" s="38"/>
      <c r="BD1808" s="38"/>
      <c r="BE1808" s="38"/>
      <c r="BF1808" s="38"/>
      <c r="BG1808" s="38"/>
      <c r="BH1808" s="38"/>
      <c r="BI1808" s="38"/>
      <c r="BJ1808" s="38"/>
      <c r="BK1808" s="38"/>
      <c r="BL1808" s="38"/>
      <c r="BM1808" s="38"/>
      <c r="BN1808" s="38"/>
      <c r="BO1808" s="38"/>
      <c r="BP1808" s="38"/>
      <c r="BQ1808" s="38"/>
      <c r="BR1808" s="38"/>
      <c r="BS1808" s="38"/>
      <c r="BT1808" s="38"/>
      <c r="BU1808" s="38"/>
      <c r="BV1808" s="38"/>
      <c r="BW1808" s="38"/>
      <c r="BX1808" s="38"/>
      <c r="BY1808" s="38"/>
      <c r="BZ1808" s="38"/>
      <c r="CA1808" s="38"/>
      <c r="CB1808" s="38"/>
      <c r="CC1808" s="38"/>
      <c r="CD1808" s="38"/>
      <c r="CE1808" s="38"/>
      <c r="CF1808" s="38"/>
      <c r="CG1808" s="38"/>
      <c r="CH1808" s="38"/>
      <c r="CI1808" s="38"/>
      <c r="CJ1808" s="38"/>
      <c r="CK1808" s="38"/>
      <c r="CL1808" s="38"/>
      <c r="CM1808" s="38"/>
      <c r="CN1808" s="38"/>
      <c r="CO1808" s="38"/>
      <c r="CP1808" s="38"/>
      <c r="CQ1808" s="38"/>
      <c r="CR1808" s="38"/>
      <c r="CS1808" s="38"/>
      <c r="CT1808" s="38"/>
      <c r="CU1808" s="38"/>
      <c r="CV1808" s="38"/>
      <c r="CW1808" s="38"/>
      <c r="CX1808" s="38"/>
      <c r="CY1808" s="38"/>
      <c r="CZ1808" s="38"/>
      <c r="DA1808" s="38"/>
      <c r="DB1808" s="38"/>
      <c r="DC1808" s="38"/>
      <c r="DD1808" s="38"/>
      <c r="DE1808" s="38"/>
      <c r="DF1808" s="38"/>
      <c r="DG1808" s="38"/>
      <c r="DH1808" s="38"/>
      <c r="DI1808" s="38"/>
      <c r="DJ1808" s="38"/>
      <c r="DK1808" s="38"/>
      <c r="DL1808" s="38"/>
      <c r="DM1808" s="38"/>
    </row>
    <row r="1809" spans="1:117" x14ac:dyDescent="0.25">
      <c r="A1809" s="5"/>
      <c r="B1809" s="5"/>
      <c r="C1809" s="48"/>
      <c r="D1809" s="76"/>
      <c r="E1809" s="77"/>
      <c r="F1809" s="77"/>
      <c r="G1809" s="77"/>
      <c r="H1809" s="77"/>
      <c r="I1809" s="77"/>
      <c r="J1809" s="77"/>
      <c r="K1809" s="77"/>
      <c r="L1809" s="77"/>
      <c r="M1809" s="77"/>
      <c r="N1809" s="77"/>
      <c r="O1809" s="77"/>
      <c r="P1809" s="77"/>
      <c r="Q1809" s="77"/>
      <c r="R1809" s="77"/>
      <c r="S1809" s="77"/>
      <c r="T1809" s="38"/>
      <c r="U1809" s="38"/>
      <c r="V1809" s="38"/>
      <c r="W1809" s="38"/>
      <c r="X1809" s="38"/>
      <c r="Y1809" s="38"/>
      <c r="Z1809" s="38"/>
      <c r="AA1809" s="38"/>
      <c r="AB1809" s="38"/>
      <c r="AC1809" s="38"/>
      <c r="AD1809" s="38"/>
      <c r="AE1809" s="38"/>
      <c r="AF1809" s="38"/>
      <c r="AG1809" s="38"/>
      <c r="AH1809" s="38"/>
      <c r="AI1809" s="38"/>
      <c r="AJ1809" s="38"/>
      <c r="AK1809" s="38"/>
      <c r="AL1809" s="38"/>
      <c r="AM1809" s="38"/>
      <c r="AN1809" s="38"/>
      <c r="AO1809" s="38"/>
      <c r="AP1809" s="38"/>
      <c r="AQ1809" s="38"/>
      <c r="AR1809" s="38"/>
      <c r="AS1809" s="38"/>
      <c r="AT1809" s="38"/>
      <c r="AU1809" s="38"/>
      <c r="AV1809" s="38"/>
      <c r="AW1809" s="38"/>
      <c r="AX1809" s="38"/>
      <c r="AY1809" s="38"/>
      <c r="AZ1809" s="38"/>
      <c r="BA1809" s="38"/>
      <c r="BB1809" s="38"/>
      <c r="BC1809" s="38"/>
      <c r="BD1809" s="38"/>
      <c r="BE1809" s="38"/>
      <c r="BF1809" s="38"/>
      <c r="BG1809" s="38"/>
      <c r="BH1809" s="38"/>
      <c r="BI1809" s="38"/>
      <c r="BJ1809" s="38"/>
      <c r="BK1809" s="38"/>
      <c r="BL1809" s="38"/>
      <c r="BM1809" s="38"/>
      <c r="BN1809" s="38"/>
      <c r="BO1809" s="38"/>
      <c r="BP1809" s="38"/>
      <c r="BQ1809" s="38"/>
      <c r="BR1809" s="38"/>
      <c r="BS1809" s="38"/>
      <c r="BT1809" s="38"/>
      <c r="BU1809" s="38"/>
      <c r="BV1809" s="38"/>
      <c r="BW1809" s="38"/>
      <c r="BX1809" s="38"/>
      <c r="BY1809" s="38"/>
      <c r="BZ1809" s="38"/>
      <c r="CA1809" s="38"/>
      <c r="CB1809" s="38"/>
      <c r="CC1809" s="38"/>
      <c r="CD1809" s="38"/>
      <c r="CE1809" s="38"/>
      <c r="CF1809" s="38"/>
      <c r="CG1809" s="38"/>
      <c r="CH1809" s="38"/>
      <c r="CI1809" s="38"/>
      <c r="CJ1809" s="38"/>
      <c r="CK1809" s="38"/>
      <c r="CL1809" s="38"/>
      <c r="CM1809" s="38"/>
      <c r="CN1809" s="38"/>
      <c r="CO1809" s="38"/>
      <c r="CP1809" s="38"/>
      <c r="CQ1809" s="38"/>
      <c r="CR1809" s="38"/>
      <c r="CS1809" s="38"/>
      <c r="CT1809" s="38"/>
      <c r="CU1809" s="38"/>
      <c r="CV1809" s="38"/>
      <c r="CW1809" s="38"/>
      <c r="CX1809" s="38"/>
      <c r="CY1809" s="38"/>
      <c r="CZ1809" s="38"/>
      <c r="DA1809" s="38"/>
      <c r="DB1809" s="38"/>
      <c r="DC1809" s="38"/>
      <c r="DD1809" s="38"/>
      <c r="DE1809" s="38"/>
      <c r="DF1809" s="38"/>
      <c r="DG1809" s="38"/>
      <c r="DH1809" s="38"/>
      <c r="DI1809" s="38"/>
      <c r="DJ1809" s="38"/>
      <c r="DK1809" s="38"/>
      <c r="DL1809" s="38"/>
      <c r="DM1809" s="38"/>
    </row>
    <row r="1810" spans="1:117" x14ac:dyDescent="0.25">
      <c r="A1810" s="5"/>
      <c r="B1810" s="5"/>
      <c r="C1810" s="48"/>
      <c r="D1810" s="76"/>
      <c r="E1810" s="77"/>
      <c r="F1810" s="77"/>
      <c r="G1810" s="77"/>
      <c r="H1810" s="77"/>
      <c r="I1810" s="77"/>
      <c r="J1810" s="77"/>
      <c r="K1810" s="77"/>
      <c r="L1810" s="77"/>
      <c r="M1810" s="77"/>
      <c r="N1810" s="77"/>
      <c r="O1810" s="77"/>
      <c r="P1810" s="77"/>
      <c r="Q1810" s="77"/>
      <c r="R1810" s="77"/>
      <c r="S1810" s="77"/>
      <c r="T1810" s="38"/>
      <c r="U1810" s="38"/>
      <c r="V1810" s="38"/>
      <c r="W1810" s="38"/>
      <c r="X1810" s="38"/>
      <c r="Y1810" s="38"/>
      <c r="Z1810" s="38"/>
      <c r="AA1810" s="38"/>
      <c r="AB1810" s="38"/>
      <c r="AC1810" s="38"/>
      <c r="AD1810" s="38"/>
      <c r="AE1810" s="38"/>
      <c r="AF1810" s="38"/>
      <c r="AG1810" s="38"/>
      <c r="AH1810" s="38"/>
      <c r="AI1810" s="38"/>
      <c r="AJ1810" s="38"/>
      <c r="AK1810" s="38"/>
      <c r="AL1810" s="38"/>
      <c r="AM1810" s="38"/>
      <c r="AN1810" s="38"/>
      <c r="AO1810" s="38"/>
      <c r="AP1810" s="38"/>
      <c r="AQ1810" s="38"/>
      <c r="AR1810" s="38"/>
      <c r="AS1810" s="38"/>
      <c r="AT1810" s="38"/>
      <c r="AU1810" s="38"/>
      <c r="AV1810" s="38"/>
      <c r="AW1810" s="38"/>
      <c r="AX1810" s="38"/>
      <c r="AY1810" s="38"/>
      <c r="AZ1810" s="38"/>
      <c r="BA1810" s="38"/>
      <c r="BB1810" s="38"/>
      <c r="BC1810" s="38"/>
      <c r="BD1810" s="38"/>
      <c r="BE1810" s="38"/>
      <c r="BF1810" s="38"/>
      <c r="BG1810" s="38"/>
      <c r="BH1810" s="38"/>
      <c r="BI1810" s="38"/>
      <c r="BJ1810" s="38"/>
      <c r="BK1810" s="38"/>
      <c r="BL1810" s="38"/>
      <c r="BM1810" s="38"/>
      <c r="BN1810" s="38"/>
      <c r="BO1810" s="38"/>
      <c r="BP1810" s="38"/>
      <c r="BQ1810" s="38"/>
      <c r="BR1810" s="38"/>
      <c r="BS1810" s="38"/>
      <c r="BT1810" s="38"/>
      <c r="BU1810" s="38"/>
      <c r="BV1810" s="38"/>
      <c r="BW1810" s="38"/>
      <c r="BX1810" s="38"/>
      <c r="BY1810" s="38"/>
      <c r="BZ1810" s="38"/>
      <c r="CA1810" s="38"/>
      <c r="CB1810" s="38"/>
      <c r="CC1810" s="38"/>
      <c r="CD1810" s="38"/>
      <c r="CE1810" s="38"/>
      <c r="CF1810" s="38"/>
      <c r="CG1810" s="38"/>
      <c r="CH1810" s="38"/>
      <c r="CI1810" s="38"/>
      <c r="CJ1810" s="38"/>
      <c r="CK1810" s="38"/>
      <c r="CL1810" s="38"/>
      <c r="CM1810" s="38"/>
      <c r="CN1810" s="38"/>
      <c r="CO1810" s="38"/>
      <c r="CP1810" s="38"/>
      <c r="CQ1810" s="38"/>
      <c r="CR1810" s="38"/>
      <c r="CS1810" s="38"/>
      <c r="CT1810" s="38"/>
      <c r="CU1810" s="38"/>
      <c r="CV1810" s="38"/>
      <c r="CW1810" s="38"/>
      <c r="CX1810" s="38"/>
      <c r="CY1810" s="38"/>
      <c r="CZ1810" s="38"/>
      <c r="DA1810" s="38"/>
      <c r="DB1810" s="38"/>
      <c r="DC1810" s="38"/>
      <c r="DD1810" s="38"/>
      <c r="DE1810" s="38"/>
      <c r="DF1810" s="38"/>
      <c r="DG1810" s="38"/>
      <c r="DH1810" s="38"/>
      <c r="DI1810" s="38"/>
      <c r="DJ1810" s="38"/>
      <c r="DK1810" s="38"/>
      <c r="DL1810" s="38"/>
      <c r="DM1810" s="38"/>
    </row>
    <row r="1811" spans="1:117" x14ac:dyDescent="0.25">
      <c r="A1811" s="5"/>
      <c r="B1811" s="5"/>
      <c r="C1811" s="48"/>
      <c r="D1811" s="76"/>
      <c r="E1811" s="77"/>
      <c r="F1811" s="77"/>
      <c r="G1811" s="77"/>
      <c r="H1811" s="77"/>
      <c r="I1811" s="77"/>
      <c r="J1811" s="77"/>
      <c r="K1811" s="77"/>
      <c r="L1811" s="77"/>
      <c r="M1811" s="77"/>
      <c r="N1811" s="77"/>
      <c r="O1811" s="77"/>
      <c r="P1811" s="77"/>
      <c r="Q1811" s="77"/>
      <c r="R1811" s="77"/>
      <c r="S1811" s="77"/>
      <c r="T1811" s="38"/>
      <c r="U1811" s="38"/>
      <c r="V1811" s="38"/>
      <c r="W1811" s="38"/>
      <c r="X1811" s="38"/>
      <c r="Y1811" s="38"/>
      <c r="Z1811" s="38"/>
      <c r="AA1811" s="38"/>
      <c r="AB1811" s="38"/>
      <c r="AC1811" s="38"/>
      <c r="AD1811" s="38"/>
      <c r="AE1811" s="38"/>
      <c r="AF1811" s="38"/>
      <c r="AG1811" s="38"/>
      <c r="AH1811" s="38"/>
      <c r="AI1811" s="38"/>
      <c r="AJ1811" s="38"/>
      <c r="AK1811" s="38"/>
      <c r="AL1811" s="38"/>
      <c r="AM1811" s="38"/>
      <c r="AN1811" s="38"/>
      <c r="AO1811" s="38"/>
      <c r="AP1811" s="38"/>
      <c r="AQ1811" s="38"/>
      <c r="AR1811" s="38"/>
      <c r="AS1811" s="38"/>
      <c r="AT1811" s="38"/>
      <c r="AU1811" s="38"/>
      <c r="AV1811" s="38"/>
      <c r="AW1811" s="38"/>
      <c r="AX1811" s="38"/>
      <c r="AY1811" s="38"/>
      <c r="AZ1811" s="38"/>
      <c r="BA1811" s="38"/>
      <c r="BB1811" s="38"/>
      <c r="BC1811" s="38"/>
      <c r="BD1811" s="38"/>
      <c r="BE1811" s="38"/>
      <c r="BF1811" s="38"/>
      <c r="BG1811" s="38"/>
      <c r="BH1811" s="38"/>
      <c r="BI1811" s="38"/>
      <c r="BJ1811" s="38"/>
      <c r="BK1811" s="38"/>
      <c r="BL1811" s="38"/>
      <c r="BM1811" s="38"/>
      <c r="BN1811" s="38"/>
      <c r="BO1811" s="38"/>
      <c r="BP1811" s="38"/>
      <c r="BQ1811" s="38"/>
      <c r="BR1811" s="38"/>
      <c r="BS1811" s="38"/>
      <c r="BT1811" s="38"/>
      <c r="BU1811" s="38"/>
      <c r="BV1811" s="38"/>
      <c r="BW1811" s="38"/>
      <c r="BX1811" s="38"/>
      <c r="BY1811" s="38"/>
      <c r="BZ1811" s="38"/>
      <c r="CA1811" s="38"/>
      <c r="CB1811" s="38"/>
      <c r="CC1811" s="38"/>
      <c r="CD1811" s="38"/>
      <c r="CE1811" s="38"/>
      <c r="CF1811" s="38"/>
      <c r="CG1811" s="38"/>
      <c r="CH1811" s="38"/>
      <c r="CI1811" s="38"/>
      <c r="CJ1811" s="38"/>
      <c r="CK1811" s="38"/>
      <c r="CL1811" s="38"/>
      <c r="CM1811" s="38"/>
      <c r="CN1811" s="38"/>
      <c r="CO1811" s="38"/>
      <c r="CP1811" s="38"/>
      <c r="CQ1811" s="38"/>
      <c r="CR1811" s="38"/>
      <c r="CS1811" s="38"/>
      <c r="CT1811" s="38"/>
      <c r="CU1811" s="38"/>
      <c r="CV1811" s="38"/>
      <c r="CW1811" s="38"/>
      <c r="CX1811" s="38"/>
      <c r="CY1811" s="38"/>
      <c r="CZ1811" s="38"/>
      <c r="DA1811" s="38"/>
      <c r="DB1811" s="38"/>
      <c r="DC1811" s="38"/>
      <c r="DD1811" s="38"/>
      <c r="DE1811" s="38"/>
      <c r="DF1811" s="38"/>
      <c r="DG1811" s="38"/>
      <c r="DH1811" s="38"/>
      <c r="DI1811" s="38"/>
      <c r="DJ1811" s="38"/>
      <c r="DK1811" s="38"/>
      <c r="DL1811" s="38"/>
      <c r="DM1811" s="38"/>
    </row>
    <row r="1812" spans="1:117" x14ac:dyDescent="0.25">
      <c r="A1812" s="5"/>
      <c r="B1812" s="5"/>
      <c r="C1812" s="48"/>
      <c r="D1812" s="76"/>
      <c r="E1812" s="77"/>
      <c r="F1812" s="77"/>
      <c r="G1812" s="77"/>
      <c r="H1812" s="77"/>
      <c r="I1812" s="77"/>
      <c r="J1812" s="77"/>
      <c r="K1812" s="77"/>
      <c r="L1812" s="77"/>
      <c r="M1812" s="77"/>
      <c r="N1812" s="77"/>
      <c r="O1812" s="77"/>
      <c r="P1812" s="77"/>
      <c r="Q1812" s="77"/>
      <c r="R1812" s="77"/>
      <c r="S1812" s="77"/>
      <c r="T1812" s="38"/>
      <c r="U1812" s="38"/>
      <c r="V1812" s="38"/>
      <c r="W1812" s="38"/>
      <c r="X1812" s="38"/>
      <c r="Y1812" s="38"/>
      <c r="Z1812" s="38"/>
      <c r="AA1812" s="38"/>
      <c r="AB1812" s="38"/>
      <c r="AC1812" s="38"/>
      <c r="AD1812" s="38"/>
      <c r="AE1812" s="38"/>
      <c r="AF1812" s="38"/>
      <c r="AG1812" s="38"/>
      <c r="AH1812" s="38"/>
      <c r="AI1812" s="38"/>
      <c r="AJ1812" s="38"/>
      <c r="AK1812" s="38"/>
      <c r="AL1812" s="38"/>
      <c r="AM1812" s="38"/>
      <c r="AN1812" s="38"/>
      <c r="AO1812" s="38"/>
      <c r="AP1812" s="38"/>
      <c r="AQ1812" s="38"/>
      <c r="AR1812" s="38"/>
      <c r="AS1812" s="38"/>
      <c r="AT1812" s="38"/>
      <c r="AU1812" s="38"/>
      <c r="AV1812" s="38"/>
      <c r="AW1812" s="38"/>
      <c r="AX1812" s="38"/>
      <c r="AY1812" s="38"/>
      <c r="AZ1812" s="38"/>
      <c r="BA1812" s="38"/>
      <c r="BB1812" s="38"/>
      <c r="BC1812" s="38"/>
      <c r="BD1812" s="38"/>
      <c r="BE1812" s="38"/>
      <c r="BF1812" s="38"/>
      <c r="BG1812" s="38"/>
      <c r="BH1812" s="38"/>
      <c r="BI1812" s="38"/>
      <c r="BJ1812" s="38"/>
      <c r="BK1812" s="38"/>
      <c r="BL1812" s="38"/>
      <c r="BM1812" s="38"/>
      <c r="BN1812" s="38"/>
      <c r="BO1812" s="38"/>
      <c r="BP1812" s="38"/>
      <c r="BQ1812" s="38"/>
      <c r="BR1812" s="38"/>
      <c r="BS1812" s="38"/>
      <c r="BT1812" s="38"/>
      <c r="BU1812" s="38"/>
      <c r="BV1812" s="38"/>
      <c r="BW1812" s="38"/>
      <c r="BX1812" s="38"/>
      <c r="BY1812" s="38"/>
      <c r="BZ1812" s="38"/>
      <c r="CA1812" s="38"/>
      <c r="CB1812" s="38"/>
      <c r="CC1812" s="38"/>
      <c r="CD1812" s="38"/>
      <c r="CE1812" s="38"/>
      <c r="CF1812" s="38"/>
      <c r="CG1812" s="38"/>
      <c r="CH1812" s="38"/>
      <c r="CI1812" s="38"/>
      <c r="CJ1812" s="38"/>
      <c r="CK1812" s="38"/>
      <c r="CL1812" s="38"/>
      <c r="CM1812" s="38"/>
      <c r="CN1812" s="38"/>
      <c r="CO1812" s="38"/>
      <c r="CP1812" s="38"/>
      <c r="CQ1812" s="38"/>
      <c r="CR1812" s="38"/>
      <c r="CS1812" s="38"/>
      <c r="CT1812" s="38"/>
      <c r="CU1812" s="38"/>
      <c r="CV1812" s="38"/>
      <c r="CW1812" s="38"/>
      <c r="CX1812" s="38"/>
      <c r="CY1812" s="38"/>
      <c r="CZ1812" s="38"/>
      <c r="DA1812" s="38"/>
      <c r="DB1812" s="38"/>
      <c r="DC1812" s="38"/>
      <c r="DD1812" s="38"/>
      <c r="DE1812" s="38"/>
      <c r="DF1812" s="38"/>
      <c r="DG1812" s="38"/>
      <c r="DH1812" s="38"/>
      <c r="DI1812" s="38"/>
      <c r="DJ1812" s="38"/>
      <c r="DK1812" s="38"/>
      <c r="DL1812" s="38"/>
      <c r="DM1812" s="38"/>
    </row>
    <row r="1813" spans="1:117" x14ac:dyDescent="0.25">
      <c r="A1813" s="5"/>
      <c r="B1813" s="5"/>
      <c r="C1813" s="48"/>
      <c r="D1813" s="76"/>
      <c r="E1813" s="77"/>
      <c r="F1813" s="77"/>
      <c r="G1813" s="77"/>
      <c r="H1813" s="77"/>
      <c r="I1813" s="77"/>
      <c r="J1813" s="77"/>
      <c r="K1813" s="77"/>
      <c r="L1813" s="77"/>
      <c r="M1813" s="77"/>
      <c r="N1813" s="77"/>
      <c r="O1813" s="77"/>
      <c r="P1813" s="77"/>
      <c r="Q1813" s="77"/>
      <c r="R1813" s="77"/>
      <c r="S1813" s="77"/>
      <c r="T1813" s="38"/>
      <c r="U1813" s="38"/>
      <c r="V1813" s="38"/>
      <c r="W1813" s="38"/>
      <c r="X1813" s="38"/>
      <c r="Y1813" s="38"/>
      <c r="Z1813" s="38"/>
      <c r="AA1813" s="38"/>
      <c r="AB1813" s="38"/>
      <c r="AC1813" s="38"/>
      <c r="AD1813" s="38"/>
      <c r="AE1813" s="38"/>
      <c r="AF1813" s="38"/>
      <c r="AG1813" s="38"/>
      <c r="AH1813" s="38"/>
      <c r="AI1813" s="38"/>
      <c r="AJ1813" s="38"/>
      <c r="AK1813" s="38"/>
      <c r="AL1813" s="38"/>
      <c r="AM1813" s="38"/>
      <c r="AN1813" s="38"/>
      <c r="AO1813" s="38"/>
      <c r="AP1813" s="38"/>
      <c r="AQ1813" s="38"/>
      <c r="AR1813" s="38"/>
      <c r="AS1813" s="38"/>
      <c r="AT1813" s="38"/>
      <c r="AU1813" s="38"/>
      <c r="AV1813" s="38"/>
      <c r="AW1813" s="38"/>
      <c r="AX1813" s="38"/>
      <c r="AY1813" s="38"/>
      <c r="AZ1813" s="38"/>
      <c r="BA1813" s="38"/>
      <c r="BB1813" s="38"/>
      <c r="BC1813" s="38"/>
      <c r="BD1813" s="38"/>
      <c r="BE1813" s="38"/>
      <c r="BF1813" s="38"/>
      <c r="BG1813" s="38"/>
      <c r="BH1813" s="38"/>
      <c r="BI1813" s="38"/>
      <c r="BJ1813" s="38"/>
      <c r="BK1813" s="38"/>
      <c r="BL1813" s="38"/>
      <c r="BM1813" s="38"/>
      <c r="BN1813" s="38"/>
      <c r="BO1813" s="38"/>
      <c r="BP1813" s="38"/>
      <c r="BQ1813" s="38"/>
      <c r="BR1813" s="38"/>
      <c r="BS1813" s="38"/>
      <c r="BT1813" s="38"/>
      <c r="BU1813" s="38"/>
      <c r="BV1813" s="38"/>
      <c r="BW1813" s="38"/>
      <c r="BX1813" s="38"/>
      <c r="BY1813" s="38"/>
      <c r="BZ1813" s="38"/>
      <c r="CA1813" s="38"/>
      <c r="CB1813" s="38"/>
      <c r="CC1813" s="38"/>
      <c r="CD1813" s="38"/>
      <c r="CE1813" s="38"/>
      <c r="CF1813" s="38"/>
      <c r="CG1813" s="38"/>
      <c r="CH1813" s="38"/>
      <c r="CI1813" s="38"/>
      <c r="CJ1813" s="38"/>
      <c r="CK1813" s="38"/>
      <c r="CL1813" s="38"/>
      <c r="CM1813" s="38"/>
      <c r="CN1813" s="38"/>
      <c r="CO1813" s="38"/>
      <c r="CP1813" s="38"/>
      <c r="CQ1813" s="38"/>
      <c r="CR1813" s="38"/>
      <c r="CS1813" s="38"/>
      <c r="CT1813" s="38"/>
      <c r="CU1813" s="38"/>
      <c r="CV1813" s="38"/>
      <c r="CW1813" s="38"/>
      <c r="CX1813" s="38"/>
      <c r="CY1813" s="38"/>
      <c r="CZ1813" s="38"/>
      <c r="DA1813" s="38"/>
      <c r="DB1813" s="38"/>
      <c r="DC1813" s="38"/>
      <c r="DD1813" s="38"/>
      <c r="DE1813" s="38"/>
      <c r="DF1813" s="38"/>
      <c r="DG1813" s="38"/>
      <c r="DH1813" s="38"/>
      <c r="DI1813" s="38"/>
      <c r="DJ1813" s="38"/>
      <c r="DK1813" s="38"/>
      <c r="DL1813" s="38"/>
      <c r="DM1813" s="38"/>
    </row>
    <row r="1814" spans="1:117" x14ac:dyDescent="0.25">
      <c r="A1814" s="5"/>
      <c r="B1814" s="5"/>
      <c r="C1814" s="48"/>
      <c r="D1814" s="76"/>
      <c r="E1814" s="77"/>
      <c r="F1814" s="77"/>
      <c r="G1814" s="77"/>
      <c r="H1814" s="77"/>
      <c r="I1814" s="77"/>
      <c r="J1814" s="77"/>
      <c r="K1814" s="77"/>
      <c r="L1814" s="77"/>
      <c r="M1814" s="77"/>
      <c r="N1814" s="77"/>
      <c r="O1814" s="77"/>
      <c r="P1814" s="77"/>
      <c r="Q1814" s="77"/>
      <c r="R1814" s="77"/>
      <c r="S1814" s="77"/>
      <c r="T1814" s="38"/>
      <c r="U1814" s="38"/>
      <c r="V1814" s="38"/>
      <c r="W1814" s="38"/>
      <c r="X1814" s="38"/>
      <c r="Y1814" s="38"/>
      <c r="Z1814" s="38"/>
      <c r="AA1814" s="38"/>
      <c r="AB1814" s="38"/>
      <c r="AC1814" s="38"/>
      <c r="AD1814" s="38"/>
      <c r="AE1814" s="38"/>
      <c r="AF1814" s="38"/>
      <c r="AG1814" s="38"/>
      <c r="AH1814" s="38"/>
      <c r="AI1814" s="38"/>
      <c r="AJ1814" s="38"/>
      <c r="AK1814" s="38"/>
      <c r="AL1814" s="38"/>
      <c r="AM1814" s="38"/>
      <c r="AN1814" s="38"/>
      <c r="AO1814" s="38"/>
      <c r="AP1814" s="38"/>
      <c r="AQ1814" s="38"/>
      <c r="AR1814" s="38"/>
      <c r="AS1814" s="38"/>
      <c r="AT1814" s="38"/>
      <c r="AU1814" s="38"/>
      <c r="AV1814" s="38"/>
      <c r="AW1814" s="38"/>
      <c r="AX1814" s="38"/>
      <c r="AY1814" s="38"/>
      <c r="AZ1814" s="38"/>
      <c r="BA1814" s="38"/>
      <c r="BB1814" s="38"/>
      <c r="BC1814" s="38"/>
      <c r="BD1814" s="38"/>
      <c r="BE1814" s="38"/>
      <c r="BF1814" s="38"/>
      <c r="BG1814" s="38"/>
      <c r="BH1814" s="38"/>
      <c r="BI1814" s="38"/>
      <c r="BJ1814" s="38"/>
      <c r="BK1814" s="38"/>
      <c r="BL1814" s="38"/>
      <c r="BM1814" s="38"/>
      <c r="BN1814" s="38"/>
      <c r="BO1814" s="38"/>
      <c r="BP1814" s="38"/>
      <c r="BQ1814" s="38"/>
      <c r="BR1814" s="38"/>
      <c r="BS1814" s="38"/>
      <c r="BT1814" s="38"/>
      <c r="BU1814" s="38"/>
      <c r="BV1814" s="38"/>
      <c r="BW1814" s="38"/>
      <c r="BX1814" s="38"/>
      <c r="BY1814" s="38"/>
      <c r="BZ1814" s="38"/>
      <c r="CA1814" s="38"/>
      <c r="CB1814" s="38"/>
      <c r="CC1814" s="38"/>
      <c r="CD1814" s="38"/>
      <c r="CE1814" s="38"/>
      <c r="CF1814" s="38"/>
      <c r="CG1814" s="38"/>
      <c r="CH1814" s="38"/>
      <c r="CI1814" s="38"/>
      <c r="CJ1814" s="38"/>
      <c r="CK1814" s="38"/>
      <c r="CL1814" s="38"/>
      <c r="CM1814" s="38"/>
      <c r="CN1814" s="38"/>
      <c r="CO1814" s="38"/>
      <c r="CP1814" s="38"/>
      <c r="CQ1814" s="38"/>
      <c r="CR1814" s="38"/>
      <c r="CS1814" s="38"/>
      <c r="CT1814" s="38"/>
      <c r="CU1814" s="38"/>
      <c r="CV1814" s="38"/>
      <c r="CW1814" s="38"/>
      <c r="CX1814" s="38"/>
      <c r="CY1814" s="38"/>
      <c r="CZ1814" s="38"/>
      <c r="DA1814" s="38"/>
      <c r="DB1814" s="38"/>
      <c r="DC1814" s="38"/>
      <c r="DD1814" s="38"/>
      <c r="DE1814" s="38"/>
      <c r="DF1814" s="38"/>
      <c r="DG1814" s="38"/>
      <c r="DH1814" s="38"/>
      <c r="DI1814" s="38"/>
      <c r="DJ1814" s="38"/>
      <c r="DK1814" s="38"/>
      <c r="DL1814" s="38"/>
      <c r="DM1814" s="38"/>
    </row>
    <row r="1815" spans="1:117" x14ac:dyDescent="0.25">
      <c r="A1815" s="5"/>
      <c r="B1815" s="5"/>
      <c r="C1815" s="48"/>
      <c r="D1815" s="76"/>
      <c r="E1815" s="77"/>
      <c r="F1815" s="77"/>
      <c r="G1815" s="77"/>
      <c r="H1815" s="77"/>
      <c r="I1815" s="77"/>
      <c r="J1815" s="77"/>
      <c r="K1815" s="77"/>
      <c r="L1815" s="77"/>
      <c r="M1815" s="77"/>
      <c r="N1815" s="77"/>
      <c r="O1815" s="77"/>
      <c r="P1815" s="77"/>
      <c r="Q1815" s="77"/>
      <c r="R1815" s="77"/>
      <c r="S1815" s="77"/>
      <c r="T1815" s="38"/>
      <c r="U1815" s="38"/>
      <c r="V1815" s="38"/>
      <c r="W1815" s="38"/>
      <c r="X1815" s="38"/>
      <c r="Y1815" s="38"/>
      <c r="Z1815" s="38"/>
      <c r="AA1815" s="38"/>
      <c r="AB1815" s="38"/>
      <c r="AC1815" s="38"/>
      <c r="AD1815" s="38"/>
      <c r="AE1815" s="38"/>
      <c r="AF1815" s="38"/>
      <c r="AG1815" s="38"/>
      <c r="AH1815" s="38"/>
      <c r="AI1815" s="38"/>
      <c r="AJ1815" s="38"/>
      <c r="AK1815" s="38"/>
      <c r="AL1815" s="38"/>
      <c r="AM1815" s="38"/>
      <c r="AN1815" s="38"/>
      <c r="AO1815" s="38"/>
      <c r="AP1815" s="38"/>
      <c r="AQ1815" s="38"/>
      <c r="AR1815" s="38"/>
      <c r="AS1815" s="38"/>
      <c r="AT1815" s="38"/>
      <c r="AU1815" s="38"/>
      <c r="AV1815" s="38"/>
      <c r="AW1815" s="38"/>
      <c r="AX1815" s="38"/>
      <c r="AY1815" s="38"/>
      <c r="AZ1815" s="38"/>
      <c r="BA1815" s="38"/>
      <c r="BB1815" s="38"/>
      <c r="BC1815" s="38"/>
      <c r="BD1815" s="38"/>
      <c r="BE1815" s="38"/>
      <c r="BF1815" s="38"/>
      <c r="BG1815" s="38"/>
      <c r="BH1815" s="38"/>
      <c r="BI1815" s="38"/>
      <c r="BJ1815" s="38"/>
      <c r="BK1815" s="38"/>
      <c r="BL1815" s="38"/>
      <c r="BM1815" s="38"/>
      <c r="BN1815" s="38"/>
      <c r="BO1815" s="38"/>
      <c r="BP1815" s="38"/>
      <c r="BQ1815" s="38"/>
      <c r="BR1815" s="38"/>
      <c r="BS1815" s="38"/>
      <c r="BT1815" s="38"/>
      <c r="BU1815" s="38"/>
      <c r="BV1815" s="38"/>
      <c r="BW1815" s="38"/>
      <c r="BX1815" s="38"/>
      <c r="BY1815" s="38"/>
      <c r="BZ1815" s="38"/>
      <c r="CA1815" s="38"/>
      <c r="CB1815" s="38"/>
      <c r="CC1815" s="38"/>
      <c r="CD1815" s="38"/>
      <c r="CE1815" s="38"/>
      <c r="CF1815" s="38"/>
      <c r="CG1815" s="38"/>
      <c r="CH1815" s="38"/>
      <c r="CI1815" s="38"/>
      <c r="CJ1815" s="38"/>
      <c r="CK1815" s="38"/>
      <c r="CL1815" s="38"/>
      <c r="CM1815" s="38"/>
      <c r="CN1815" s="38"/>
      <c r="CO1815" s="38"/>
      <c r="CP1815" s="38"/>
      <c r="CQ1815" s="38"/>
      <c r="CR1815" s="38"/>
      <c r="CS1815" s="38"/>
      <c r="CT1815" s="38"/>
      <c r="CU1815" s="38"/>
      <c r="CV1815" s="38"/>
      <c r="CW1815" s="38"/>
      <c r="CX1815" s="38"/>
      <c r="CY1815" s="38"/>
      <c r="CZ1815" s="38"/>
      <c r="DA1815" s="38"/>
      <c r="DB1815" s="38"/>
      <c r="DC1815" s="38"/>
      <c r="DD1815" s="38"/>
      <c r="DE1815" s="38"/>
      <c r="DF1815" s="38"/>
      <c r="DG1815" s="38"/>
      <c r="DH1815" s="38"/>
      <c r="DI1815" s="38"/>
      <c r="DJ1815" s="38"/>
      <c r="DK1815" s="38"/>
      <c r="DL1815" s="38"/>
      <c r="DM1815" s="38"/>
    </row>
    <row r="1816" spans="1:117" x14ac:dyDescent="0.25">
      <c r="A1816" s="5"/>
      <c r="B1816" s="5"/>
      <c r="C1816" s="48"/>
      <c r="D1816" s="76"/>
      <c r="E1816" s="77"/>
      <c r="F1816" s="77"/>
      <c r="G1816" s="77"/>
      <c r="H1816" s="77"/>
      <c r="I1816" s="77"/>
      <c r="J1816" s="77"/>
      <c r="K1816" s="77"/>
      <c r="L1816" s="77"/>
      <c r="M1816" s="77"/>
      <c r="N1816" s="77"/>
      <c r="O1816" s="77"/>
      <c r="P1816" s="77"/>
      <c r="Q1816" s="77"/>
      <c r="R1816" s="77"/>
      <c r="S1816" s="77"/>
      <c r="T1816" s="38"/>
      <c r="U1816" s="38"/>
      <c r="V1816" s="38"/>
      <c r="W1816" s="38"/>
      <c r="X1816" s="38"/>
      <c r="Y1816" s="38"/>
      <c r="Z1816" s="38"/>
      <c r="AA1816" s="38"/>
      <c r="AB1816" s="38"/>
      <c r="AC1816" s="38"/>
      <c r="AD1816" s="38"/>
      <c r="AE1816" s="38"/>
      <c r="AF1816" s="38"/>
      <c r="AG1816" s="38"/>
      <c r="AH1816" s="38"/>
      <c r="AI1816" s="38"/>
      <c r="AJ1816" s="38"/>
      <c r="AK1816" s="38"/>
      <c r="AL1816" s="38"/>
      <c r="AM1816" s="38"/>
      <c r="AN1816" s="38"/>
      <c r="AO1816" s="38"/>
      <c r="AP1816" s="38"/>
      <c r="AQ1816" s="38"/>
      <c r="AR1816" s="38"/>
      <c r="AS1816" s="38"/>
      <c r="AT1816" s="38"/>
      <c r="AU1816" s="38"/>
      <c r="AV1816" s="38"/>
      <c r="AW1816" s="38"/>
      <c r="AX1816" s="38"/>
      <c r="AY1816" s="38"/>
      <c r="AZ1816" s="38"/>
      <c r="BA1816" s="38"/>
      <c r="BB1816" s="38"/>
      <c r="BC1816" s="38"/>
      <c r="BD1816" s="38"/>
      <c r="BE1816" s="38"/>
      <c r="BF1816" s="38"/>
      <c r="BG1816" s="38"/>
      <c r="BH1816" s="38"/>
      <c r="BI1816" s="38"/>
      <c r="BJ1816" s="38"/>
      <c r="BK1816" s="38"/>
      <c r="BL1816" s="38"/>
      <c r="BM1816" s="38"/>
      <c r="BN1816" s="38"/>
      <c r="BO1816" s="38"/>
      <c r="BP1816" s="38"/>
      <c r="BQ1816" s="38"/>
      <c r="BR1816" s="38"/>
      <c r="BS1816" s="38"/>
      <c r="BT1816" s="38"/>
      <c r="BU1816" s="38"/>
      <c r="BV1816" s="38"/>
      <c r="BW1816" s="38"/>
      <c r="BX1816" s="38"/>
      <c r="BY1816" s="38"/>
      <c r="BZ1816" s="38"/>
      <c r="CA1816" s="38"/>
      <c r="CB1816" s="38"/>
      <c r="CC1816" s="38"/>
      <c r="CD1816" s="38"/>
      <c r="CE1816" s="38"/>
      <c r="CF1816" s="38"/>
      <c r="CG1816" s="38"/>
      <c r="CH1816" s="38"/>
      <c r="CI1816" s="38"/>
      <c r="CJ1816" s="38"/>
      <c r="CK1816" s="38"/>
      <c r="CL1816" s="38"/>
      <c r="CM1816" s="38"/>
      <c r="CN1816" s="38"/>
      <c r="CO1816" s="38"/>
      <c r="CP1816" s="38"/>
      <c r="CQ1816" s="38"/>
      <c r="CR1816" s="38"/>
      <c r="CS1816" s="38"/>
      <c r="CT1816" s="38"/>
      <c r="CU1816" s="38"/>
      <c r="CV1816" s="38"/>
      <c r="CW1816" s="38"/>
      <c r="CX1816" s="38"/>
      <c r="CY1816" s="38"/>
      <c r="CZ1816" s="38"/>
      <c r="DA1816" s="38"/>
      <c r="DB1816" s="38"/>
      <c r="DC1816" s="38"/>
      <c r="DD1816" s="38"/>
      <c r="DE1816" s="38"/>
      <c r="DF1816" s="38"/>
      <c r="DG1816" s="38"/>
      <c r="DH1816" s="38"/>
      <c r="DI1816" s="38"/>
      <c r="DJ1816" s="38"/>
      <c r="DK1816" s="38"/>
      <c r="DL1816" s="38"/>
      <c r="DM1816" s="38"/>
    </row>
    <row r="1817" spans="1:117" x14ac:dyDescent="0.25">
      <c r="A1817" s="5"/>
      <c r="B1817" s="5"/>
      <c r="C1817" s="48"/>
      <c r="D1817" s="76"/>
      <c r="E1817" s="77"/>
      <c r="F1817" s="77"/>
      <c r="G1817" s="77"/>
      <c r="H1817" s="77"/>
      <c r="I1817" s="77"/>
      <c r="J1817" s="77"/>
      <c r="K1817" s="77"/>
      <c r="L1817" s="77"/>
      <c r="M1817" s="77"/>
      <c r="N1817" s="77"/>
      <c r="O1817" s="77"/>
      <c r="P1817" s="77"/>
      <c r="Q1817" s="77"/>
      <c r="R1817" s="77"/>
      <c r="S1817" s="77"/>
      <c r="T1817" s="38"/>
      <c r="U1817" s="38"/>
      <c r="V1817" s="38"/>
      <c r="W1817" s="38"/>
      <c r="X1817" s="38"/>
      <c r="Y1817" s="38"/>
      <c r="Z1817" s="38"/>
      <c r="AA1817" s="38"/>
      <c r="AB1817" s="38"/>
      <c r="AC1817" s="38"/>
      <c r="AD1817" s="38"/>
      <c r="AE1817" s="38"/>
      <c r="AF1817" s="38"/>
      <c r="AG1817" s="38"/>
      <c r="AH1817" s="38"/>
      <c r="AI1817" s="38"/>
      <c r="AJ1817" s="38"/>
      <c r="AK1817" s="38"/>
      <c r="AL1817" s="38"/>
      <c r="AM1817" s="38"/>
      <c r="AN1817" s="38"/>
      <c r="AO1817" s="38"/>
      <c r="AP1817" s="38"/>
      <c r="AQ1817" s="38"/>
      <c r="AR1817" s="38"/>
      <c r="AS1817" s="38"/>
      <c r="AT1817" s="38"/>
      <c r="AU1817" s="38"/>
      <c r="AV1817" s="38"/>
      <c r="AW1817" s="38"/>
      <c r="AX1817" s="38"/>
      <c r="AY1817" s="38"/>
      <c r="AZ1817" s="38"/>
      <c r="BA1817" s="38"/>
      <c r="BB1817" s="38"/>
      <c r="BC1817" s="38"/>
      <c r="BD1817" s="38"/>
      <c r="BE1817" s="38"/>
      <c r="BF1817" s="38"/>
      <c r="BG1817" s="38"/>
      <c r="BH1817" s="38"/>
      <c r="BI1817" s="38"/>
      <c r="BJ1817" s="38"/>
      <c r="BK1817" s="38"/>
      <c r="BL1817" s="38"/>
      <c r="BM1817" s="38"/>
      <c r="BN1817" s="38"/>
      <c r="BO1817" s="38"/>
      <c r="BP1817" s="38"/>
      <c r="BQ1817" s="38"/>
      <c r="BR1817" s="38"/>
      <c r="BS1817" s="38"/>
      <c r="BT1817" s="38"/>
      <c r="BU1817" s="38"/>
      <c r="BV1817" s="38"/>
      <c r="BW1817" s="38"/>
      <c r="BX1817" s="38"/>
      <c r="BY1817" s="38"/>
      <c r="BZ1817" s="38"/>
      <c r="CA1817" s="38"/>
      <c r="CB1817" s="38"/>
      <c r="CC1817" s="38"/>
      <c r="CD1817" s="38"/>
      <c r="CE1817" s="38"/>
      <c r="CF1817" s="38"/>
      <c r="CG1817" s="38"/>
      <c r="CH1817" s="38"/>
      <c r="CI1817" s="38"/>
      <c r="CJ1817" s="38"/>
      <c r="CK1817" s="38"/>
      <c r="CL1817" s="38"/>
      <c r="CM1817" s="38"/>
      <c r="CN1817" s="38"/>
      <c r="CO1817" s="38"/>
      <c r="CP1817" s="38"/>
      <c r="CQ1817" s="38"/>
      <c r="CR1817" s="38"/>
      <c r="CS1817" s="38"/>
      <c r="CT1817" s="38"/>
      <c r="CU1817" s="38"/>
      <c r="CV1817" s="38"/>
      <c r="CW1817" s="38"/>
      <c r="CX1817" s="38"/>
      <c r="CY1817" s="38"/>
      <c r="CZ1817" s="38"/>
      <c r="DA1817" s="38"/>
      <c r="DB1817" s="38"/>
      <c r="DC1817" s="38"/>
      <c r="DD1817" s="38"/>
      <c r="DE1817" s="38"/>
      <c r="DF1817" s="38"/>
      <c r="DG1817" s="38"/>
      <c r="DH1817" s="38"/>
      <c r="DI1817" s="38"/>
      <c r="DJ1817" s="38"/>
      <c r="DK1817" s="38"/>
      <c r="DL1817" s="38"/>
      <c r="DM1817" s="38"/>
    </row>
    <row r="1818" spans="1:117" x14ac:dyDescent="0.25">
      <c r="A1818" s="5"/>
      <c r="B1818" s="5"/>
      <c r="C1818" s="48"/>
      <c r="D1818" s="76"/>
      <c r="E1818" s="77"/>
      <c r="F1818" s="77"/>
      <c r="G1818" s="77"/>
      <c r="H1818" s="77"/>
      <c r="I1818" s="77"/>
      <c r="J1818" s="77"/>
      <c r="K1818" s="77"/>
      <c r="L1818" s="77"/>
      <c r="M1818" s="77"/>
      <c r="N1818" s="77"/>
      <c r="O1818" s="77"/>
      <c r="P1818" s="77"/>
      <c r="Q1818" s="77"/>
      <c r="R1818" s="77"/>
      <c r="S1818" s="77"/>
      <c r="T1818" s="38"/>
      <c r="U1818" s="38"/>
      <c r="V1818" s="38"/>
      <c r="W1818" s="38"/>
      <c r="X1818" s="38"/>
      <c r="Y1818" s="38"/>
      <c r="Z1818" s="38"/>
      <c r="AA1818" s="38"/>
      <c r="AB1818" s="38"/>
      <c r="AC1818" s="38"/>
      <c r="AD1818" s="38"/>
      <c r="AE1818" s="38"/>
      <c r="AF1818" s="38"/>
      <c r="AG1818" s="38"/>
      <c r="AH1818" s="38"/>
      <c r="AI1818" s="38"/>
      <c r="AJ1818" s="38"/>
      <c r="AK1818" s="38"/>
      <c r="AL1818" s="38"/>
      <c r="AM1818" s="38"/>
      <c r="AN1818" s="38"/>
      <c r="AO1818" s="38"/>
      <c r="AP1818" s="38"/>
      <c r="AQ1818" s="38"/>
      <c r="AR1818" s="38"/>
      <c r="AS1818" s="38"/>
      <c r="AT1818" s="38"/>
      <c r="AU1818" s="38"/>
      <c r="AV1818" s="38"/>
      <c r="AW1818" s="38"/>
      <c r="AX1818" s="38"/>
      <c r="AY1818" s="38"/>
      <c r="AZ1818" s="38"/>
      <c r="BA1818" s="38"/>
      <c r="BB1818" s="38"/>
      <c r="BC1818" s="38"/>
      <c r="BD1818" s="38"/>
      <c r="BE1818" s="38"/>
      <c r="BF1818" s="38"/>
      <c r="BG1818" s="38"/>
      <c r="BH1818" s="38"/>
      <c r="BI1818" s="38"/>
      <c r="BJ1818" s="38"/>
      <c r="BK1818" s="38"/>
      <c r="BL1818" s="38"/>
      <c r="BM1818" s="38"/>
      <c r="BN1818" s="38"/>
      <c r="BO1818" s="38"/>
      <c r="BP1818" s="38"/>
      <c r="BQ1818" s="38"/>
      <c r="BR1818" s="38"/>
      <c r="BS1818" s="38"/>
      <c r="BT1818" s="38"/>
      <c r="BU1818" s="38"/>
      <c r="BV1818" s="38"/>
      <c r="BW1818" s="38"/>
      <c r="BX1818" s="38"/>
      <c r="BY1818" s="38"/>
      <c r="BZ1818" s="38"/>
      <c r="CA1818" s="38"/>
      <c r="CB1818" s="38"/>
      <c r="CC1818" s="38"/>
      <c r="CD1818" s="38"/>
      <c r="CE1818" s="38"/>
      <c r="CF1818" s="38"/>
      <c r="CG1818" s="38"/>
      <c r="CH1818" s="38"/>
      <c r="CI1818" s="38"/>
      <c r="CJ1818" s="38"/>
      <c r="CK1818" s="38"/>
      <c r="CL1818" s="38"/>
      <c r="CM1818" s="38"/>
      <c r="CN1818" s="38"/>
      <c r="CO1818" s="38"/>
      <c r="CP1818" s="38"/>
      <c r="CQ1818" s="38"/>
      <c r="CR1818" s="38"/>
      <c r="CS1818" s="38"/>
      <c r="CT1818" s="38"/>
      <c r="CU1818" s="38"/>
      <c r="CV1818" s="38"/>
      <c r="CW1818" s="38"/>
      <c r="CX1818" s="38"/>
      <c r="CY1818" s="38"/>
      <c r="CZ1818" s="38"/>
      <c r="DA1818" s="38"/>
      <c r="DB1818" s="38"/>
      <c r="DC1818" s="38"/>
      <c r="DD1818" s="38"/>
      <c r="DE1818" s="38"/>
      <c r="DF1818" s="38"/>
      <c r="DG1818" s="38"/>
      <c r="DH1818" s="38"/>
      <c r="DI1818" s="38"/>
      <c r="DJ1818" s="38"/>
      <c r="DK1818" s="38"/>
      <c r="DL1818" s="38"/>
      <c r="DM1818" s="38"/>
    </row>
    <row r="1819" spans="1:117" x14ac:dyDescent="0.25">
      <c r="A1819" s="5"/>
      <c r="B1819" s="5"/>
      <c r="C1819" s="48"/>
      <c r="D1819" s="76"/>
      <c r="E1819" s="77"/>
      <c r="F1819" s="77"/>
      <c r="G1819" s="77"/>
      <c r="H1819" s="77"/>
      <c r="I1819" s="77"/>
      <c r="J1819" s="77"/>
      <c r="K1819" s="77"/>
      <c r="L1819" s="77"/>
      <c r="M1819" s="77"/>
      <c r="N1819" s="77"/>
      <c r="O1819" s="77"/>
      <c r="P1819" s="77"/>
      <c r="Q1819" s="77"/>
      <c r="R1819" s="77"/>
      <c r="S1819" s="77"/>
      <c r="T1819" s="38"/>
      <c r="U1819" s="38"/>
      <c r="V1819" s="38"/>
      <c r="W1819" s="38"/>
      <c r="X1819" s="38"/>
      <c r="Y1819" s="38"/>
      <c r="Z1819" s="38"/>
      <c r="AA1819" s="38"/>
      <c r="AB1819" s="38"/>
      <c r="AC1819" s="38"/>
      <c r="AD1819" s="38"/>
      <c r="AE1819" s="38"/>
      <c r="AF1819" s="38"/>
      <c r="AG1819" s="38"/>
      <c r="AH1819" s="38"/>
      <c r="AI1819" s="38"/>
      <c r="AJ1819" s="38"/>
      <c r="AK1819" s="38"/>
      <c r="AL1819" s="38"/>
      <c r="AM1819" s="38"/>
      <c r="AN1819" s="38"/>
      <c r="AO1819" s="38"/>
      <c r="AP1819" s="38"/>
      <c r="AQ1819" s="38"/>
      <c r="AR1819" s="38"/>
      <c r="AS1819" s="38"/>
      <c r="AT1819" s="38"/>
      <c r="AU1819" s="38"/>
      <c r="AV1819" s="38"/>
      <c r="AW1819" s="38"/>
      <c r="AX1819" s="38"/>
      <c r="AY1819" s="38"/>
      <c r="AZ1819" s="38"/>
      <c r="BA1819" s="38"/>
      <c r="BB1819" s="38"/>
      <c r="BC1819" s="38"/>
      <c r="BD1819" s="38"/>
      <c r="BE1819" s="38"/>
      <c r="BF1819" s="38"/>
      <c r="BG1819" s="38"/>
      <c r="BH1819" s="38"/>
      <c r="BI1819" s="38"/>
      <c r="BJ1819" s="38"/>
      <c r="BK1819" s="38"/>
      <c r="BL1819" s="38"/>
      <c r="BM1819" s="38"/>
      <c r="BN1819" s="38"/>
      <c r="BO1819" s="38"/>
      <c r="BP1819" s="38"/>
      <c r="BQ1819" s="38"/>
      <c r="BR1819" s="38"/>
      <c r="BS1819" s="38"/>
      <c r="BT1819" s="38"/>
      <c r="BU1819" s="38"/>
      <c r="BV1819" s="38"/>
      <c r="BW1819" s="38"/>
      <c r="BX1819" s="38"/>
      <c r="BY1819" s="38"/>
      <c r="BZ1819" s="38"/>
      <c r="CA1819" s="38"/>
      <c r="CB1819" s="38"/>
      <c r="CC1819" s="38"/>
      <c r="CD1819" s="38"/>
      <c r="CE1819" s="38"/>
      <c r="CF1819" s="38"/>
      <c r="CG1819" s="38"/>
      <c r="CH1819" s="38"/>
      <c r="CI1819" s="38"/>
      <c r="CJ1819" s="38"/>
      <c r="CK1819" s="38"/>
      <c r="CL1819" s="38"/>
      <c r="CM1819" s="38"/>
      <c r="CN1819" s="38"/>
      <c r="CO1819" s="38"/>
      <c r="CP1819" s="38"/>
      <c r="CQ1819" s="38"/>
      <c r="CR1819" s="38"/>
      <c r="CS1819" s="38"/>
      <c r="CT1819" s="38"/>
      <c r="CU1819" s="38"/>
      <c r="CV1819" s="38"/>
      <c r="CW1819" s="38"/>
      <c r="CX1819" s="38"/>
      <c r="CY1819" s="38"/>
      <c r="CZ1819" s="38"/>
      <c r="DA1819" s="38"/>
      <c r="DB1819" s="38"/>
      <c r="DC1819" s="38"/>
      <c r="DD1819" s="38"/>
      <c r="DE1819" s="38"/>
      <c r="DF1819" s="38"/>
      <c r="DG1819" s="38"/>
      <c r="DH1819" s="38"/>
      <c r="DI1819" s="38"/>
      <c r="DJ1819" s="38"/>
      <c r="DK1819" s="38"/>
      <c r="DL1819" s="38"/>
      <c r="DM1819" s="38"/>
    </row>
    <row r="1820" spans="1:117" x14ac:dyDescent="0.25">
      <c r="A1820" s="5"/>
      <c r="B1820" s="5"/>
      <c r="C1820" s="48"/>
      <c r="D1820" s="76"/>
      <c r="E1820" s="77"/>
      <c r="F1820" s="77"/>
      <c r="G1820" s="77"/>
      <c r="H1820" s="77"/>
      <c r="I1820" s="77"/>
      <c r="J1820" s="77"/>
      <c r="K1820" s="77"/>
      <c r="L1820" s="77"/>
      <c r="M1820" s="77"/>
      <c r="N1820" s="77"/>
      <c r="O1820" s="77"/>
      <c r="P1820" s="77"/>
      <c r="Q1820" s="77"/>
      <c r="R1820" s="77"/>
      <c r="S1820" s="77"/>
      <c r="T1820" s="38"/>
      <c r="U1820" s="38"/>
      <c r="V1820" s="38"/>
      <c r="W1820" s="38"/>
      <c r="X1820" s="38"/>
      <c r="Y1820" s="38"/>
      <c r="Z1820" s="38"/>
      <c r="AA1820" s="38"/>
      <c r="AB1820" s="38"/>
      <c r="AC1820" s="38"/>
      <c r="AD1820" s="38"/>
      <c r="AE1820" s="38"/>
      <c r="AF1820" s="38"/>
      <c r="AG1820" s="38"/>
      <c r="AH1820" s="38"/>
      <c r="AI1820" s="38"/>
      <c r="AJ1820" s="38"/>
      <c r="AK1820" s="38"/>
      <c r="AL1820" s="38"/>
      <c r="AM1820" s="38"/>
      <c r="AN1820" s="38"/>
      <c r="AO1820" s="38"/>
      <c r="AP1820" s="38"/>
      <c r="AQ1820" s="38"/>
      <c r="AR1820" s="38"/>
      <c r="AS1820" s="38"/>
      <c r="AT1820" s="38"/>
      <c r="AU1820" s="38"/>
      <c r="AV1820" s="38"/>
      <c r="AW1820" s="38"/>
      <c r="AX1820" s="38"/>
      <c r="AY1820" s="38"/>
      <c r="AZ1820" s="38"/>
      <c r="BA1820" s="38"/>
      <c r="BB1820" s="38"/>
      <c r="BC1820" s="38"/>
      <c r="BD1820" s="38"/>
      <c r="BE1820" s="38"/>
      <c r="BF1820" s="38"/>
      <c r="BG1820" s="38"/>
      <c r="BH1820" s="38"/>
      <c r="BI1820" s="38"/>
      <c r="BJ1820" s="38"/>
      <c r="BK1820" s="38"/>
      <c r="BL1820" s="38"/>
      <c r="BM1820" s="38"/>
      <c r="BN1820" s="38"/>
      <c r="BO1820" s="38"/>
      <c r="BP1820" s="38"/>
      <c r="BQ1820" s="38"/>
      <c r="BR1820" s="38"/>
      <c r="BS1820" s="38"/>
      <c r="BT1820" s="38"/>
      <c r="BU1820" s="38"/>
      <c r="BV1820" s="38"/>
      <c r="BW1820" s="38"/>
      <c r="BX1820" s="38"/>
      <c r="BY1820" s="38"/>
      <c r="BZ1820" s="38"/>
      <c r="CA1820" s="38"/>
      <c r="CB1820" s="38"/>
      <c r="CC1820" s="38"/>
      <c r="CD1820" s="38"/>
      <c r="CE1820" s="38"/>
      <c r="CF1820" s="38"/>
      <c r="CG1820" s="38"/>
      <c r="CH1820" s="38"/>
      <c r="CI1820" s="38"/>
      <c r="CJ1820" s="38"/>
      <c r="CK1820" s="38"/>
      <c r="CL1820" s="38"/>
      <c r="CM1820" s="38"/>
      <c r="CN1820" s="38"/>
      <c r="CO1820" s="38"/>
      <c r="CP1820" s="38"/>
      <c r="CQ1820" s="38"/>
      <c r="CR1820" s="38"/>
      <c r="CS1820" s="38"/>
      <c r="CT1820" s="38"/>
      <c r="CU1820" s="38"/>
      <c r="CV1820" s="38"/>
      <c r="CW1820" s="38"/>
      <c r="CX1820" s="38"/>
      <c r="CY1820" s="38"/>
      <c r="CZ1820" s="38"/>
      <c r="DA1820" s="38"/>
      <c r="DB1820" s="38"/>
      <c r="DC1820" s="38"/>
      <c r="DD1820" s="38"/>
      <c r="DE1820" s="38"/>
      <c r="DF1820" s="38"/>
      <c r="DG1820" s="38"/>
      <c r="DH1820" s="38"/>
      <c r="DI1820" s="38"/>
      <c r="DJ1820" s="38"/>
      <c r="DK1820" s="38"/>
      <c r="DL1820" s="38"/>
      <c r="DM1820" s="38"/>
    </row>
    <row r="1821" spans="1:117" x14ac:dyDescent="0.25">
      <c r="A1821" s="5"/>
      <c r="B1821" s="5"/>
      <c r="C1821" s="48"/>
      <c r="D1821" s="76"/>
      <c r="E1821" s="77"/>
      <c r="F1821" s="77"/>
      <c r="G1821" s="77"/>
      <c r="H1821" s="77"/>
      <c r="I1821" s="77"/>
      <c r="J1821" s="77"/>
      <c r="K1821" s="77"/>
      <c r="L1821" s="77"/>
      <c r="M1821" s="77"/>
      <c r="N1821" s="77"/>
      <c r="O1821" s="77"/>
      <c r="P1821" s="77"/>
      <c r="Q1821" s="77"/>
      <c r="R1821" s="77"/>
      <c r="S1821" s="77"/>
      <c r="T1821" s="38"/>
      <c r="U1821" s="38"/>
      <c r="V1821" s="38"/>
      <c r="W1821" s="38"/>
      <c r="X1821" s="38"/>
      <c r="Y1821" s="38"/>
      <c r="Z1821" s="38"/>
      <c r="AA1821" s="38"/>
      <c r="AB1821" s="38"/>
      <c r="AC1821" s="38"/>
      <c r="AD1821" s="38"/>
      <c r="AE1821" s="38"/>
      <c r="AF1821" s="38"/>
      <c r="AG1821" s="38"/>
      <c r="AH1821" s="38"/>
      <c r="AI1821" s="38"/>
      <c r="AJ1821" s="38"/>
      <c r="AK1821" s="38"/>
      <c r="AL1821" s="38"/>
      <c r="AM1821" s="38"/>
      <c r="AN1821" s="38"/>
      <c r="AO1821" s="38"/>
      <c r="AP1821" s="38"/>
      <c r="AQ1821" s="38"/>
      <c r="AR1821" s="38"/>
      <c r="AS1821" s="38"/>
      <c r="AT1821" s="38"/>
      <c r="AU1821" s="38"/>
      <c r="AV1821" s="38"/>
      <c r="AW1821" s="38"/>
      <c r="AX1821" s="38"/>
      <c r="AY1821" s="38"/>
      <c r="AZ1821" s="38"/>
      <c r="BA1821" s="38"/>
      <c r="BB1821" s="38"/>
      <c r="BC1821" s="38"/>
      <c r="BD1821" s="38"/>
      <c r="BE1821" s="38"/>
      <c r="BF1821" s="38"/>
      <c r="BG1821" s="38"/>
      <c r="BH1821" s="38"/>
      <c r="BI1821" s="38"/>
      <c r="BJ1821" s="38"/>
      <c r="BK1821" s="38"/>
      <c r="BL1821" s="38"/>
      <c r="BM1821" s="38"/>
      <c r="BN1821" s="38"/>
      <c r="BO1821" s="38"/>
      <c r="BP1821" s="38"/>
      <c r="BQ1821" s="38"/>
      <c r="BR1821" s="38"/>
      <c r="BS1821" s="38"/>
      <c r="BT1821" s="38"/>
      <c r="BU1821" s="38"/>
      <c r="BV1821" s="38"/>
      <c r="BW1821" s="38"/>
      <c r="BX1821" s="38"/>
      <c r="BY1821" s="38"/>
      <c r="BZ1821" s="38"/>
      <c r="CA1821" s="38"/>
      <c r="CB1821" s="38"/>
      <c r="CC1821" s="38"/>
      <c r="CD1821" s="38"/>
      <c r="CE1821" s="38"/>
      <c r="CF1821" s="38"/>
      <c r="CG1821" s="38"/>
      <c r="CH1821" s="38"/>
      <c r="CI1821" s="38"/>
      <c r="CJ1821" s="38"/>
      <c r="CK1821" s="38"/>
      <c r="CL1821" s="38"/>
      <c r="CM1821" s="38"/>
      <c r="CN1821" s="38"/>
      <c r="CO1821" s="38"/>
      <c r="CP1821" s="38"/>
      <c r="CQ1821" s="38"/>
      <c r="CR1821" s="38"/>
      <c r="CS1821" s="38"/>
      <c r="CT1821" s="38"/>
      <c r="CU1821" s="38"/>
      <c r="CV1821" s="38"/>
      <c r="CW1821" s="38"/>
      <c r="CX1821" s="38"/>
      <c r="CY1821" s="38"/>
      <c r="CZ1821" s="38"/>
      <c r="DA1821" s="38"/>
      <c r="DB1821" s="38"/>
      <c r="DC1821" s="38"/>
      <c r="DD1821" s="38"/>
      <c r="DE1821" s="38"/>
      <c r="DF1821" s="38"/>
      <c r="DG1821" s="38"/>
      <c r="DH1821" s="38"/>
      <c r="DI1821" s="38"/>
      <c r="DJ1821" s="38"/>
      <c r="DK1821" s="38"/>
      <c r="DL1821" s="38"/>
      <c r="DM1821" s="38"/>
    </row>
    <row r="1822" spans="1:117" x14ac:dyDescent="0.25">
      <c r="A1822" s="5"/>
      <c r="B1822" s="5"/>
      <c r="C1822" s="48"/>
      <c r="D1822" s="76"/>
      <c r="E1822" s="77"/>
      <c r="F1822" s="77"/>
      <c r="G1822" s="77"/>
      <c r="H1822" s="77"/>
      <c r="I1822" s="77"/>
      <c r="J1822" s="77"/>
      <c r="K1822" s="77"/>
      <c r="L1822" s="77"/>
      <c r="M1822" s="77"/>
      <c r="N1822" s="77"/>
      <c r="O1822" s="77"/>
      <c r="P1822" s="77"/>
      <c r="Q1822" s="77"/>
      <c r="R1822" s="77"/>
      <c r="S1822" s="77"/>
      <c r="T1822" s="38"/>
      <c r="U1822" s="38"/>
      <c r="V1822" s="38"/>
      <c r="W1822" s="38"/>
      <c r="X1822" s="38"/>
      <c r="Y1822" s="38"/>
      <c r="Z1822" s="38"/>
      <c r="AA1822" s="38"/>
      <c r="AB1822" s="38"/>
      <c r="AC1822" s="38"/>
      <c r="AD1822" s="38"/>
      <c r="AE1822" s="38"/>
      <c r="AF1822" s="38"/>
      <c r="AG1822" s="38"/>
      <c r="AH1822" s="38"/>
      <c r="AI1822" s="38"/>
      <c r="AJ1822" s="38"/>
      <c r="AK1822" s="38"/>
      <c r="AL1822" s="38"/>
      <c r="AM1822" s="38"/>
      <c r="AN1822" s="38"/>
      <c r="AO1822" s="38"/>
      <c r="AP1822" s="38"/>
      <c r="AQ1822" s="38"/>
      <c r="AR1822" s="38"/>
      <c r="AS1822" s="38"/>
      <c r="AT1822" s="38"/>
      <c r="AU1822" s="38"/>
      <c r="AV1822" s="38"/>
      <c r="AW1822" s="38"/>
      <c r="AX1822" s="38"/>
      <c r="AY1822" s="38"/>
      <c r="AZ1822" s="38"/>
      <c r="BA1822" s="38"/>
      <c r="BB1822" s="38"/>
      <c r="BC1822" s="38"/>
      <c r="BD1822" s="38"/>
      <c r="BE1822" s="38"/>
      <c r="BF1822" s="38"/>
      <c r="BG1822" s="38"/>
      <c r="BH1822" s="38"/>
      <c r="BI1822" s="38"/>
      <c r="BJ1822" s="38"/>
      <c r="BK1822" s="38"/>
      <c r="BL1822" s="38"/>
      <c r="BM1822" s="38"/>
      <c r="BN1822" s="38"/>
      <c r="BO1822" s="38"/>
      <c r="BP1822" s="38"/>
      <c r="BQ1822" s="38"/>
      <c r="BR1822" s="38"/>
      <c r="BS1822" s="38"/>
      <c r="BT1822" s="38"/>
      <c r="BU1822" s="38"/>
      <c r="BV1822" s="38"/>
      <c r="BW1822" s="38"/>
      <c r="BX1822" s="38"/>
      <c r="BY1822" s="38"/>
      <c r="BZ1822" s="38"/>
      <c r="CA1822" s="38"/>
      <c r="CB1822" s="38"/>
      <c r="CC1822" s="38"/>
      <c r="CD1822" s="38"/>
      <c r="CE1822" s="38"/>
      <c r="CF1822" s="38"/>
      <c r="CG1822" s="38"/>
      <c r="CH1822" s="38"/>
      <c r="CI1822" s="38"/>
      <c r="CJ1822" s="38"/>
      <c r="CK1822" s="38"/>
      <c r="CL1822" s="38"/>
      <c r="CM1822" s="38"/>
      <c r="CN1822" s="38"/>
      <c r="CO1822" s="38"/>
      <c r="CP1822" s="38"/>
      <c r="CQ1822" s="38"/>
      <c r="CR1822" s="38"/>
      <c r="CS1822" s="38"/>
      <c r="CT1822" s="38"/>
      <c r="CU1822" s="38"/>
      <c r="CV1822" s="38"/>
      <c r="CW1822" s="38"/>
      <c r="CX1822" s="38"/>
      <c r="CY1822" s="38"/>
      <c r="CZ1822" s="38"/>
      <c r="DA1822" s="38"/>
      <c r="DB1822" s="38"/>
      <c r="DC1822" s="38"/>
      <c r="DD1822" s="38"/>
      <c r="DE1822" s="38"/>
      <c r="DF1822" s="38"/>
      <c r="DG1822" s="38"/>
      <c r="DH1822" s="38"/>
      <c r="DI1822" s="38"/>
      <c r="DJ1822" s="38"/>
      <c r="DK1822" s="38"/>
      <c r="DL1822" s="38"/>
      <c r="DM1822" s="38"/>
    </row>
    <row r="1823" spans="1:117" x14ac:dyDescent="0.25">
      <c r="A1823" s="5"/>
      <c r="B1823" s="5"/>
      <c r="C1823" s="48"/>
      <c r="D1823" s="76"/>
      <c r="E1823" s="77"/>
      <c r="F1823" s="77"/>
      <c r="G1823" s="77"/>
      <c r="H1823" s="77"/>
      <c r="I1823" s="77"/>
      <c r="J1823" s="77"/>
      <c r="K1823" s="77"/>
      <c r="L1823" s="77"/>
      <c r="M1823" s="77"/>
      <c r="N1823" s="77"/>
      <c r="O1823" s="77"/>
      <c r="P1823" s="77"/>
      <c r="Q1823" s="77"/>
      <c r="R1823" s="77"/>
      <c r="S1823" s="77"/>
      <c r="T1823" s="38"/>
      <c r="U1823" s="38"/>
      <c r="V1823" s="38"/>
      <c r="W1823" s="38"/>
      <c r="X1823" s="38"/>
      <c r="Y1823" s="38"/>
      <c r="Z1823" s="38"/>
      <c r="AA1823" s="38"/>
      <c r="AB1823" s="38"/>
      <c r="AC1823" s="38"/>
      <c r="AD1823" s="38"/>
      <c r="AE1823" s="38"/>
      <c r="AF1823" s="38"/>
      <c r="AG1823" s="38"/>
      <c r="AH1823" s="38"/>
      <c r="AI1823" s="38"/>
      <c r="AJ1823" s="38"/>
      <c r="AK1823" s="38"/>
      <c r="AL1823" s="38"/>
      <c r="AM1823" s="38"/>
      <c r="AN1823" s="38"/>
      <c r="AO1823" s="38"/>
      <c r="AP1823" s="38"/>
      <c r="AQ1823" s="38"/>
      <c r="AR1823" s="38"/>
      <c r="AS1823" s="38"/>
      <c r="AT1823" s="38"/>
      <c r="AU1823" s="38"/>
      <c r="AV1823" s="38"/>
      <c r="AW1823" s="38"/>
      <c r="AX1823" s="38"/>
      <c r="AY1823" s="38"/>
      <c r="AZ1823" s="38"/>
      <c r="BA1823" s="38"/>
      <c r="BB1823" s="38"/>
      <c r="BC1823" s="38"/>
      <c r="BD1823" s="38"/>
      <c r="BE1823" s="38"/>
      <c r="BF1823" s="38"/>
      <c r="BG1823" s="38"/>
      <c r="BH1823" s="38"/>
      <c r="BI1823" s="38"/>
      <c r="BJ1823" s="38"/>
      <c r="BK1823" s="38"/>
      <c r="BL1823" s="38"/>
      <c r="BM1823" s="38"/>
      <c r="BN1823" s="38"/>
      <c r="BO1823" s="38"/>
      <c r="BP1823" s="38"/>
      <c r="BQ1823" s="38"/>
      <c r="BR1823" s="38"/>
      <c r="BS1823" s="38"/>
      <c r="BT1823" s="38"/>
      <c r="BU1823" s="38"/>
      <c r="BV1823" s="38"/>
      <c r="BW1823" s="38"/>
      <c r="BX1823" s="38"/>
      <c r="BY1823" s="38"/>
      <c r="BZ1823" s="38"/>
      <c r="CA1823" s="38"/>
      <c r="CB1823" s="38"/>
      <c r="CC1823" s="38"/>
      <c r="CD1823" s="38"/>
      <c r="CE1823" s="38"/>
      <c r="CF1823" s="38"/>
      <c r="CG1823" s="38"/>
      <c r="CH1823" s="38"/>
      <c r="CI1823" s="38"/>
      <c r="CJ1823" s="38"/>
      <c r="CK1823" s="38"/>
      <c r="CL1823" s="38"/>
      <c r="CM1823" s="38"/>
      <c r="CN1823" s="38"/>
      <c r="CO1823" s="38"/>
      <c r="CP1823" s="38"/>
      <c r="CQ1823" s="38"/>
      <c r="CR1823" s="38"/>
      <c r="CS1823" s="38"/>
      <c r="CT1823" s="38"/>
      <c r="CU1823" s="38"/>
      <c r="CV1823" s="38"/>
      <c r="CW1823" s="38"/>
      <c r="CX1823" s="38"/>
      <c r="CY1823" s="38"/>
      <c r="CZ1823" s="38"/>
      <c r="DA1823" s="38"/>
      <c r="DB1823" s="38"/>
      <c r="DC1823" s="38"/>
      <c r="DD1823" s="38"/>
      <c r="DE1823" s="38"/>
      <c r="DF1823" s="38"/>
      <c r="DG1823" s="38"/>
      <c r="DH1823" s="38"/>
      <c r="DI1823" s="38"/>
      <c r="DJ1823" s="38"/>
      <c r="DK1823" s="38"/>
      <c r="DL1823" s="38"/>
      <c r="DM1823" s="38"/>
    </row>
    <row r="1824" spans="1:117" x14ac:dyDescent="0.25">
      <c r="A1824" s="5"/>
      <c r="B1824" s="5"/>
      <c r="C1824" s="48"/>
      <c r="D1824" s="76"/>
      <c r="E1824" s="77"/>
      <c r="F1824" s="77"/>
      <c r="G1824" s="77"/>
      <c r="H1824" s="77"/>
      <c r="I1824" s="77"/>
      <c r="J1824" s="77"/>
      <c r="K1824" s="77"/>
      <c r="L1824" s="77"/>
      <c r="M1824" s="77"/>
      <c r="N1824" s="77"/>
      <c r="O1824" s="77"/>
      <c r="P1824" s="77"/>
      <c r="Q1824" s="77"/>
      <c r="R1824" s="77"/>
      <c r="S1824" s="77"/>
      <c r="T1824" s="38"/>
      <c r="U1824" s="38"/>
      <c r="V1824" s="38"/>
      <c r="W1824" s="38"/>
      <c r="X1824" s="38"/>
      <c r="Y1824" s="38"/>
      <c r="Z1824" s="38"/>
      <c r="AA1824" s="38"/>
      <c r="AB1824" s="38"/>
      <c r="AC1824" s="38"/>
      <c r="AD1824" s="38"/>
      <c r="AE1824" s="38"/>
      <c r="AF1824" s="38"/>
      <c r="AG1824" s="38"/>
      <c r="AH1824" s="38"/>
      <c r="AI1824" s="38"/>
      <c r="AJ1824" s="38"/>
      <c r="AK1824" s="38"/>
      <c r="AL1824" s="38"/>
      <c r="AM1824" s="38"/>
      <c r="AN1824" s="38"/>
      <c r="AO1824" s="38"/>
      <c r="AP1824" s="38"/>
      <c r="AQ1824" s="38"/>
      <c r="AR1824" s="38"/>
      <c r="AS1824" s="38"/>
      <c r="AT1824" s="38"/>
      <c r="AU1824" s="38"/>
      <c r="AV1824" s="38"/>
      <c r="AW1824" s="38"/>
      <c r="AX1824" s="38"/>
      <c r="AY1824" s="38"/>
      <c r="AZ1824" s="38"/>
      <c r="BA1824" s="38"/>
      <c r="BB1824" s="38"/>
      <c r="BC1824" s="38"/>
      <c r="BD1824" s="38"/>
      <c r="BE1824" s="38"/>
      <c r="BF1824" s="38"/>
      <c r="BG1824" s="38"/>
      <c r="BH1824" s="38"/>
      <c r="BI1824" s="38"/>
      <c r="BJ1824" s="38"/>
      <c r="BK1824" s="38"/>
      <c r="BL1824" s="38"/>
      <c r="BM1824" s="38"/>
      <c r="BN1824" s="38"/>
      <c r="BO1824" s="38"/>
      <c r="BP1824" s="38"/>
      <c r="BQ1824" s="38"/>
      <c r="BR1824" s="38"/>
      <c r="BS1824" s="38"/>
      <c r="BT1824" s="38"/>
      <c r="BU1824" s="38"/>
      <c r="BV1824" s="38"/>
      <c r="BW1824" s="38"/>
      <c r="BX1824" s="38"/>
      <c r="BY1824" s="38"/>
      <c r="BZ1824" s="38"/>
      <c r="CA1824" s="38"/>
      <c r="CB1824" s="38"/>
      <c r="CC1824" s="38"/>
      <c r="CD1824" s="38"/>
      <c r="CE1824" s="38"/>
      <c r="CF1824" s="38"/>
      <c r="CG1824" s="38"/>
      <c r="CH1824" s="38"/>
      <c r="CI1824" s="38"/>
      <c r="CJ1824" s="38"/>
      <c r="CK1824" s="38"/>
      <c r="CL1824" s="38"/>
      <c r="CM1824" s="38"/>
      <c r="CN1824" s="38"/>
      <c r="CO1824" s="38"/>
      <c r="CP1824" s="38"/>
      <c r="CQ1824" s="38"/>
      <c r="CR1824" s="38"/>
      <c r="CS1824" s="38"/>
      <c r="CT1824" s="38"/>
      <c r="CU1824" s="38"/>
      <c r="CV1824" s="38"/>
      <c r="CW1824" s="38"/>
      <c r="CX1824" s="38"/>
      <c r="CY1824" s="38"/>
      <c r="CZ1824" s="38"/>
      <c r="DA1824" s="38"/>
      <c r="DB1824" s="38"/>
      <c r="DC1824" s="38"/>
      <c r="DD1824" s="38"/>
      <c r="DE1824" s="38"/>
      <c r="DF1824" s="38"/>
      <c r="DG1824" s="38"/>
      <c r="DH1824" s="38"/>
      <c r="DI1824" s="38"/>
      <c r="DJ1824" s="38"/>
      <c r="DK1824" s="38"/>
      <c r="DL1824" s="38"/>
      <c r="DM1824" s="38"/>
    </row>
    <row r="1825" spans="1:117" x14ac:dyDescent="0.25">
      <c r="A1825" s="5"/>
      <c r="B1825" s="5"/>
      <c r="C1825" s="48"/>
      <c r="D1825" s="76"/>
      <c r="E1825" s="77"/>
      <c r="F1825" s="77"/>
      <c r="G1825" s="77"/>
      <c r="H1825" s="77"/>
      <c r="I1825" s="77"/>
      <c r="J1825" s="77"/>
      <c r="K1825" s="77"/>
      <c r="L1825" s="77"/>
      <c r="M1825" s="77"/>
      <c r="N1825" s="77"/>
      <c r="O1825" s="77"/>
      <c r="P1825" s="77"/>
      <c r="Q1825" s="77"/>
      <c r="R1825" s="77"/>
      <c r="S1825" s="77"/>
      <c r="T1825" s="38"/>
      <c r="U1825" s="38"/>
      <c r="V1825" s="38"/>
      <c r="W1825" s="38"/>
      <c r="X1825" s="38"/>
      <c r="Y1825" s="38"/>
      <c r="Z1825" s="38"/>
      <c r="AA1825" s="38"/>
      <c r="AB1825" s="38"/>
      <c r="AC1825" s="38"/>
      <c r="AD1825" s="38"/>
      <c r="AE1825" s="38"/>
      <c r="AF1825" s="38"/>
      <c r="AG1825" s="38"/>
      <c r="AH1825" s="38"/>
      <c r="AI1825" s="38"/>
      <c r="AJ1825" s="38"/>
      <c r="AK1825" s="38"/>
      <c r="AL1825" s="38"/>
      <c r="AM1825" s="38"/>
      <c r="AN1825" s="38"/>
      <c r="AO1825" s="38"/>
      <c r="AP1825" s="38"/>
      <c r="AQ1825" s="38"/>
      <c r="AR1825" s="38"/>
      <c r="AS1825" s="38"/>
      <c r="AT1825" s="38"/>
      <c r="AU1825" s="38"/>
      <c r="AV1825" s="38"/>
      <c r="AW1825" s="38"/>
      <c r="AX1825" s="38"/>
      <c r="AY1825" s="38"/>
      <c r="AZ1825" s="38"/>
      <c r="BA1825" s="38"/>
      <c r="BB1825" s="38"/>
      <c r="BC1825" s="38"/>
      <c r="BD1825" s="38"/>
      <c r="BE1825" s="38"/>
      <c r="BF1825" s="38"/>
      <c r="BG1825" s="38"/>
      <c r="BH1825" s="38"/>
      <c r="BI1825" s="38"/>
      <c r="BJ1825" s="38"/>
      <c r="BK1825" s="38"/>
      <c r="BL1825" s="38"/>
      <c r="BM1825" s="38"/>
      <c r="BN1825" s="38"/>
      <c r="BO1825" s="38"/>
      <c r="BP1825" s="38"/>
      <c r="BQ1825" s="38"/>
      <c r="BR1825" s="38"/>
      <c r="BS1825" s="38"/>
      <c r="BT1825" s="38"/>
      <c r="BU1825" s="38"/>
      <c r="BV1825" s="38"/>
      <c r="BW1825" s="38"/>
      <c r="BX1825" s="38"/>
      <c r="BY1825" s="38"/>
      <c r="BZ1825" s="38"/>
      <c r="CA1825" s="38"/>
      <c r="CB1825" s="38"/>
      <c r="CC1825" s="38"/>
      <c r="CD1825" s="38"/>
      <c r="CE1825" s="38"/>
      <c r="CF1825" s="38"/>
      <c r="CG1825" s="38"/>
      <c r="CH1825" s="38"/>
      <c r="CI1825" s="38"/>
      <c r="CJ1825" s="38"/>
      <c r="CK1825" s="38"/>
      <c r="CL1825" s="38"/>
      <c r="CM1825" s="38"/>
      <c r="CN1825" s="38"/>
      <c r="CO1825" s="38"/>
      <c r="CP1825" s="38"/>
      <c r="CQ1825" s="38"/>
      <c r="CR1825" s="38"/>
      <c r="CS1825" s="38"/>
      <c r="CT1825" s="38"/>
      <c r="CU1825" s="38"/>
      <c r="CV1825" s="38"/>
      <c r="CW1825" s="38"/>
      <c r="CX1825" s="38"/>
      <c r="CY1825" s="38"/>
      <c r="CZ1825" s="38"/>
      <c r="DA1825" s="38"/>
      <c r="DB1825" s="38"/>
      <c r="DC1825" s="38"/>
      <c r="DD1825" s="38"/>
      <c r="DE1825" s="38"/>
      <c r="DF1825" s="38"/>
      <c r="DG1825" s="38"/>
      <c r="DH1825" s="38"/>
      <c r="DI1825" s="38"/>
      <c r="DJ1825" s="38"/>
      <c r="DK1825" s="38"/>
      <c r="DL1825" s="38"/>
      <c r="DM1825" s="38"/>
    </row>
    <row r="1826" spans="1:117" x14ac:dyDescent="0.25">
      <c r="A1826" s="5"/>
      <c r="B1826" s="5"/>
      <c r="C1826" s="48"/>
      <c r="D1826" s="76"/>
      <c r="E1826" s="77"/>
      <c r="F1826" s="77"/>
      <c r="G1826" s="77"/>
      <c r="H1826" s="77"/>
      <c r="I1826" s="77"/>
      <c r="J1826" s="77"/>
      <c r="K1826" s="77"/>
      <c r="L1826" s="77"/>
      <c r="M1826" s="77"/>
      <c r="N1826" s="77"/>
      <c r="O1826" s="77"/>
      <c r="P1826" s="77"/>
      <c r="Q1826" s="77"/>
      <c r="R1826" s="77"/>
      <c r="S1826" s="77"/>
      <c r="T1826" s="38"/>
      <c r="U1826" s="38"/>
      <c r="V1826" s="38"/>
      <c r="W1826" s="38"/>
      <c r="X1826" s="38"/>
      <c r="Y1826" s="38"/>
      <c r="Z1826" s="38"/>
      <c r="AA1826" s="38"/>
      <c r="AB1826" s="38"/>
      <c r="AC1826" s="38"/>
      <c r="AD1826" s="38"/>
      <c r="AE1826" s="38"/>
      <c r="AF1826" s="38"/>
      <c r="AG1826" s="38"/>
      <c r="AH1826" s="38"/>
      <c r="AI1826" s="38"/>
      <c r="AJ1826" s="38"/>
      <c r="AK1826" s="38"/>
      <c r="AL1826" s="38"/>
      <c r="AM1826" s="38"/>
      <c r="AN1826" s="38"/>
      <c r="AO1826" s="38"/>
      <c r="AP1826" s="38"/>
      <c r="AQ1826" s="38"/>
      <c r="AR1826" s="38"/>
      <c r="AS1826" s="38"/>
      <c r="AT1826" s="38"/>
      <c r="AU1826" s="38"/>
      <c r="AV1826" s="38"/>
      <c r="AW1826" s="38"/>
      <c r="AX1826" s="38"/>
      <c r="AY1826" s="38"/>
      <c r="AZ1826" s="38"/>
      <c r="BA1826" s="38"/>
      <c r="BB1826" s="38"/>
      <c r="BC1826" s="38"/>
      <c r="BD1826" s="38"/>
      <c r="BE1826" s="38"/>
      <c r="BF1826" s="38"/>
      <c r="BG1826" s="38"/>
      <c r="BH1826" s="38"/>
      <c r="BI1826" s="38"/>
      <c r="BJ1826" s="38"/>
      <c r="BK1826" s="38"/>
      <c r="BL1826" s="38"/>
      <c r="BM1826" s="38"/>
      <c r="BN1826" s="38"/>
      <c r="BO1826" s="38"/>
      <c r="BP1826" s="38"/>
      <c r="BQ1826" s="38"/>
      <c r="BR1826" s="38"/>
      <c r="BS1826" s="38"/>
      <c r="BT1826" s="38"/>
      <c r="BU1826" s="38"/>
      <c r="BV1826" s="38"/>
      <c r="BW1826" s="38"/>
      <c r="BX1826" s="38"/>
      <c r="BY1826" s="38"/>
      <c r="BZ1826" s="38"/>
      <c r="CA1826" s="38"/>
      <c r="CB1826" s="38"/>
      <c r="CC1826" s="38"/>
      <c r="CD1826" s="38"/>
      <c r="CE1826" s="38"/>
      <c r="CF1826" s="38"/>
      <c r="CG1826" s="38"/>
      <c r="CH1826" s="38"/>
      <c r="CI1826" s="38"/>
      <c r="CJ1826" s="38"/>
      <c r="CK1826" s="38"/>
      <c r="CL1826" s="38"/>
      <c r="CM1826" s="38"/>
      <c r="CN1826" s="38"/>
      <c r="CO1826" s="38"/>
      <c r="CP1826" s="38"/>
      <c r="CQ1826" s="38"/>
      <c r="CR1826" s="38"/>
      <c r="CS1826" s="38"/>
      <c r="CT1826" s="38"/>
      <c r="CU1826" s="38"/>
      <c r="CV1826" s="38"/>
      <c r="CW1826" s="38"/>
      <c r="CX1826" s="38"/>
      <c r="CY1826" s="38"/>
      <c r="CZ1826" s="38"/>
      <c r="DA1826" s="38"/>
      <c r="DB1826" s="38"/>
      <c r="DC1826" s="38"/>
      <c r="DD1826" s="38"/>
      <c r="DE1826" s="38"/>
      <c r="DF1826" s="38"/>
      <c r="DG1826" s="38"/>
      <c r="DH1826" s="38"/>
      <c r="DI1826" s="38"/>
      <c r="DJ1826" s="38"/>
      <c r="DK1826" s="38"/>
      <c r="DL1826" s="38"/>
      <c r="DM1826" s="38"/>
    </row>
    <row r="1827" spans="1:117" x14ac:dyDescent="0.25">
      <c r="A1827" s="5"/>
      <c r="B1827" s="5"/>
      <c r="C1827" s="48"/>
      <c r="D1827" s="76"/>
      <c r="E1827" s="77"/>
      <c r="F1827" s="77"/>
      <c r="G1827" s="77"/>
      <c r="H1827" s="77"/>
      <c r="I1827" s="77"/>
      <c r="J1827" s="77"/>
      <c r="K1827" s="77"/>
      <c r="L1827" s="77"/>
      <c r="M1827" s="77"/>
      <c r="N1827" s="77"/>
      <c r="O1827" s="77"/>
      <c r="P1827" s="77"/>
      <c r="Q1827" s="77"/>
      <c r="R1827" s="77"/>
      <c r="S1827" s="77"/>
      <c r="T1827" s="38"/>
      <c r="U1827" s="38"/>
      <c r="V1827" s="38"/>
      <c r="W1827" s="38"/>
      <c r="X1827" s="38"/>
      <c r="Y1827" s="38"/>
      <c r="Z1827" s="38"/>
      <c r="AA1827" s="38"/>
      <c r="AB1827" s="38"/>
      <c r="AC1827" s="38"/>
      <c r="AD1827" s="38"/>
      <c r="AE1827" s="38"/>
      <c r="AF1827" s="38"/>
      <c r="AG1827" s="38"/>
      <c r="AH1827" s="38"/>
      <c r="AI1827" s="38"/>
      <c r="AJ1827" s="38"/>
      <c r="AK1827" s="38"/>
      <c r="AL1827" s="38"/>
      <c r="AM1827" s="38"/>
      <c r="AN1827" s="38"/>
      <c r="AO1827" s="38"/>
      <c r="AP1827" s="38"/>
      <c r="AQ1827" s="38"/>
      <c r="AR1827" s="38"/>
      <c r="AS1827" s="38"/>
      <c r="AT1827" s="38"/>
      <c r="AU1827" s="38"/>
      <c r="AV1827" s="38"/>
      <c r="AW1827" s="38"/>
      <c r="AX1827" s="38"/>
      <c r="AY1827" s="38"/>
      <c r="AZ1827" s="38"/>
      <c r="BA1827" s="38"/>
      <c r="BB1827" s="38"/>
      <c r="BC1827" s="38"/>
      <c r="BD1827" s="38"/>
      <c r="BE1827" s="38"/>
      <c r="BF1827" s="38"/>
      <c r="BG1827" s="38"/>
      <c r="BH1827" s="38"/>
      <c r="BI1827" s="38"/>
      <c r="BJ1827" s="38"/>
      <c r="BK1827" s="38"/>
      <c r="BL1827" s="38"/>
      <c r="BM1827" s="38"/>
      <c r="BN1827" s="38"/>
      <c r="BO1827" s="38"/>
      <c r="BP1827" s="38"/>
      <c r="BQ1827" s="38"/>
      <c r="BR1827" s="38"/>
      <c r="BS1827" s="38"/>
      <c r="BT1827" s="38"/>
      <c r="BU1827" s="38"/>
      <c r="BV1827" s="38"/>
      <c r="BW1827" s="38"/>
      <c r="BX1827" s="38"/>
      <c r="BY1827" s="38"/>
      <c r="BZ1827" s="38"/>
      <c r="CA1827" s="38"/>
      <c r="CB1827" s="38"/>
      <c r="CC1827" s="38"/>
      <c r="CD1827" s="38"/>
      <c r="CE1827" s="38"/>
      <c r="CF1827" s="38"/>
      <c r="CG1827" s="38"/>
      <c r="CH1827" s="38"/>
      <c r="CI1827" s="38"/>
      <c r="CJ1827" s="38"/>
      <c r="CK1827" s="38"/>
      <c r="CL1827" s="38"/>
      <c r="CM1827" s="38"/>
      <c r="CN1827" s="38"/>
      <c r="CO1827" s="38"/>
      <c r="CP1827" s="38"/>
      <c r="CQ1827" s="38"/>
      <c r="CR1827" s="38"/>
      <c r="CS1827" s="38"/>
      <c r="CT1827" s="38"/>
      <c r="CU1827" s="38"/>
      <c r="CV1827" s="38"/>
      <c r="CW1827" s="38"/>
      <c r="CX1827" s="38"/>
      <c r="CY1827" s="38"/>
      <c r="CZ1827" s="38"/>
      <c r="DA1827" s="38"/>
      <c r="DB1827" s="38"/>
      <c r="DC1827" s="38"/>
      <c r="DD1827" s="38"/>
      <c r="DE1827" s="38"/>
      <c r="DF1827" s="38"/>
      <c r="DG1827" s="38"/>
      <c r="DH1827" s="38"/>
      <c r="DI1827" s="38"/>
      <c r="DJ1827" s="38"/>
      <c r="DK1827" s="38"/>
      <c r="DL1827" s="38"/>
      <c r="DM1827" s="38"/>
    </row>
    <row r="1828" spans="1:117" x14ac:dyDescent="0.25">
      <c r="A1828" s="5"/>
      <c r="B1828" s="5"/>
      <c r="C1828" s="48"/>
      <c r="D1828" s="76"/>
      <c r="E1828" s="77"/>
      <c r="F1828" s="77"/>
      <c r="G1828" s="77"/>
      <c r="H1828" s="77"/>
      <c r="I1828" s="77"/>
      <c r="J1828" s="77"/>
      <c r="K1828" s="77"/>
      <c r="L1828" s="77"/>
      <c r="M1828" s="77"/>
      <c r="N1828" s="77"/>
      <c r="O1828" s="77"/>
      <c r="P1828" s="77"/>
      <c r="Q1828" s="77"/>
      <c r="R1828" s="77"/>
      <c r="S1828" s="77"/>
      <c r="T1828" s="38"/>
      <c r="U1828" s="38"/>
      <c r="V1828" s="38"/>
      <c r="W1828" s="38"/>
      <c r="X1828" s="38"/>
      <c r="Y1828" s="38"/>
      <c r="Z1828" s="38"/>
      <c r="AA1828" s="38"/>
      <c r="AB1828" s="38"/>
      <c r="AC1828" s="38"/>
      <c r="AD1828" s="38"/>
      <c r="AE1828" s="38"/>
      <c r="AF1828" s="38"/>
      <c r="AG1828" s="38"/>
      <c r="AH1828" s="38"/>
      <c r="AI1828" s="38"/>
      <c r="AJ1828" s="38"/>
      <c r="AK1828" s="38"/>
      <c r="AL1828" s="38"/>
      <c r="AM1828" s="38"/>
      <c r="AN1828" s="38"/>
      <c r="AO1828" s="38"/>
      <c r="AP1828" s="38"/>
      <c r="AQ1828" s="38"/>
      <c r="AR1828" s="38"/>
      <c r="AS1828" s="38"/>
      <c r="AT1828" s="38"/>
      <c r="AU1828" s="38"/>
      <c r="AV1828" s="38"/>
      <c r="AW1828" s="38"/>
      <c r="AX1828" s="38"/>
      <c r="AY1828" s="38"/>
      <c r="AZ1828" s="38"/>
      <c r="BA1828" s="38"/>
      <c r="BB1828" s="38"/>
      <c r="BC1828" s="38"/>
      <c r="BD1828" s="38"/>
      <c r="BE1828" s="38"/>
      <c r="BF1828" s="38"/>
      <c r="BG1828" s="38"/>
      <c r="BH1828" s="38"/>
      <c r="BI1828" s="38"/>
      <c r="BJ1828" s="38"/>
      <c r="BK1828" s="38"/>
      <c r="BL1828" s="38"/>
      <c r="BM1828" s="38"/>
      <c r="BN1828" s="38"/>
      <c r="BO1828" s="38"/>
      <c r="BP1828" s="38"/>
      <c r="BQ1828" s="38"/>
      <c r="BR1828" s="38"/>
      <c r="BS1828" s="38"/>
      <c r="BT1828" s="38"/>
      <c r="BU1828" s="38"/>
      <c r="BV1828" s="38"/>
      <c r="BW1828" s="38"/>
      <c r="BX1828" s="38"/>
      <c r="BY1828" s="38"/>
      <c r="BZ1828" s="38"/>
      <c r="CA1828" s="38"/>
      <c r="CB1828" s="38"/>
      <c r="CC1828" s="38"/>
      <c r="CD1828" s="38"/>
      <c r="CE1828" s="38"/>
      <c r="CF1828" s="38"/>
      <c r="CG1828" s="38"/>
      <c r="CH1828" s="38"/>
      <c r="CI1828" s="38"/>
      <c r="CJ1828" s="38"/>
      <c r="CK1828" s="38"/>
      <c r="CL1828" s="38"/>
      <c r="CM1828" s="38"/>
      <c r="CN1828" s="38"/>
      <c r="CO1828" s="38"/>
      <c r="CP1828" s="38"/>
      <c r="CQ1828" s="38"/>
      <c r="CR1828" s="38"/>
      <c r="CS1828" s="38"/>
      <c r="CT1828" s="38"/>
      <c r="CU1828" s="38"/>
      <c r="CV1828" s="38"/>
      <c r="CW1828" s="38"/>
      <c r="CX1828" s="38"/>
      <c r="CY1828" s="38"/>
      <c r="CZ1828" s="38"/>
      <c r="DA1828" s="38"/>
      <c r="DB1828" s="38"/>
      <c r="DC1828" s="38"/>
      <c r="DD1828" s="38"/>
      <c r="DE1828" s="38"/>
      <c r="DF1828" s="38"/>
      <c r="DG1828" s="38"/>
      <c r="DH1828" s="38"/>
      <c r="DI1828" s="38"/>
      <c r="DJ1828" s="38"/>
      <c r="DK1828" s="38"/>
      <c r="DL1828" s="38"/>
      <c r="DM1828" s="38"/>
    </row>
    <row r="1829" spans="1:117" x14ac:dyDescent="0.25">
      <c r="A1829" s="5"/>
      <c r="B1829" s="5"/>
      <c r="C1829" s="48"/>
      <c r="D1829" s="76"/>
      <c r="E1829" s="77"/>
      <c r="F1829" s="77"/>
      <c r="G1829" s="77"/>
      <c r="H1829" s="77"/>
      <c r="I1829" s="77"/>
      <c r="J1829" s="77"/>
      <c r="K1829" s="77"/>
      <c r="L1829" s="77"/>
      <c r="M1829" s="77"/>
      <c r="N1829" s="77"/>
      <c r="O1829" s="77"/>
      <c r="P1829" s="77"/>
      <c r="Q1829" s="77"/>
      <c r="R1829" s="77"/>
      <c r="S1829" s="77"/>
      <c r="T1829" s="38"/>
      <c r="U1829" s="38"/>
      <c r="V1829" s="38"/>
      <c r="W1829" s="38"/>
      <c r="X1829" s="38"/>
      <c r="Y1829" s="38"/>
      <c r="Z1829" s="38"/>
      <c r="AA1829" s="38"/>
      <c r="AB1829" s="38"/>
      <c r="AC1829" s="38"/>
      <c r="AD1829" s="38"/>
      <c r="AE1829" s="38"/>
      <c r="AF1829" s="38"/>
      <c r="AG1829" s="38"/>
      <c r="AH1829" s="38"/>
      <c r="AI1829" s="38"/>
      <c r="AJ1829" s="38"/>
      <c r="AK1829" s="38"/>
      <c r="AL1829" s="38"/>
      <c r="AM1829" s="38"/>
      <c r="AN1829" s="38"/>
      <c r="AO1829" s="38"/>
      <c r="AP1829" s="38"/>
      <c r="AQ1829" s="38"/>
      <c r="AR1829" s="38"/>
      <c r="AS1829" s="38"/>
      <c r="AT1829" s="38"/>
      <c r="AU1829" s="38"/>
      <c r="AV1829" s="38"/>
      <c r="AW1829" s="38"/>
      <c r="AX1829" s="38"/>
      <c r="AY1829" s="38"/>
      <c r="AZ1829" s="38"/>
      <c r="BA1829" s="38"/>
      <c r="BB1829" s="38"/>
      <c r="BC1829" s="38"/>
      <c r="BD1829" s="38"/>
      <c r="BE1829" s="38"/>
      <c r="BF1829" s="38"/>
      <c r="BG1829" s="38"/>
      <c r="BH1829" s="38"/>
      <c r="BI1829" s="38"/>
      <c r="BJ1829" s="38"/>
      <c r="BK1829" s="38"/>
      <c r="BL1829" s="38"/>
      <c r="BM1829" s="38"/>
      <c r="BN1829" s="38"/>
      <c r="BO1829" s="38"/>
      <c r="BP1829" s="38"/>
      <c r="BQ1829" s="38"/>
      <c r="BR1829" s="38"/>
      <c r="BS1829" s="38"/>
      <c r="BT1829" s="38"/>
      <c r="BU1829" s="38"/>
      <c r="BV1829" s="38"/>
      <c r="BW1829" s="38"/>
      <c r="BX1829" s="38"/>
      <c r="BY1829" s="38"/>
      <c r="BZ1829" s="38"/>
      <c r="CA1829" s="38"/>
      <c r="CB1829" s="38"/>
      <c r="CC1829" s="38"/>
      <c r="CD1829" s="38"/>
      <c r="CE1829" s="38"/>
      <c r="CF1829" s="38"/>
      <c r="CG1829" s="38"/>
      <c r="CH1829" s="38"/>
      <c r="CI1829" s="38"/>
      <c r="CJ1829" s="38"/>
      <c r="CK1829" s="38"/>
      <c r="CL1829" s="38"/>
      <c r="CM1829" s="38"/>
      <c r="CN1829" s="38"/>
      <c r="CO1829" s="38"/>
      <c r="CP1829" s="38"/>
      <c r="CQ1829" s="38"/>
      <c r="CR1829" s="38"/>
      <c r="CS1829" s="38"/>
      <c r="CT1829" s="38"/>
      <c r="CU1829" s="38"/>
      <c r="CV1829" s="38"/>
      <c r="CW1829" s="38"/>
      <c r="CX1829" s="38"/>
      <c r="CY1829" s="38"/>
      <c r="CZ1829" s="38"/>
      <c r="DA1829" s="38"/>
      <c r="DB1829" s="38"/>
      <c r="DC1829" s="38"/>
      <c r="DD1829" s="38"/>
      <c r="DE1829" s="38"/>
      <c r="DF1829" s="38"/>
      <c r="DG1829" s="38"/>
      <c r="DH1829" s="38"/>
      <c r="DI1829" s="38"/>
      <c r="DJ1829" s="38"/>
      <c r="DK1829" s="38"/>
      <c r="DL1829" s="38"/>
      <c r="DM1829" s="38"/>
    </row>
    <row r="1830" spans="1:117" x14ac:dyDescent="0.25">
      <c r="A1830" s="5"/>
      <c r="B1830" s="5"/>
      <c r="C1830" s="48"/>
      <c r="D1830" s="76"/>
      <c r="E1830" s="77"/>
      <c r="F1830" s="77"/>
      <c r="G1830" s="77"/>
      <c r="H1830" s="77"/>
      <c r="I1830" s="77"/>
      <c r="J1830" s="77"/>
      <c r="K1830" s="77"/>
      <c r="L1830" s="77"/>
      <c r="M1830" s="77"/>
      <c r="N1830" s="77"/>
      <c r="O1830" s="77"/>
      <c r="P1830" s="77"/>
      <c r="Q1830" s="77"/>
      <c r="R1830" s="77"/>
      <c r="S1830" s="77"/>
      <c r="T1830" s="38"/>
      <c r="U1830" s="38"/>
      <c r="V1830" s="38"/>
      <c r="W1830" s="38"/>
      <c r="X1830" s="38"/>
      <c r="Y1830" s="38"/>
      <c r="Z1830" s="38"/>
      <c r="AA1830" s="38"/>
      <c r="AB1830" s="38"/>
      <c r="AC1830" s="38"/>
      <c r="AD1830" s="38"/>
      <c r="AE1830" s="38"/>
      <c r="AF1830" s="38"/>
      <c r="AG1830" s="38"/>
      <c r="AH1830" s="38"/>
      <c r="AI1830" s="38"/>
      <c r="AJ1830" s="38"/>
      <c r="AK1830" s="38"/>
      <c r="AL1830" s="38"/>
      <c r="AM1830" s="38"/>
      <c r="AN1830" s="38"/>
      <c r="AO1830" s="38"/>
      <c r="AP1830" s="38"/>
      <c r="AQ1830" s="38"/>
      <c r="AR1830" s="38"/>
      <c r="AS1830" s="38"/>
      <c r="AT1830" s="38"/>
      <c r="AU1830" s="38"/>
      <c r="AV1830" s="38"/>
      <c r="AW1830" s="38"/>
      <c r="AX1830" s="38"/>
      <c r="AY1830" s="38"/>
      <c r="AZ1830" s="38"/>
      <c r="BA1830" s="38"/>
      <c r="BB1830" s="38"/>
      <c r="BC1830" s="38"/>
      <c r="BD1830" s="38"/>
      <c r="BE1830" s="38"/>
      <c r="BF1830" s="38"/>
      <c r="BG1830" s="38"/>
      <c r="BH1830" s="38"/>
      <c r="BI1830" s="38"/>
      <c r="BJ1830" s="38"/>
      <c r="BK1830" s="38"/>
      <c r="BL1830" s="38"/>
      <c r="BM1830" s="38"/>
      <c r="BN1830" s="38"/>
      <c r="BO1830" s="38"/>
      <c r="BP1830" s="38"/>
      <c r="BQ1830" s="38"/>
      <c r="BR1830" s="38"/>
      <c r="BS1830" s="38"/>
      <c r="BT1830" s="38"/>
      <c r="BU1830" s="38"/>
      <c r="BV1830" s="38"/>
      <c r="BW1830" s="38"/>
      <c r="BX1830" s="38"/>
      <c r="BY1830" s="38"/>
      <c r="BZ1830" s="38"/>
      <c r="CA1830" s="38"/>
      <c r="CB1830" s="38"/>
      <c r="CC1830" s="38"/>
      <c r="CD1830" s="38"/>
      <c r="CE1830" s="38"/>
      <c r="CF1830" s="38"/>
      <c r="CG1830" s="38"/>
      <c r="CH1830" s="38"/>
      <c r="CI1830" s="38"/>
      <c r="CJ1830" s="38"/>
      <c r="CK1830" s="38"/>
      <c r="CL1830" s="38"/>
      <c r="CM1830" s="38"/>
      <c r="CN1830" s="38"/>
      <c r="CO1830" s="38"/>
      <c r="CP1830" s="38"/>
      <c r="CQ1830" s="38"/>
      <c r="CR1830" s="38"/>
      <c r="CS1830" s="38"/>
      <c r="CT1830" s="38"/>
      <c r="CU1830" s="38"/>
      <c r="CV1830" s="38"/>
      <c r="CW1830" s="38"/>
      <c r="CX1830" s="38"/>
      <c r="CY1830" s="38"/>
      <c r="CZ1830" s="38"/>
      <c r="DA1830" s="38"/>
      <c r="DB1830" s="38"/>
      <c r="DC1830" s="38"/>
      <c r="DD1830" s="38"/>
      <c r="DE1830" s="38"/>
      <c r="DF1830" s="38"/>
      <c r="DG1830" s="38"/>
      <c r="DH1830" s="38"/>
      <c r="DI1830" s="38"/>
      <c r="DJ1830" s="38"/>
      <c r="DK1830" s="38"/>
      <c r="DL1830" s="38"/>
      <c r="DM1830" s="38"/>
    </row>
    <row r="1831" spans="1:117" x14ac:dyDescent="0.25">
      <c r="A1831" s="5"/>
      <c r="B1831" s="5"/>
      <c r="C1831" s="48"/>
      <c r="D1831" s="76"/>
      <c r="E1831" s="77"/>
      <c r="F1831" s="77"/>
      <c r="G1831" s="77"/>
      <c r="H1831" s="77"/>
      <c r="I1831" s="77"/>
      <c r="J1831" s="77"/>
      <c r="K1831" s="77"/>
      <c r="L1831" s="77"/>
      <c r="M1831" s="77"/>
      <c r="N1831" s="77"/>
      <c r="O1831" s="77"/>
      <c r="P1831" s="77"/>
      <c r="Q1831" s="77"/>
      <c r="R1831" s="77"/>
      <c r="S1831" s="77"/>
      <c r="T1831" s="38"/>
      <c r="U1831" s="38"/>
      <c r="V1831" s="38"/>
      <c r="W1831" s="38"/>
      <c r="X1831" s="38"/>
      <c r="Y1831" s="38"/>
      <c r="Z1831" s="38"/>
      <c r="AA1831" s="38"/>
      <c r="AB1831" s="38"/>
      <c r="AC1831" s="38"/>
      <c r="AD1831" s="38"/>
      <c r="AE1831" s="38"/>
      <c r="AF1831" s="38"/>
      <c r="AG1831" s="38"/>
      <c r="AH1831" s="38"/>
      <c r="AI1831" s="38"/>
      <c r="AJ1831" s="38"/>
      <c r="AK1831" s="38"/>
      <c r="AL1831" s="38"/>
      <c r="AM1831" s="38"/>
      <c r="AN1831" s="38"/>
      <c r="AO1831" s="38"/>
      <c r="AP1831" s="38"/>
      <c r="AQ1831" s="38"/>
      <c r="AR1831" s="38"/>
      <c r="AS1831" s="38"/>
      <c r="AT1831" s="38"/>
      <c r="AU1831" s="38"/>
      <c r="AV1831" s="38"/>
      <c r="AW1831" s="38"/>
      <c r="AX1831" s="38"/>
      <c r="AY1831" s="38"/>
      <c r="AZ1831" s="38"/>
      <c r="BA1831" s="38"/>
      <c r="BB1831" s="38"/>
      <c r="BC1831" s="38"/>
      <c r="BD1831" s="38"/>
      <c r="BE1831" s="38"/>
      <c r="BF1831" s="38"/>
      <c r="BG1831" s="38"/>
      <c r="BH1831" s="38"/>
      <c r="BI1831" s="38"/>
      <c r="BJ1831" s="38"/>
      <c r="BK1831" s="38"/>
      <c r="BL1831" s="38"/>
      <c r="BM1831" s="38"/>
      <c r="BN1831" s="38"/>
      <c r="BO1831" s="38"/>
      <c r="BP1831" s="38"/>
      <c r="BQ1831" s="38"/>
      <c r="BR1831" s="38"/>
      <c r="BS1831" s="38"/>
      <c r="BT1831" s="38"/>
      <c r="BU1831" s="38"/>
      <c r="BV1831" s="38"/>
      <c r="BW1831" s="38"/>
      <c r="BX1831" s="38"/>
      <c r="BY1831" s="38"/>
      <c r="BZ1831" s="38"/>
      <c r="CA1831" s="38"/>
      <c r="CB1831" s="38"/>
      <c r="CC1831" s="38"/>
      <c r="CD1831" s="38"/>
      <c r="CE1831" s="38"/>
      <c r="CF1831" s="38"/>
      <c r="CG1831" s="38"/>
      <c r="CH1831" s="38"/>
      <c r="CI1831" s="38"/>
      <c r="CJ1831" s="38"/>
      <c r="CK1831" s="38"/>
      <c r="CL1831" s="38"/>
      <c r="CM1831" s="38"/>
      <c r="CN1831" s="38"/>
      <c r="CO1831" s="38"/>
      <c r="CP1831" s="38"/>
      <c r="CQ1831" s="38"/>
      <c r="CR1831" s="38"/>
      <c r="CS1831" s="38"/>
      <c r="CT1831" s="38"/>
      <c r="CU1831" s="38"/>
      <c r="CV1831" s="38"/>
      <c r="CW1831" s="38"/>
      <c r="CX1831" s="38"/>
      <c r="CY1831" s="38"/>
      <c r="CZ1831" s="38"/>
      <c r="DA1831" s="38"/>
      <c r="DB1831" s="38"/>
      <c r="DC1831" s="38"/>
      <c r="DD1831" s="38"/>
      <c r="DE1831" s="38"/>
      <c r="DF1831" s="38"/>
      <c r="DG1831" s="38"/>
      <c r="DH1831" s="38"/>
      <c r="DI1831" s="38"/>
      <c r="DJ1831" s="38"/>
      <c r="DK1831" s="38"/>
      <c r="DL1831" s="38"/>
      <c r="DM1831" s="38"/>
    </row>
    <row r="1832" spans="1:117" x14ac:dyDescent="0.25">
      <c r="A1832" s="5"/>
      <c r="B1832" s="5"/>
      <c r="C1832" s="48"/>
      <c r="D1832" s="76"/>
      <c r="E1832" s="77"/>
      <c r="F1832" s="77"/>
      <c r="G1832" s="77"/>
      <c r="H1832" s="77"/>
      <c r="I1832" s="77"/>
      <c r="J1832" s="77"/>
      <c r="K1832" s="77"/>
      <c r="L1832" s="77"/>
      <c r="M1832" s="77"/>
      <c r="N1832" s="77"/>
      <c r="O1832" s="77"/>
      <c r="P1832" s="77"/>
      <c r="Q1832" s="77"/>
      <c r="R1832" s="77"/>
      <c r="S1832" s="77"/>
      <c r="T1832" s="38"/>
      <c r="U1832" s="38"/>
      <c r="V1832" s="38"/>
      <c r="W1832" s="38"/>
      <c r="X1832" s="38"/>
      <c r="Y1832" s="38"/>
      <c r="Z1832" s="38"/>
      <c r="AA1832" s="38"/>
      <c r="AB1832" s="38"/>
      <c r="AC1832" s="38"/>
      <c r="AD1832" s="38"/>
      <c r="AE1832" s="38"/>
      <c r="AF1832" s="38"/>
      <c r="AG1832" s="38"/>
      <c r="AH1832" s="38"/>
      <c r="AI1832" s="38"/>
      <c r="AJ1832" s="38"/>
      <c r="AK1832" s="38"/>
      <c r="AL1832" s="38"/>
      <c r="AM1832" s="38"/>
      <c r="AN1832" s="38"/>
      <c r="AO1832" s="38"/>
      <c r="AP1832" s="38"/>
      <c r="AQ1832" s="38"/>
      <c r="AR1832" s="38"/>
      <c r="AS1832" s="38"/>
      <c r="AT1832" s="38"/>
      <c r="AU1832" s="38"/>
      <c r="AV1832" s="38"/>
      <c r="AW1832" s="38"/>
      <c r="AX1832" s="38"/>
      <c r="AY1832" s="38"/>
      <c r="AZ1832" s="38"/>
      <c r="BA1832" s="38"/>
      <c r="BB1832" s="38"/>
      <c r="BC1832" s="38"/>
      <c r="BD1832" s="38"/>
      <c r="BE1832" s="38"/>
      <c r="BF1832" s="38"/>
      <c r="BG1832" s="38"/>
      <c r="BH1832" s="38"/>
      <c r="BI1832" s="38"/>
      <c r="BJ1832" s="38"/>
      <c r="BK1832" s="38"/>
      <c r="BL1832" s="38"/>
      <c r="BM1832" s="38"/>
      <c r="BN1832" s="38"/>
      <c r="BO1832" s="38"/>
      <c r="BP1832" s="38"/>
      <c r="BQ1832" s="38"/>
      <c r="BR1832" s="38"/>
      <c r="BS1832" s="38"/>
      <c r="BT1832" s="38"/>
      <c r="BU1832" s="38"/>
      <c r="BV1832" s="38"/>
      <c r="BW1832" s="38"/>
      <c r="BX1832" s="38"/>
      <c r="BY1832" s="38"/>
      <c r="BZ1832" s="38"/>
      <c r="CA1832" s="38"/>
      <c r="CB1832" s="38"/>
      <c r="CC1832" s="38"/>
      <c r="CD1832" s="38"/>
      <c r="CE1832" s="38"/>
      <c r="CF1832" s="38"/>
      <c r="CG1832" s="38"/>
      <c r="CH1832" s="38"/>
      <c r="CI1832" s="38"/>
      <c r="CJ1832" s="38"/>
      <c r="CK1832" s="38"/>
      <c r="CL1832" s="38"/>
      <c r="CM1832" s="38"/>
      <c r="CN1832" s="38"/>
      <c r="CO1832" s="38"/>
      <c r="CP1832" s="38"/>
      <c r="CQ1832" s="38"/>
      <c r="CR1832" s="38"/>
      <c r="CS1832" s="38"/>
      <c r="CT1832" s="38"/>
      <c r="CU1832" s="38"/>
      <c r="CV1832" s="38"/>
      <c r="CW1832" s="38"/>
      <c r="CX1832" s="38"/>
      <c r="CY1832" s="38"/>
      <c r="CZ1832" s="38"/>
      <c r="DA1832" s="38"/>
      <c r="DB1832" s="38"/>
      <c r="DC1832" s="38"/>
      <c r="DD1832" s="38"/>
      <c r="DE1832" s="38"/>
      <c r="DF1832" s="38"/>
      <c r="DG1832" s="38"/>
      <c r="DH1832" s="38"/>
      <c r="DI1832" s="38"/>
      <c r="DJ1832" s="38"/>
      <c r="DK1832" s="38"/>
      <c r="DL1832" s="38"/>
      <c r="DM1832" s="38"/>
    </row>
    <row r="1833" spans="1:117" x14ac:dyDescent="0.25">
      <c r="A1833" s="5"/>
      <c r="B1833" s="5"/>
      <c r="C1833" s="48"/>
      <c r="D1833" s="76"/>
      <c r="E1833" s="77"/>
      <c r="F1833" s="77"/>
      <c r="G1833" s="77"/>
      <c r="H1833" s="77"/>
      <c r="I1833" s="77"/>
      <c r="J1833" s="77"/>
      <c r="K1833" s="77"/>
      <c r="L1833" s="77"/>
      <c r="M1833" s="77"/>
      <c r="N1833" s="77"/>
      <c r="O1833" s="77"/>
      <c r="P1833" s="77"/>
      <c r="Q1833" s="77"/>
      <c r="R1833" s="77"/>
      <c r="S1833" s="77"/>
      <c r="T1833" s="38"/>
      <c r="U1833" s="38"/>
      <c r="V1833" s="38"/>
      <c r="W1833" s="38"/>
      <c r="X1833" s="38"/>
      <c r="Y1833" s="38"/>
      <c r="Z1833" s="38"/>
      <c r="AA1833" s="38"/>
      <c r="AB1833" s="38"/>
      <c r="AC1833" s="38"/>
      <c r="AD1833" s="38"/>
      <c r="AE1833" s="38"/>
      <c r="AF1833" s="38"/>
      <c r="AG1833" s="38"/>
      <c r="AH1833" s="38"/>
      <c r="AI1833" s="38"/>
      <c r="AJ1833" s="38"/>
      <c r="AK1833" s="38"/>
      <c r="AL1833" s="38"/>
      <c r="AM1833" s="38"/>
      <c r="AN1833" s="38"/>
      <c r="AO1833" s="38"/>
      <c r="AP1833" s="38"/>
      <c r="AQ1833" s="38"/>
      <c r="AR1833" s="38"/>
      <c r="AS1833" s="38"/>
      <c r="AT1833" s="38"/>
      <c r="AU1833" s="38"/>
      <c r="AV1833" s="38"/>
      <c r="AW1833" s="38"/>
      <c r="AX1833" s="38"/>
      <c r="AY1833" s="38"/>
      <c r="AZ1833" s="38"/>
      <c r="BA1833" s="38"/>
      <c r="BB1833" s="38"/>
      <c r="BC1833" s="38"/>
      <c r="BD1833" s="38"/>
      <c r="BE1833" s="38"/>
      <c r="BF1833" s="38"/>
      <c r="BG1833" s="38"/>
      <c r="BH1833" s="38"/>
      <c r="BI1833" s="38"/>
      <c r="BJ1833" s="38"/>
      <c r="BK1833" s="38"/>
      <c r="BL1833" s="38"/>
      <c r="BM1833" s="38"/>
      <c r="BN1833" s="38"/>
      <c r="BO1833" s="38"/>
      <c r="BP1833" s="38"/>
      <c r="BQ1833" s="38"/>
      <c r="BR1833" s="38"/>
      <c r="BS1833" s="38"/>
      <c r="BT1833" s="38"/>
      <c r="BU1833" s="38"/>
      <c r="BV1833" s="38"/>
      <c r="BW1833" s="38"/>
      <c r="BX1833" s="38"/>
      <c r="BY1833" s="38"/>
      <c r="BZ1833" s="38"/>
      <c r="CA1833" s="38"/>
      <c r="CB1833" s="38"/>
      <c r="CC1833" s="38"/>
      <c r="CD1833" s="38"/>
      <c r="CE1833" s="38"/>
      <c r="CF1833" s="38"/>
      <c r="CG1833" s="38"/>
      <c r="CH1833" s="38"/>
      <c r="CI1833" s="38"/>
      <c r="CJ1833" s="38"/>
      <c r="CK1833" s="38"/>
      <c r="CL1833" s="38"/>
      <c r="CM1833" s="38"/>
      <c r="CN1833" s="38"/>
      <c r="CO1833" s="38"/>
      <c r="CP1833" s="38"/>
      <c r="CQ1833" s="38"/>
      <c r="CR1833" s="38"/>
      <c r="CS1833" s="38"/>
      <c r="CT1833" s="38"/>
      <c r="CU1833" s="38"/>
      <c r="CV1833" s="38"/>
      <c r="CW1833" s="38"/>
      <c r="CX1833" s="38"/>
      <c r="CY1833" s="38"/>
      <c r="CZ1833" s="38"/>
      <c r="DA1833" s="38"/>
      <c r="DB1833" s="38"/>
      <c r="DC1833" s="38"/>
      <c r="DD1833" s="38"/>
      <c r="DE1833" s="38"/>
      <c r="DF1833" s="38"/>
      <c r="DG1833" s="38"/>
      <c r="DH1833" s="38"/>
      <c r="DI1833" s="38"/>
      <c r="DJ1833" s="38"/>
      <c r="DK1833" s="38"/>
      <c r="DL1833" s="38"/>
      <c r="DM1833" s="38"/>
    </row>
    <row r="1834" spans="1:117" x14ac:dyDescent="0.25">
      <c r="A1834" s="5"/>
      <c r="B1834" s="5"/>
      <c r="C1834" s="48"/>
      <c r="D1834" s="76"/>
      <c r="E1834" s="77"/>
      <c r="F1834" s="77"/>
      <c r="G1834" s="77"/>
      <c r="H1834" s="77"/>
      <c r="I1834" s="77"/>
      <c r="J1834" s="77"/>
      <c r="K1834" s="77"/>
      <c r="L1834" s="77"/>
      <c r="M1834" s="77"/>
      <c r="N1834" s="77"/>
      <c r="O1834" s="77"/>
      <c r="P1834" s="77"/>
      <c r="Q1834" s="77"/>
      <c r="R1834" s="77"/>
      <c r="S1834" s="77"/>
      <c r="T1834" s="38"/>
      <c r="U1834" s="38"/>
      <c r="V1834" s="38"/>
      <c r="W1834" s="38"/>
      <c r="X1834" s="38"/>
      <c r="Y1834" s="38"/>
      <c r="Z1834" s="38"/>
      <c r="AA1834" s="38"/>
      <c r="AB1834" s="38"/>
      <c r="AC1834" s="38"/>
      <c r="AD1834" s="38"/>
      <c r="AE1834" s="38"/>
      <c r="AF1834" s="38"/>
      <c r="AG1834" s="38"/>
      <c r="AH1834" s="38"/>
      <c r="AI1834" s="38"/>
      <c r="AJ1834" s="38"/>
      <c r="AK1834" s="38"/>
      <c r="AL1834" s="38"/>
      <c r="AM1834" s="38"/>
      <c r="AN1834" s="38"/>
      <c r="AO1834" s="38"/>
      <c r="AP1834" s="38"/>
      <c r="AQ1834" s="38"/>
      <c r="AR1834" s="38"/>
      <c r="AS1834" s="38"/>
      <c r="AT1834" s="38"/>
      <c r="AU1834" s="38"/>
      <c r="AV1834" s="38"/>
      <c r="AW1834" s="38"/>
      <c r="AX1834" s="38"/>
      <c r="AY1834" s="38"/>
      <c r="AZ1834" s="38"/>
      <c r="BA1834" s="38"/>
      <c r="BB1834" s="38"/>
      <c r="BC1834" s="38"/>
      <c r="BD1834" s="38"/>
      <c r="BE1834" s="38"/>
      <c r="BF1834" s="38"/>
      <c r="BG1834" s="38"/>
      <c r="BH1834" s="38"/>
      <c r="BI1834" s="38"/>
      <c r="BJ1834" s="38"/>
      <c r="BK1834" s="38"/>
      <c r="BL1834" s="38"/>
      <c r="BM1834" s="38"/>
      <c r="BN1834" s="38"/>
      <c r="BO1834" s="38"/>
      <c r="BP1834" s="38"/>
      <c r="BQ1834" s="38"/>
      <c r="BR1834" s="38"/>
      <c r="BS1834" s="38"/>
      <c r="BT1834" s="38"/>
      <c r="BU1834" s="38"/>
      <c r="BV1834" s="38"/>
      <c r="BW1834" s="38"/>
      <c r="BX1834" s="38"/>
      <c r="BY1834" s="38"/>
      <c r="BZ1834" s="38"/>
      <c r="CA1834" s="38"/>
      <c r="CB1834" s="38"/>
      <c r="CC1834" s="38"/>
      <c r="CD1834" s="38"/>
      <c r="CE1834" s="38"/>
      <c r="CF1834" s="38"/>
      <c r="CG1834" s="38"/>
      <c r="CH1834" s="38"/>
      <c r="CI1834" s="38"/>
      <c r="CJ1834" s="38"/>
      <c r="CK1834" s="38"/>
      <c r="CL1834" s="38"/>
      <c r="CM1834" s="38"/>
      <c r="CN1834" s="38"/>
      <c r="CO1834" s="38"/>
      <c r="CP1834" s="38"/>
      <c r="CQ1834" s="38"/>
      <c r="CR1834" s="38"/>
      <c r="CS1834" s="38"/>
      <c r="CT1834" s="38"/>
      <c r="CU1834" s="38"/>
      <c r="CV1834" s="38"/>
      <c r="CW1834" s="38"/>
      <c r="CX1834" s="38"/>
      <c r="CY1834" s="38"/>
      <c r="CZ1834" s="38"/>
      <c r="DA1834" s="38"/>
      <c r="DB1834" s="38"/>
      <c r="DC1834" s="38"/>
      <c r="DD1834" s="38"/>
      <c r="DE1834" s="38"/>
      <c r="DF1834" s="38"/>
      <c r="DG1834" s="38"/>
      <c r="DH1834" s="38"/>
      <c r="DI1834" s="38"/>
      <c r="DJ1834" s="38"/>
      <c r="DK1834" s="38"/>
      <c r="DL1834" s="38"/>
      <c r="DM1834" s="38"/>
    </row>
    <row r="1835" spans="1:117" x14ac:dyDescent="0.25">
      <c r="A1835" s="5"/>
      <c r="B1835" s="5"/>
      <c r="C1835" s="48"/>
      <c r="D1835" s="76"/>
      <c r="E1835" s="77"/>
      <c r="F1835" s="77"/>
      <c r="G1835" s="77"/>
      <c r="H1835" s="77"/>
      <c r="I1835" s="77"/>
      <c r="J1835" s="77"/>
      <c r="K1835" s="77"/>
      <c r="L1835" s="77"/>
      <c r="M1835" s="77"/>
      <c r="N1835" s="77"/>
      <c r="O1835" s="77"/>
      <c r="P1835" s="77"/>
      <c r="Q1835" s="77"/>
      <c r="R1835" s="77"/>
      <c r="S1835" s="77"/>
      <c r="T1835" s="38"/>
      <c r="U1835" s="38"/>
      <c r="V1835" s="38"/>
      <c r="W1835" s="38"/>
      <c r="X1835" s="38"/>
      <c r="Y1835" s="38"/>
      <c r="Z1835" s="38"/>
      <c r="AA1835" s="38"/>
      <c r="AB1835" s="38"/>
      <c r="AC1835" s="38"/>
      <c r="AD1835" s="38"/>
      <c r="AE1835" s="38"/>
      <c r="AF1835" s="38"/>
      <c r="AG1835" s="38"/>
      <c r="AH1835" s="38"/>
      <c r="AI1835" s="38"/>
      <c r="AJ1835" s="38"/>
      <c r="AK1835" s="38"/>
      <c r="AL1835" s="38"/>
      <c r="AM1835" s="38"/>
      <c r="AN1835" s="38"/>
      <c r="AO1835" s="38"/>
      <c r="AP1835" s="38"/>
      <c r="AQ1835" s="38"/>
      <c r="AR1835" s="38"/>
      <c r="AS1835" s="38"/>
      <c r="AT1835" s="38"/>
      <c r="AU1835" s="38"/>
      <c r="AV1835" s="38"/>
      <c r="AW1835" s="38"/>
      <c r="AX1835" s="38"/>
      <c r="AY1835" s="38"/>
      <c r="AZ1835" s="38"/>
      <c r="BA1835" s="38"/>
      <c r="BB1835" s="38"/>
      <c r="BC1835" s="38"/>
      <c r="BD1835" s="38"/>
      <c r="BE1835" s="38"/>
      <c r="BF1835" s="38"/>
      <c r="BG1835" s="38"/>
      <c r="BH1835" s="38"/>
      <c r="BI1835" s="38"/>
      <c r="BJ1835" s="38"/>
      <c r="BK1835" s="38"/>
      <c r="BL1835" s="38"/>
      <c r="BM1835" s="38"/>
      <c r="BN1835" s="38"/>
      <c r="BO1835" s="38"/>
      <c r="BP1835" s="38"/>
      <c r="BQ1835" s="38"/>
      <c r="BR1835" s="38"/>
      <c r="BS1835" s="38"/>
      <c r="BT1835" s="38"/>
      <c r="BU1835" s="38"/>
      <c r="BV1835" s="38"/>
      <c r="BW1835" s="38"/>
      <c r="BX1835" s="38"/>
      <c r="BY1835" s="38"/>
      <c r="BZ1835" s="38"/>
      <c r="CA1835" s="38"/>
      <c r="CB1835" s="38"/>
      <c r="CC1835" s="38"/>
      <c r="CD1835" s="38"/>
      <c r="CE1835" s="38"/>
      <c r="CF1835" s="38"/>
      <c r="CG1835" s="38"/>
      <c r="CH1835" s="38"/>
      <c r="CI1835" s="38"/>
      <c r="CJ1835" s="38"/>
      <c r="CK1835" s="38"/>
      <c r="CL1835" s="38"/>
      <c r="CM1835" s="38"/>
      <c r="CN1835" s="38"/>
      <c r="CO1835" s="38"/>
      <c r="CP1835" s="38"/>
      <c r="CQ1835" s="38"/>
      <c r="CR1835" s="38"/>
      <c r="CS1835" s="38"/>
      <c r="CT1835" s="38"/>
      <c r="CU1835" s="38"/>
      <c r="CV1835" s="38"/>
      <c r="CW1835" s="38"/>
      <c r="CX1835" s="38"/>
      <c r="CY1835" s="38"/>
      <c r="CZ1835" s="38"/>
      <c r="DA1835" s="38"/>
      <c r="DB1835" s="38"/>
      <c r="DC1835" s="38"/>
      <c r="DD1835" s="38"/>
      <c r="DE1835" s="38"/>
      <c r="DF1835" s="38"/>
      <c r="DG1835" s="38"/>
      <c r="DH1835" s="38"/>
      <c r="DI1835" s="38"/>
      <c r="DJ1835" s="38"/>
      <c r="DK1835" s="38"/>
      <c r="DL1835" s="38"/>
      <c r="DM1835" s="38"/>
    </row>
    <row r="1836" spans="1:117" x14ac:dyDescent="0.25">
      <c r="A1836" s="5"/>
      <c r="B1836" s="5"/>
      <c r="C1836" s="48"/>
      <c r="D1836" s="76"/>
      <c r="E1836" s="77"/>
      <c r="F1836" s="77"/>
      <c r="G1836" s="77"/>
      <c r="H1836" s="77"/>
      <c r="I1836" s="77"/>
      <c r="J1836" s="77"/>
      <c r="K1836" s="77"/>
      <c r="L1836" s="77"/>
      <c r="M1836" s="77"/>
      <c r="N1836" s="77"/>
      <c r="O1836" s="77"/>
      <c r="P1836" s="77"/>
      <c r="Q1836" s="77"/>
      <c r="R1836" s="77"/>
      <c r="S1836" s="77"/>
      <c r="T1836" s="38"/>
      <c r="U1836" s="38"/>
      <c r="V1836" s="38"/>
      <c r="W1836" s="38"/>
      <c r="X1836" s="38"/>
      <c r="Y1836" s="38"/>
      <c r="Z1836" s="38"/>
      <c r="AA1836" s="38"/>
      <c r="AB1836" s="38"/>
      <c r="AC1836" s="38"/>
      <c r="AD1836" s="38"/>
      <c r="AE1836" s="38"/>
      <c r="AF1836" s="38"/>
      <c r="AG1836" s="38"/>
      <c r="AH1836" s="38"/>
      <c r="AI1836" s="38"/>
      <c r="AJ1836" s="38"/>
      <c r="AK1836" s="38"/>
      <c r="AL1836" s="38"/>
      <c r="AM1836" s="38"/>
      <c r="AN1836" s="38"/>
      <c r="AO1836" s="38"/>
      <c r="AP1836" s="38"/>
      <c r="AQ1836" s="38"/>
      <c r="AR1836" s="38"/>
      <c r="AS1836" s="38"/>
      <c r="AT1836" s="38"/>
      <c r="AU1836" s="38"/>
      <c r="AV1836" s="38"/>
      <c r="AW1836" s="38"/>
      <c r="AX1836" s="38"/>
      <c r="AY1836" s="38"/>
      <c r="AZ1836" s="38"/>
      <c r="BA1836" s="38"/>
      <c r="BB1836" s="38"/>
      <c r="BC1836" s="38"/>
      <c r="BD1836" s="38"/>
      <c r="BE1836" s="38"/>
      <c r="BF1836" s="38"/>
      <c r="BG1836" s="38"/>
      <c r="BH1836" s="38"/>
      <c r="BI1836" s="38"/>
      <c r="BJ1836" s="38"/>
      <c r="BK1836" s="38"/>
      <c r="BL1836" s="38"/>
      <c r="BM1836" s="38"/>
      <c r="BN1836" s="38"/>
      <c r="BO1836" s="38"/>
      <c r="BP1836" s="38"/>
      <c r="BQ1836" s="38"/>
      <c r="BR1836" s="38"/>
      <c r="BS1836" s="38"/>
      <c r="BT1836" s="38"/>
      <c r="BU1836" s="38"/>
      <c r="BV1836" s="38"/>
      <c r="BW1836" s="38"/>
      <c r="BX1836" s="38"/>
      <c r="BY1836" s="38"/>
      <c r="BZ1836" s="38"/>
      <c r="CA1836" s="38"/>
      <c r="CB1836" s="38"/>
      <c r="CC1836" s="38"/>
      <c r="CD1836" s="38"/>
      <c r="CE1836" s="38"/>
      <c r="CF1836" s="38"/>
      <c r="CG1836" s="38"/>
      <c r="CH1836" s="38"/>
      <c r="CI1836" s="38"/>
      <c r="CJ1836" s="38"/>
      <c r="CK1836" s="38"/>
      <c r="CL1836" s="38"/>
      <c r="CM1836" s="38"/>
      <c r="CN1836" s="38"/>
      <c r="CO1836" s="38"/>
      <c r="CP1836" s="38"/>
      <c r="CQ1836" s="38"/>
      <c r="CR1836" s="38"/>
      <c r="CS1836" s="38"/>
      <c r="CT1836" s="38"/>
      <c r="CU1836" s="38"/>
      <c r="CV1836" s="38"/>
      <c r="CW1836" s="38"/>
      <c r="CX1836" s="38"/>
      <c r="CY1836" s="38"/>
      <c r="CZ1836" s="38"/>
      <c r="DA1836" s="38"/>
      <c r="DB1836" s="38"/>
      <c r="DC1836" s="38"/>
      <c r="DD1836" s="38"/>
      <c r="DE1836" s="38"/>
      <c r="DF1836" s="38"/>
      <c r="DG1836" s="38"/>
      <c r="DH1836" s="38"/>
      <c r="DI1836" s="38"/>
      <c r="DJ1836" s="38"/>
      <c r="DK1836" s="38"/>
      <c r="DL1836" s="38"/>
      <c r="DM1836" s="38"/>
    </row>
    <row r="1837" spans="1:117" x14ac:dyDescent="0.25">
      <c r="A1837" s="5"/>
      <c r="B1837" s="5"/>
      <c r="C1837" s="48"/>
      <c r="D1837" s="76"/>
      <c r="E1837" s="77"/>
      <c r="F1837" s="77"/>
      <c r="G1837" s="77"/>
      <c r="H1837" s="77"/>
      <c r="I1837" s="77"/>
      <c r="J1837" s="77"/>
      <c r="K1837" s="77"/>
      <c r="L1837" s="77"/>
      <c r="M1837" s="77"/>
      <c r="N1837" s="77"/>
      <c r="O1837" s="77"/>
      <c r="P1837" s="77"/>
      <c r="Q1837" s="77"/>
      <c r="R1837" s="77"/>
      <c r="S1837" s="77"/>
      <c r="T1837" s="38"/>
      <c r="U1837" s="38"/>
      <c r="V1837" s="38"/>
      <c r="W1837" s="38"/>
      <c r="X1837" s="38"/>
      <c r="Y1837" s="38"/>
      <c r="Z1837" s="38"/>
      <c r="AA1837" s="38"/>
      <c r="AB1837" s="38"/>
      <c r="AC1837" s="38"/>
      <c r="AD1837" s="38"/>
      <c r="AE1837" s="38"/>
      <c r="AF1837" s="38"/>
      <c r="AG1837" s="38"/>
      <c r="AH1837" s="38"/>
      <c r="AI1837" s="38"/>
      <c r="AJ1837" s="38"/>
      <c r="AK1837" s="38"/>
      <c r="AL1837" s="38"/>
      <c r="AM1837" s="38"/>
      <c r="AN1837" s="38"/>
      <c r="AO1837" s="38"/>
      <c r="AP1837" s="38"/>
      <c r="AQ1837" s="38"/>
      <c r="AR1837" s="38"/>
      <c r="AS1837" s="38"/>
      <c r="AT1837" s="38"/>
      <c r="AU1837" s="38"/>
      <c r="AV1837" s="38"/>
      <c r="AW1837" s="38"/>
      <c r="AX1837" s="38"/>
      <c r="AY1837" s="38"/>
      <c r="AZ1837" s="38"/>
      <c r="BA1837" s="38"/>
      <c r="BB1837" s="38"/>
      <c r="BC1837" s="38"/>
      <c r="BD1837" s="38"/>
      <c r="BE1837" s="38"/>
      <c r="BF1837" s="38"/>
      <c r="BG1837" s="38"/>
      <c r="BH1837" s="38"/>
      <c r="BI1837" s="38"/>
      <c r="BJ1837" s="38"/>
      <c r="BK1837" s="38"/>
      <c r="BL1837" s="38"/>
      <c r="BM1837" s="38"/>
      <c r="BN1837" s="38"/>
      <c r="BO1837" s="38"/>
      <c r="BP1837" s="38"/>
      <c r="BQ1837" s="38"/>
      <c r="BR1837" s="38"/>
      <c r="BS1837" s="38"/>
      <c r="BT1837" s="38"/>
      <c r="BU1837" s="38"/>
      <c r="BV1837" s="38"/>
      <c r="BW1837" s="38"/>
      <c r="BX1837" s="38"/>
      <c r="BY1837" s="38"/>
      <c r="BZ1837" s="38"/>
      <c r="CA1837" s="38"/>
      <c r="CB1837" s="38"/>
      <c r="CC1837" s="38"/>
      <c r="CD1837" s="38"/>
      <c r="CE1837" s="38"/>
      <c r="CF1837" s="38"/>
      <c r="CG1837" s="38"/>
      <c r="CH1837" s="38"/>
      <c r="CI1837" s="38"/>
      <c r="CJ1837" s="38"/>
      <c r="CK1837" s="38"/>
      <c r="CL1837" s="38"/>
      <c r="CM1837" s="38"/>
      <c r="CN1837" s="38"/>
      <c r="CO1837" s="38"/>
      <c r="CP1837" s="38"/>
      <c r="CQ1837" s="38"/>
      <c r="CR1837" s="38"/>
      <c r="CS1837" s="38"/>
      <c r="CT1837" s="38"/>
      <c r="CU1837" s="38"/>
      <c r="CV1837" s="38"/>
      <c r="CW1837" s="38"/>
      <c r="CX1837" s="38"/>
      <c r="CY1837" s="38"/>
      <c r="CZ1837" s="38"/>
      <c r="DA1837" s="38"/>
      <c r="DB1837" s="38"/>
      <c r="DC1837" s="38"/>
      <c r="DD1837" s="38"/>
      <c r="DE1837" s="38"/>
      <c r="DF1837" s="38"/>
      <c r="DG1837" s="38"/>
      <c r="DH1837" s="38"/>
      <c r="DI1837" s="38"/>
      <c r="DJ1837" s="38"/>
      <c r="DK1837" s="38"/>
      <c r="DL1837" s="38"/>
      <c r="DM1837" s="38"/>
    </row>
    <row r="1838" spans="1:117" x14ac:dyDescent="0.25">
      <c r="A1838" s="5"/>
      <c r="B1838" s="5"/>
      <c r="C1838" s="48"/>
      <c r="D1838" s="76"/>
      <c r="E1838" s="77"/>
      <c r="F1838" s="77"/>
      <c r="G1838" s="77"/>
      <c r="H1838" s="77"/>
      <c r="I1838" s="77"/>
      <c r="J1838" s="77"/>
      <c r="K1838" s="77"/>
      <c r="L1838" s="77"/>
      <c r="M1838" s="77"/>
      <c r="N1838" s="77"/>
      <c r="O1838" s="77"/>
      <c r="P1838" s="77"/>
      <c r="Q1838" s="77"/>
      <c r="R1838" s="77"/>
      <c r="S1838" s="77"/>
      <c r="T1838" s="38"/>
      <c r="U1838" s="38"/>
      <c r="V1838" s="38"/>
      <c r="W1838" s="38"/>
      <c r="X1838" s="38"/>
      <c r="Y1838" s="38"/>
      <c r="Z1838" s="38"/>
      <c r="AA1838" s="38"/>
      <c r="AB1838" s="38"/>
      <c r="AC1838" s="38"/>
      <c r="AD1838" s="38"/>
      <c r="AE1838" s="38"/>
      <c r="AF1838" s="38"/>
      <c r="AG1838" s="38"/>
      <c r="AH1838" s="38"/>
      <c r="AI1838" s="38"/>
      <c r="AJ1838" s="38"/>
      <c r="AK1838" s="38"/>
      <c r="AL1838" s="38"/>
      <c r="AM1838" s="38"/>
      <c r="AN1838" s="38"/>
      <c r="AO1838" s="38"/>
      <c r="AP1838" s="38"/>
      <c r="AQ1838" s="38"/>
      <c r="AR1838" s="38"/>
      <c r="AS1838" s="38"/>
      <c r="AT1838" s="38"/>
      <c r="AU1838" s="38"/>
      <c r="AV1838" s="38"/>
      <c r="AW1838" s="38"/>
      <c r="AX1838" s="38"/>
      <c r="AY1838" s="38"/>
      <c r="AZ1838" s="38"/>
      <c r="BA1838" s="38"/>
      <c r="BB1838" s="38"/>
      <c r="BC1838" s="38"/>
      <c r="BD1838" s="38"/>
      <c r="BE1838" s="38"/>
      <c r="BF1838" s="38"/>
      <c r="BG1838" s="38"/>
      <c r="BH1838" s="38"/>
      <c r="BI1838" s="38"/>
      <c r="BJ1838" s="38"/>
      <c r="BK1838" s="38"/>
      <c r="BL1838" s="38"/>
      <c r="BM1838" s="38"/>
      <c r="BN1838" s="38"/>
      <c r="BO1838" s="38"/>
      <c r="BP1838" s="38"/>
      <c r="BQ1838" s="38"/>
      <c r="BR1838" s="38"/>
      <c r="BS1838" s="38"/>
      <c r="BT1838" s="38"/>
      <c r="BU1838" s="38"/>
      <c r="BV1838" s="38"/>
      <c r="BW1838" s="38"/>
      <c r="BX1838" s="38"/>
      <c r="BY1838" s="38"/>
      <c r="BZ1838" s="38"/>
      <c r="CA1838" s="38"/>
      <c r="CB1838" s="38"/>
      <c r="CC1838" s="38"/>
      <c r="CD1838" s="38"/>
      <c r="CE1838" s="38"/>
      <c r="CF1838" s="38"/>
      <c r="CG1838" s="38"/>
      <c r="CH1838" s="38"/>
      <c r="CI1838" s="38"/>
      <c r="CJ1838" s="38"/>
      <c r="CK1838" s="38"/>
      <c r="CL1838" s="38"/>
      <c r="CM1838" s="38"/>
      <c r="CN1838" s="38"/>
      <c r="CO1838" s="38"/>
      <c r="CP1838" s="38"/>
      <c r="CQ1838" s="38"/>
      <c r="CR1838" s="38"/>
      <c r="CS1838" s="38"/>
      <c r="CT1838" s="38"/>
      <c r="CU1838" s="38"/>
      <c r="CV1838" s="38"/>
      <c r="CW1838" s="38"/>
      <c r="CX1838" s="38"/>
      <c r="CY1838" s="38"/>
      <c r="CZ1838" s="38"/>
      <c r="DA1838" s="38"/>
      <c r="DB1838" s="38"/>
      <c r="DC1838" s="38"/>
      <c r="DD1838" s="38"/>
      <c r="DE1838" s="38"/>
      <c r="DF1838" s="38"/>
      <c r="DG1838" s="38"/>
      <c r="DH1838" s="38"/>
      <c r="DI1838" s="38"/>
      <c r="DJ1838" s="38"/>
      <c r="DK1838" s="38"/>
      <c r="DL1838" s="38"/>
      <c r="DM1838" s="38"/>
    </row>
    <row r="1839" spans="1:117" x14ac:dyDescent="0.25">
      <c r="A1839" s="5"/>
      <c r="B1839" s="5"/>
      <c r="C1839" s="48"/>
      <c r="D1839" s="76"/>
      <c r="E1839" s="77"/>
      <c r="F1839" s="77"/>
      <c r="G1839" s="77"/>
      <c r="H1839" s="77"/>
      <c r="I1839" s="77"/>
      <c r="J1839" s="77"/>
      <c r="K1839" s="77"/>
      <c r="L1839" s="77"/>
      <c r="M1839" s="77"/>
      <c r="N1839" s="77"/>
      <c r="O1839" s="77"/>
      <c r="P1839" s="77"/>
      <c r="Q1839" s="77"/>
      <c r="R1839" s="77"/>
      <c r="S1839" s="77"/>
      <c r="T1839" s="38"/>
      <c r="U1839" s="38"/>
      <c r="V1839" s="38"/>
      <c r="W1839" s="38"/>
      <c r="X1839" s="38"/>
      <c r="Y1839" s="38"/>
      <c r="Z1839" s="38"/>
      <c r="AA1839" s="38"/>
      <c r="AB1839" s="38"/>
      <c r="AC1839" s="38"/>
      <c r="AD1839" s="38"/>
      <c r="AE1839" s="38"/>
      <c r="AF1839" s="38"/>
      <c r="AG1839" s="38"/>
      <c r="AH1839" s="38"/>
      <c r="AI1839" s="38"/>
      <c r="AJ1839" s="38"/>
      <c r="AK1839" s="38"/>
      <c r="AL1839" s="38"/>
      <c r="AM1839" s="38"/>
      <c r="AN1839" s="38"/>
      <c r="AO1839" s="38"/>
      <c r="AP1839" s="38"/>
      <c r="AQ1839" s="38"/>
      <c r="AR1839" s="38"/>
      <c r="AS1839" s="38"/>
      <c r="AT1839" s="38"/>
      <c r="AU1839" s="38"/>
      <c r="AV1839" s="38"/>
      <c r="AW1839" s="38"/>
      <c r="AX1839" s="38"/>
      <c r="AY1839" s="38"/>
      <c r="AZ1839" s="38"/>
      <c r="BA1839" s="38"/>
      <c r="BB1839" s="38"/>
      <c r="BC1839" s="38"/>
      <c r="BD1839" s="38"/>
      <c r="BE1839" s="38"/>
      <c r="BF1839" s="38"/>
      <c r="BG1839" s="38"/>
      <c r="BH1839" s="38"/>
      <c r="BI1839" s="38"/>
      <c r="BJ1839" s="38"/>
      <c r="BK1839" s="38"/>
      <c r="BL1839" s="38"/>
      <c r="BM1839" s="38"/>
      <c r="BN1839" s="38"/>
      <c r="BO1839" s="38"/>
      <c r="BP1839" s="38"/>
      <c r="BQ1839" s="38"/>
      <c r="BR1839" s="38"/>
      <c r="BS1839" s="38"/>
      <c r="BT1839" s="38"/>
      <c r="BU1839" s="38"/>
      <c r="BV1839" s="38"/>
      <c r="BW1839" s="38"/>
      <c r="BX1839" s="38"/>
      <c r="BY1839" s="38"/>
      <c r="BZ1839" s="38"/>
      <c r="CA1839" s="38"/>
      <c r="CB1839" s="38"/>
      <c r="CC1839" s="38"/>
      <c r="CD1839" s="38"/>
      <c r="CE1839" s="38"/>
      <c r="CF1839" s="38"/>
      <c r="CG1839" s="38"/>
      <c r="CH1839" s="38"/>
      <c r="CI1839" s="38"/>
      <c r="CJ1839" s="38"/>
      <c r="CK1839" s="38"/>
      <c r="CL1839" s="38"/>
      <c r="CM1839" s="38"/>
      <c r="CN1839" s="38"/>
      <c r="CO1839" s="38"/>
      <c r="CP1839" s="38"/>
      <c r="CQ1839" s="38"/>
      <c r="CR1839" s="38"/>
      <c r="CS1839" s="38"/>
      <c r="CT1839" s="38"/>
      <c r="CU1839" s="38"/>
      <c r="CV1839" s="38"/>
      <c r="CW1839" s="38"/>
      <c r="CX1839" s="38"/>
      <c r="CY1839" s="38"/>
      <c r="CZ1839" s="38"/>
      <c r="DA1839" s="38"/>
      <c r="DB1839" s="38"/>
      <c r="DC1839" s="38"/>
      <c r="DD1839" s="38"/>
      <c r="DE1839" s="38"/>
      <c r="DF1839" s="38"/>
      <c r="DG1839" s="38"/>
      <c r="DH1839" s="38"/>
      <c r="DI1839" s="38"/>
      <c r="DJ1839" s="38"/>
      <c r="DK1839" s="38"/>
      <c r="DL1839" s="38"/>
      <c r="DM1839" s="38"/>
    </row>
    <row r="1840" spans="1:117" x14ac:dyDescent="0.25">
      <c r="A1840" s="5"/>
      <c r="B1840" s="5"/>
      <c r="C1840" s="48"/>
      <c r="D1840" s="76"/>
      <c r="E1840" s="77"/>
      <c r="F1840" s="77"/>
      <c r="G1840" s="77"/>
      <c r="H1840" s="77"/>
      <c r="I1840" s="77"/>
      <c r="J1840" s="77"/>
      <c r="K1840" s="77"/>
      <c r="L1840" s="77"/>
      <c r="M1840" s="77"/>
      <c r="N1840" s="77"/>
      <c r="O1840" s="77"/>
      <c r="P1840" s="77"/>
      <c r="Q1840" s="77"/>
      <c r="R1840" s="77"/>
      <c r="S1840" s="77"/>
      <c r="T1840" s="38"/>
      <c r="U1840" s="38"/>
      <c r="V1840" s="38"/>
      <c r="W1840" s="38"/>
      <c r="X1840" s="38"/>
      <c r="Y1840" s="38"/>
      <c r="Z1840" s="38"/>
      <c r="AA1840" s="38"/>
      <c r="AB1840" s="38"/>
      <c r="AC1840" s="38"/>
      <c r="AD1840" s="38"/>
      <c r="AE1840" s="38"/>
      <c r="AF1840" s="38"/>
      <c r="AG1840" s="38"/>
      <c r="AH1840" s="38"/>
      <c r="AI1840" s="38"/>
      <c r="AJ1840" s="38"/>
      <c r="AK1840" s="38"/>
      <c r="AL1840" s="38"/>
      <c r="AM1840" s="38"/>
      <c r="AN1840" s="38"/>
      <c r="AO1840" s="38"/>
      <c r="AP1840" s="38"/>
      <c r="AQ1840" s="38"/>
      <c r="AR1840" s="38"/>
      <c r="AS1840" s="38"/>
      <c r="AT1840" s="38"/>
      <c r="AU1840" s="38"/>
      <c r="AV1840" s="38"/>
      <c r="AW1840" s="38"/>
      <c r="AX1840" s="38"/>
      <c r="AY1840" s="38"/>
      <c r="AZ1840" s="38"/>
      <c r="BA1840" s="38"/>
      <c r="BB1840" s="38"/>
      <c r="BC1840" s="38"/>
      <c r="BD1840" s="38"/>
      <c r="BE1840" s="38"/>
      <c r="BF1840" s="38"/>
      <c r="BG1840" s="38"/>
      <c r="BH1840" s="38"/>
      <c r="BI1840" s="38"/>
      <c r="BJ1840" s="38"/>
      <c r="BK1840" s="38"/>
      <c r="BL1840" s="38"/>
      <c r="BM1840" s="38"/>
      <c r="BN1840" s="38"/>
      <c r="BO1840" s="38"/>
      <c r="BP1840" s="38"/>
      <c r="BQ1840" s="38"/>
      <c r="BR1840" s="38"/>
      <c r="BS1840" s="38"/>
      <c r="BT1840" s="38"/>
      <c r="BU1840" s="38"/>
      <c r="BV1840" s="38"/>
      <c r="BW1840" s="38"/>
      <c r="BX1840" s="38"/>
      <c r="BY1840" s="38"/>
      <c r="BZ1840" s="38"/>
      <c r="CA1840" s="38"/>
      <c r="CB1840" s="38"/>
      <c r="CC1840" s="38"/>
      <c r="CD1840" s="38"/>
      <c r="CE1840" s="38"/>
      <c r="CF1840" s="38"/>
      <c r="CG1840" s="38"/>
      <c r="CH1840" s="38"/>
      <c r="CI1840" s="38"/>
      <c r="CJ1840" s="38"/>
      <c r="CK1840" s="38"/>
      <c r="CL1840" s="38"/>
      <c r="CM1840" s="38"/>
      <c r="CN1840" s="38"/>
      <c r="CO1840" s="38"/>
      <c r="CP1840" s="38"/>
      <c r="CQ1840" s="38"/>
      <c r="CR1840" s="38"/>
      <c r="CS1840" s="38"/>
      <c r="CT1840" s="38"/>
      <c r="CU1840" s="38"/>
      <c r="CV1840" s="38"/>
      <c r="CW1840" s="38"/>
      <c r="CX1840" s="38"/>
      <c r="CY1840" s="38"/>
      <c r="CZ1840" s="38"/>
      <c r="DA1840" s="38"/>
      <c r="DB1840" s="38"/>
      <c r="DC1840" s="38"/>
      <c r="DD1840" s="38"/>
      <c r="DE1840" s="38"/>
      <c r="DF1840" s="38"/>
      <c r="DG1840" s="38"/>
      <c r="DH1840" s="38"/>
      <c r="DI1840" s="38"/>
      <c r="DJ1840" s="38"/>
      <c r="DK1840" s="38"/>
      <c r="DL1840" s="38"/>
      <c r="DM1840" s="38"/>
    </row>
    <row r="1841" spans="1:117" x14ac:dyDescent="0.25">
      <c r="A1841" s="5"/>
      <c r="B1841" s="5"/>
      <c r="C1841" s="48"/>
      <c r="D1841" s="76"/>
      <c r="E1841" s="77"/>
      <c r="F1841" s="77"/>
      <c r="G1841" s="77"/>
      <c r="H1841" s="77"/>
      <c r="I1841" s="77"/>
      <c r="J1841" s="77"/>
      <c r="K1841" s="77"/>
      <c r="L1841" s="77"/>
      <c r="M1841" s="77"/>
      <c r="N1841" s="77"/>
      <c r="O1841" s="77"/>
      <c r="P1841" s="77"/>
      <c r="Q1841" s="77"/>
      <c r="R1841" s="77"/>
      <c r="S1841" s="77"/>
      <c r="T1841" s="38"/>
      <c r="U1841" s="38"/>
      <c r="V1841" s="38"/>
      <c r="W1841" s="38"/>
      <c r="X1841" s="38"/>
      <c r="Y1841" s="38"/>
      <c r="Z1841" s="38"/>
      <c r="AA1841" s="38"/>
      <c r="AB1841" s="38"/>
      <c r="AC1841" s="38"/>
      <c r="AD1841" s="38"/>
      <c r="AE1841" s="38"/>
      <c r="AF1841" s="38"/>
      <c r="AG1841" s="38"/>
      <c r="AH1841" s="38"/>
      <c r="AI1841" s="38"/>
      <c r="AJ1841" s="38"/>
      <c r="AK1841" s="38"/>
      <c r="AL1841" s="38"/>
      <c r="AM1841" s="38"/>
      <c r="AN1841" s="38"/>
      <c r="AO1841" s="38"/>
      <c r="AP1841" s="38"/>
      <c r="AQ1841" s="38"/>
      <c r="AR1841" s="38"/>
      <c r="AS1841" s="38"/>
      <c r="AT1841" s="38"/>
      <c r="AU1841" s="38"/>
      <c r="AV1841" s="38"/>
      <c r="AW1841" s="38"/>
      <c r="AX1841" s="38"/>
      <c r="AY1841" s="38"/>
      <c r="AZ1841" s="38"/>
      <c r="BA1841" s="38"/>
      <c r="BB1841" s="38"/>
      <c r="BC1841" s="38"/>
      <c r="BD1841" s="38"/>
      <c r="BE1841" s="38"/>
      <c r="BF1841" s="38"/>
      <c r="BG1841" s="38"/>
      <c r="BH1841" s="38"/>
      <c r="BI1841" s="38"/>
      <c r="BJ1841" s="38"/>
      <c r="BK1841" s="38"/>
      <c r="BL1841" s="38"/>
      <c r="BM1841" s="38"/>
      <c r="BN1841" s="38"/>
      <c r="BO1841" s="38"/>
      <c r="BP1841" s="38"/>
      <c r="BQ1841" s="38"/>
      <c r="BR1841" s="38"/>
      <c r="BS1841" s="38"/>
      <c r="BT1841" s="38"/>
      <c r="BU1841" s="38"/>
      <c r="BV1841" s="38"/>
      <c r="BW1841" s="38"/>
      <c r="BX1841" s="38"/>
      <c r="BY1841" s="38"/>
      <c r="BZ1841" s="38"/>
      <c r="CA1841" s="38"/>
      <c r="CB1841" s="38"/>
      <c r="CC1841" s="38"/>
      <c r="CD1841" s="38"/>
      <c r="CE1841" s="38"/>
      <c r="CF1841" s="38"/>
      <c r="CG1841" s="38"/>
      <c r="CH1841" s="38"/>
      <c r="CI1841" s="38"/>
      <c r="CJ1841" s="38"/>
      <c r="CK1841" s="38"/>
      <c r="CL1841" s="38"/>
      <c r="CM1841" s="38"/>
      <c r="CN1841" s="38"/>
      <c r="CO1841" s="38"/>
      <c r="CP1841" s="38"/>
      <c r="CQ1841" s="38"/>
      <c r="CR1841" s="38"/>
      <c r="CS1841" s="38"/>
      <c r="CT1841" s="38"/>
      <c r="CU1841" s="38"/>
      <c r="CV1841" s="38"/>
      <c r="CW1841" s="38"/>
      <c r="CX1841" s="38"/>
      <c r="CY1841" s="38"/>
      <c r="CZ1841" s="38"/>
      <c r="DA1841" s="38"/>
      <c r="DB1841" s="38"/>
      <c r="DC1841" s="38"/>
      <c r="DD1841" s="38"/>
      <c r="DE1841" s="38"/>
      <c r="DF1841" s="38"/>
      <c r="DG1841" s="38"/>
      <c r="DH1841" s="38"/>
      <c r="DI1841" s="38"/>
      <c r="DJ1841" s="38"/>
      <c r="DK1841" s="38"/>
      <c r="DL1841" s="38"/>
      <c r="DM1841" s="38"/>
    </row>
    <row r="1842" spans="1:117" x14ac:dyDescent="0.25">
      <c r="A1842" s="5"/>
      <c r="B1842" s="5"/>
      <c r="C1842" s="48"/>
      <c r="D1842" s="76"/>
      <c r="E1842" s="77"/>
      <c r="F1842" s="77"/>
      <c r="G1842" s="77"/>
      <c r="H1842" s="77"/>
      <c r="I1842" s="77"/>
      <c r="J1842" s="77"/>
      <c r="K1842" s="77"/>
      <c r="L1842" s="77"/>
      <c r="M1842" s="77"/>
      <c r="N1842" s="77"/>
      <c r="O1842" s="77"/>
      <c r="P1842" s="77"/>
      <c r="Q1842" s="77"/>
      <c r="R1842" s="77"/>
      <c r="S1842" s="77"/>
      <c r="T1842" s="38"/>
      <c r="U1842" s="38"/>
      <c r="V1842" s="38"/>
      <c r="W1842" s="38"/>
      <c r="X1842" s="38"/>
      <c r="Y1842" s="38"/>
      <c r="Z1842" s="38"/>
      <c r="AA1842" s="38"/>
      <c r="AB1842" s="38"/>
      <c r="AC1842" s="38"/>
      <c r="AD1842" s="38"/>
      <c r="AE1842" s="38"/>
      <c r="AF1842" s="38"/>
      <c r="AG1842" s="38"/>
      <c r="AH1842" s="38"/>
      <c r="AI1842" s="38"/>
      <c r="AJ1842" s="38"/>
      <c r="AK1842" s="38"/>
      <c r="AL1842" s="38"/>
      <c r="AM1842" s="38"/>
      <c r="AN1842" s="38"/>
      <c r="AO1842" s="38"/>
      <c r="AP1842" s="38"/>
      <c r="AQ1842" s="38"/>
      <c r="AR1842" s="38"/>
      <c r="AS1842" s="38"/>
      <c r="AT1842" s="38"/>
      <c r="AU1842" s="38"/>
      <c r="AV1842" s="38"/>
      <c r="AW1842" s="38"/>
      <c r="AX1842" s="38"/>
      <c r="AY1842" s="38"/>
      <c r="AZ1842" s="38"/>
      <c r="BA1842" s="38"/>
      <c r="BB1842" s="38"/>
      <c r="BC1842" s="38"/>
      <c r="BD1842" s="38"/>
      <c r="BE1842" s="38"/>
      <c r="BF1842" s="38"/>
      <c r="BG1842" s="38"/>
      <c r="BH1842" s="38"/>
      <c r="BI1842" s="38"/>
      <c r="BJ1842" s="38"/>
      <c r="BK1842" s="38"/>
      <c r="BL1842" s="38"/>
      <c r="BM1842" s="38"/>
      <c r="BN1842" s="38"/>
      <c r="BO1842" s="38"/>
      <c r="BP1842" s="38"/>
      <c r="BQ1842" s="38"/>
      <c r="BR1842" s="38"/>
      <c r="BS1842" s="38"/>
      <c r="BT1842" s="38"/>
      <c r="BU1842" s="38"/>
      <c r="BV1842" s="38"/>
      <c r="BW1842" s="38"/>
      <c r="BX1842" s="38"/>
      <c r="BY1842" s="38"/>
      <c r="BZ1842" s="38"/>
      <c r="CA1842" s="38"/>
      <c r="CB1842" s="38"/>
      <c r="CC1842" s="38"/>
      <c r="CD1842" s="38"/>
      <c r="CE1842" s="38"/>
      <c r="CF1842" s="38"/>
      <c r="CG1842" s="38"/>
      <c r="CH1842" s="38"/>
      <c r="CI1842" s="38"/>
      <c r="CJ1842" s="38"/>
      <c r="CK1842" s="38"/>
      <c r="CL1842" s="38"/>
      <c r="CM1842" s="38"/>
      <c r="CN1842" s="38"/>
      <c r="CO1842" s="38"/>
      <c r="CP1842" s="38"/>
      <c r="CQ1842" s="38"/>
      <c r="CR1842" s="38"/>
      <c r="CS1842" s="38"/>
      <c r="CT1842" s="38"/>
      <c r="CU1842" s="38"/>
      <c r="CV1842" s="38"/>
      <c r="CW1842" s="38"/>
      <c r="CX1842" s="38"/>
      <c r="CY1842" s="38"/>
      <c r="CZ1842" s="38"/>
      <c r="DA1842" s="38"/>
      <c r="DB1842" s="38"/>
      <c r="DC1842" s="38"/>
      <c r="DD1842" s="38"/>
      <c r="DE1842" s="38"/>
      <c r="DF1842" s="38"/>
      <c r="DG1842" s="38"/>
      <c r="DH1842" s="38"/>
      <c r="DI1842" s="38"/>
      <c r="DJ1842" s="38"/>
      <c r="DK1842" s="38"/>
      <c r="DL1842" s="38"/>
      <c r="DM1842" s="38"/>
    </row>
    <row r="1843" spans="1:117" x14ac:dyDescent="0.25">
      <c r="A1843" s="5"/>
      <c r="B1843" s="5"/>
      <c r="C1843" s="48"/>
      <c r="D1843" s="76"/>
      <c r="E1843" s="77"/>
      <c r="F1843" s="77"/>
      <c r="G1843" s="77"/>
      <c r="H1843" s="77"/>
      <c r="I1843" s="77"/>
      <c r="J1843" s="77"/>
      <c r="K1843" s="77"/>
      <c r="L1843" s="77"/>
      <c r="M1843" s="77"/>
      <c r="N1843" s="77"/>
      <c r="O1843" s="77"/>
      <c r="P1843" s="77"/>
      <c r="Q1843" s="77"/>
      <c r="R1843" s="77"/>
      <c r="S1843" s="77"/>
      <c r="T1843" s="38"/>
      <c r="U1843" s="38"/>
      <c r="V1843" s="38"/>
      <c r="W1843" s="38"/>
      <c r="X1843" s="38"/>
      <c r="Y1843" s="38"/>
      <c r="Z1843" s="38"/>
      <c r="AA1843" s="38"/>
      <c r="AB1843" s="38"/>
      <c r="AC1843" s="38"/>
      <c r="AD1843" s="38"/>
      <c r="AE1843" s="38"/>
      <c r="AF1843" s="38"/>
      <c r="AG1843" s="38"/>
      <c r="AH1843" s="38"/>
      <c r="AI1843" s="38"/>
      <c r="AJ1843" s="38"/>
      <c r="AK1843" s="38"/>
      <c r="AL1843" s="38"/>
      <c r="AM1843" s="38"/>
      <c r="AN1843" s="38"/>
      <c r="AO1843" s="38"/>
      <c r="AP1843" s="38"/>
      <c r="AQ1843" s="38"/>
      <c r="AR1843" s="38"/>
      <c r="AS1843" s="38"/>
      <c r="AT1843" s="38"/>
      <c r="AU1843" s="38"/>
      <c r="AV1843" s="38"/>
      <c r="AW1843" s="38"/>
      <c r="AX1843" s="38"/>
      <c r="AY1843" s="38"/>
      <c r="AZ1843" s="38"/>
      <c r="BA1843" s="38"/>
      <c r="BB1843" s="38"/>
      <c r="BC1843" s="38"/>
      <c r="BD1843" s="38"/>
      <c r="BE1843" s="38"/>
      <c r="BF1843" s="38"/>
      <c r="BG1843" s="38"/>
      <c r="BH1843" s="38"/>
      <c r="BI1843" s="38"/>
      <c r="BJ1843" s="38"/>
      <c r="BK1843" s="38"/>
      <c r="BL1843" s="38"/>
      <c r="BM1843" s="38"/>
      <c r="BN1843" s="38"/>
      <c r="BO1843" s="38"/>
      <c r="BP1843" s="38"/>
      <c r="BQ1843" s="38"/>
      <c r="BR1843" s="38"/>
      <c r="BS1843" s="38"/>
      <c r="BT1843" s="38"/>
      <c r="BU1843" s="38"/>
      <c r="BV1843" s="38"/>
      <c r="BW1843" s="38"/>
      <c r="BX1843" s="38"/>
      <c r="BY1843" s="38"/>
      <c r="BZ1843" s="38"/>
      <c r="CA1843" s="38"/>
      <c r="CB1843" s="38"/>
      <c r="CC1843" s="38"/>
      <c r="CD1843" s="38"/>
      <c r="CE1843" s="38"/>
      <c r="CF1843" s="38"/>
      <c r="CG1843" s="38"/>
      <c r="CH1843" s="38"/>
      <c r="CI1843" s="38"/>
      <c r="CJ1843" s="38"/>
      <c r="CK1843" s="38"/>
      <c r="CL1843" s="38"/>
      <c r="CM1843" s="38"/>
      <c r="CN1843" s="38"/>
      <c r="CO1843" s="38"/>
      <c r="CP1843" s="38"/>
      <c r="CQ1843" s="38"/>
      <c r="CR1843" s="38"/>
      <c r="CS1843" s="38"/>
      <c r="CT1843" s="38"/>
      <c r="CU1843" s="38"/>
      <c r="CV1843" s="38"/>
      <c r="CW1843" s="38"/>
      <c r="CX1843" s="38"/>
      <c r="CY1843" s="38"/>
      <c r="CZ1843" s="38"/>
      <c r="DA1843" s="38"/>
      <c r="DB1843" s="38"/>
      <c r="DC1843" s="38"/>
      <c r="DD1843" s="38"/>
      <c r="DE1843" s="38"/>
      <c r="DF1843" s="38"/>
      <c r="DG1843" s="38"/>
      <c r="DH1843" s="38"/>
      <c r="DI1843" s="38"/>
      <c r="DJ1843" s="38"/>
      <c r="DK1843" s="38"/>
      <c r="DL1843" s="38"/>
      <c r="DM1843" s="38"/>
    </row>
    <row r="1844" spans="1:117" x14ac:dyDescent="0.25">
      <c r="A1844" s="5"/>
      <c r="B1844" s="5"/>
      <c r="C1844" s="48"/>
      <c r="D1844" s="76"/>
      <c r="E1844" s="77"/>
      <c r="F1844" s="77"/>
      <c r="G1844" s="77"/>
      <c r="H1844" s="77"/>
      <c r="I1844" s="77"/>
      <c r="J1844" s="77"/>
      <c r="K1844" s="77"/>
      <c r="L1844" s="77"/>
      <c r="M1844" s="77"/>
      <c r="N1844" s="77"/>
      <c r="O1844" s="77"/>
      <c r="P1844" s="77"/>
      <c r="Q1844" s="77"/>
      <c r="R1844" s="77"/>
      <c r="S1844" s="77"/>
      <c r="T1844" s="38"/>
      <c r="U1844" s="38"/>
      <c r="V1844" s="38"/>
      <c r="W1844" s="38"/>
      <c r="X1844" s="38"/>
      <c r="Y1844" s="38"/>
      <c r="Z1844" s="38"/>
      <c r="AA1844" s="38"/>
      <c r="AB1844" s="38"/>
      <c r="AC1844" s="38"/>
      <c r="AD1844" s="38"/>
      <c r="AE1844" s="38"/>
      <c r="AF1844" s="38"/>
      <c r="AG1844" s="38"/>
      <c r="AH1844" s="38"/>
      <c r="AI1844" s="38"/>
      <c r="AJ1844" s="38"/>
      <c r="AK1844" s="38"/>
      <c r="AL1844" s="38"/>
      <c r="AM1844" s="38"/>
      <c r="AN1844" s="38"/>
      <c r="AO1844" s="38"/>
      <c r="AP1844" s="38"/>
      <c r="AQ1844" s="38"/>
      <c r="AR1844" s="38"/>
      <c r="AS1844" s="38"/>
      <c r="AT1844" s="38"/>
      <c r="AU1844" s="38"/>
      <c r="AV1844" s="38"/>
      <c r="AW1844" s="38"/>
      <c r="AX1844" s="38"/>
      <c r="AY1844" s="38"/>
      <c r="AZ1844" s="38"/>
      <c r="BA1844" s="38"/>
      <c r="BB1844" s="38"/>
      <c r="BC1844" s="38"/>
      <c r="BD1844" s="38"/>
      <c r="BE1844" s="38"/>
      <c r="BF1844" s="38"/>
      <c r="BG1844" s="38"/>
      <c r="BH1844" s="38"/>
      <c r="BI1844" s="38"/>
      <c r="BJ1844" s="38"/>
      <c r="BK1844" s="38"/>
      <c r="BL1844" s="38"/>
      <c r="BM1844" s="38"/>
      <c r="BN1844" s="38"/>
      <c r="BO1844" s="38"/>
      <c r="BP1844" s="38"/>
      <c r="BQ1844" s="38"/>
      <c r="BR1844" s="38"/>
      <c r="BS1844" s="38"/>
      <c r="BT1844" s="38"/>
      <c r="BU1844" s="38"/>
      <c r="BV1844" s="38"/>
      <c r="BW1844" s="38"/>
      <c r="BX1844" s="38"/>
      <c r="BY1844" s="38"/>
      <c r="BZ1844" s="38"/>
      <c r="CA1844" s="38"/>
      <c r="CB1844" s="38"/>
      <c r="CC1844" s="38"/>
      <c r="CD1844" s="38"/>
      <c r="CE1844" s="38"/>
      <c r="CF1844" s="38"/>
      <c r="CG1844" s="38"/>
      <c r="CH1844" s="38"/>
      <c r="CI1844" s="38"/>
      <c r="CJ1844" s="38"/>
      <c r="CK1844" s="38"/>
      <c r="CL1844" s="38"/>
      <c r="CM1844" s="38"/>
      <c r="CN1844" s="38"/>
      <c r="CO1844" s="38"/>
      <c r="CP1844" s="38"/>
      <c r="CQ1844" s="38"/>
      <c r="CR1844" s="38"/>
      <c r="CS1844" s="38"/>
      <c r="CT1844" s="38"/>
      <c r="CU1844" s="38"/>
      <c r="CV1844" s="38"/>
      <c r="CW1844" s="38"/>
      <c r="CX1844" s="38"/>
      <c r="CY1844" s="38"/>
      <c r="CZ1844" s="38"/>
      <c r="DA1844" s="38"/>
      <c r="DB1844" s="38"/>
      <c r="DC1844" s="38"/>
      <c r="DD1844" s="38"/>
      <c r="DE1844" s="38"/>
      <c r="DF1844" s="38"/>
      <c r="DG1844" s="38"/>
      <c r="DH1844" s="38"/>
      <c r="DI1844" s="38"/>
      <c r="DJ1844" s="38"/>
      <c r="DK1844" s="38"/>
      <c r="DL1844" s="38"/>
      <c r="DM1844" s="38"/>
    </row>
    <row r="1845" spans="1:117" x14ac:dyDescent="0.25">
      <c r="A1845" s="5"/>
      <c r="B1845" s="5"/>
      <c r="C1845" s="48"/>
      <c r="D1845" s="76"/>
      <c r="E1845" s="77"/>
      <c r="F1845" s="77"/>
      <c r="G1845" s="77"/>
      <c r="H1845" s="77"/>
      <c r="I1845" s="77"/>
      <c r="J1845" s="77"/>
      <c r="K1845" s="77"/>
      <c r="L1845" s="77"/>
      <c r="M1845" s="77"/>
      <c r="N1845" s="77"/>
      <c r="O1845" s="77"/>
      <c r="P1845" s="77"/>
      <c r="Q1845" s="77"/>
      <c r="R1845" s="77"/>
      <c r="S1845" s="77"/>
      <c r="T1845" s="38"/>
      <c r="U1845" s="38"/>
      <c r="V1845" s="38"/>
      <c r="W1845" s="38"/>
      <c r="X1845" s="38"/>
      <c r="Y1845" s="38"/>
      <c r="Z1845" s="38"/>
      <c r="AA1845" s="38"/>
      <c r="AB1845" s="38"/>
      <c r="AC1845" s="38"/>
      <c r="AD1845" s="38"/>
      <c r="AE1845" s="38"/>
      <c r="AF1845" s="38"/>
      <c r="AG1845" s="38"/>
      <c r="AH1845" s="38"/>
      <c r="AI1845" s="38"/>
      <c r="AJ1845" s="38"/>
      <c r="AK1845" s="38"/>
      <c r="AL1845" s="38"/>
      <c r="AM1845" s="38"/>
      <c r="AN1845" s="38"/>
      <c r="AO1845" s="38"/>
      <c r="AP1845" s="38"/>
      <c r="AQ1845" s="38"/>
      <c r="AR1845" s="38"/>
      <c r="AS1845" s="38"/>
      <c r="AT1845" s="38"/>
      <c r="AU1845" s="38"/>
      <c r="AV1845" s="38"/>
      <c r="AW1845" s="38"/>
      <c r="AX1845" s="38"/>
      <c r="AY1845" s="38"/>
      <c r="AZ1845" s="38"/>
      <c r="BA1845" s="38"/>
      <c r="BB1845" s="38"/>
      <c r="BC1845" s="38"/>
      <c r="BD1845" s="38"/>
      <c r="BE1845" s="38"/>
      <c r="BF1845" s="38"/>
      <c r="BG1845" s="38"/>
      <c r="BH1845" s="38"/>
      <c r="BI1845" s="38"/>
      <c r="BJ1845" s="38"/>
      <c r="BK1845" s="38"/>
      <c r="BL1845" s="38"/>
      <c r="BM1845" s="38"/>
      <c r="BN1845" s="38"/>
      <c r="BO1845" s="38"/>
      <c r="BP1845" s="38"/>
      <c r="BQ1845" s="38"/>
      <c r="BR1845" s="38"/>
      <c r="BS1845" s="38"/>
      <c r="BT1845" s="38"/>
      <c r="BU1845" s="38"/>
      <c r="BV1845" s="38"/>
      <c r="BW1845" s="38"/>
      <c r="BX1845" s="38"/>
      <c r="BY1845" s="38"/>
      <c r="BZ1845" s="38"/>
      <c r="CA1845" s="38"/>
      <c r="CB1845" s="38"/>
      <c r="CC1845" s="38"/>
      <c r="CD1845" s="38"/>
      <c r="CE1845" s="38"/>
      <c r="CF1845" s="38"/>
      <c r="CG1845" s="38"/>
      <c r="CH1845" s="38"/>
      <c r="CI1845" s="38"/>
      <c r="CJ1845" s="38"/>
      <c r="CK1845" s="38"/>
      <c r="CL1845" s="38"/>
      <c r="CM1845" s="38"/>
      <c r="CN1845" s="38"/>
      <c r="CO1845" s="38"/>
      <c r="CP1845" s="38"/>
      <c r="CQ1845" s="38"/>
      <c r="CR1845" s="38"/>
      <c r="CS1845" s="38"/>
      <c r="CT1845" s="38"/>
      <c r="CU1845" s="38"/>
      <c r="CV1845" s="38"/>
      <c r="CW1845" s="38"/>
      <c r="CX1845" s="38"/>
      <c r="CY1845" s="38"/>
      <c r="CZ1845" s="38"/>
      <c r="DA1845" s="38"/>
      <c r="DB1845" s="38"/>
      <c r="DC1845" s="38"/>
      <c r="DD1845" s="38"/>
      <c r="DE1845" s="38"/>
      <c r="DF1845" s="38"/>
      <c r="DG1845" s="38"/>
      <c r="DH1845" s="38"/>
      <c r="DI1845" s="38"/>
      <c r="DJ1845" s="38"/>
      <c r="DK1845" s="38"/>
      <c r="DL1845" s="38"/>
      <c r="DM1845" s="38"/>
    </row>
    <row r="1846" spans="1:117" x14ac:dyDescent="0.25">
      <c r="A1846" s="5"/>
      <c r="B1846" s="5"/>
      <c r="C1846" s="48"/>
      <c r="D1846" s="76"/>
      <c r="E1846" s="77"/>
      <c r="F1846" s="77"/>
      <c r="G1846" s="77"/>
      <c r="H1846" s="77"/>
      <c r="I1846" s="77"/>
      <c r="J1846" s="77"/>
      <c r="K1846" s="77"/>
      <c r="L1846" s="77"/>
      <c r="M1846" s="77"/>
      <c r="N1846" s="77"/>
      <c r="O1846" s="77"/>
      <c r="P1846" s="77"/>
      <c r="Q1846" s="77"/>
      <c r="R1846" s="77"/>
      <c r="S1846" s="77"/>
      <c r="T1846" s="38"/>
      <c r="U1846" s="38"/>
      <c r="V1846" s="38"/>
      <c r="W1846" s="38"/>
      <c r="X1846" s="38"/>
      <c r="Y1846" s="38"/>
      <c r="Z1846" s="38"/>
      <c r="AA1846" s="38"/>
      <c r="AB1846" s="38"/>
      <c r="AC1846" s="38"/>
      <c r="AD1846" s="38"/>
      <c r="AE1846" s="38"/>
      <c r="AF1846" s="38"/>
      <c r="AG1846" s="38"/>
      <c r="AH1846" s="38"/>
      <c r="AI1846" s="38"/>
      <c r="AJ1846" s="38"/>
      <c r="AK1846" s="38"/>
      <c r="AL1846" s="38"/>
      <c r="AM1846" s="38"/>
      <c r="AN1846" s="38"/>
      <c r="AO1846" s="38"/>
      <c r="AP1846" s="38"/>
      <c r="AQ1846" s="38"/>
      <c r="AR1846" s="38"/>
      <c r="AS1846" s="38"/>
      <c r="AT1846" s="38"/>
      <c r="AU1846" s="38"/>
      <c r="AV1846" s="38"/>
      <c r="AW1846" s="38"/>
      <c r="AX1846" s="38"/>
      <c r="AY1846" s="38"/>
      <c r="AZ1846" s="38"/>
      <c r="BA1846" s="38"/>
      <c r="BB1846" s="38"/>
      <c r="BC1846" s="38"/>
      <c r="BD1846" s="38"/>
      <c r="BE1846" s="38"/>
      <c r="BF1846" s="38"/>
      <c r="BG1846" s="38"/>
      <c r="BH1846" s="38"/>
      <c r="BI1846" s="38"/>
      <c r="BJ1846" s="38"/>
      <c r="BK1846" s="38"/>
      <c r="BL1846" s="38"/>
      <c r="BM1846" s="38"/>
      <c r="BN1846" s="38"/>
      <c r="BO1846" s="38"/>
      <c r="BP1846" s="38"/>
      <c r="BQ1846" s="38"/>
      <c r="BR1846" s="38"/>
      <c r="BS1846" s="38"/>
      <c r="BT1846" s="38"/>
      <c r="BU1846" s="38"/>
      <c r="BV1846" s="38"/>
      <c r="BW1846" s="38"/>
      <c r="BX1846" s="38"/>
      <c r="BY1846" s="38"/>
      <c r="BZ1846" s="38"/>
      <c r="CA1846" s="38"/>
      <c r="CB1846" s="38"/>
      <c r="CC1846" s="38"/>
      <c r="CD1846" s="38"/>
      <c r="CE1846" s="38"/>
      <c r="CF1846" s="38"/>
      <c r="CG1846" s="38"/>
      <c r="CH1846" s="38"/>
      <c r="CI1846" s="38"/>
      <c r="CJ1846" s="38"/>
      <c r="CK1846" s="38"/>
      <c r="CL1846" s="38"/>
      <c r="CM1846" s="38"/>
      <c r="CN1846" s="38"/>
      <c r="CO1846" s="38"/>
      <c r="CP1846" s="38"/>
      <c r="CQ1846" s="38"/>
      <c r="CR1846" s="38"/>
      <c r="CS1846" s="38"/>
      <c r="CT1846" s="38"/>
      <c r="CU1846" s="38"/>
      <c r="CV1846" s="38"/>
      <c r="CW1846" s="38"/>
      <c r="CX1846" s="38"/>
      <c r="CY1846" s="38"/>
      <c r="CZ1846" s="38"/>
      <c r="DA1846" s="38"/>
      <c r="DB1846" s="38"/>
      <c r="DC1846" s="38"/>
      <c r="DD1846" s="38"/>
      <c r="DE1846" s="38"/>
      <c r="DF1846" s="38"/>
      <c r="DG1846" s="38"/>
      <c r="DH1846" s="38"/>
      <c r="DI1846" s="38"/>
      <c r="DJ1846" s="38"/>
      <c r="DK1846" s="38"/>
      <c r="DL1846" s="38"/>
      <c r="DM1846" s="38"/>
    </row>
    <row r="1847" spans="1:117" x14ac:dyDescent="0.25">
      <c r="A1847" s="5"/>
      <c r="B1847" s="5"/>
      <c r="C1847" s="48"/>
      <c r="D1847" s="76"/>
      <c r="E1847" s="77"/>
      <c r="F1847" s="77"/>
      <c r="G1847" s="77"/>
      <c r="H1847" s="77"/>
      <c r="I1847" s="77"/>
      <c r="J1847" s="77"/>
      <c r="K1847" s="77"/>
      <c r="L1847" s="77"/>
      <c r="M1847" s="77"/>
      <c r="N1847" s="77"/>
      <c r="O1847" s="77"/>
      <c r="P1847" s="77"/>
      <c r="Q1847" s="77"/>
      <c r="R1847" s="77"/>
      <c r="S1847" s="77"/>
      <c r="T1847" s="38"/>
      <c r="U1847" s="38"/>
      <c r="V1847" s="38"/>
      <c r="W1847" s="38"/>
      <c r="X1847" s="38"/>
      <c r="Y1847" s="38"/>
      <c r="Z1847" s="38"/>
      <c r="AA1847" s="38"/>
      <c r="AB1847" s="38"/>
      <c r="AC1847" s="38"/>
      <c r="AD1847" s="38"/>
      <c r="AE1847" s="38"/>
      <c r="AF1847" s="38"/>
      <c r="AG1847" s="38"/>
      <c r="AH1847" s="38"/>
      <c r="AI1847" s="38"/>
      <c r="AJ1847" s="38"/>
      <c r="AK1847" s="38"/>
      <c r="AL1847" s="38"/>
      <c r="AM1847" s="38"/>
      <c r="AN1847" s="38"/>
      <c r="AO1847" s="38"/>
      <c r="AP1847" s="38"/>
      <c r="AQ1847" s="38"/>
      <c r="AR1847" s="38"/>
      <c r="AS1847" s="38"/>
      <c r="AT1847" s="38"/>
      <c r="AU1847" s="38"/>
      <c r="AV1847" s="38"/>
      <c r="AW1847" s="38"/>
      <c r="AX1847" s="38"/>
      <c r="AY1847" s="38"/>
      <c r="AZ1847" s="38"/>
      <c r="BA1847" s="38"/>
      <c r="BB1847" s="38"/>
      <c r="BC1847" s="38"/>
      <c r="BD1847" s="38"/>
      <c r="BE1847" s="38"/>
      <c r="BF1847" s="38"/>
      <c r="BG1847" s="38"/>
      <c r="BH1847" s="38"/>
      <c r="BI1847" s="38"/>
      <c r="BJ1847" s="38"/>
      <c r="BK1847" s="38"/>
      <c r="BL1847" s="38"/>
      <c r="BM1847" s="38"/>
      <c r="BN1847" s="38"/>
      <c r="BO1847" s="38"/>
      <c r="BP1847" s="38"/>
      <c r="BQ1847" s="38"/>
      <c r="BR1847" s="38"/>
      <c r="BS1847" s="38"/>
      <c r="BT1847" s="38"/>
      <c r="BU1847" s="38"/>
      <c r="BV1847" s="38"/>
      <c r="BW1847" s="38"/>
      <c r="BX1847" s="38"/>
      <c r="BY1847" s="38"/>
      <c r="BZ1847" s="38"/>
      <c r="CA1847" s="38"/>
      <c r="CB1847" s="38"/>
      <c r="CC1847" s="38"/>
      <c r="CD1847" s="38"/>
      <c r="CE1847" s="38"/>
      <c r="CF1847" s="38"/>
      <c r="CG1847" s="38"/>
      <c r="CH1847" s="38"/>
      <c r="CI1847" s="38"/>
      <c r="CJ1847" s="38"/>
      <c r="CK1847" s="38"/>
      <c r="CL1847" s="38"/>
      <c r="CM1847" s="38"/>
      <c r="CN1847" s="38"/>
      <c r="CO1847" s="38"/>
      <c r="CP1847" s="38"/>
      <c r="CQ1847" s="38"/>
      <c r="CR1847" s="38"/>
      <c r="CS1847" s="38"/>
      <c r="CT1847" s="38"/>
      <c r="CU1847" s="38"/>
      <c r="CV1847" s="38"/>
      <c r="CW1847" s="38"/>
      <c r="CX1847" s="38"/>
      <c r="CY1847" s="38"/>
      <c r="CZ1847" s="38"/>
      <c r="DA1847" s="38"/>
      <c r="DB1847" s="38"/>
      <c r="DC1847" s="38"/>
      <c r="DD1847" s="38"/>
      <c r="DE1847" s="38"/>
      <c r="DF1847" s="38"/>
      <c r="DG1847" s="38"/>
      <c r="DH1847" s="38"/>
      <c r="DI1847" s="38"/>
      <c r="DJ1847" s="38"/>
      <c r="DK1847" s="38"/>
      <c r="DL1847" s="38"/>
      <c r="DM1847" s="38"/>
    </row>
    <row r="1848" spans="1:117" x14ac:dyDescent="0.25">
      <c r="A1848" s="5"/>
      <c r="B1848" s="5"/>
      <c r="C1848" s="48"/>
      <c r="D1848" s="76"/>
      <c r="E1848" s="77"/>
      <c r="F1848" s="77"/>
      <c r="G1848" s="77"/>
      <c r="H1848" s="77"/>
      <c r="I1848" s="77"/>
      <c r="J1848" s="77"/>
      <c r="K1848" s="77"/>
      <c r="L1848" s="77"/>
      <c r="M1848" s="77"/>
      <c r="N1848" s="77"/>
      <c r="O1848" s="77"/>
      <c r="P1848" s="77"/>
      <c r="Q1848" s="77"/>
      <c r="R1848" s="77"/>
      <c r="S1848" s="77"/>
      <c r="T1848" s="38"/>
      <c r="U1848" s="38"/>
      <c r="V1848" s="38"/>
      <c r="W1848" s="38"/>
      <c r="X1848" s="38"/>
      <c r="Y1848" s="38"/>
      <c r="Z1848" s="38"/>
      <c r="AA1848" s="38"/>
      <c r="AB1848" s="38"/>
      <c r="AC1848" s="38"/>
      <c r="AD1848" s="38"/>
      <c r="AE1848" s="38"/>
      <c r="AF1848" s="38"/>
      <c r="AG1848" s="38"/>
      <c r="AH1848" s="38"/>
      <c r="AI1848" s="38"/>
      <c r="AJ1848" s="38"/>
      <c r="AK1848" s="38"/>
      <c r="AL1848" s="38"/>
      <c r="AM1848" s="38"/>
      <c r="AN1848" s="38"/>
      <c r="AO1848" s="38"/>
      <c r="AP1848" s="38"/>
      <c r="AQ1848" s="38"/>
      <c r="AR1848" s="38"/>
      <c r="AS1848" s="38"/>
      <c r="AT1848" s="38"/>
      <c r="AU1848" s="38"/>
      <c r="AV1848" s="38"/>
      <c r="AW1848" s="38"/>
      <c r="AX1848" s="38"/>
      <c r="AY1848" s="38"/>
      <c r="AZ1848" s="38"/>
      <c r="BA1848" s="38"/>
      <c r="BB1848" s="38"/>
      <c r="BC1848" s="38"/>
      <c r="BD1848" s="38"/>
      <c r="BE1848" s="38"/>
      <c r="BF1848" s="38"/>
      <c r="BG1848" s="38"/>
      <c r="BH1848" s="38"/>
      <c r="BI1848" s="38"/>
      <c r="BJ1848" s="38"/>
      <c r="BK1848" s="38"/>
      <c r="BL1848" s="38"/>
      <c r="BM1848" s="38"/>
      <c r="BN1848" s="38"/>
      <c r="BO1848" s="38"/>
      <c r="BP1848" s="38"/>
      <c r="BQ1848" s="38"/>
      <c r="BR1848" s="38"/>
      <c r="BS1848" s="38"/>
      <c r="BT1848" s="38"/>
      <c r="BU1848" s="38"/>
      <c r="BV1848" s="38"/>
      <c r="BW1848" s="38"/>
      <c r="BX1848" s="38"/>
      <c r="BY1848" s="38"/>
      <c r="BZ1848" s="38"/>
      <c r="CA1848" s="38"/>
      <c r="CB1848" s="38"/>
      <c r="CC1848" s="38"/>
      <c r="CD1848" s="38"/>
      <c r="CE1848" s="38"/>
      <c r="CF1848" s="38"/>
      <c r="CG1848" s="38"/>
      <c r="CH1848" s="38"/>
      <c r="CI1848" s="38"/>
      <c r="CJ1848" s="38"/>
      <c r="CK1848" s="38"/>
      <c r="CL1848" s="38"/>
      <c r="CM1848" s="38"/>
      <c r="CN1848" s="38"/>
      <c r="CO1848" s="38"/>
      <c r="CP1848" s="38"/>
      <c r="CQ1848" s="38"/>
      <c r="CR1848" s="38"/>
      <c r="CS1848" s="38"/>
      <c r="CT1848" s="38"/>
      <c r="CU1848" s="38"/>
      <c r="CV1848" s="38"/>
      <c r="CW1848" s="38"/>
      <c r="CX1848" s="38"/>
      <c r="CY1848" s="38"/>
      <c r="CZ1848" s="38"/>
      <c r="DA1848" s="38"/>
      <c r="DB1848" s="38"/>
      <c r="DC1848" s="38"/>
      <c r="DD1848" s="38"/>
      <c r="DE1848" s="38"/>
      <c r="DF1848" s="38"/>
      <c r="DG1848" s="38"/>
      <c r="DH1848" s="38"/>
      <c r="DI1848" s="38"/>
      <c r="DJ1848" s="38"/>
      <c r="DK1848" s="38"/>
      <c r="DL1848" s="38"/>
      <c r="DM1848" s="38"/>
    </row>
    <row r="1849" spans="1:117" x14ac:dyDescent="0.25">
      <c r="A1849" s="5"/>
      <c r="B1849" s="5"/>
      <c r="C1849" s="48"/>
      <c r="D1849" s="76"/>
      <c r="E1849" s="77"/>
      <c r="F1849" s="77"/>
      <c r="G1849" s="77"/>
      <c r="H1849" s="77"/>
      <c r="I1849" s="77"/>
      <c r="J1849" s="77"/>
      <c r="K1849" s="77"/>
      <c r="L1849" s="77"/>
      <c r="M1849" s="77"/>
      <c r="N1849" s="77"/>
      <c r="O1849" s="77"/>
      <c r="P1849" s="77"/>
      <c r="Q1849" s="77"/>
      <c r="R1849" s="77"/>
      <c r="S1849" s="77"/>
      <c r="T1849" s="38"/>
      <c r="U1849" s="38"/>
      <c r="V1849" s="38"/>
      <c r="W1849" s="38"/>
      <c r="X1849" s="38"/>
      <c r="Y1849" s="38"/>
      <c r="Z1849" s="38"/>
      <c r="AA1849" s="38"/>
      <c r="AB1849" s="38"/>
      <c r="AC1849" s="38"/>
      <c r="AD1849" s="38"/>
      <c r="AE1849" s="38"/>
      <c r="AF1849" s="38"/>
      <c r="AG1849" s="38"/>
      <c r="AH1849" s="38"/>
      <c r="AI1849" s="38"/>
      <c r="AJ1849" s="38"/>
      <c r="AK1849" s="38"/>
      <c r="AL1849" s="38"/>
      <c r="AM1849" s="38"/>
      <c r="AN1849" s="38"/>
      <c r="AO1849" s="38"/>
      <c r="AP1849" s="38"/>
      <c r="AQ1849" s="38"/>
      <c r="AR1849" s="38"/>
      <c r="AS1849" s="38"/>
      <c r="AT1849" s="38"/>
      <c r="AU1849" s="38"/>
      <c r="AV1849" s="38"/>
      <c r="AW1849" s="38"/>
      <c r="AX1849" s="38"/>
      <c r="AY1849" s="38"/>
      <c r="AZ1849" s="38"/>
      <c r="BA1849" s="38"/>
      <c r="BB1849" s="38"/>
      <c r="BC1849" s="38"/>
      <c r="BD1849" s="38"/>
      <c r="BE1849" s="38"/>
      <c r="BF1849" s="38"/>
      <c r="BG1849" s="38"/>
      <c r="BH1849" s="38"/>
      <c r="BI1849" s="38"/>
      <c r="BJ1849" s="38"/>
      <c r="BK1849" s="38"/>
      <c r="BL1849" s="38"/>
      <c r="BM1849" s="38"/>
      <c r="BN1849" s="38"/>
      <c r="BO1849" s="38"/>
      <c r="BP1849" s="38"/>
      <c r="BQ1849" s="38"/>
      <c r="BR1849" s="38"/>
      <c r="BS1849" s="38"/>
      <c r="BT1849" s="38"/>
      <c r="BU1849" s="38"/>
      <c r="BV1849" s="38"/>
      <c r="BW1849" s="38"/>
      <c r="BX1849" s="38"/>
      <c r="BY1849" s="38"/>
      <c r="BZ1849" s="38"/>
      <c r="CA1849" s="38"/>
      <c r="CB1849" s="38"/>
      <c r="CC1849" s="38"/>
      <c r="CD1849" s="38"/>
      <c r="CE1849" s="38"/>
      <c r="CF1849" s="38"/>
      <c r="CG1849" s="38"/>
      <c r="CH1849" s="38"/>
      <c r="CI1849" s="38"/>
      <c r="CJ1849" s="38"/>
      <c r="CK1849" s="38"/>
      <c r="CL1849" s="38"/>
      <c r="CM1849" s="38"/>
      <c r="CN1849" s="38"/>
      <c r="CO1849" s="38"/>
      <c r="CP1849" s="38"/>
      <c r="CQ1849" s="38"/>
      <c r="CR1849" s="38"/>
      <c r="CS1849" s="38"/>
      <c r="CT1849" s="38"/>
      <c r="CU1849" s="38"/>
      <c r="CV1849" s="38"/>
      <c r="CW1849" s="38"/>
      <c r="CX1849" s="38"/>
      <c r="CY1849" s="38"/>
      <c r="CZ1849" s="38"/>
      <c r="DA1849" s="38"/>
      <c r="DB1849" s="38"/>
      <c r="DC1849" s="38"/>
      <c r="DD1849" s="38"/>
      <c r="DE1849" s="38"/>
      <c r="DF1849" s="38"/>
      <c r="DG1849" s="38"/>
      <c r="DH1849" s="38"/>
      <c r="DI1849" s="38"/>
      <c r="DJ1849" s="38"/>
      <c r="DK1849" s="38"/>
      <c r="DL1849" s="38"/>
      <c r="DM1849" s="38"/>
    </row>
    <row r="1850" spans="1:117" x14ac:dyDescent="0.25">
      <c r="A1850" s="5"/>
      <c r="B1850" s="5"/>
      <c r="C1850" s="48"/>
      <c r="D1850" s="76"/>
      <c r="E1850" s="77"/>
      <c r="F1850" s="77"/>
      <c r="G1850" s="77"/>
      <c r="H1850" s="77"/>
      <c r="I1850" s="77"/>
      <c r="J1850" s="77"/>
      <c r="K1850" s="77"/>
      <c r="L1850" s="77"/>
      <c r="M1850" s="77"/>
      <c r="N1850" s="77"/>
      <c r="O1850" s="77"/>
      <c r="P1850" s="77"/>
      <c r="Q1850" s="77"/>
      <c r="R1850" s="77"/>
      <c r="S1850" s="77"/>
      <c r="T1850" s="38"/>
      <c r="U1850" s="38"/>
      <c r="V1850" s="38"/>
      <c r="W1850" s="38"/>
      <c r="X1850" s="38"/>
      <c r="Y1850" s="38"/>
      <c r="Z1850" s="38"/>
      <c r="AA1850" s="38"/>
      <c r="AB1850" s="38"/>
      <c r="AC1850" s="38"/>
      <c r="AD1850" s="38"/>
      <c r="AE1850" s="38"/>
      <c r="AF1850" s="38"/>
      <c r="AG1850" s="38"/>
      <c r="AH1850" s="38"/>
      <c r="AI1850" s="38"/>
      <c r="AJ1850" s="38"/>
      <c r="AK1850" s="38"/>
      <c r="AL1850" s="38"/>
      <c r="AM1850" s="38"/>
      <c r="AN1850" s="38"/>
      <c r="AO1850" s="38"/>
      <c r="AP1850" s="38"/>
      <c r="AQ1850" s="38"/>
      <c r="AR1850" s="38"/>
      <c r="AS1850" s="38"/>
      <c r="AT1850" s="38"/>
      <c r="AU1850" s="38"/>
      <c r="AV1850" s="38"/>
      <c r="AW1850" s="38"/>
      <c r="AX1850" s="38"/>
      <c r="AY1850" s="38"/>
      <c r="AZ1850" s="38"/>
      <c r="BA1850" s="38"/>
      <c r="BB1850" s="38"/>
      <c r="BC1850" s="38"/>
      <c r="BD1850" s="38"/>
      <c r="BE1850" s="38"/>
      <c r="BF1850" s="38"/>
      <c r="BG1850" s="38"/>
      <c r="BH1850" s="38"/>
      <c r="BI1850" s="38"/>
      <c r="BJ1850" s="38"/>
      <c r="BK1850" s="38"/>
      <c r="BL1850" s="38"/>
      <c r="BM1850" s="38"/>
      <c r="BN1850" s="38"/>
      <c r="BO1850" s="38"/>
      <c r="BP1850" s="38"/>
      <c r="BQ1850" s="38"/>
      <c r="BR1850" s="38"/>
      <c r="BS1850" s="38"/>
      <c r="BT1850" s="38"/>
      <c r="BU1850" s="38"/>
      <c r="BV1850" s="38"/>
      <c r="BW1850" s="38"/>
      <c r="BX1850" s="38"/>
      <c r="BY1850" s="38"/>
      <c r="BZ1850" s="38"/>
      <c r="CA1850" s="38"/>
      <c r="CB1850" s="38"/>
      <c r="CC1850" s="38"/>
      <c r="CD1850" s="38"/>
      <c r="CE1850" s="38"/>
      <c r="CF1850" s="38"/>
      <c r="CG1850" s="38"/>
      <c r="CH1850" s="38"/>
      <c r="CI1850" s="38"/>
      <c r="CJ1850" s="38"/>
      <c r="CK1850" s="38"/>
      <c r="CL1850" s="38"/>
      <c r="CM1850" s="38"/>
      <c r="CN1850" s="38"/>
      <c r="CO1850" s="38"/>
      <c r="CP1850" s="38"/>
      <c r="CQ1850" s="38"/>
      <c r="CR1850" s="38"/>
      <c r="CS1850" s="38"/>
      <c r="CT1850" s="38"/>
      <c r="CU1850" s="38"/>
      <c r="CV1850" s="38"/>
      <c r="CW1850" s="38"/>
      <c r="CX1850" s="38"/>
      <c r="CY1850" s="38"/>
      <c r="CZ1850" s="38"/>
      <c r="DA1850" s="38"/>
      <c r="DB1850" s="38"/>
      <c r="DC1850" s="38"/>
      <c r="DD1850" s="38"/>
      <c r="DE1850" s="38"/>
      <c r="DF1850" s="38"/>
      <c r="DG1850" s="38"/>
      <c r="DH1850" s="38"/>
      <c r="DI1850" s="38"/>
      <c r="DJ1850" s="38"/>
      <c r="DK1850" s="38"/>
      <c r="DL1850" s="38"/>
      <c r="DM1850" s="38"/>
    </row>
    <row r="1851" spans="1:117" x14ac:dyDescent="0.25">
      <c r="A1851" s="5"/>
      <c r="B1851" s="5"/>
      <c r="C1851" s="48"/>
      <c r="D1851" s="76"/>
      <c r="E1851" s="77"/>
      <c r="F1851" s="77"/>
      <c r="G1851" s="77"/>
      <c r="H1851" s="77"/>
      <c r="I1851" s="77"/>
      <c r="J1851" s="77"/>
      <c r="K1851" s="77"/>
      <c r="L1851" s="77"/>
      <c r="M1851" s="77"/>
      <c r="N1851" s="77"/>
      <c r="O1851" s="77"/>
      <c r="P1851" s="77"/>
      <c r="Q1851" s="77"/>
      <c r="R1851" s="77"/>
      <c r="S1851" s="77"/>
      <c r="T1851" s="38"/>
      <c r="U1851" s="38"/>
      <c r="V1851" s="38"/>
      <c r="W1851" s="38"/>
      <c r="X1851" s="38"/>
      <c r="Y1851" s="38"/>
      <c r="Z1851" s="38"/>
      <c r="AA1851" s="38"/>
      <c r="AB1851" s="38"/>
      <c r="AC1851" s="38"/>
      <c r="AD1851" s="38"/>
      <c r="AE1851" s="38"/>
      <c r="AF1851" s="38"/>
      <c r="AG1851" s="38"/>
      <c r="AH1851" s="38"/>
      <c r="AI1851" s="38"/>
      <c r="AJ1851" s="38"/>
      <c r="AK1851" s="38"/>
      <c r="AL1851" s="38"/>
      <c r="AM1851" s="38"/>
      <c r="AN1851" s="38"/>
      <c r="AO1851" s="38"/>
      <c r="AP1851" s="38"/>
      <c r="AQ1851" s="38"/>
      <c r="AR1851" s="38"/>
      <c r="AS1851" s="38"/>
      <c r="AT1851" s="38"/>
      <c r="AU1851" s="38"/>
      <c r="AV1851" s="38"/>
      <c r="AW1851" s="38"/>
      <c r="AX1851" s="38"/>
      <c r="AY1851" s="38"/>
      <c r="AZ1851" s="38"/>
      <c r="BA1851" s="38"/>
      <c r="BB1851" s="38"/>
      <c r="BC1851" s="38"/>
      <c r="BD1851" s="38"/>
      <c r="BE1851" s="38"/>
      <c r="BF1851" s="38"/>
      <c r="BG1851" s="38"/>
      <c r="BH1851" s="38"/>
      <c r="BI1851" s="38"/>
      <c r="BJ1851" s="38"/>
      <c r="BK1851" s="38"/>
      <c r="BL1851" s="38"/>
      <c r="BM1851" s="38"/>
      <c r="BN1851" s="38"/>
      <c r="BO1851" s="38"/>
      <c r="BP1851" s="38"/>
      <c r="BQ1851" s="38"/>
      <c r="BR1851" s="38"/>
      <c r="BS1851" s="38"/>
      <c r="BT1851" s="38"/>
      <c r="BU1851" s="38"/>
      <c r="BV1851" s="38"/>
      <c r="BW1851" s="38"/>
      <c r="BX1851" s="38"/>
      <c r="BY1851" s="38"/>
      <c r="BZ1851" s="38"/>
      <c r="CA1851" s="38"/>
      <c r="CB1851" s="38"/>
      <c r="CC1851" s="38"/>
      <c r="CD1851" s="38"/>
      <c r="CE1851" s="38"/>
      <c r="CF1851" s="38"/>
      <c r="CG1851" s="38"/>
      <c r="CH1851" s="38"/>
      <c r="CI1851" s="38"/>
      <c r="CJ1851" s="38"/>
      <c r="CK1851" s="38"/>
      <c r="CL1851" s="38"/>
      <c r="CM1851" s="38"/>
      <c r="CN1851" s="38"/>
      <c r="CO1851" s="38"/>
      <c r="CP1851" s="38"/>
      <c r="CQ1851" s="38"/>
      <c r="CR1851" s="38"/>
      <c r="CS1851" s="38"/>
      <c r="CT1851" s="38"/>
      <c r="CU1851" s="38"/>
      <c r="CV1851" s="38"/>
      <c r="CW1851" s="38"/>
      <c r="CX1851" s="38"/>
      <c r="CY1851" s="38"/>
      <c r="CZ1851" s="38"/>
      <c r="DA1851" s="38"/>
      <c r="DB1851" s="38"/>
      <c r="DC1851" s="38"/>
      <c r="DD1851" s="38"/>
      <c r="DE1851" s="38"/>
      <c r="DF1851" s="38"/>
      <c r="DG1851" s="38"/>
      <c r="DH1851" s="38"/>
      <c r="DI1851" s="38"/>
      <c r="DJ1851" s="38"/>
      <c r="DK1851" s="38"/>
      <c r="DL1851" s="38"/>
      <c r="DM1851" s="38"/>
    </row>
    <row r="1852" spans="1:117" x14ac:dyDescent="0.25">
      <c r="A1852" s="5"/>
      <c r="B1852" s="5"/>
      <c r="C1852" s="48"/>
      <c r="D1852" s="76"/>
      <c r="E1852" s="77"/>
      <c r="F1852" s="77"/>
      <c r="G1852" s="77"/>
      <c r="H1852" s="77"/>
      <c r="I1852" s="77"/>
      <c r="J1852" s="77"/>
      <c r="K1852" s="77"/>
      <c r="L1852" s="77"/>
      <c r="M1852" s="77"/>
      <c r="N1852" s="77"/>
      <c r="O1852" s="77"/>
      <c r="P1852" s="77"/>
      <c r="Q1852" s="77"/>
      <c r="R1852" s="77"/>
      <c r="S1852" s="77"/>
      <c r="T1852" s="38"/>
      <c r="U1852" s="38"/>
      <c r="V1852" s="38"/>
      <c r="W1852" s="38"/>
      <c r="X1852" s="38"/>
      <c r="Y1852" s="38"/>
      <c r="Z1852" s="38"/>
      <c r="AA1852" s="38"/>
      <c r="AB1852" s="38"/>
      <c r="AC1852" s="38"/>
      <c r="AD1852" s="38"/>
      <c r="AE1852" s="38"/>
      <c r="AF1852" s="38"/>
      <c r="AG1852" s="38"/>
      <c r="AH1852" s="38"/>
      <c r="AI1852" s="38"/>
      <c r="AJ1852" s="38"/>
      <c r="AK1852" s="38"/>
      <c r="AL1852" s="38"/>
      <c r="AM1852" s="38"/>
      <c r="AN1852" s="38"/>
      <c r="AO1852" s="38"/>
      <c r="AP1852" s="38"/>
      <c r="AQ1852" s="38"/>
      <c r="AR1852" s="38"/>
      <c r="AS1852" s="38"/>
      <c r="AT1852" s="38"/>
      <c r="AU1852" s="38"/>
      <c r="AV1852" s="38"/>
      <c r="AW1852" s="38"/>
      <c r="AX1852" s="38"/>
      <c r="AY1852" s="38"/>
      <c r="AZ1852" s="38"/>
      <c r="BA1852" s="38"/>
      <c r="BB1852" s="38"/>
      <c r="BC1852" s="38"/>
      <c r="BD1852" s="38"/>
      <c r="BE1852" s="38"/>
      <c r="BF1852" s="38"/>
      <c r="BG1852" s="38"/>
      <c r="BH1852" s="38"/>
      <c r="BI1852" s="38"/>
      <c r="BJ1852" s="38"/>
      <c r="BK1852" s="38"/>
      <c r="BL1852" s="38"/>
      <c r="BM1852" s="38"/>
      <c r="BN1852" s="38"/>
      <c r="BO1852" s="38"/>
      <c r="BP1852" s="38"/>
      <c r="BQ1852" s="38"/>
      <c r="BR1852" s="38"/>
      <c r="BS1852" s="38"/>
      <c r="BT1852" s="38"/>
      <c r="BU1852" s="38"/>
      <c r="BV1852" s="38"/>
      <c r="BW1852" s="38"/>
      <c r="BX1852" s="38"/>
      <c r="BY1852" s="38"/>
      <c r="BZ1852" s="38"/>
      <c r="CA1852" s="38"/>
      <c r="CB1852" s="38"/>
      <c r="CC1852" s="38"/>
      <c r="CD1852" s="38"/>
      <c r="CE1852" s="38"/>
      <c r="CF1852" s="38"/>
      <c r="CG1852" s="38"/>
      <c r="CH1852" s="38"/>
      <c r="CI1852" s="38"/>
      <c r="CJ1852" s="38"/>
      <c r="CK1852" s="38"/>
      <c r="CL1852" s="38"/>
      <c r="CM1852" s="38"/>
      <c r="CN1852" s="38"/>
      <c r="CO1852" s="38"/>
      <c r="CP1852" s="38"/>
      <c r="CQ1852" s="38"/>
      <c r="CR1852" s="38"/>
      <c r="CS1852" s="38"/>
      <c r="CT1852" s="38"/>
      <c r="CU1852" s="38"/>
      <c r="CV1852" s="38"/>
      <c r="CW1852" s="38"/>
      <c r="CX1852" s="38"/>
      <c r="CY1852" s="38"/>
      <c r="CZ1852" s="38"/>
      <c r="DA1852" s="38"/>
      <c r="DB1852" s="38"/>
      <c r="DC1852" s="38"/>
      <c r="DD1852" s="38"/>
      <c r="DE1852" s="38"/>
      <c r="DF1852" s="38"/>
      <c r="DG1852" s="38"/>
      <c r="DH1852" s="38"/>
      <c r="DI1852" s="38"/>
      <c r="DJ1852" s="38"/>
      <c r="DK1852" s="38"/>
      <c r="DL1852" s="38"/>
      <c r="DM1852" s="38"/>
    </row>
    <row r="1853" spans="1:117" x14ac:dyDescent="0.25">
      <c r="A1853" s="5"/>
      <c r="B1853" s="5"/>
      <c r="C1853" s="48"/>
      <c r="D1853" s="76"/>
      <c r="E1853" s="77"/>
      <c r="F1853" s="77"/>
      <c r="G1853" s="77"/>
      <c r="H1853" s="77"/>
      <c r="I1853" s="77"/>
      <c r="J1853" s="77"/>
      <c r="K1853" s="77"/>
      <c r="L1853" s="77"/>
      <c r="M1853" s="77"/>
      <c r="N1853" s="77"/>
      <c r="O1853" s="77"/>
      <c r="P1853" s="77"/>
      <c r="Q1853" s="77"/>
      <c r="R1853" s="77"/>
      <c r="S1853" s="77"/>
      <c r="T1853" s="38"/>
      <c r="U1853" s="38"/>
      <c r="V1853" s="38"/>
      <c r="W1853" s="38"/>
      <c r="X1853" s="38"/>
      <c r="Y1853" s="38"/>
      <c r="Z1853" s="38"/>
      <c r="AA1853" s="38"/>
      <c r="AB1853" s="38"/>
      <c r="AC1853" s="38"/>
      <c r="AD1853" s="38"/>
      <c r="AE1853" s="38"/>
      <c r="AF1853" s="38"/>
      <c r="AG1853" s="38"/>
      <c r="AH1853" s="38"/>
      <c r="AI1853" s="38"/>
      <c r="AJ1853" s="38"/>
      <c r="AK1853" s="38"/>
      <c r="AL1853" s="38"/>
      <c r="AM1853" s="38"/>
      <c r="AN1853" s="38"/>
      <c r="AO1853" s="38"/>
      <c r="AP1853" s="38"/>
      <c r="AQ1853" s="38"/>
      <c r="AR1853" s="38"/>
      <c r="AS1853" s="38"/>
      <c r="AT1853" s="38"/>
      <c r="AU1853" s="38"/>
      <c r="AV1853" s="38"/>
      <c r="AW1853" s="38"/>
      <c r="AX1853" s="38"/>
      <c r="AY1853" s="38"/>
      <c r="AZ1853" s="38"/>
      <c r="BA1853" s="38"/>
      <c r="BB1853" s="38"/>
      <c r="BC1853" s="38"/>
      <c r="BD1853" s="38"/>
      <c r="BE1853" s="38"/>
      <c r="BF1853" s="38"/>
      <c r="BG1853" s="38"/>
      <c r="BH1853" s="38"/>
      <c r="BI1853" s="38"/>
      <c r="BJ1853" s="38"/>
      <c r="BK1853" s="38"/>
      <c r="BL1853" s="38"/>
      <c r="BM1853" s="38"/>
      <c r="BN1853" s="38"/>
      <c r="BO1853" s="38"/>
      <c r="BP1853" s="38"/>
      <c r="BQ1853" s="38"/>
      <c r="BR1853" s="38"/>
      <c r="BS1853" s="38"/>
      <c r="BT1853" s="38"/>
      <c r="BU1853" s="38"/>
      <c r="BV1853" s="38"/>
      <c r="BW1853" s="38"/>
      <c r="BX1853" s="38"/>
      <c r="BY1853" s="38"/>
      <c r="BZ1853" s="38"/>
      <c r="CA1853" s="38"/>
      <c r="CB1853" s="38"/>
      <c r="CC1853" s="38"/>
      <c r="CD1853" s="38"/>
      <c r="CE1853" s="38"/>
      <c r="CF1853" s="38"/>
      <c r="CG1853" s="38"/>
      <c r="CH1853" s="38"/>
      <c r="CI1853" s="38"/>
      <c r="CJ1853" s="38"/>
      <c r="CK1853" s="38"/>
      <c r="CL1853" s="38"/>
      <c r="CM1853" s="38"/>
      <c r="CN1853" s="38"/>
      <c r="CO1853" s="38"/>
      <c r="CP1853" s="38"/>
      <c r="CQ1853" s="38"/>
      <c r="CR1853" s="38"/>
      <c r="CS1853" s="38"/>
      <c r="CT1853" s="38"/>
      <c r="CU1853" s="38"/>
      <c r="CV1853" s="38"/>
      <c r="CW1853" s="38"/>
      <c r="CX1853" s="38"/>
      <c r="CY1853" s="38"/>
      <c r="CZ1853" s="38"/>
      <c r="DA1853" s="38"/>
      <c r="DB1853" s="38"/>
      <c r="DC1853" s="38"/>
      <c r="DD1853" s="38"/>
      <c r="DE1853" s="38"/>
      <c r="DF1853" s="38"/>
      <c r="DG1853" s="38"/>
      <c r="DH1853" s="38"/>
      <c r="DI1853" s="38"/>
      <c r="DJ1853" s="38"/>
      <c r="DK1853" s="38"/>
      <c r="DL1853" s="38"/>
      <c r="DM1853" s="38"/>
    </row>
    <row r="1854" spans="1:117" x14ac:dyDescent="0.25">
      <c r="A1854" s="5"/>
      <c r="B1854" s="5"/>
      <c r="C1854" s="48"/>
      <c r="D1854" s="76"/>
      <c r="E1854" s="77"/>
      <c r="F1854" s="77"/>
      <c r="G1854" s="77"/>
      <c r="H1854" s="77"/>
      <c r="I1854" s="77"/>
      <c r="J1854" s="77"/>
      <c r="K1854" s="77"/>
      <c r="L1854" s="77"/>
      <c r="M1854" s="77"/>
      <c r="N1854" s="77"/>
      <c r="O1854" s="77"/>
      <c r="P1854" s="77"/>
      <c r="Q1854" s="77"/>
      <c r="R1854" s="77"/>
      <c r="S1854" s="77"/>
      <c r="T1854" s="38"/>
      <c r="U1854" s="38"/>
      <c r="V1854" s="38"/>
      <c r="W1854" s="38"/>
      <c r="X1854" s="38"/>
      <c r="Y1854" s="38"/>
      <c r="Z1854" s="38"/>
      <c r="AA1854" s="38"/>
      <c r="AB1854" s="38"/>
      <c r="AC1854" s="38"/>
      <c r="AD1854" s="38"/>
      <c r="AE1854" s="38"/>
      <c r="AF1854" s="38"/>
      <c r="AG1854" s="38"/>
      <c r="AH1854" s="38"/>
      <c r="AI1854" s="38"/>
      <c r="AJ1854" s="38"/>
      <c r="AK1854" s="38"/>
      <c r="AL1854" s="38"/>
      <c r="AM1854" s="38"/>
      <c r="AN1854" s="38"/>
      <c r="AO1854" s="38"/>
      <c r="AP1854" s="38"/>
      <c r="AQ1854" s="38"/>
      <c r="AR1854" s="38"/>
      <c r="AS1854" s="38"/>
      <c r="AT1854" s="38"/>
      <c r="AU1854" s="38"/>
      <c r="AV1854" s="38"/>
      <c r="AW1854" s="38"/>
      <c r="AX1854" s="38"/>
      <c r="AY1854" s="38"/>
      <c r="AZ1854" s="38"/>
      <c r="BA1854" s="38"/>
      <c r="BB1854" s="38"/>
      <c r="BC1854" s="38"/>
      <c r="BD1854" s="38"/>
      <c r="BE1854" s="38"/>
      <c r="BF1854" s="38"/>
      <c r="BG1854" s="38"/>
      <c r="BH1854" s="38"/>
      <c r="BI1854" s="38"/>
      <c r="BJ1854" s="38"/>
      <c r="BK1854" s="38"/>
      <c r="BL1854" s="38"/>
      <c r="BM1854" s="38"/>
      <c r="BN1854" s="38"/>
      <c r="BO1854" s="38"/>
      <c r="BP1854" s="38"/>
      <c r="BQ1854" s="38"/>
      <c r="BR1854" s="38"/>
      <c r="BS1854" s="38"/>
      <c r="BT1854" s="38"/>
      <c r="BU1854" s="38"/>
      <c r="BV1854" s="38"/>
      <c r="BW1854" s="38"/>
      <c r="BX1854" s="38"/>
      <c r="BY1854" s="38"/>
      <c r="BZ1854" s="38"/>
      <c r="CA1854" s="38"/>
      <c r="CB1854" s="38"/>
      <c r="CC1854" s="38"/>
      <c r="CD1854" s="38"/>
      <c r="CE1854" s="38"/>
      <c r="CF1854" s="38"/>
      <c r="CG1854" s="38"/>
      <c r="CH1854" s="38"/>
      <c r="CI1854" s="38"/>
      <c r="CJ1854" s="38"/>
      <c r="CK1854" s="38"/>
      <c r="CL1854" s="38"/>
      <c r="CM1854" s="38"/>
      <c r="CN1854" s="38"/>
      <c r="CO1854" s="38"/>
      <c r="CP1854" s="38"/>
      <c r="CQ1854" s="38"/>
      <c r="CR1854" s="38"/>
      <c r="CS1854" s="38"/>
      <c r="CT1854" s="38"/>
      <c r="CU1854" s="38"/>
      <c r="CV1854" s="38"/>
      <c r="CW1854" s="38"/>
      <c r="CX1854" s="38"/>
      <c r="CY1854" s="38"/>
      <c r="CZ1854" s="38"/>
      <c r="DA1854" s="38"/>
      <c r="DB1854" s="38"/>
      <c r="DC1854" s="38"/>
      <c r="DD1854" s="38"/>
      <c r="DE1854" s="38"/>
      <c r="DF1854" s="38"/>
      <c r="DG1854" s="38"/>
      <c r="DH1854" s="38"/>
      <c r="DI1854" s="38"/>
      <c r="DJ1854" s="38"/>
      <c r="DK1854" s="38"/>
      <c r="DL1854" s="38"/>
      <c r="DM1854" s="38"/>
    </row>
    <row r="1855" spans="1:117" x14ac:dyDescent="0.25">
      <c r="A1855" s="5"/>
      <c r="B1855" s="5"/>
      <c r="C1855" s="48"/>
      <c r="D1855" s="76"/>
      <c r="E1855" s="77"/>
      <c r="F1855" s="77"/>
      <c r="G1855" s="77"/>
      <c r="H1855" s="77"/>
      <c r="I1855" s="77"/>
      <c r="J1855" s="77"/>
      <c r="K1855" s="77"/>
      <c r="L1855" s="77"/>
      <c r="M1855" s="77"/>
      <c r="N1855" s="77"/>
      <c r="O1855" s="77"/>
      <c r="P1855" s="77"/>
      <c r="Q1855" s="77"/>
      <c r="R1855" s="77"/>
      <c r="S1855" s="77"/>
      <c r="T1855" s="38"/>
      <c r="U1855" s="38"/>
      <c r="V1855" s="38"/>
      <c r="W1855" s="38"/>
      <c r="X1855" s="38"/>
      <c r="Y1855" s="38"/>
      <c r="Z1855" s="38"/>
      <c r="AA1855" s="38"/>
      <c r="AB1855" s="38"/>
      <c r="AC1855" s="38"/>
      <c r="AD1855" s="38"/>
      <c r="AE1855" s="38"/>
      <c r="AF1855" s="38"/>
      <c r="AG1855" s="38"/>
      <c r="AH1855" s="38"/>
      <c r="AI1855" s="38"/>
      <c r="AJ1855" s="38"/>
      <c r="AK1855" s="38"/>
      <c r="AL1855" s="38"/>
      <c r="AM1855" s="38"/>
      <c r="AN1855" s="38"/>
      <c r="AO1855" s="38"/>
      <c r="AP1855" s="38"/>
      <c r="AQ1855" s="38"/>
      <c r="AR1855" s="38"/>
      <c r="AS1855" s="38"/>
      <c r="AT1855" s="38"/>
      <c r="AU1855" s="38"/>
      <c r="AV1855" s="38"/>
      <c r="AW1855" s="38"/>
      <c r="AX1855" s="38"/>
      <c r="AY1855" s="38"/>
      <c r="AZ1855" s="38"/>
      <c r="BA1855" s="38"/>
      <c r="BB1855" s="38"/>
      <c r="BC1855" s="38"/>
      <c r="BD1855" s="38"/>
      <c r="BE1855" s="38"/>
      <c r="BF1855" s="38"/>
      <c r="BG1855" s="38"/>
      <c r="BH1855" s="38"/>
      <c r="BI1855" s="38"/>
      <c r="BJ1855" s="38"/>
      <c r="BK1855" s="38"/>
      <c r="BL1855" s="38"/>
      <c r="BM1855" s="38"/>
      <c r="BN1855" s="38"/>
      <c r="BO1855" s="38"/>
      <c r="BP1855" s="38"/>
      <c r="BQ1855" s="38"/>
      <c r="BR1855" s="38"/>
      <c r="BS1855" s="38"/>
      <c r="BT1855" s="38"/>
      <c r="BU1855" s="38"/>
      <c r="BV1855" s="38"/>
      <c r="BW1855" s="38"/>
      <c r="BX1855" s="38"/>
      <c r="BY1855" s="38"/>
      <c r="BZ1855" s="38"/>
      <c r="CA1855" s="38"/>
      <c r="CB1855" s="38"/>
      <c r="CC1855" s="38"/>
      <c r="CD1855" s="38"/>
      <c r="CE1855" s="38"/>
      <c r="CF1855" s="38"/>
      <c r="CG1855" s="38"/>
      <c r="CH1855" s="38"/>
      <c r="CI1855" s="38"/>
      <c r="CJ1855" s="38"/>
      <c r="CK1855" s="38"/>
      <c r="CL1855" s="38"/>
      <c r="CM1855" s="38"/>
      <c r="CN1855" s="38"/>
      <c r="CO1855" s="38"/>
      <c r="CP1855" s="38"/>
      <c r="CQ1855" s="38"/>
      <c r="CR1855" s="38"/>
      <c r="CS1855" s="38"/>
      <c r="CT1855" s="38"/>
      <c r="CU1855" s="38"/>
      <c r="CV1855" s="38"/>
      <c r="CW1855" s="38"/>
      <c r="CX1855" s="38"/>
      <c r="CY1855" s="38"/>
      <c r="CZ1855" s="38"/>
      <c r="DA1855" s="38"/>
      <c r="DB1855" s="38"/>
      <c r="DC1855" s="38"/>
      <c r="DD1855" s="38"/>
      <c r="DE1855" s="38"/>
      <c r="DF1855" s="38"/>
      <c r="DG1855" s="38"/>
      <c r="DH1855" s="38"/>
      <c r="DI1855" s="38"/>
      <c r="DJ1855" s="38"/>
      <c r="DK1855" s="38"/>
      <c r="DL1855" s="38"/>
      <c r="DM1855" s="38"/>
    </row>
    <row r="1856" spans="1:117" x14ac:dyDescent="0.25">
      <c r="A1856" s="5"/>
      <c r="B1856" s="5"/>
      <c r="C1856" s="48"/>
      <c r="D1856" s="76"/>
      <c r="E1856" s="77"/>
      <c r="F1856" s="77"/>
      <c r="G1856" s="77"/>
      <c r="H1856" s="77"/>
      <c r="I1856" s="77"/>
      <c r="J1856" s="77"/>
      <c r="K1856" s="77"/>
      <c r="L1856" s="77"/>
      <c r="M1856" s="77"/>
      <c r="N1856" s="77"/>
      <c r="O1856" s="77"/>
      <c r="P1856" s="77"/>
      <c r="Q1856" s="77"/>
      <c r="R1856" s="77"/>
      <c r="S1856" s="77"/>
      <c r="T1856" s="38"/>
      <c r="U1856" s="38"/>
      <c r="V1856" s="38"/>
      <c r="W1856" s="38"/>
      <c r="X1856" s="38"/>
      <c r="Y1856" s="38"/>
      <c r="Z1856" s="38"/>
      <c r="AA1856" s="38"/>
      <c r="AB1856" s="38"/>
      <c r="AC1856" s="38"/>
      <c r="AD1856" s="38"/>
      <c r="AE1856" s="38"/>
      <c r="AF1856" s="38"/>
      <c r="AG1856" s="38"/>
      <c r="AH1856" s="38"/>
      <c r="AI1856" s="38"/>
      <c r="AJ1856" s="38"/>
      <c r="AK1856" s="38"/>
      <c r="AL1856" s="38"/>
      <c r="AM1856" s="38"/>
      <c r="AN1856" s="38"/>
      <c r="AO1856" s="38"/>
      <c r="AP1856" s="38"/>
      <c r="AQ1856" s="38"/>
      <c r="AR1856" s="38"/>
      <c r="AS1856" s="38"/>
      <c r="AT1856" s="38"/>
      <c r="AU1856" s="38"/>
      <c r="AV1856" s="38"/>
      <c r="AW1856" s="38"/>
      <c r="AX1856" s="38"/>
      <c r="AY1856" s="38"/>
      <c r="AZ1856" s="38"/>
      <c r="BA1856" s="38"/>
      <c r="BB1856" s="38"/>
      <c r="BC1856" s="38"/>
      <c r="BD1856" s="38"/>
      <c r="BE1856" s="38"/>
      <c r="BF1856" s="38"/>
      <c r="BG1856" s="38"/>
      <c r="BH1856" s="38"/>
      <c r="BI1856" s="38"/>
      <c r="BJ1856" s="38"/>
      <c r="BK1856" s="38"/>
      <c r="BL1856" s="38"/>
      <c r="BM1856" s="38"/>
      <c r="BN1856" s="38"/>
      <c r="BO1856" s="38"/>
      <c r="BP1856" s="38"/>
      <c r="BQ1856" s="38"/>
      <c r="BR1856" s="38"/>
      <c r="BS1856" s="38"/>
      <c r="BT1856" s="38"/>
      <c r="BU1856" s="38"/>
      <c r="BV1856" s="38"/>
      <c r="BW1856" s="38"/>
      <c r="BX1856" s="38"/>
      <c r="BY1856" s="38"/>
      <c r="BZ1856" s="38"/>
      <c r="CA1856" s="38"/>
      <c r="CB1856" s="38"/>
      <c r="CC1856" s="38"/>
      <c r="CD1856" s="38"/>
      <c r="CE1856" s="38"/>
      <c r="CF1856" s="38"/>
      <c r="CG1856" s="38"/>
      <c r="CH1856" s="38"/>
      <c r="CI1856" s="38"/>
      <c r="CJ1856" s="38"/>
      <c r="CK1856" s="38"/>
      <c r="CL1856" s="38"/>
      <c r="CM1856" s="38"/>
      <c r="CN1856" s="38"/>
      <c r="CO1856" s="38"/>
      <c r="CP1856" s="38"/>
      <c r="CQ1856" s="38"/>
      <c r="CR1856" s="38"/>
      <c r="CS1856" s="38"/>
      <c r="CT1856" s="38"/>
      <c r="CU1856" s="38"/>
      <c r="CV1856" s="38"/>
      <c r="CW1856" s="38"/>
      <c r="CX1856" s="38"/>
      <c r="CY1856" s="38"/>
      <c r="CZ1856" s="38"/>
      <c r="DA1856" s="38"/>
      <c r="DB1856" s="38"/>
      <c r="DC1856" s="38"/>
      <c r="DD1856" s="38"/>
      <c r="DE1856" s="38"/>
      <c r="DF1856" s="38"/>
      <c r="DG1856" s="38"/>
      <c r="DH1856" s="38"/>
      <c r="DI1856" s="38"/>
      <c r="DJ1856" s="38"/>
      <c r="DK1856" s="38"/>
      <c r="DL1856" s="38"/>
      <c r="DM1856" s="38"/>
    </row>
    <row r="1857" spans="1:117" x14ac:dyDescent="0.25">
      <c r="A1857" s="5"/>
      <c r="B1857" s="5"/>
      <c r="C1857" s="48"/>
      <c r="D1857" s="76"/>
      <c r="E1857" s="77"/>
      <c r="F1857" s="77"/>
      <c r="G1857" s="77"/>
      <c r="H1857" s="77"/>
      <c r="I1857" s="77"/>
      <c r="J1857" s="77"/>
      <c r="K1857" s="77"/>
      <c r="L1857" s="77"/>
      <c r="M1857" s="77"/>
      <c r="N1857" s="77"/>
      <c r="O1857" s="77"/>
      <c r="P1857" s="77"/>
      <c r="Q1857" s="77"/>
      <c r="R1857" s="77"/>
      <c r="S1857" s="77"/>
      <c r="T1857" s="38"/>
      <c r="U1857" s="38"/>
      <c r="V1857" s="38"/>
      <c r="W1857" s="38"/>
      <c r="X1857" s="38"/>
      <c r="Y1857" s="38"/>
      <c r="Z1857" s="38"/>
      <c r="AA1857" s="38"/>
      <c r="AB1857" s="38"/>
      <c r="AC1857" s="38"/>
      <c r="AD1857" s="38"/>
      <c r="AE1857" s="38"/>
      <c r="AF1857" s="38"/>
      <c r="AG1857" s="38"/>
      <c r="AH1857" s="38"/>
      <c r="AI1857" s="38"/>
      <c r="AJ1857" s="38"/>
      <c r="AK1857" s="38"/>
      <c r="AL1857" s="38"/>
      <c r="AM1857" s="38"/>
      <c r="AN1857" s="38"/>
      <c r="AO1857" s="38"/>
      <c r="AP1857" s="38"/>
      <c r="AQ1857" s="38"/>
      <c r="AR1857" s="38"/>
      <c r="AS1857" s="38"/>
      <c r="AT1857" s="38"/>
      <c r="AU1857" s="38"/>
      <c r="AV1857" s="38"/>
      <c r="AW1857" s="38"/>
      <c r="AX1857" s="38"/>
      <c r="AY1857" s="38"/>
      <c r="AZ1857" s="38"/>
      <c r="BA1857" s="38"/>
      <c r="BB1857" s="38"/>
      <c r="BC1857" s="38"/>
      <c r="BD1857" s="38"/>
      <c r="BE1857" s="38"/>
      <c r="BF1857" s="38"/>
      <c r="BG1857" s="38"/>
      <c r="BH1857" s="38"/>
      <c r="BI1857" s="38"/>
      <c r="BJ1857" s="38"/>
      <c r="BK1857" s="38"/>
      <c r="BL1857" s="38"/>
      <c r="BM1857" s="38"/>
      <c r="BN1857" s="38"/>
      <c r="BO1857" s="38"/>
      <c r="BP1857" s="38"/>
      <c r="BQ1857" s="38"/>
      <c r="BR1857" s="38"/>
      <c r="BS1857" s="38"/>
      <c r="BT1857" s="38"/>
      <c r="BU1857" s="38"/>
      <c r="BV1857" s="38"/>
      <c r="BW1857" s="38"/>
      <c r="BX1857" s="38"/>
      <c r="BY1857" s="38"/>
      <c r="BZ1857" s="38"/>
      <c r="CA1857" s="38"/>
      <c r="CB1857" s="38"/>
      <c r="CC1857" s="38"/>
      <c r="CD1857" s="38"/>
      <c r="CE1857" s="38"/>
      <c r="CF1857" s="38"/>
      <c r="CG1857" s="38"/>
      <c r="CH1857" s="38"/>
      <c r="CI1857" s="38"/>
      <c r="CJ1857" s="38"/>
      <c r="CK1857" s="38"/>
      <c r="CL1857" s="38"/>
      <c r="CM1857" s="38"/>
      <c r="CN1857" s="38"/>
      <c r="CO1857" s="38"/>
      <c r="CP1857" s="38"/>
      <c r="CQ1857" s="38"/>
      <c r="CR1857" s="38"/>
      <c r="CS1857" s="38"/>
      <c r="CT1857" s="38"/>
      <c r="CU1857" s="38"/>
      <c r="CV1857" s="38"/>
      <c r="CW1857" s="38"/>
      <c r="CX1857" s="38"/>
      <c r="CY1857" s="38"/>
      <c r="CZ1857" s="38"/>
      <c r="DA1857" s="38"/>
      <c r="DB1857" s="38"/>
      <c r="DC1857" s="38"/>
      <c r="DD1857" s="38"/>
      <c r="DE1857" s="38"/>
      <c r="DF1857" s="38"/>
      <c r="DG1857" s="38"/>
      <c r="DH1857" s="38"/>
      <c r="DI1857" s="38"/>
      <c r="DJ1857" s="38"/>
      <c r="DK1857" s="38"/>
      <c r="DL1857" s="38"/>
      <c r="DM1857" s="38"/>
    </row>
    <row r="1858" spans="1:117" x14ac:dyDescent="0.25">
      <c r="A1858" s="5"/>
      <c r="B1858" s="5"/>
      <c r="C1858" s="48"/>
      <c r="D1858" s="76"/>
      <c r="E1858" s="77"/>
      <c r="F1858" s="77"/>
      <c r="G1858" s="77"/>
      <c r="H1858" s="77"/>
      <c r="I1858" s="77"/>
      <c r="J1858" s="77"/>
      <c r="K1858" s="77"/>
      <c r="L1858" s="77"/>
      <c r="M1858" s="77"/>
      <c r="N1858" s="77"/>
      <c r="O1858" s="77"/>
      <c r="P1858" s="77"/>
      <c r="Q1858" s="77"/>
      <c r="R1858" s="77"/>
      <c r="S1858" s="77"/>
      <c r="T1858" s="38"/>
      <c r="U1858" s="38"/>
      <c r="V1858" s="38"/>
      <c r="W1858" s="38"/>
      <c r="X1858" s="38"/>
      <c r="Y1858" s="38"/>
      <c r="Z1858" s="38"/>
      <c r="AA1858" s="38"/>
      <c r="AB1858" s="38"/>
      <c r="AC1858" s="38"/>
      <c r="AD1858" s="38"/>
      <c r="AE1858" s="38"/>
      <c r="AF1858" s="38"/>
      <c r="AG1858" s="38"/>
      <c r="AH1858" s="38"/>
      <c r="AI1858" s="38"/>
      <c r="AJ1858" s="38"/>
      <c r="AK1858" s="38"/>
      <c r="AL1858" s="38"/>
      <c r="AM1858" s="38"/>
      <c r="AN1858" s="38"/>
      <c r="AO1858" s="38"/>
      <c r="AP1858" s="38"/>
      <c r="AQ1858" s="38"/>
      <c r="AR1858" s="38"/>
      <c r="AS1858" s="38"/>
      <c r="AT1858" s="38"/>
      <c r="AU1858" s="38"/>
      <c r="AV1858" s="38"/>
      <c r="AW1858" s="38"/>
      <c r="AX1858" s="38"/>
      <c r="AY1858" s="38"/>
      <c r="AZ1858" s="38"/>
      <c r="BA1858" s="38"/>
      <c r="BB1858" s="38"/>
      <c r="BC1858" s="38"/>
      <c r="BD1858" s="38"/>
      <c r="BE1858" s="38"/>
      <c r="BF1858" s="38"/>
      <c r="BG1858" s="38"/>
      <c r="BH1858" s="38"/>
      <c r="BI1858" s="38"/>
      <c r="BJ1858" s="38"/>
      <c r="BK1858" s="38"/>
      <c r="BL1858" s="38"/>
      <c r="BM1858" s="38"/>
      <c r="BN1858" s="38"/>
      <c r="BO1858" s="38"/>
      <c r="BP1858" s="38"/>
      <c r="BQ1858" s="38"/>
      <c r="BR1858" s="38"/>
      <c r="BS1858" s="38"/>
      <c r="BT1858" s="38"/>
      <c r="BU1858" s="38"/>
      <c r="BV1858" s="38"/>
      <c r="BW1858" s="38"/>
      <c r="BX1858" s="38"/>
      <c r="BY1858" s="38"/>
      <c r="BZ1858" s="38"/>
      <c r="CA1858" s="38"/>
      <c r="CB1858" s="38"/>
      <c r="CC1858" s="38"/>
      <c r="CD1858" s="38"/>
      <c r="CE1858" s="38"/>
      <c r="CF1858" s="38"/>
      <c r="CG1858" s="38"/>
      <c r="CH1858" s="38"/>
      <c r="CI1858" s="38"/>
      <c r="CJ1858" s="38"/>
      <c r="CK1858" s="38"/>
      <c r="CL1858" s="38"/>
      <c r="CM1858" s="38"/>
      <c r="CN1858" s="38"/>
      <c r="CO1858" s="38"/>
      <c r="CP1858" s="38"/>
      <c r="CQ1858" s="38"/>
      <c r="CR1858" s="38"/>
      <c r="CS1858" s="38"/>
      <c r="CT1858" s="38"/>
      <c r="CU1858" s="38"/>
      <c r="CV1858" s="38"/>
      <c r="CW1858" s="38"/>
      <c r="CX1858" s="38"/>
      <c r="CY1858" s="38"/>
      <c r="CZ1858" s="38"/>
      <c r="DA1858" s="38"/>
      <c r="DB1858" s="38"/>
      <c r="DC1858" s="38"/>
      <c r="DD1858" s="38"/>
      <c r="DE1858" s="38"/>
      <c r="DF1858" s="38"/>
      <c r="DG1858" s="38"/>
      <c r="DH1858" s="38"/>
      <c r="DI1858" s="38"/>
      <c r="DJ1858" s="38"/>
      <c r="DK1858" s="38"/>
      <c r="DL1858" s="38"/>
      <c r="DM1858" s="38"/>
    </row>
    <row r="1859" spans="1:117" x14ac:dyDescent="0.25">
      <c r="A1859" s="5"/>
      <c r="B1859" s="5"/>
      <c r="C1859" s="48"/>
      <c r="D1859" s="76"/>
      <c r="E1859" s="77"/>
      <c r="F1859" s="77"/>
      <c r="G1859" s="77"/>
      <c r="H1859" s="77"/>
      <c r="I1859" s="77"/>
      <c r="J1859" s="77"/>
      <c r="K1859" s="77"/>
      <c r="L1859" s="77"/>
      <c r="M1859" s="77"/>
      <c r="N1859" s="77"/>
      <c r="O1859" s="77"/>
      <c r="P1859" s="77"/>
      <c r="Q1859" s="77"/>
      <c r="R1859" s="77"/>
      <c r="S1859" s="77"/>
      <c r="T1859" s="38"/>
      <c r="U1859" s="38"/>
      <c r="V1859" s="38"/>
      <c r="W1859" s="38"/>
      <c r="X1859" s="38"/>
      <c r="Y1859" s="38"/>
      <c r="Z1859" s="38"/>
      <c r="AA1859" s="38"/>
      <c r="AB1859" s="38"/>
      <c r="AC1859" s="38"/>
      <c r="AD1859" s="38"/>
      <c r="AE1859" s="38"/>
      <c r="AF1859" s="38"/>
      <c r="AG1859" s="38"/>
      <c r="AH1859" s="38"/>
      <c r="AI1859" s="38"/>
      <c r="AJ1859" s="38"/>
      <c r="AK1859" s="38"/>
      <c r="AL1859" s="38"/>
      <c r="AM1859" s="38"/>
      <c r="AN1859" s="38"/>
      <c r="AO1859" s="38"/>
      <c r="AP1859" s="38"/>
      <c r="AQ1859" s="38"/>
      <c r="AR1859" s="38"/>
      <c r="AS1859" s="38"/>
      <c r="AT1859" s="38"/>
      <c r="AU1859" s="38"/>
      <c r="AV1859" s="38"/>
      <c r="AW1859" s="38"/>
      <c r="AX1859" s="38"/>
      <c r="AY1859" s="38"/>
      <c r="AZ1859" s="38"/>
      <c r="BA1859" s="38"/>
      <c r="BB1859" s="38"/>
      <c r="BC1859" s="38"/>
      <c r="BD1859" s="38"/>
      <c r="BE1859" s="38"/>
      <c r="BF1859" s="38"/>
      <c r="BG1859" s="38"/>
      <c r="BH1859" s="38"/>
      <c r="BI1859" s="38"/>
      <c r="BJ1859" s="38"/>
      <c r="BK1859" s="38"/>
      <c r="BL1859" s="38"/>
      <c r="BM1859" s="38"/>
      <c r="BN1859" s="38"/>
      <c r="BO1859" s="38"/>
      <c r="BP1859" s="38"/>
      <c r="BQ1859" s="38"/>
      <c r="BR1859" s="38"/>
      <c r="BS1859" s="38"/>
      <c r="BT1859" s="38"/>
      <c r="BU1859" s="38"/>
      <c r="BV1859" s="38"/>
      <c r="BW1859" s="38"/>
      <c r="BX1859" s="38"/>
      <c r="BY1859" s="38"/>
      <c r="BZ1859" s="38"/>
      <c r="CA1859" s="38"/>
      <c r="CB1859" s="38"/>
      <c r="CC1859" s="38"/>
      <c r="CD1859" s="38"/>
      <c r="CE1859" s="38"/>
      <c r="CF1859" s="38"/>
      <c r="CG1859" s="38"/>
      <c r="CH1859" s="38"/>
      <c r="CI1859" s="38"/>
      <c r="CJ1859" s="38"/>
      <c r="CK1859" s="38"/>
      <c r="CL1859" s="38"/>
      <c r="CM1859" s="38"/>
      <c r="CN1859" s="38"/>
      <c r="CO1859" s="38"/>
      <c r="CP1859" s="38"/>
      <c r="CQ1859" s="38"/>
      <c r="CR1859" s="38"/>
      <c r="CS1859" s="38"/>
      <c r="CT1859" s="38"/>
      <c r="CU1859" s="38"/>
      <c r="CV1859" s="38"/>
      <c r="CW1859" s="38"/>
      <c r="CX1859" s="38"/>
      <c r="CY1859" s="38"/>
      <c r="CZ1859" s="38"/>
      <c r="DA1859" s="38"/>
      <c r="DB1859" s="38"/>
      <c r="DC1859" s="38"/>
      <c r="DD1859" s="38"/>
      <c r="DE1859" s="38"/>
      <c r="DF1859" s="38"/>
      <c r="DG1859" s="38"/>
      <c r="DH1859" s="38"/>
      <c r="DI1859" s="38"/>
      <c r="DJ1859" s="38"/>
      <c r="DK1859" s="38"/>
      <c r="DL1859" s="38"/>
      <c r="DM1859" s="38"/>
    </row>
    <row r="1860" spans="1:117" x14ac:dyDescent="0.25">
      <c r="A1860" s="5"/>
      <c r="B1860" s="5"/>
      <c r="C1860" s="48"/>
      <c r="D1860" s="76"/>
      <c r="E1860" s="77"/>
      <c r="F1860" s="77"/>
      <c r="G1860" s="77"/>
      <c r="H1860" s="77"/>
      <c r="I1860" s="77"/>
      <c r="J1860" s="77"/>
      <c r="K1860" s="77"/>
      <c r="L1860" s="77"/>
      <c r="M1860" s="77"/>
      <c r="N1860" s="77"/>
      <c r="O1860" s="77"/>
      <c r="P1860" s="77"/>
      <c r="Q1860" s="77"/>
      <c r="R1860" s="77"/>
      <c r="S1860" s="77"/>
      <c r="T1860" s="38"/>
      <c r="U1860" s="38"/>
      <c r="V1860" s="38"/>
      <c r="W1860" s="38"/>
      <c r="X1860" s="38"/>
      <c r="Y1860" s="38"/>
      <c r="Z1860" s="38"/>
      <c r="AA1860" s="38"/>
      <c r="AB1860" s="38"/>
      <c r="AC1860" s="38"/>
      <c r="AD1860" s="38"/>
      <c r="AE1860" s="38"/>
      <c r="AF1860" s="38"/>
      <c r="AG1860" s="38"/>
      <c r="AH1860" s="38"/>
      <c r="AI1860" s="38"/>
      <c r="AJ1860" s="38"/>
      <c r="AK1860" s="38"/>
      <c r="AL1860" s="38"/>
      <c r="AM1860" s="38"/>
      <c r="AN1860" s="38"/>
      <c r="AO1860" s="38"/>
      <c r="AP1860" s="38"/>
      <c r="AQ1860" s="38"/>
      <c r="AR1860" s="38"/>
      <c r="AS1860" s="38"/>
      <c r="AT1860" s="38"/>
      <c r="AU1860" s="38"/>
      <c r="AV1860" s="38"/>
      <c r="AW1860" s="38"/>
      <c r="AX1860" s="38"/>
      <c r="AY1860" s="38"/>
      <c r="AZ1860" s="38"/>
      <c r="BA1860" s="38"/>
      <c r="BB1860" s="38"/>
      <c r="BC1860" s="38"/>
      <c r="BD1860" s="38"/>
      <c r="BE1860" s="38"/>
      <c r="BF1860" s="38"/>
      <c r="BG1860" s="38"/>
      <c r="BH1860" s="38"/>
      <c r="BI1860" s="38"/>
      <c r="BJ1860" s="38"/>
      <c r="BK1860" s="38"/>
      <c r="BL1860" s="38"/>
      <c r="BM1860" s="38"/>
      <c r="BN1860" s="38"/>
      <c r="BO1860" s="38"/>
      <c r="BP1860" s="38"/>
      <c r="BQ1860" s="38"/>
      <c r="BR1860" s="38"/>
      <c r="BS1860" s="38"/>
      <c r="BT1860" s="38"/>
      <c r="BU1860" s="38"/>
      <c r="BV1860" s="38"/>
      <c r="BW1860" s="38"/>
      <c r="BX1860" s="38"/>
      <c r="BY1860" s="38"/>
      <c r="BZ1860" s="38"/>
      <c r="CA1860" s="38"/>
      <c r="CB1860" s="38"/>
      <c r="CC1860" s="38"/>
      <c r="CD1860" s="38"/>
      <c r="CE1860" s="38"/>
      <c r="CF1860" s="38"/>
      <c r="CG1860" s="38"/>
      <c r="CH1860" s="38"/>
      <c r="CI1860" s="38"/>
      <c r="CJ1860" s="38"/>
      <c r="CK1860" s="38"/>
      <c r="CL1860" s="38"/>
      <c r="CM1860" s="38"/>
      <c r="CN1860" s="38"/>
      <c r="CO1860" s="38"/>
      <c r="CP1860" s="38"/>
      <c r="CQ1860" s="38"/>
      <c r="CR1860" s="38"/>
      <c r="CS1860" s="38"/>
      <c r="CT1860" s="38"/>
      <c r="CU1860" s="38"/>
      <c r="CV1860" s="38"/>
      <c r="CW1860" s="38"/>
      <c r="CX1860" s="38"/>
      <c r="CY1860" s="38"/>
      <c r="CZ1860" s="38"/>
      <c r="DA1860" s="38"/>
      <c r="DB1860" s="38"/>
      <c r="DC1860" s="38"/>
      <c r="DD1860" s="38"/>
      <c r="DE1860" s="38"/>
      <c r="DF1860" s="38"/>
      <c r="DG1860" s="38"/>
      <c r="DH1860" s="38"/>
      <c r="DI1860" s="38"/>
      <c r="DJ1860" s="38"/>
      <c r="DK1860" s="38"/>
      <c r="DL1860" s="38"/>
      <c r="DM1860" s="38"/>
    </row>
    <row r="1861" spans="1:117" x14ac:dyDescent="0.25">
      <c r="A1861" s="5"/>
      <c r="B1861" s="5"/>
      <c r="C1861" s="48"/>
      <c r="D1861" s="76"/>
      <c r="E1861" s="77"/>
      <c r="F1861" s="77"/>
      <c r="G1861" s="77"/>
      <c r="H1861" s="77"/>
      <c r="I1861" s="77"/>
      <c r="J1861" s="77"/>
      <c r="K1861" s="77"/>
      <c r="L1861" s="77"/>
      <c r="M1861" s="77"/>
      <c r="N1861" s="77"/>
      <c r="O1861" s="77"/>
      <c r="P1861" s="77"/>
      <c r="Q1861" s="77"/>
      <c r="R1861" s="77"/>
      <c r="S1861" s="77"/>
      <c r="T1861" s="38"/>
      <c r="U1861" s="38"/>
      <c r="V1861" s="38"/>
      <c r="W1861" s="38"/>
      <c r="X1861" s="38"/>
      <c r="Y1861" s="38"/>
      <c r="Z1861" s="38"/>
      <c r="AA1861" s="38"/>
      <c r="AB1861" s="38"/>
      <c r="AC1861" s="38"/>
      <c r="AD1861" s="38"/>
      <c r="AE1861" s="38"/>
      <c r="AF1861" s="38"/>
      <c r="AG1861" s="38"/>
      <c r="AH1861" s="38"/>
      <c r="AI1861" s="38"/>
      <c r="AJ1861" s="38"/>
      <c r="AK1861" s="38"/>
      <c r="AL1861" s="38"/>
      <c r="AM1861" s="38"/>
      <c r="AN1861" s="38"/>
      <c r="AO1861" s="38"/>
      <c r="AP1861" s="38"/>
      <c r="AQ1861" s="38"/>
      <c r="AR1861" s="38"/>
      <c r="AS1861" s="38"/>
      <c r="AT1861" s="38"/>
      <c r="AU1861" s="38"/>
      <c r="AV1861" s="38"/>
      <c r="AW1861" s="38"/>
      <c r="AX1861" s="38"/>
      <c r="AY1861" s="38"/>
      <c r="AZ1861" s="38"/>
      <c r="BA1861" s="38"/>
      <c r="BB1861" s="38"/>
      <c r="BC1861" s="38"/>
      <c r="BD1861" s="38"/>
      <c r="BE1861" s="38"/>
      <c r="BF1861" s="38"/>
      <c r="BG1861" s="38"/>
      <c r="BH1861" s="38"/>
      <c r="BI1861" s="38"/>
      <c r="BJ1861" s="38"/>
      <c r="BK1861" s="38"/>
      <c r="BL1861" s="38"/>
      <c r="BM1861" s="38"/>
      <c r="BN1861" s="38"/>
      <c r="BO1861" s="38"/>
      <c r="BP1861" s="38"/>
      <c r="BQ1861" s="38"/>
      <c r="BR1861" s="38"/>
      <c r="BS1861" s="38"/>
      <c r="BT1861" s="38"/>
      <c r="BU1861" s="38"/>
      <c r="BV1861" s="38"/>
      <c r="BW1861" s="38"/>
      <c r="BX1861" s="38"/>
      <c r="BY1861" s="38"/>
      <c r="BZ1861" s="38"/>
      <c r="CA1861" s="38"/>
      <c r="CB1861" s="38"/>
      <c r="CC1861" s="38"/>
      <c r="CD1861" s="38"/>
      <c r="CE1861" s="38"/>
      <c r="CF1861" s="38"/>
      <c r="CG1861" s="38"/>
      <c r="CH1861" s="38"/>
      <c r="CI1861" s="38"/>
      <c r="CJ1861" s="38"/>
      <c r="CK1861" s="38"/>
      <c r="CL1861" s="38"/>
      <c r="CM1861" s="38"/>
      <c r="CN1861" s="38"/>
      <c r="CO1861" s="38"/>
      <c r="CP1861" s="38"/>
      <c r="CQ1861" s="38"/>
      <c r="CR1861" s="38"/>
      <c r="CS1861" s="38"/>
      <c r="CT1861" s="38"/>
      <c r="CU1861" s="38"/>
      <c r="CV1861" s="38"/>
      <c r="CW1861" s="38"/>
      <c r="CX1861" s="38"/>
      <c r="CY1861" s="38"/>
      <c r="CZ1861" s="38"/>
      <c r="DA1861" s="38"/>
      <c r="DB1861" s="38"/>
      <c r="DC1861" s="38"/>
      <c r="DD1861" s="38"/>
      <c r="DE1861" s="38"/>
      <c r="DF1861" s="38"/>
      <c r="DG1861" s="38"/>
      <c r="DH1861" s="38"/>
      <c r="DI1861" s="38"/>
      <c r="DJ1861" s="38"/>
      <c r="DK1861" s="38"/>
      <c r="DL1861" s="38"/>
      <c r="DM1861" s="38"/>
    </row>
    <row r="1862" spans="1:117" x14ac:dyDescent="0.25">
      <c r="A1862" s="5"/>
      <c r="B1862" s="5"/>
      <c r="C1862" s="48"/>
      <c r="D1862" s="76"/>
      <c r="E1862" s="77"/>
      <c r="F1862" s="77"/>
      <c r="G1862" s="77"/>
      <c r="H1862" s="77"/>
      <c r="I1862" s="77"/>
      <c r="J1862" s="77"/>
      <c r="K1862" s="77"/>
      <c r="L1862" s="77"/>
      <c r="M1862" s="77"/>
      <c r="N1862" s="77"/>
      <c r="O1862" s="77"/>
      <c r="P1862" s="77"/>
      <c r="Q1862" s="77"/>
      <c r="R1862" s="77"/>
      <c r="S1862" s="77"/>
      <c r="T1862" s="38"/>
      <c r="U1862" s="38"/>
      <c r="V1862" s="38"/>
      <c r="W1862" s="38"/>
      <c r="X1862" s="38"/>
      <c r="Y1862" s="38"/>
      <c r="Z1862" s="38"/>
      <c r="AA1862" s="38"/>
      <c r="AB1862" s="38"/>
      <c r="AC1862" s="38"/>
      <c r="AD1862" s="38"/>
      <c r="AE1862" s="38"/>
      <c r="AF1862" s="38"/>
      <c r="AG1862" s="38"/>
      <c r="AH1862" s="38"/>
      <c r="AI1862" s="38"/>
      <c r="AJ1862" s="38"/>
      <c r="AK1862" s="38"/>
      <c r="AL1862" s="38"/>
      <c r="AM1862" s="38"/>
      <c r="AN1862" s="38"/>
      <c r="AO1862" s="38"/>
      <c r="AP1862" s="38"/>
      <c r="AQ1862" s="38"/>
      <c r="AR1862" s="38"/>
      <c r="AS1862" s="38"/>
      <c r="AT1862" s="38"/>
      <c r="AU1862" s="38"/>
      <c r="AV1862" s="38"/>
      <c r="AW1862" s="38"/>
      <c r="AX1862" s="38"/>
      <c r="AY1862" s="38"/>
      <c r="AZ1862" s="38"/>
      <c r="BA1862" s="38"/>
      <c r="BB1862" s="38"/>
      <c r="BC1862" s="38"/>
      <c r="BD1862" s="38"/>
      <c r="BE1862" s="38"/>
      <c r="BF1862" s="38"/>
      <c r="BG1862" s="38"/>
      <c r="BH1862" s="38"/>
      <c r="BI1862" s="38"/>
      <c r="BJ1862" s="38"/>
      <c r="BK1862" s="38"/>
      <c r="BL1862" s="38"/>
      <c r="BM1862" s="38"/>
      <c r="BN1862" s="38"/>
      <c r="BO1862" s="38"/>
      <c r="BP1862" s="38"/>
      <c r="BQ1862" s="38"/>
      <c r="BR1862" s="38"/>
      <c r="BS1862" s="38"/>
      <c r="BT1862" s="38"/>
      <c r="BU1862" s="38"/>
      <c r="BV1862" s="38"/>
      <c r="BW1862" s="38"/>
      <c r="BX1862" s="38"/>
      <c r="BY1862" s="38"/>
      <c r="BZ1862" s="38"/>
      <c r="CA1862" s="38"/>
      <c r="CB1862" s="38"/>
      <c r="CC1862" s="38"/>
      <c r="CD1862" s="38"/>
      <c r="CE1862" s="38"/>
      <c r="CF1862" s="38"/>
      <c r="CG1862" s="38"/>
      <c r="CH1862" s="38"/>
      <c r="CI1862" s="38"/>
      <c r="CJ1862" s="38"/>
      <c r="CK1862" s="38"/>
      <c r="CL1862" s="38"/>
      <c r="CM1862" s="38"/>
      <c r="CN1862" s="38"/>
      <c r="CO1862" s="38"/>
      <c r="CP1862" s="38"/>
      <c r="CQ1862" s="38"/>
      <c r="CR1862" s="38"/>
      <c r="CS1862" s="38"/>
      <c r="CT1862" s="38"/>
      <c r="CU1862" s="38"/>
      <c r="CV1862" s="38"/>
      <c r="CW1862" s="38"/>
      <c r="CX1862" s="38"/>
      <c r="CY1862" s="38"/>
      <c r="CZ1862" s="38"/>
      <c r="DA1862" s="38"/>
      <c r="DB1862" s="38"/>
      <c r="DC1862" s="38"/>
      <c r="DD1862" s="38"/>
      <c r="DE1862" s="38"/>
      <c r="DF1862" s="38"/>
      <c r="DG1862" s="38"/>
      <c r="DH1862" s="38"/>
      <c r="DI1862" s="38"/>
      <c r="DJ1862" s="38"/>
      <c r="DK1862" s="38"/>
      <c r="DL1862" s="38"/>
      <c r="DM1862" s="38"/>
    </row>
    <row r="1863" spans="1:117" x14ac:dyDescent="0.25">
      <c r="A1863" s="5"/>
      <c r="B1863" s="5"/>
      <c r="C1863" s="48"/>
      <c r="D1863" s="76"/>
      <c r="E1863" s="77"/>
      <c r="F1863" s="77"/>
      <c r="G1863" s="77"/>
      <c r="H1863" s="77"/>
      <c r="I1863" s="77"/>
      <c r="J1863" s="77"/>
      <c r="K1863" s="77"/>
      <c r="L1863" s="77"/>
      <c r="M1863" s="77"/>
      <c r="N1863" s="77"/>
      <c r="O1863" s="77"/>
      <c r="P1863" s="77"/>
      <c r="Q1863" s="77"/>
      <c r="R1863" s="77"/>
      <c r="S1863" s="77"/>
      <c r="T1863" s="38"/>
      <c r="U1863" s="38"/>
      <c r="V1863" s="38"/>
      <c r="W1863" s="38"/>
      <c r="X1863" s="38"/>
      <c r="Y1863" s="38"/>
      <c r="Z1863" s="38"/>
      <c r="AA1863" s="38"/>
      <c r="AB1863" s="38"/>
      <c r="AC1863" s="38"/>
      <c r="AD1863" s="38"/>
      <c r="AE1863" s="38"/>
      <c r="AF1863" s="38"/>
      <c r="AG1863" s="38"/>
      <c r="AH1863" s="38"/>
      <c r="AI1863" s="38"/>
      <c r="AJ1863" s="38"/>
      <c r="AK1863" s="38"/>
      <c r="AL1863" s="38"/>
      <c r="AM1863" s="38"/>
      <c r="AN1863" s="38"/>
      <c r="AO1863" s="38"/>
      <c r="AP1863" s="38"/>
      <c r="AQ1863" s="38"/>
      <c r="AR1863" s="38"/>
      <c r="AS1863" s="38"/>
      <c r="AT1863" s="38"/>
      <c r="AU1863" s="38"/>
      <c r="AV1863" s="38"/>
      <c r="AW1863" s="38"/>
      <c r="AX1863" s="38"/>
      <c r="AY1863" s="38"/>
      <c r="AZ1863" s="38"/>
      <c r="BA1863" s="38"/>
      <c r="BB1863" s="38"/>
      <c r="BC1863" s="38"/>
      <c r="BD1863" s="38"/>
      <c r="BE1863" s="38"/>
      <c r="BF1863" s="38"/>
      <c r="BG1863" s="38"/>
      <c r="BH1863" s="38"/>
      <c r="BI1863" s="38"/>
      <c r="BJ1863" s="38"/>
      <c r="BK1863" s="38"/>
      <c r="BL1863" s="38"/>
      <c r="BM1863" s="38"/>
      <c r="BN1863" s="38"/>
      <c r="BO1863" s="38"/>
      <c r="BP1863" s="38"/>
      <c r="BQ1863" s="38"/>
      <c r="BR1863" s="38"/>
      <c r="BS1863" s="38"/>
      <c r="BT1863" s="38"/>
      <c r="BU1863" s="38"/>
      <c r="BV1863" s="38"/>
      <c r="BW1863" s="38"/>
      <c r="BX1863" s="38"/>
      <c r="BY1863" s="38"/>
      <c r="BZ1863" s="38"/>
      <c r="CA1863" s="38"/>
      <c r="CB1863" s="38"/>
      <c r="CC1863" s="38"/>
      <c r="CD1863" s="38"/>
      <c r="CE1863" s="38"/>
      <c r="CF1863" s="38"/>
      <c r="CG1863" s="38"/>
      <c r="CH1863" s="38"/>
      <c r="CI1863" s="38"/>
      <c r="CJ1863" s="38"/>
      <c r="CK1863" s="38"/>
      <c r="CL1863" s="38"/>
      <c r="CM1863" s="38"/>
      <c r="CN1863" s="38"/>
      <c r="CO1863" s="38"/>
      <c r="CP1863" s="38"/>
      <c r="CQ1863" s="38"/>
      <c r="CR1863" s="38"/>
      <c r="CS1863" s="38"/>
      <c r="CT1863" s="38"/>
      <c r="CU1863" s="38"/>
      <c r="CV1863" s="38"/>
      <c r="CW1863" s="38"/>
      <c r="CX1863" s="38"/>
      <c r="CY1863" s="38"/>
      <c r="CZ1863" s="38"/>
      <c r="DA1863" s="38"/>
      <c r="DB1863" s="38"/>
      <c r="DC1863" s="38"/>
      <c r="DD1863" s="38"/>
      <c r="DE1863" s="38"/>
      <c r="DF1863" s="38"/>
      <c r="DG1863" s="38"/>
      <c r="DH1863" s="38"/>
      <c r="DI1863" s="38"/>
      <c r="DJ1863" s="38"/>
      <c r="DK1863" s="38"/>
      <c r="DL1863" s="38"/>
      <c r="DM1863" s="38"/>
    </row>
    <row r="1864" spans="1:117" x14ac:dyDescent="0.25">
      <c r="A1864" s="5"/>
      <c r="B1864" s="5"/>
      <c r="C1864" s="48"/>
      <c r="D1864" s="76"/>
      <c r="E1864" s="77"/>
      <c r="F1864" s="77"/>
      <c r="G1864" s="77"/>
      <c r="H1864" s="77"/>
      <c r="I1864" s="77"/>
      <c r="J1864" s="77"/>
      <c r="K1864" s="77"/>
      <c r="L1864" s="77"/>
      <c r="M1864" s="77"/>
      <c r="N1864" s="77"/>
      <c r="O1864" s="77"/>
      <c r="P1864" s="77"/>
      <c r="Q1864" s="77"/>
      <c r="R1864" s="77"/>
      <c r="S1864" s="77"/>
      <c r="T1864" s="38"/>
      <c r="U1864" s="38"/>
      <c r="V1864" s="38"/>
      <c r="W1864" s="38"/>
      <c r="X1864" s="38"/>
      <c r="Y1864" s="38"/>
      <c r="Z1864" s="38"/>
      <c r="AA1864" s="38"/>
      <c r="AB1864" s="38"/>
      <c r="AC1864" s="38"/>
      <c r="AD1864" s="38"/>
      <c r="AE1864" s="38"/>
      <c r="AF1864" s="38"/>
      <c r="AG1864" s="38"/>
      <c r="AH1864" s="38"/>
      <c r="AI1864" s="38"/>
      <c r="AJ1864" s="38"/>
      <c r="AK1864" s="38"/>
      <c r="AL1864" s="38"/>
      <c r="AM1864" s="38"/>
      <c r="AN1864" s="38"/>
      <c r="AO1864" s="38"/>
      <c r="AP1864" s="38"/>
      <c r="AQ1864" s="38"/>
      <c r="AR1864" s="38"/>
      <c r="AS1864" s="38"/>
      <c r="AT1864" s="38"/>
      <c r="AU1864" s="38"/>
      <c r="AV1864" s="38"/>
      <c r="AW1864" s="38"/>
      <c r="AX1864" s="38"/>
      <c r="AY1864" s="38"/>
      <c r="AZ1864" s="38"/>
      <c r="BA1864" s="38"/>
      <c r="BB1864" s="38"/>
      <c r="BC1864" s="38"/>
      <c r="BD1864" s="38"/>
      <c r="BE1864" s="38"/>
      <c r="BF1864" s="38"/>
      <c r="BG1864" s="38"/>
      <c r="BH1864" s="38"/>
      <c r="BI1864" s="38"/>
      <c r="BJ1864" s="38"/>
      <c r="BK1864" s="38"/>
      <c r="BL1864" s="38"/>
      <c r="BM1864" s="38"/>
      <c r="BN1864" s="38"/>
      <c r="BO1864" s="38"/>
      <c r="BP1864" s="38"/>
      <c r="BQ1864" s="38"/>
      <c r="BR1864" s="38"/>
      <c r="BS1864" s="38"/>
      <c r="BT1864" s="38"/>
      <c r="BU1864" s="38"/>
      <c r="BV1864" s="38"/>
      <c r="BW1864" s="38"/>
      <c r="BX1864" s="38"/>
      <c r="BY1864" s="38"/>
      <c r="BZ1864" s="38"/>
      <c r="CA1864" s="38"/>
      <c r="CB1864" s="38"/>
      <c r="CC1864" s="38"/>
      <c r="CD1864" s="38"/>
      <c r="CE1864" s="38"/>
      <c r="CF1864" s="38"/>
      <c r="CG1864" s="38"/>
      <c r="CH1864" s="38"/>
      <c r="CI1864" s="38"/>
      <c r="CJ1864" s="38"/>
      <c r="CK1864" s="38"/>
      <c r="CL1864" s="38"/>
      <c r="CM1864" s="38"/>
      <c r="CN1864" s="38"/>
      <c r="CO1864" s="38"/>
      <c r="CP1864" s="38"/>
      <c r="CQ1864" s="38"/>
      <c r="CR1864" s="38"/>
      <c r="CS1864" s="38"/>
      <c r="CT1864" s="38"/>
      <c r="CU1864" s="38"/>
      <c r="CV1864" s="38"/>
      <c r="CW1864" s="38"/>
      <c r="CX1864" s="38"/>
      <c r="CY1864" s="38"/>
      <c r="CZ1864" s="38"/>
      <c r="DA1864" s="38"/>
      <c r="DB1864" s="38"/>
      <c r="DC1864" s="38"/>
      <c r="DD1864" s="38"/>
      <c r="DE1864" s="38"/>
      <c r="DF1864" s="38"/>
      <c r="DG1864" s="38"/>
      <c r="DH1864" s="38"/>
      <c r="DI1864" s="38"/>
      <c r="DJ1864" s="38"/>
      <c r="DK1864" s="38"/>
      <c r="DL1864" s="38"/>
      <c r="DM1864" s="38"/>
    </row>
    <row r="1865" spans="1:117" x14ac:dyDescent="0.25">
      <c r="A1865" s="5"/>
      <c r="B1865" s="5"/>
      <c r="C1865" s="48"/>
      <c r="D1865" s="76"/>
      <c r="E1865" s="77"/>
      <c r="F1865" s="77"/>
      <c r="G1865" s="77"/>
      <c r="H1865" s="77"/>
      <c r="I1865" s="77"/>
      <c r="J1865" s="77"/>
      <c r="K1865" s="77"/>
      <c r="L1865" s="77"/>
      <c r="M1865" s="77"/>
      <c r="N1865" s="77"/>
      <c r="O1865" s="77"/>
      <c r="P1865" s="77"/>
      <c r="Q1865" s="77"/>
      <c r="R1865" s="77"/>
      <c r="S1865" s="77"/>
      <c r="T1865" s="38"/>
      <c r="U1865" s="38"/>
      <c r="V1865" s="38"/>
      <c r="W1865" s="38"/>
      <c r="X1865" s="38"/>
      <c r="Y1865" s="38"/>
      <c r="Z1865" s="38"/>
      <c r="AA1865" s="38"/>
      <c r="AB1865" s="38"/>
      <c r="AC1865" s="38"/>
      <c r="AD1865" s="38"/>
      <c r="AE1865" s="38"/>
      <c r="AF1865" s="38"/>
      <c r="AG1865" s="38"/>
      <c r="AH1865" s="38"/>
      <c r="AI1865" s="38"/>
      <c r="AJ1865" s="38"/>
      <c r="AK1865" s="38"/>
      <c r="AL1865" s="38"/>
      <c r="AM1865" s="38"/>
      <c r="AN1865" s="38"/>
      <c r="AO1865" s="38"/>
      <c r="AP1865" s="38"/>
      <c r="AQ1865" s="38"/>
      <c r="AR1865" s="38"/>
      <c r="AS1865" s="38"/>
      <c r="AT1865" s="38"/>
      <c r="AU1865" s="38"/>
      <c r="AV1865" s="38"/>
      <c r="AW1865" s="38"/>
      <c r="AX1865" s="38"/>
      <c r="AY1865" s="38"/>
      <c r="AZ1865" s="38"/>
      <c r="BA1865" s="38"/>
      <c r="BB1865" s="38"/>
      <c r="BC1865" s="38"/>
      <c r="BD1865" s="38"/>
      <c r="BE1865" s="38"/>
      <c r="BF1865" s="38"/>
      <c r="BG1865" s="38"/>
      <c r="BH1865" s="38"/>
      <c r="BI1865" s="38"/>
      <c r="BJ1865" s="38"/>
      <c r="BK1865" s="38"/>
      <c r="BL1865" s="38"/>
      <c r="BM1865" s="38"/>
      <c r="BN1865" s="38"/>
      <c r="BO1865" s="38"/>
      <c r="BP1865" s="38"/>
      <c r="BQ1865" s="38"/>
      <c r="BR1865" s="38"/>
      <c r="BS1865" s="38"/>
      <c r="BT1865" s="38"/>
      <c r="BU1865" s="38"/>
      <c r="BV1865" s="38"/>
      <c r="BW1865" s="38"/>
      <c r="BX1865" s="38"/>
      <c r="BY1865" s="38"/>
      <c r="BZ1865" s="38"/>
      <c r="CA1865" s="38"/>
      <c r="CB1865" s="38"/>
      <c r="CC1865" s="38"/>
      <c r="CD1865" s="38"/>
      <c r="CE1865" s="38"/>
      <c r="CF1865" s="38"/>
      <c r="CG1865" s="38"/>
      <c r="CH1865" s="38"/>
      <c r="CI1865" s="38"/>
      <c r="CJ1865" s="38"/>
      <c r="CK1865" s="38"/>
      <c r="CL1865" s="38"/>
      <c r="CM1865" s="38"/>
      <c r="CN1865" s="38"/>
      <c r="CO1865" s="38"/>
      <c r="CP1865" s="38"/>
      <c r="CQ1865" s="38"/>
      <c r="CR1865" s="38"/>
      <c r="CS1865" s="38"/>
      <c r="CT1865" s="38"/>
      <c r="CU1865" s="38"/>
      <c r="CV1865" s="38"/>
      <c r="CW1865" s="38"/>
      <c r="CX1865" s="38"/>
      <c r="CY1865" s="38"/>
      <c r="CZ1865" s="38"/>
      <c r="DA1865" s="38"/>
      <c r="DB1865" s="38"/>
      <c r="DC1865" s="38"/>
      <c r="DD1865" s="38"/>
      <c r="DE1865" s="38"/>
      <c r="DF1865" s="38"/>
      <c r="DG1865" s="38"/>
      <c r="DH1865" s="38"/>
      <c r="DI1865" s="38"/>
      <c r="DJ1865" s="38"/>
      <c r="DK1865" s="38"/>
      <c r="DL1865" s="38"/>
      <c r="DM1865" s="38"/>
    </row>
    <row r="1866" spans="1:117" x14ac:dyDescent="0.25">
      <c r="A1866" s="5"/>
      <c r="B1866" s="5"/>
      <c r="C1866" s="48"/>
      <c r="D1866" s="76"/>
      <c r="E1866" s="77"/>
      <c r="F1866" s="77"/>
      <c r="G1866" s="77"/>
      <c r="H1866" s="77"/>
      <c r="I1866" s="77"/>
      <c r="J1866" s="77"/>
      <c r="K1866" s="77"/>
      <c r="L1866" s="77"/>
      <c r="M1866" s="77"/>
      <c r="N1866" s="77"/>
      <c r="O1866" s="77"/>
      <c r="P1866" s="77"/>
      <c r="Q1866" s="77"/>
      <c r="R1866" s="77"/>
      <c r="S1866" s="77"/>
      <c r="T1866" s="38"/>
      <c r="U1866" s="38"/>
      <c r="V1866" s="38"/>
      <c r="W1866" s="38"/>
      <c r="X1866" s="38"/>
      <c r="Y1866" s="38"/>
      <c r="Z1866" s="38"/>
      <c r="AA1866" s="38"/>
      <c r="AB1866" s="38"/>
      <c r="AC1866" s="38"/>
      <c r="AD1866" s="38"/>
      <c r="AE1866" s="38"/>
      <c r="AF1866" s="38"/>
      <c r="AG1866" s="38"/>
      <c r="AH1866" s="38"/>
      <c r="AI1866" s="38"/>
      <c r="AJ1866" s="38"/>
      <c r="AK1866" s="38"/>
      <c r="AL1866" s="38"/>
      <c r="AM1866" s="38"/>
      <c r="AN1866" s="38"/>
      <c r="AO1866" s="38"/>
      <c r="AP1866" s="38"/>
      <c r="AQ1866" s="38"/>
      <c r="AR1866" s="38"/>
      <c r="AS1866" s="38"/>
      <c r="AT1866" s="38"/>
      <c r="AU1866" s="38"/>
      <c r="AV1866" s="38"/>
      <c r="AW1866" s="38"/>
      <c r="AX1866" s="38"/>
      <c r="AY1866" s="38"/>
      <c r="AZ1866" s="38"/>
      <c r="BA1866" s="38"/>
      <c r="BB1866" s="38"/>
      <c r="BC1866" s="38"/>
      <c r="BD1866" s="38"/>
      <c r="BE1866" s="38"/>
      <c r="BF1866" s="38"/>
      <c r="BG1866" s="38"/>
      <c r="BH1866" s="38"/>
      <c r="BI1866" s="38"/>
      <c r="BJ1866" s="38"/>
      <c r="BK1866" s="38"/>
      <c r="BL1866" s="38"/>
      <c r="BM1866" s="38"/>
      <c r="BN1866" s="38"/>
      <c r="BO1866" s="38"/>
      <c r="BP1866" s="38"/>
      <c r="BQ1866" s="38"/>
      <c r="BR1866" s="38"/>
      <c r="BS1866" s="38"/>
      <c r="BT1866" s="38"/>
      <c r="BU1866" s="38"/>
      <c r="BV1866" s="38"/>
      <c r="BW1866" s="38"/>
      <c r="BX1866" s="38"/>
      <c r="BY1866" s="38"/>
      <c r="BZ1866" s="38"/>
      <c r="CA1866" s="38"/>
      <c r="CB1866" s="38"/>
      <c r="CC1866" s="38"/>
      <c r="CD1866" s="38"/>
      <c r="CE1866" s="38"/>
      <c r="CF1866" s="38"/>
      <c r="CG1866" s="38"/>
      <c r="CH1866" s="38"/>
      <c r="CI1866" s="38"/>
      <c r="CJ1866" s="38"/>
      <c r="CK1866" s="38"/>
      <c r="CL1866" s="38"/>
      <c r="CM1866" s="38"/>
      <c r="CN1866" s="38"/>
      <c r="CO1866" s="38"/>
      <c r="CP1866" s="38"/>
      <c r="CQ1866" s="38"/>
      <c r="CR1866" s="38"/>
      <c r="CS1866" s="38"/>
      <c r="CT1866" s="38"/>
      <c r="CU1866" s="38"/>
      <c r="CV1866" s="38"/>
      <c r="CW1866" s="38"/>
      <c r="CX1866" s="38"/>
      <c r="CY1866" s="38"/>
      <c r="CZ1866" s="38"/>
      <c r="DA1866" s="38"/>
      <c r="DB1866" s="38"/>
      <c r="DC1866" s="38"/>
      <c r="DD1866" s="38"/>
      <c r="DE1866" s="38"/>
      <c r="DF1866" s="38"/>
      <c r="DG1866" s="38"/>
      <c r="DH1866" s="38"/>
      <c r="DI1866" s="38"/>
      <c r="DJ1866" s="38"/>
      <c r="DK1866" s="38"/>
      <c r="DL1866" s="38"/>
      <c r="DM1866" s="38"/>
    </row>
    <row r="1867" spans="1:117" x14ac:dyDescent="0.25">
      <c r="A1867" s="5"/>
      <c r="B1867" s="5"/>
      <c r="C1867" s="48"/>
      <c r="D1867" s="76"/>
      <c r="E1867" s="77"/>
      <c r="F1867" s="77"/>
      <c r="G1867" s="77"/>
      <c r="H1867" s="77"/>
      <c r="I1867" s="77"/>
      <c r="J1867" s="77"/>
      <c r="K1867" s="77"/>
      <c r="L1867" s="77"/>
      <c r="M1867" s="77"/>
      <c r="N1867" s="77"/>
      <c r="O1867" s="77"/>
      <c r="P1867" s="77"/>
      <c r="Q1867" s="77"/>
      <c r="R1867" s="77"/>
      <c r="S1867" s="77"/>
      <c r="T1867" s="38"/>
      <c r="U1867" s="38"/>
      <c r="V1867" s="38"/>
      <c r="W1867" s="38"/>
      <c r="X1867" s="38"/>
      <c r="Y1867" s="38"/>
      <c r="Z1867" s="38"/>
      <c r="AA1867" s="38"/>
      <c r="AB1867" s="38"/>
      <c r="AC1867" s="38"/>
      <c r="AD1867" s="38"/>
      <c r="AE1867" s="38"/>
      <c r="AF1867" s="38"/>
      <c r="AG1867" s="38"/>
      <c r="AH1867" s="38"/>
      <c r="AI1867" s="38"/>
      <c r="AJ1867" s="38"/>
      <c r="AK1867" s="38"/>
      <c r="AL1867" s="38"/>
      <c r="AM1867" s="38"/>
      <c r="AN1867" s="38"/>
      <c r="AO1867" s="38"/>
      <c r="AP1867" s="38"/>
      <c r="AQ1867" s="38"/>
      <c r="AR1867" s="38"/>
      <c r="AS1867" s="38"/>
      <c r="AT1867" s="38"/>
      <c r="AU1867" s="38"/>
      <c r="AV1867" s="38"/>
      <c r="AW1867" s="38"/>
      <c r="AX1867" s="38"/>
      <c r="AY1867" s="38"/>
      <c r="AZ1867" s="38"/>
      <c r="BA1867" s="38"/>
      <c r="BB1867" s="38"/>
      <c r="BC1867" s="38"/>
      <c r="BD1867" s="38"/>
      <c r="BE1867" s="38"/>
      <c r="BF1867" s="38"/>
      <c r="BG1867" s="38"/>
      <c r="BH1867" s="38"/>
      <c r="BI1867" s="38"/>
      <c r="BJ1867" s="38"/>
      <c r="BK1867" s="38"/>
      <c r="BL1867" s="38"/>
      <c r="BM1867" s="38"/>
      <c r="BN1867" s="38"/>
      <c r="BO1867" s="38"/>
      <c r="BP1867" s="38"/>
      <c r="BQ1867" s="38"/>
      <c r="BR1867" s="38"/>
      <c r="BS1867" s="38"/>
      <c r="BT1867" s="38"/>
      <c r="BU1867" s="38"/>
      <c r="BV1867" s="38"/>
      <c r="BW1867" s="38"/>
      <c r="BX1867" s="38"/>
      <c r="BY1867" s="38"/>
      <c r="BZ1867" s="38"/>
      <c r="CA1867" s="38"/>
      <c r="CB1867" s="38"/>
      <c r="CC1867" s="38"/>
      <c r="CD1867" s="38"/>
      <c r="CE1867" s="38"/>
      <c r="CF1867" s="38"/>
      <c r="CG1867" s="38"/>
      <c r="CH1867" s="38"/>
      <c r="CI1867" s="38"/>
      <c r="CJ1867" s="38"/>
      <c r="CK1867" s="38"/>
      <c r="CL1867" s="38"/>
      <c r="CM1867" s="38"/>
      <c r="CN1867" s="38"/>
      <c r="CO1867" s="38"/>
      <c r="CP1867" s="38"/>
      <c r="CQ1867" s="38"/>
      <c r="CR1867" s="38"/>
      <c r="CS1867" s="38"/>
      <c r="CT1867" s="38"/>
      <c r="CU1867" s="38"/>
      <c r="CV1867" s="38"/>
      <c r="CW1867" s="38"/>
      <c r="CX1867" s="38"/>
      <c r="CY1867" s="38"/>
      <c r="CZ1867" s="38"/>
      <c r="DA1867" s="38"/>
      <c r="DB1867" s="38"/>
      <c r="DC1867" s="38"/>
      <c r="DD1867" s="38"/>
      <c r="DE1867" s="38"/>
      <c r="DF1867" s="38"/>
      <c r="DG1867" s="38"/>
      <c r="DH1867" s="38"/>
      <c r="DI1867" s="38"/>
      <c r="DJ1867" s="38"/>
      <c r="DK1867" s="38"/>
      <c r="DL1867" s="38"/>
      <c r="DM1867" s="38"/>
    </row>
    <row r="1868" spans="1:117" x14ac:dyDescent="0.25">
      <c r="A1868" s="5"/>
      <c r="B1868" s="5"/>
      <c r="C1868" s="48"/>
      <c r="D1868" s="76"/>
      <c r="E1868" s="77"/>
      <c r="F1868" s="77"/>
      <c r="G1868" s="77"/>
      <c r="H1868" s="77"/>
      <c r="I1868" s="77"/>
      <c r="J1868" s="77"/>
      <c r="K1868" s="77"/>
      <c r="L1868" s="77"/>
      <c r="M1868" s="77"/>
      <c r="N1868" s="77"/>
      <c r="O1868" s="77"/>
      <c r="P1868" s="77"/>
      <c r="Q1868" s="77"/>
      <c r="R1868" s="77"/>
      <c r="S1868" s="77"/>
      <c r="T1868" s="38"/>
      <c r="U1868" s="38"/>
      <c r="V1868" s="38"/>
      <c r="W1868" s="38"/>
      <c r="X1868" s="38"/>
      <c r="Y1868" s="38"/>
      <c r="Z1868" s="38"/>
      <c r="AA1868" s="38"/>
      <c r="AB1868" s="38"/>
      <c r="AC1868" s="38"/>
      <c r="AD1868" s="38"/>
      <c r="AE1868" s="38"/>
      <c r="AF1868" s="38"/>
      <c r="AG1868" s="38"/>
      <c r="AH1868" s="38"/>
      <c r="AI1868" s="38"/>
      <c r="AJ1868" s="38"/>
      <c r="AK1868" s="38"/>
      <c r="AL1868" s="38"/>
      <c r="AM1868" s="38"/>
      <c r="AN1868" s="38"/>
      <c r="AO1868" s="38"/>
      <c r="AP1868" s="38"/>
      <c r="AQ1868" s="38"/>
      <c r="AR1868" s="38"/>
      <c r="AS1868" s="38"/>
      <c r="AT1868" s="38"/>
      <c r="AU1868" s="38"/>
      <c r="AV1868" s="38"/>
      <c r="AW1868" s="38"/>
      <c r="AX1868" s="38"/>
      <c r="AY1868" s="38"/>
      <c r="AZ1868" s="38"/>
      <c r="BA1868" s="38"/>
      <c r="BB1868" s="38"/>
      <c r="BC1868" s="38"/>
      <c r="BD1868" s="38"/>
      <c r="BE1868" s="38"/>
      <c r="BF1868" s="38"/>
      <c r="BG1868" s="38"/>
      <c r="BH1868" s="38"/>
      <c r="BI1868" s="38"/>
      <c r="BJ1868" s="38"/>
      <c r="BK1868" s="38"/>
      <c r="BL1868" s="38"/>
      <c r="BM1868" s="38"/>
      <c r="BN1868" s="38"/>
      <c r="BO1868" s="38"/>
      <c r="BP1868" s="38"/>
      <c r="BQ1868" s="38"/>
      <c r="BR1868" s="38"/>
      <c r="BS1868" s="38"/>
      <c r="BT1868" s="38"/>
      <c r="BU1868" s="38"/>
      <c r="BV1868" s="38"/>
      <c r="BW1868" s="38"/>
      <c r="BX1868" s="38"/>
      <c r="BY1868" s="38"/>
      <c r="BZ1868" s="38"/>
      <c r="CA1868" s="38"/>
      <c r="CB1868" s="38"/>
      <c r="CC1868" s="38"/>
      <c r="CD1868" s="38"/>
      <c r="CE1868" s="38"/>
      <c r="CF1868" s="38"/>
      <c r="CG1868" s="38"/>
      <c r="CH1868" s="38"/>
      <c r="CI1868" s="38"/>
      <c r="CJ1868" s="38"/>
      <c r="CK1868" s="38"/>
      <c r="CL1868" s="38"/>
      <c r="CM1868" s="38"/>
      <c r="CN1868" s="38"/>
      <c r="CO1868" s="38"/>
      <c r="CP1868" s="38"/>
      <c r="CQ1868" s="38"/>
      <c r="CR1868" s="38"/>
      <c r="CS1868" s="38"/>
      <c r="CT1868" s="38"/>
      <c r="CU1868" s="38"/>
      <c r="CV1868" s="38"/>
      <c r="CW1868" s="38"/>
      <c r="CX1868" s="38"/>
      <c r="CY1868" s="38"/>
      <c r="CZ1868" s="38"/>
      <c r="DA1868" s="38"/>
      <c r="DB1868" s="38"/>
      <c r="DC1868" s="38"/>
      <c r="DD1868" s="38"/>
      <c r="DE1868" s="38"/>
      <c r="DF1868" s="38"/>
      <c r="DG1868" s="38"/>
      <c r="DH1868" s="38"/>
      <c r="DI1868" s="38"/>
      <c r="DJ1868" s="38"/>
      <c r="DK1868" s="38"/>
      <c r="DL1868" s="38"/>
      <c r="DM1868" s="38"/>
    </row>
    <row r="1869" spans="1:117" x14ac:dyDescent="0.25">
      <c r="A1869" s="5"/>
      <c r="B1869" s="5"/>
      <c r="C1869" s="48"/>
      <c r="D1869" s="76"/>
      <c r="E1869" s="77"/>
      <c r="F1869" s="77"/>
      <c r="G1869" s="77"/>
      <c r="H1869" s="77"/>
      <c r="I1869" s="77"/>
      <c r="J1869" s="77"/>
      <c r="K1869" s="77"/>
      <c r="L1869" s="77"/>
      <c r="M1869" s="77"/>
      <c r="N1869" s="77"/>
      <c r="O1869" s="77"/>
      <c r="P1869" s="77"/>
      <c r="Q1869" s="77"/>
      <c r="R1869" s="77"/>
      <c r="S1869" s="77"/>
      <c r="T1869" s="38"/>
      <c r="U1869" s="38"/>
      <c r="V1869" s="38"/>
      <c r="W1869" s="38"/>
      <c r="X1869" s="38"/>
      <c r="Y1869" s="38"/>
      <c r="Z1869" s="38"/>
      <c r="AA1869" s="38"/>
      <c r="AB1869" s="38"/>
      <c r="AC1869" s="38"/>
      <c r="AD1869" s="38"/>
      <c r="AE1869" s="38"/>
      <c r="AF1869" s="38"/>
      <c r="AG1869" s="38"/>
      <c r="AH1869" s="38"/>
      <c r="AI1869" s="38"/>
      <c r="AJ1869" s="38"/>
      <c r="AK1869" s="38"/>
      <c r="AL1869" s="38"/>
      <c r="AM1869" s="38"/>
      <c r="AN1869" s="38"/>
      <c r="AO1869" s="38"/>
      <c r="AP1869" s="38"/>
      <c r="AQ1869" s="38"/>
      <c r="AR1869" s="38"/>
      <c r="AS1869" s="38"/>
      <c r="AT1869" s="38"/>
      <c r="AU1869" s="38"/>
      <c r="AV1869" s="38"/>
      <c r="AW1869" s="38"/>
      <c r="AX1869" s="38"/>
      <c r="AY1869" s="38"/>
      <c r="AZ1869" s="38"/>
      <c r="BA1869" s="38"/>
      <c r="BB1869" s="38"/>
      <c r="BC1869" s="38"/>
      <c r="BD1869" s="38"/>
      <c r="BE1869" s="38"/>
      <c r="BF1869" s="38"/>
      <c r="BG1869" s="38"/>
      <c r="BH1869" s="38"/>
      <c r="BI1869" s="38"/>
      <c r="BJ1869" s="38"/>
      <c r="BK1869" s="38"/>
      <c r="BL1869" s="38"/>
      <c r="BM1869" s="38"/>
      <c r="BN1869" s="38"/>
      <c r="BO1869" s="38"/>
      <c r="BP1869" s="38"/>
      <c r="BQ1869" s="38"/>
      <c r="BR1869" s="38"/>
      <c r="BS1869" s="38"/>
      <c r="BT1869" s="38"/>
      <c r="BU1869" s="38"/>
      <c r="BV1869" s="38"/>
      <c r="BW1869" s="38"/>
      <c r="BX1869" s="38"/>
      <c r="BY1869" s="38"/>
      <c r="BZ1869" s="38"/>
      <c r="CA1869" s="38"/>
      <c r="CB1869" s="38"/>
      <c r="CC1869" s="38"/>
      <c r="CD1869" s="38"/>
      <c r="CE1869" s="38"/>
      <c r="CF1869" s="38"/>
      <c r="CG1869" s="38"/>
      <c r="CH1869" s="38"/>
      <c r="CI1869" s="38"/>
      <c r="CJ1869" s="38"/>
      <c r="CK1869" s="38"/>
      <c r="CL1869" s="38"/>
      <c r="CM1869" s="38"/>
      <c r="CN1869" s="38"/>
      <c r="CO1869" s="38"/>
      <c r="CP1869" s="38"/>
      <c r="CQ1869" s="38"/>
      <c r="CR1869" s="38"/>
      <c r="CS1869" s="38"/>
      <c r="CT1869" s="38"/>
      <c r="CU1869" s="38"/>
      <c r="CV1869" s="38"/>
      <c r="CW1869" s="38"/>
      <c r="CX1869" s="38"/>
      <c r="CY1869" s="38"/>
      <c r="CZ1869" s="38"/>
      <c r="DA1869" s="38"/>
      <c r="DB1869" s="38"/>
      <c r="DC1869" s="38"/>
      <c r="DD1869" s="38"/>
      <c r="DE1869" s="38"/>
      <c r="DF1869" s="38"/>
      <c r="DG1869" s="38"/>
      <c r="DH1869" s="38"/>
      <c r="DI1869" s="38"/>
      <c r="DJ1869" s="38"/>
      <c r="DK1869" s="38"/>
      <c r="DL1869" s="38"/>
      <c r="DM1869" s="38"/>
    </row>
    <row r="1870" spans="1:117" x14ac:dyDescent="0.25">
      <c r="A1870" s="5"/>
      <c r="B1870" s="5"/>
      <c r="C1870" s="48"/>
      <c r="D1870" s="76"/>
      <c r="E1870" s="77"/>
      <c r="F1870" s="77"/>
      <c r="G1870" s="77"/>
      <c r="H1870" s="77"/>
      <c r="I1870" s="77"/>
      <c r="J1870" s="77"/>
      <c r="K1870" s="77"/>
      <c r="L1870" s="77"/>
      <c r="M1870" s="77"/>
      <c r="N1870" s="77"/>
      <c r="O1870" s="77"/>
      <c r="P1870" s="77"/>
      <c r="Q1870" s="77"/>
      <c r="R1870" s="77"/>
      <c r="S1870" s="77"/>
      <c r="T1870" s="38"/>
      <c r="U1870" s="38"/>
      <c r="V1870" s="38"/>
      <c r="W1870" s="38"/>
      <c r="X1870" s="38"/>
      <c r="Y1870" s="38"/>
      <c r="Z1870" s="38"/>
      <c r="AA1870" s="38"/>
      <c r="AB1870" s="38"/>
      <c r="AC1870" s="38"/>
      <c r="AD1870" s="38"/>
      <c r="AE1870" s="38"/>
      <c r="AF1870" s="38"/>
      <c r="AG1870" s="38"/>
      <c r="AH1870" s="38"/>
      <c r="AI1870" s="38"/>
      <c r="AJ1870" s="38"/>
      <c r="AK1870" s="38"/>
      <c r="AL1870" s="38"/>
      <c r="AM1870" s="38"/>
      <c r="AN1870" s="38"/>
      <c r="AO1870" s="38"/>
      <c r="AP1870" s="38"/>
      <c r="AQ1870" s="38"/>
      <c r="AR1870" s="38"/>
      <c r="AS1870" s="38"/>
      <c r="AT1870" s="38"/>
      <c r="AU1870" s="38"/>
      <c r="AV1870" s="38"/>
      <c r="AW1870" s="38"/>
      <c r="AX1870" s="38"/>
      <c r="AY1870" s="38"/>
      <c r="AZ1870" s="38"/>
      <c r="BA1870" s="38"/>
      <c r="BB1870" s="38"/>
      <c r="BC1870" s="38"/>
      <c r="BD1870" s="38"/>
      <c r="BE1870" s="38"/>
      <c r="BF1870" s="38"/>
      <c r="BG1870" s="38"/>
      <c r="BH1870" s="38"/>
      <c r="BI1870" s="38"/>
      <c r="BJ1870" s="38"/>
      <c r="BK1870" s="38"/>
      <c r="BL1870" s="38"/>
      <c r="BM1870" s="38"/>
      <c r="BN1870" s="38"/>
      <c r="BO1870" s="38"/>
      <c r="BP1870" s="38"/>
      <c r="BQ1870" s="38"/>
      <c r="BR1870" s="38"/>
      <c r="BS1870" s="38"/>
      <c r="BT1870" s="38"/>
      <c r="BU1870" s="38"/>
      <c r="BV1870" s="38"/>
      <c r="BW1870" s="38"/>
      <c r="BX1870" s="38"/>
      <c r="BY1870" s="38"/>
      <c r="BZ1870" s="38"/>
      <c r="CA1870" s="38"/>
      <c r="CB1870" s="38"/>
      <c r="CC1870" s="38"/>
      <c r="CD1870" s="38"/>
      <c r="CE1870" s="38"/>
      <c r="CF1870" s="38"/>
      <c r="CG1870" s="38"/>
      <c r="CH1870" s="38"/>
      <c r="CI1870" s="38"/>
      <c r="CJ1870" s="38"/>
      <c r="CK1870" s="38"/>
      <c r="CL1870" s="38"/>
      <c r="CM1870" s="38"/>
      <c r="CN1870" s="38"/>
      <c r="CO1870" s="38"/>
      <c r="CP1870" s="38"/>
      <c r="CQ1870" s="38"/>
      <c r="CR1870" s="38"/>
      <c r="CS1870" s="38"/>
      <c r="CT1870" s="38"/>
      <c r="CU1870" s="38"/>
      <c r="CV1870" s="38"/>
      <c r="CW1870" s="38"/>
      <c r="CX1870" s="38"/>
      <c r="CY1870" s="38"/>
      <c r="CZ1870" s="38"/>
      <c r="DA1870" s="38"/>
      <c r="DB1870" s="38"/>
      <c r="DC1870" s="38"/>
      <c r="DD1870" s="38"/>
      <c r="DE1870" s="38"/>
      <c r="DF1870" s="38"/>
      <c r="DG1870" s="38"/>
      <c r="DH1870" s="38"/>
      <c r="DI1870" s="38"/>
      <c r="DJ1870" s="38"/>
      <c r="DK1870" s="38"/>
      <c r="DL1870" s="38"/>
      <c r="DM1870" s="38"/>
    </row>
    <row r="1871" spans="1:117" x14ac:dyDescent="0.25">
      <c r="A1871" s="5"/>
      <c r="B1871" s="5"/>
      <c r="C1871" s="48"/>
      <c r="D1871" s="76"/>
      <c r="E1871" s="77"/>
      <c r="F1871" s="77"/>
      <c r="G1871" s="77"/>
      <c r="H1871" s="77"/>
      <c r="I1871" s="77"/>
      <c r="J1871" s="77"/>
      <c r="K1871" s="77"/>
      <c r="L1871" s="77"/>
      <c r="M1871" s="77"/>
      <c r="N1871" s="77"/>
      <c r="O1871" s="77"/>
      <c r="P1871" s="77"/>
      <c r="Q1871" s="77"/>
      <c r="R1871" s="77"/>
      <c r="S1871" s="77"/>
      <c r="T1871" s="38"/>
      <c r="U1871" s="38"/>
      <c r="V1871" s="38"/>
      <c r="W1871" s="38"/>
      <c r="X1871" s="38"/>
      <c r="Y1871" s="38"/>
      <c r="Z1871" s="38"/>
      <c r="AA1871" s="38"/>
      <c r="AB1871" s="38"/>
      <c r="AC1871" s="38"/>
      <c r="AD1871" s="38"/>
      <c r="AE1871" s="38"/>
      <c r="AF1871" s="38"/>
      <c r="AG1871" s="38"/>
      <c r="AH1871" s="38"/>
      <c r="AI1871" s="38"/>
      <c r="AJ1871" s="38"/>
      <c r="AK1871" s="38"/>
      <c r="AL1871" s="38"/>
      <c r="AM1871" s="38"/>
      <c r="AN1871" s="38"/>
      <c r="AO1871" s="38"/>
      <c r="AP1871" s="38"/>
      <c r="AQ1871" s="38"/>
      <c r="AR1871" s="38"/>
      <c r="AS1871" s="38"/>
      <c r="AT1871" s="38"/>
      <c r="AU1871" s="38"/>
      <c r="AV1871" s="38"/>
      <c r="AW1871" s="38"/>
      <c r="AX1871" s="38"/>
      <c r="AY1871" s="38"/>
      <c r="AZ1871" s="38"/>
      <c r="BA1871" s="38"/>
      <c r="BB1871" s="38"/>
      <c r="BC1871" s="38"/>
      <c r="BD1871" s="38"/>
      <c r="BE1871" s="38"/>
      <c r="BF1871" s="38"/>
      <c r="BG1871" s="38"/>
      <c r="BH1871" s="38"/>
      <c r="BI1871" s="38"/>
      <c r="BJ1871" s="38"/>
      <c r="BK1871" s="38"/>
      <c r="BL1871" s="38"/>
      <c r="BM1871" s="38"/>
      <c r="BN1871" s="38"/>
      <c r="BO1871" s="38"/>
      <c r="BP1871" s="38"/>
      <c r="BQ1871" s="38"/>
      <c r="BR1871" s="38"/>
      <c r="BS1871" s="38"/>
      <c r="BT1871" s="38"/>
      <c r="BU1871" s="38"/>
      <c r="BV1871" s="38"/>
      <c r="BW1871" s="38"/>
      <c r="BX1871" s="38"/>
      <c r="BY1871" s="38"/>
      <c r="BZ1871" s="38"/>
      <c r="CA1871" s="38"/>
      <c r="CB1871" s="38"/>
      <c r="CC1871" s="38"/>
      <c r="CD1871" s="38"/>
      <c r="CE1871" s="38"/>
      <c r="CF1871" s="38"/>
      <c r="CG1871" s="38"/>
      <c r="CH1871" s="38"/>
      <c r="CI1871" s="38"/>
      <c r="CJ1871" s="38"/>
      <c r="CK1871" s="38"/>
      <c r="CL1871" s="38"/>
      <c r="CM1871" s="38"/>
      <c r="CN1871" s="38"/>
      <c r="CO1871" s="38"/>
      <c r="CP1871" s="38"/>
      <c r="CQ1871" s="38"/>
      <c r="CR1871" s="38"/>
      <c r="CS1871" s="38"/>
      <c r="CT1871" s="38"/>
      <c r="CU1871" s="38"/>
      <c r="CV1871" s="38"/>
      <c r="CW1871" s="38"/>
      <c r="CX1871" s="38"/>
      <c r="CY1871" s="38"/>
      <c r="CZ1871" s="38"/>
      <c r="DA1871" s="38"/>
      <c r="DB1871" s="38"/>
      <c r="DC1871" s="38"/>
      <c r="DD1871" s="38"/>
      <c r="DE1871" s="38"/>
      <c r="DF1871" s="38"/>
      <c r="DG1871" s="38"/>
      <c r="DH1871" s="38"/>
      <c r="DI1871" s="38"/>
      <c r="DJ1871" s="38"/>
      <c r="DK1871" s="38"/>
      <c r="DL1871" s="38"/>
      <c r="DM1871" s="38"/>
    </row>
    <row r="1872" spans="1:117" x14ac:dyDescent="0.25">
      <c r="A1872" s="5"/>
      <c r="B1872" s="5"/>
      <c r="C1872" s="48"/>
      <c r="D1872" s="76"/>
      <c r="E1872" s="77"/>
      <c r="F1872" s="77"/>
      <c r="G1872" s="77"/>
      <c r="H1872" s="77"/>
      <c r="I1872" s="77"/>
      <c r="J1872" s="77"/>
      <c r="K1872" s="77"/>
      <c r="L1872" s="77"/>
      <c r="M1872" s="77"/>
      <c r="N1872" s="77"/>
      <c r="O1872" s="77"/>
      <c r="P1872" s="77"/>
      <c r="Q1872" s="77"/>
      <c r="R1872" s="77"/>
      <c r="S1872" s="77"/>
      <c r="T1872" s="38"/>
      <c r="U1872" s="38"/>
      <c r="V1872" s="38"/>
      <c r="W1872" s="38"/>
      <c r="X1872" s="38"/>
      <c r="Y1872" s="38"/>
      <c r="Z1872" s="38"/>
      <c r="AA1872" s="38"/>
      <c r="AB1872" s="38"/>
      <c r="AC1872" s="38"/>
      <c r="AD1872" s="38"/>
      <c r="AE1872" s="38"/>
      <c r="AF1872" s="38"/>
      <c r="AG1872" s="38"/>
      <c r="AH1872" s="38"/>
      <c r="AI1872" s="38"/>
      <c r="AJ1872" s="38"/>
      <c r="AK1872" s="38"/>
      <c r="AL1872" s="38"/>
      <c r="AM1872" s="38"/>
      <c r="AN1872" s="38"/>
      <c r="AO1872" s="38"/>
      <c r="AP1872" s="38"/>
      <c r="AQ1872" s="38"/>
      <c r="AR1872" s="38"/>
      <c r="AS1872" s="38"/>
      <c r="AT1872" s="38"/>
      <c r="AU1872" s="38"/>
      <c r="AV1872" s="38"/>
      <c r="AW1872" s="38"/>
      <c r="AX1872" s="38"/>
      <c r="AY1872" s="38"/>
      <c r="AZ1872" s="38"/>
      <c r="BA1872" s="38"/>
      <c r="BB1872" s="38"/>
      <c r="BC1872" s="38"/>
      <c r="BD1872" s="38"/>
      <c r="BE1872" s="38"/>
      <c r="BF1872" s="38"/>
      <c r="BG1872" s="38"/>
      <c r="BH1872" s="38"/>
      <c r="BI1872" s="38"/>
      <c r="BJ1872" s="38"/>
      <c r="BK1872" s="38"/>
      <c r="BL1872" s="38"/>
      <c r="BM1872" s="38"/>
      <c r="BN1872" s="38"/>
      <c r="BO1872" s="38"/>
      <c r="BP1872" s="38"/>
      <c r="BQ1872" s="38"/>
      <c r="BR1872" s="38"/>
      <c r="BS1872" s="38"/>
      <c r="BT1872" s="38"/>
      <c r="BU1872" s="38"/>
      <c r="BV1872" s="38"/>
      <c r="BW1872" s="38"/>
      <c r="BX1872" s="38"/>
      <c r="BY1872" s="38"/>
      <c r="BZ1872" s="38"/>
      <c r="CA1872" s="38"/>
      <c r="CB1872" s="38"/>
      <c r="CC1872" s="38"/>
      <c r="CD1872" s="38"/>
      <c r="CE1872" s="38"/>
      <c r="CF1872" s="38"/>
      <c r="CG1872" s="38"/>
      <c r="CH1872" s="38"/>
      <c r="CI1872" s="38"/>
      <c r="CJ1872" s="38"/>
      <c r="CK1872" s="38"/>
      <c r="CL1872" s="38"/>
      <c r="CM1872" s="38"/>
      <c r="CN1872" s="38"/>
      <c r="CO1872" s="38"/>
      <c r="CP1872" s="38"/>
      <c r="CQ1872" s="38"/>
      <c r="CR1872" s="38"/>
      <c r="CS1872" s="38"/>
      <c r="CT1872" s="38"/>
      <c r="CU1872" s="38"/>
      <c r="CV1872" s="38"/>
      <c r="CW1872" s="38"/>
      <c r="CX1872" s="38"/>
      <c r="CY1872" s="38"/>
      <c r="CZ1872" s="38"/>
      <c r="DA1872" s="38"/>
      <c r="DB1872" s="38"/>
      <c r="DC1872" s="38"/>
      <c r="DD1872" s="38"/>
      <c r="DE1872" s="38"/>
      <c r="DF1872" s="38"/>
      <c r="DG1872" s="38"/>
      <c r="DH1872" s="38"/>
      <c r="DI1872" s="38"/>
      <c r="DJ1872" s="38"/>
      <c r="DK1872" s="38"/>
      <c r="DL1872" s="38"/>
      <c r="DM1872" s="38"/>
    </row>
    <row r="1873" spans="1:117" x14ac:dyDescent="0.25">
      <c r="A1873" s="5"/>
      <c r="B1873" s="5"/>
      <c r="C1873" s="48"/>
      <c r="D1873" s="76"/>
      <c r="E1873" s="77"/>
      <c r="F1873" s="77"/>
      <c r="G1873" s="77"/>
      <c r="H1873" s="77"/>
      <c r="I1873" s="77"/>
      <c r="J1873" s="77"/>
      <c r="K1873" s="77"/>
      <c r="L1873" s="77"/>
      <c r="M1873" s="77"/>
      <c r="N1873" s="77"/>
      <c r="O1873" s="77"/>
      <c r="P1873" s="77"/>
      <c r="Q1873" s="77"/>
      <c r="R1873" s="77"/>
      <c r="S1873" s="77"/>
      <c r="T1873" s="38"/>
      <c r="U1873" s="38"/>
      <c r="V1873" s="38"/>
      <c r="W1873" s="38"/>
      <c r="X1873" s="38"/>
      <c r="Y1873" s="38"/>
      <c r="Z1873" s="38"/>
      <c r="AA1873" s="38"/>
      <c r="AB1873" s="38"/>
      <c r="AC1873" s="38"/>
      <c r="AD1873" s="38"/>
      <c r="AE1873" s="38"/>
      <c r="AF1873" s="38"/>
      <c r="AG1873" s="38"/>
      <c r="AH1873" s="38"/>
      <c r="AI1873" s="38"/>
      <c r="AJ1873" s="38"/>
      <c r="AK1873" s="38"/>
      <c r="AL1873" s="38"/>
      <c r="AM1873" s="38"/>
      <c r="AN1873" s="38"/>
      <c r="AO1873" s="38"/>
      <c r="AP1873" s="38"/>
      <c r="AQ1873" s="38"/>
      <c r="AR1873" s="38"/>
      <c r="AS1873" s="38"/>
      <c r="AT1873" s="38"/>
      <c r="AU1873" s="38"/>
      <c r="AV1873" s="38"/>
      <c r="AW1873" s="38"/>
      <c r="AX1873" s="38"/>
      <c r="AY1873" s="38"/>
      <c r="AZ1873" s="38"/>
      <c r="BA1873" s="38"/>
      <c r="BB1873" s="38"/>
      <c r="BC1873" s="38"/>
      <c r="BD1873" s="38"/>
      <c r="BE1873" s="38"/>
      <c r="BF1873" s="38"/>
      <c r="BG1873" s="38"/>
      <c r="BH1873" s="38"/>
      <c r="BI1873" s="38"/>
      <c r="BJ1873" s="38"/>
      <c r="BK1873" s="38"/>
      <c r="BL1873" s="38"/>
      <c r="BM1873" s="38"/>
      <c r="BN1873" s="38"/>
      <c r="BO1873" s="38"/>
      <c r="BP1873" s="38"/>
      <c r="BQ1873" s="38"/>
      <c r="BR1873" s="38"/>
      <c r="BS1873" s="38"/>
      <c r="BT1873" s="38"/>
      <c r="BU1873" s="38"/>
      <c r="BV1873" s="38"/>
      <c r="BW1873" s="38"/>
      <c r="BX1873" s="38"/>
      <c r="BY1873" s="38"/>
      <c r="BZ1873" s="38"/>
      <c r="CA1873" s="38"/>
      <c r="CB1873" s="38"/>
      <c r="CC1873" s="38"/>
      <c r="CD1873" s="38"/>
      <c r="CE1873" s="38"/>
      <c r="CF1873" s="38"/>
      <c r="CG1873" s="38"/>
      <c r="CH1873" s="38"/>
      <c r="CI1873" s="38"/>
      <c r="CJ1873" s="38"/>
      <c r="CK1873" s="38"/>
      <c r="CL1873" s="38"/>
      <c r="CM1873" s="38"/>
      <c r="CN1873" s="38"/>
      <c r="CO1873" s="38"/>
      <c r="CP1873" s="38"/>
      <c r="CQ1873" s="38"/>
      <c r="CR1873" s="38"/>
      <c r="CS1873" s="38"/>
      <c r="CT1873" s="38"/>
      <c r="CU1873" s="38"/>
      <c r="CV1873" s="38"/>
      <c r="CW1873" s="38"/>
      <c r="CX1873" s="38"/>
      <c r="CY1873" s="38"/>
      <c r="CZ1873" s="38"/>
      <c r="DA1873" s="38"/>
      <c r="DB1873" s="38"/>
      <c r="DC1873" s="38"/>
      <c r="DD1873" s="38"/>
      <c r="DE1873" s="38"/>
      <c r="DF1873" s="38"/>
      <c r="DG1873" s="38"/>
      <c r="DH1873" s="38"/>
      <c r="DI1873" s="38"/>
      <c r="DJ1873" s="38"/>
      <c r="DK1873" s="38"/>
      <c r="DL1873" s="38"/>
      <c r="DM1873" s="38"/>
    </row>
    <row r="1874" spans="1:117" x14ac:dyDescent="0.25">
      <c r="A1874" s="5"/>
      <c r="B1874" s="5"/>
      <c r="C1874" s="48"/>
      <c r="D1874" s="76"/>
      <c r="E1874" s="77"/>
      <c r="F1874" s="77"/>
      <c r="G1874" s="77"/>
      <c r="H1874" s="77"/>
      <c r="I1874" s="77"/>
      <c r="J1874" s="77"/>
      <c r="K1874" s="77"/>
      <c r="L1874" s="77"/>
      <c r="M1874" s="77"/>
      <c r="N1874" s="77"/>
      <c r="O1874" s="77"/>
      <c r="P1874" s="77"/>
      <c r="Q1874" s="77"/>
      <c r="R1874" s="77"/>
      <c r="S1874" s="77"/>
      <c r="T1874" s="38"/>
      <c r="U1874" s="38"/>
      <c r="V1874" s="38"/>
      <c r="W1874" s="38"/>
      <c r="X1874" s="38"/>
      <c r="Y1874" s="38"/>
      <c r="Z1874" s="38"/>
      <c r="AA1874" s="38"/>
      <c r="AB1874" s="38"/>
      <c r="AC1874" s="38"/>
      <c r="AD1874" s="38"/>
      <c r="AE1874" s="38"/>
      <c r="AF1874" s="38"/>
      <c r="AG1874" s="38"/>
      <c r="AH1874" s="38"/>
      <c r="AI1874" s="38"/>
      <c r="AJ1874" s="38"/>
      <c r="AK1874" s="38"/>
      <c r="AL1874" s="38"/>
      <c r="AM1874" s="38"/>
      <c r="AN1874" s="38"/>
      <c r="AO1874" s="38"/>
      <c r="AP1874" s="38"/>
      <c r="AQ1874" s="38"/>
      <c r="AR1874" s="38"/>
      <c r="AS1874" s="38"/>
      <c r="AT1874" s="38"/>
      <c r="AU1874" s="38"/>
      <c r="AV1874" s="38"/>
      <c r="AW1874" s="38"/>
      <c r="AX1874" s="38"/>
      <c r="AY1874" s="38"/>
      <c r="AZ1874" s="38"/>
      <c r="BA1874" s="38"/>
      <c r="BB1874" s="38"/>
      <c r="BC1874" s="38"/>
      <c r="BD1874" s="38"/>
      <c r="BE1874" s="38"/>
      <c r="BF1874" s="38"/>
      <c r="BG1874" s="38"/>
      <c r="BH1874" s="38"/>
      <c r="BI1874" s="38"/>
      <c r="BJ1874" s="38"/>
      <c r="BK1874" s="38"/>
      <c r="BL1874" s="38"/>
      <c r="BM1874" s="38"/>
      <c r="BN1874" s="38"/>
      <c r="BO1874" s="38"/>
      <c r="BP1874" s="38"/>
      <c r="BQ1874" s="38"/>
      <c r="BR1874" s="38"/>
      <c r="BS1874" s="38"/>
      <c r="BT1874" s="38"/>
      <c r="BU1874" s="38"/>
      <c r="BV1874" s="38"/>
      <c r="BW1874" s="38"/>
      <c r="BX1874" s="38"/>
      <c r="BY1874" s="38"/>
      <c r="BZ1874" s="38"/>
      <c r="CA1874" s="38"/>
      <c r="CB1874" s="38"/>
      <c r="CC1874" s="38"/>
      <c r="CD1874" s="38"/>
      <c r="CE1874" s="38"/>
      <c r="CF1874" s="38"/>
      <c r="CG1874" s="38"/>
      <c r="CH1874" s="38"/>
      <c r="CI1874" s="38"/>
      <c r="CJ1874" s="38"/>
      <c r="CK1874" s="38"/>
      <c r="CL1874" s="38"/>
      <c r="CM1874" s="38"/>
      <c r="CN1874" s="38"/>
      <c r="CO1874" s="38"/>
      <c r="CP1874" s="38"/>
      <c r="CQ1874" s="38"/>
      <c r="CR1874" s="38"/>
      <c r="CS1874" s="38"/>
      <c r="CT1874" s="38"/>
      <c r="CU1874" s="38"/>
      <c r="CV1874" s="38"/>
      <c r="CW1874" s="38"/>
      <c r="CX1874" s="38"/>
      <c r="CY1874" s="38"/>
      <c r="CZ1874" s="38"/>
      <c r="DA1874" s="38"/>
      <c r="DB1874" s="38"/>
      <c r="DC1874" s="38"/>
      <c r="DD1874" s="38"/>
      <c r="DE1874" s="38"/>
      <c r="DF1874" s="38"/>
      <c r="DG1874" s="38"/>
      <c r="DH1874" s="38"/>
      <c r="DI1874" s="38"/>
      <c r="DJ1874" s="38"/>
      <c r="DK1874" s="38"/>
      <c r="DL1874" s="38"/>
      <c r="DM1874" s="38"/>
    </row>
    <row r="1875" spans="1:117" x14ac:dyDescent="0.25">
      <c r="A1875" s="5"/>
      <c r="B1875" s="5"/>
      <c r="C1875" s="48"/>
      <c r="D1875" s="76"/>
      <c r="E1875" s="77"/>
      <c r="F1875" s="77"/>
      <c r="G1875" s="77"/>
      <c r="H1875" s="77"/>
      <c r="I1875" s="77"/>
      <c r="J1875" s="77"/>
      <c r="K1875" s="77"/>
      <c r="L1875" s="77"/>
      <c r="M1875" s="77"/>
      <c r="N1875" s="77"/>
      <c r="O1875" s="77"/>
      <c r="P1875" s="77"/>
      <c r="Q1875" s="77"/>
      <c r="R1875" s="77"/>
      <c r="S1875" s="77"/>
      <c r="T1875" s="38"/>
      <c r="U1875" s="38"/>
      <c r="V1875" s="38"/>
      <c r="W1875" s="38"/>
      <c r="X1875" s="38"/>
      <c r="Y1875" s="38"/>
      <c r="Z1875" s="38"/>
      <c r="AA1875" s="38"/>
      <c r="AB1875" s="38"/>
      <c r="AC1875" s="38"/>
      <c r="AD1875" s="38"/>
      <c r="AE1875" s="38"/>
      <c r="AF1875" s="38"/>
      <c r="AG1875" s="38"/>
      <c r="AH1875" s="38"/>
      <c r="AI1875" s="38"/>
      <c r="AJ1875" s="38"/>
      <c r="AK1875" s="38"/>
      <c r="AL1875" s="38"/>
      <c r="AM1875" s="38"/>
      <c r="AN1875" s="38"/>
      <c r="AO1875" s="38"/>
      <c r="AP1875" s="38"/>
      <c r="AQ1875" s="38"/>
      <c r="AR1875" s="38"/>
      <c r="AS1875" s="38"/>
      <c r="AT1875" s="38"/>
      <c r="AU1875" s="38"/>
      <c r="AV1875" s="38"/>
      <c r="AW1875" s="38"/>
      <c r="AX1875" s="38"/>
      <c r="AY1875" s="38"/>
      <c r="AZ1875" s="38"/>
      <c r="BA1875" s="38"/>
      <c r="BB1875" s="38"/>
      <c r="BC1875" s="38"/>
      <c r="BD1875" s="38"/>
      <c r="BE1875" s="38"/>
      <c r="BF1875" s="38"/>
      <c r="BG1875" s="38"/>
      <c r="BH1875" s="38"/>
      <c r="BI1875" s="38"/>
      <c r="BJ1875" s="38"/>
      <c r="BK1875" s="38"/>
      <c r="BL1875" s="38"/>
      <c r="BM1875" s="38"/>
      <c r="BN1875" s="38"/>
      <c r="BO1875" s="38"/>
      <c r="BP1875" s="38"/>
      <c r="BQ1875" s="38"/>
      <c r="BR1875" s="38"/>
      <c r="BS1875" s="38"/>
      <c r="BT1875" s="38"/>
      <c r="BU1875" s="38"/>
      <c r="BV1875" s="38"/>
      <c r="BW1875" s="38"/>
      <c r="BX1875" s="38"/>
      <c r="BY1875" s="38"/>
      <c r="BZ1875" s="38"/>
      <c r="CA1875" s="38"/>
      <c r="CB1875" s="38"/>
      <c r="CC1875" s="38"/>
      <c r="CD1875" s="38"/>
      <c r="CE1875" s="38"/>
      <c r="CF1875" s="38"/>
      <c r="CG1875" s="38"/>
      <c r="CH1875" s="38"/>
      <c r="CI1875" s="38"/>
      <c r="CJ1875" s="38"/>
      <c r="CK1875" s="38"/>
      <c r="CL1875" s="38"/>
      <c r="CM1875" s="38"/>
      <c r="CN1875" s="38"/>
      <c r="CO1875" s="38"/>
      <c r="CP1875" s="38"/>
      <c r="CQ1875" s="38"/>
      <c r="CR1875" s="38"/>
      <c r="CS1875" s="38"/>
      <c r="CT1875" s="38"/>
      <c r="CU1875" s="38"/>
      <c r="CV1875" s="38"/>
      <c r="CW1875" s="38"/>
      <c r="CX1875" s="38"/>
      <c r="CY1875" s="38"/>
      <c r="CZ1875" s="38"/>
      <c r="DA1875" s="38"/>
      <c r="DB1875" s="38"/>
      <c r="DC1875" s="38"/>
      <c r="DD1875" s="38"/>
      <c r="DE1875" s="38"/>
      <c r="DF1875" s="38"/>
      <c r="DG1875" s="38"/>
      <c r="DH1875" s="38"/>
      <c r="DI1875" s="38"/>
      <c r="DJ1875" s="38"/>
      <c r="DK1875" s="38"/>
      <c r="DL1875" s="38"/>
      <c r="DM1875" s="38"/>
    </row>
    <row r="1876" spans="1:117" x14ac:dyDescent="0.25">
      <c r="A1876" s="5"/>
      <c r="B1876" s="5"/>
      <c r="C1876" s="48"/>
      <c r="D1876" s="76"/>
      <c r="E1876" s="77"/>
      <c r="F1876" s="77"/>
      <c r="G1876" s="77"/>
      <c r="H1876" s="77"/>
      <c r="I1876" s="77"/>
      <c r="J1876" s="77"/>
      <c r="K1876" s="77"/>
      <c r="L1876" s="77"/>
      <c r="M1876" s="77"/>
      <c r="N1876" s="77"/>
      <c r="O1876" s="77"/>
      <c r="P1876" s="77"/>
      <c r="Q1876" s="77"/>
      <c r="R1876" s="77"/>
      <c r="S1876" s="77"/>
      <c r="T1876" s="38"/>
      <c r="U1876" s="38"/>
      <c r="V1876" s="38"/>
      <c r="W1876" s="38"/>
      <c r="X1876" s="38"/>
      <c r="Y1876" s="38"/>
      <c r="Z1876" s="38"/>
      <c r="AA1876" s="38"/>
      <c r="AB1876" s="38"/>
      <c r="AC1876" s="38"/>
      <c r="AD1876" s="38"/>
      <c r="AE1876" s="38"/>
      <c r="AF1876" s="38"/>
      <c r="AG1876" s="38"/>
      <c r="AH1876" s="38"/>
      <c r="AI1876" s="38"/>
      <c r="AJ1876" s="38"/>
      <c r="AK1876" s="38"/>
      <c r="AL1876" s="38"/>
      <c r="AM1876" s="38"/>
      <c r="AN1876" s="38"/>
      <c r="AO1876" s="38"/>
      <c r="AP1876" s="38"/>
      <c r="AQ1876" s="38"/>
      <c r="AR1876" s="38"/>
      <c r="AS1876" s="38"/>
      <c r="AT1876" s="38"/>
      <c r="AU1876" s="38"/>
      <c r="AV1876" s="38"/>
      <c r="AW1876" s="38"/>
      <c r="AX1876" s="38"/>
      <c r="AY1876" s="38"/>
      <c r="AZ1876" s="38"/>
      <c r="BA1876" s="38"/>
      <c r="BB1876" s="38"/>
      <c r="BC1876" s="38"/>
      <c r="BD1876" s="38"/>
      <c r="BE1876" s="38"/>
      <c r="BF1876" s="38"/>
      <c r="BG1876" s="38"/>
      <c r="BH1876" s="38"/>
      <c r="BI1876" s="38"/>
      <c r="BJ1876" s="38"/>
      <c r="BK1876" s="38"/>
      <c r="BL1876" s="38"/>
      <c r="BM1876" s="38"/>
      <c r="BN1876" s="38"/>
      <c r="BO1876" s="38"/>
      <c r="BP1876" s="38"/>
      <c r="BQ1876" s="38"/>
      <c r="BR1876" s="38"/>
      <c r="BS1876" s="38"/>
      <c r="BT1876" s="38"/>
      <c r="BU1876" s="38"/>
      <c r="BV1876" s="38"/>
      <c r="BW1876" s="38"/>
      <c r="BX1876" s="38"/>
      <c r="BY1876" s="38"/>
      <c r="BZ1876" s="38"/>
      <c r="CA1876" s="38"/>
      <c r="CB1876" s="38"/>
      <c r="CC1876" s="38"/>
      <c r="CD1876" s="38"/>
      <c r="CE1876" s="38"/>
      <c r="CF1876" s="38"/>
      <c r="CG1876" s="38"/>
      <c r="CH1876" s="38"/>
      <c r="CI1876" s="38"/>
      <c r="CJ1876" s="38"/>
      <c r="CK1876" s="38"/>
      <c r="CL1876" s="38"/>
      <c r="CM1876" s="38"/>
      <c r="CN1876" s="38"/>
      <c r="CO1876" s="38"/>
      <c r="CP1876" s="38"/>
      <c r="CQ1876" s="38"/>
      <c r="CR1876" s="38"/>
      <c r="CS1876" s="38"/>
      <c r="CT1876" s="38"/>
      <c r="CU1876" s="38"/>
      <c r="CV1876" s="38"/>
      <c r="CW1876" s="38"/>
      <c r="CX1876" s="38"/>
      <c r="CY1876" s="38"/>
      <c r="CZ1876" s="38"/>
      <c r="DA1876" s="38"/>
      <c r="DB1876" s="38"/>
      <c r="DC1876" s="38"/>
      <c r="DD1876" s="38"/>
      <c r="DE1876" s="38"/>
      <c r="DF1876" s="38"/>
      <c r="DG1876" s="38"/>
      <c r="DH1876" s="38"/>
      <c r="DI1876" s="38"/>
      <c r="DJ1876" s="38"/>
      <c r="DK1876" s="38"/>
      <c r="DL1876" s="38"/>
      <c r="DM1876" s="38"/>
    </row>
    <row r="1877" spans="1:117" x14ac:dyDescent="0.25">
      <c r="A1877" s="5"/>
      <c r="B1877" s="5"/>
      <c r="C1877" s="48"/>
      <c r="D1877" s="76"/>
      <c r="E1877" s="77"/>
      <c r="F1877" s="77"/>
      <c r="G1877" s="77"/>
      <c r="H1877" s="77"/>
      <c r="I1877" s="77"/>
      <c r="J1877" s="77"/>
      <c r="K1877" s="77"/>
      <c r="L1877" s="77"/>
      <c r="M1877" s="77"/>
      <c r="N1877" s="77"/>
      <c r="O1877" s="77"/>
      <c r="P1877" s="77"/>
      <c r="Q1877" s="77"/>
      <c r="R1877" s="77"/>
      <c r="S1877" s="77"/>
      <c r="T1877" s="38"/>
      <c r="U1877" s="38"/>
      <c r="V1877" s="38"/>
      <c r="W1877" s="38"/>
      <c r="X1877" s="38"/>
      <c r="Y1877" s="38"/>
      <c r="Z1877" s="38"/>
      <c r="AA1877" s="38"/>
      <c r="AB1877" s="38"/>
      <c r="AC1877" s="38"/>
      <c r="AD1877" s="38"/>
      <c r="AE1877" s="38"/>
      <c r="AF1877" s="38"/>
      <c r="AG1877" s="38"/>
      <c r="AH1877" s="38"/>
      <c r="AI1877" s="38"/>
      <c r="AJ1877" s="38"/>
      <c r="AK1877" s="38"/>
      <c r="AL1877" s="38"/>
      <c r="AM1877" s="38"/>
      <c r="AN1877" s="38"/>
      <c r="AO1877" s="38"/>
      <c r="AP1877" s="38"/>
      <c r="AQ1877" s="38"/>
      <c r="AR1877" s="38"/>
      <c r="AS1877" s="38"/>
      <c r="AT1877" s="38"/>
      <c r="AU1877" s="38"/>
      <c r="AV1877" s="38"/>
      <c r="AW1877" s="38"/>
      <c r="AX1877" s="38"/>
      <c r="AY1877" s="38"/>
      <c r="AZ1877" s="38"/>
      <c r="BA1877" s="38"/>
      <c r="BB1877" s="38"/>
      <c r="BC1877" s="38"/>
      <c r="BD1877" s="38"/>
      <c r="BE1877" s="38"/>
      <c r="BF1877" s="38"/>
      <c r="BG1877" s="38"/>
      <c r="BH1877" s="38"/>
      <c r="BI1877" s="38"/>
      <c r="BJ1877" s="38"/>
      <c r="BK1877" s="38"/>
      <c r="BL1877" s="38"/>
      <c r="BM1877" s="38"/>
      <c r="BN1877" s="38"/>
      <c r="BO1877" s="38"/>
      <c r="BP1877" s="38"/>
      <c r="BQ1877" s="38"/>
      <c r="BR1877" s="38"/>
      <c r="BS1877" s="38"/>
      <c r="BT1877" s="38"/>
      <c r="BU1877" s="38"/>
      <c r="BV1877" s="38"/>
      <c r="BW1877" s="38"/>
      <c r="BX1877" s="38"/>
      <c r="BY1877" s="38"/>
      <c r="BZ1877" s="38"/>
      <c r="CA1877" s="38"/>
      <c r="CB1877" s="38"/>
      <c r="CC1877" s="38"/>
      <c r="CD1877" s="38"/>
      <c r="CE1877" s="38"/>
      <c r="CF1877" s="38"/>
      <c r="CG1877" s="38"/>
      <c r="CH1877" s="38"/>
      <c r="CI1877" s="38"/>
      <c r="CJ1877" s="38"/>
      <c r="CK1877" s="38"/>
      <c r="CL1877" s="38"/>
      <c r="CM1877" s="38"/>
      <c r="CN1877" s="38"/>
      <c r="CO1877" s="38"/>
      <c r="CP1877" s="38"/>
      <c r="CQ1877" s="38"/>
      <c r="CR1877" s="38"/>
      <c r="CS1877" s="38"/>
      <c r="CT1877" s="38"/>
      <c r="CU1877" s="38"/>
      <c r="CV1877" s="38"/>
      <c r="CW1877" s="38"/>
      <c r="CX1877" s="38"/>
      <c r="CY1877" s="38"/>
      <c r="CZ1877" s="38"/>
      <c r="DA1877" s="38"/>
      <c r="DB1877" s="38"/>
      <c r="DC1877" s="38"/>
      <c r="DD1877" s="38"/>
      <c r="DE1877" s="38"/>
      <c r="DF1877" s="38"/>
      <c r="DG1877" s="38"/>
      <c r="DH1877" s="38"/>
      <c r="DI1877" s="38"/>
      <c r="DJ1877" s="38"/>
      <c r="DK1877" s="38"/>
      <c r="DL1877" s="38"/>
      <c r="DM1877" s="38"/>
    </row>
    <row r="1878" spans="1:117" x14ac:dyDescent="0.25">
      <c r="A1878" s="5"/>
      <c r="B1878" s="5"/>
      <c r="C1878" s="48"/>
      <c r="D1878" s="76"/>
      <c r="E1878" s="77"/>
      <c r="F1878" s="77"/>
      <c r="G1878" s="77"/>
      <c r="H1878" s="77"/>
      <c r="I1878" s="77"/>
      <c r="J1878" s="77"/>
      <c r="K1878" s="77"/>
      <c r="L1878" s="77"/>
      <c r="M1878" s="77"/>
      <c r="N1878" s="77"/>
      <c r="O1878" s="77"/>
      <c r="P1878" s="77"/>
      <c r="Q1878" s="77"/>
      <c r="R1878" s="77"/>
      <c r="S1878" s="77"/>
      <c r="T1878" s="38"/>
      <c r="U1878" s="38"/>
      <c r="V1878" s="38"/>
      <c r="W1878" s="38"/>
      <c r="X1878" s="38"/>
      <c r="Y1878" s="38"/>
      <c r="Z1878" s="38"/>
      <c r="AA1878" s="38"/>
      <c r="AB1878" s="38"/>
      <c r="AC1878" s="38"/>
      <c r="AD1878" s="38"/>
      <c r="AE1878" s="38"/>
      <c r="AF1878" s="38"/>
      <c r="AG1878" s="38"/>
      <c r="AH1878" s="38"/>
      <c r="AI1878" s="38"/>
      <c r="AJ1878" s="38"/>
      <c r="AK1878" s="38"/>
      <c r="AL1878" s="38"/>
      <c r="AM1878" s="38"/>
      <c r="AN1878" s="38"/>
      <c r="AO1878" s="38"/>
      <c r="AP1878" s="38"/>
      <c r="AQ1878" s="38"/>
      <c r="AR1878" s="38"/>
      <c r="AS1878" s="38"/>
      <c r="AT1878" s="38"/>
      <c r="AU1878" s="38"/>
      <c r="AV1878" s="38"/>
      <c r="AW1878" s="38"/>
      <c r="AX1878" s="38"/>
      <c r="AY1878" s="38"/>
      <c r="AZ1878" s="38"/>
      <c r="BA1878" s="38"/>
      <c r="BB1878" s="38"/>
      <c r="BC1878" s="38"/>
      <c r="BD1878" s="38"/>
      <c r="BE1878" s="38"/>
      <c r="BF1878" s="38"/>
      <c r="BG1878" s="38"/>
      <c r="BH1878" s="38"/>
      <c r="BI1878" s="38"/>
      <c r="BJ1878" s="38"/>
      <c r="BK1878" s="38"/>
      <c r="BL1878" s="38"/>
      <c r="BM1878" s="38"/>
      <c r="BN1878" s="38"/>
      <c r="BO1878" s="38"/>
      <c r="BP1878" s="38"/>
      <c r="BQ1878" s="38"/>
      <c r="BR1878" s="38"/>
      <c r="BS1878" s="38"/>
      <c r="BT1878" s="38"/>
      <c r="BU1878" s="38"/>
      <c r="BV1878" s="38"/>
      <c r="BW1878" s="38"/>
      <c r="BX1878" s="38"/>
      <c r="BY1878" s="38"/>
      <c r="BZ1878" s="38"/>
      <c r="CA1878" s="38"/>
      <c r="CB1878" s="38"/>
      <c r="CC1878" s="38"/>
      <c r="CD1878" s="38"/>
      <c r="CE1878" s="38"/>
      <c r="CF1878" s="38"/>
      <c r="CG1878" s="38"/>
      <c r="CH1878" s="38"/>
      <c r="CI1878" s="38"/>
      <c r="CJ1878" s="38"/>
      <c r="CK1878" s="38"/>
      <c r="CL1878" s="38"/>
      <c r="CM1878" s="38"/>
      <c r="CN1878" s="38"/>
      <c r="CO1878" s="38"/>
      <c r="CP1878" s="38"/>
      <c r="CQ1878" s="38"/>
      <c r="CR1878" s="38"/>
      <c r="CS1878" s="38"/>
      <c r="CT1878" s="38"/>
      <c r="CU1878" s="38"/>
      <c r="CV1878" s="38"/>
      <c r="CW1878" s="38"/>
      <c r="CX1878" s="38"/>
      <c r="CY1878" s="38"/>
      <c r="CZ1878" s="38"/>
      <c r="DA1878" s="38"/>
      <c r="DB1878" s="38"/>
      <c r="DC1878" s="38"/>
      <c r="DD1878" s="38"/>
      <c r="DE1878" s="38"/>
      <c r="DF1878" s="38"/>
      <c r="DG1878" s="38"/>
      <c r="DH1878" s="38"/>
      <c r="DI1878" s="38"/>
      <c r="DJ1878" s="38"/>
      <c r="DK1878" s="38"/>
      <c r="DL1878" s="38"/>
      <c r="DM1878" s="38"/>
    </row>
    <row r="1879" spans="1:117" x14ac:dyDescent="0.25">
      <c r="A1879" s="5"/>
      <c r="B1879" s="5"/>
      <c r="C1879" s="48"/>
      <c r="D1879" s="76"/>
      <c r="E1879" s="77"/>
      <c r="F1879" s="77"/>
      <c r="G1879" s="77"/>
      <c r="H1879" s="77"/>
      <c r="I1879" s="77"/>
      <c r="J1879" s="77"/>
      <c r="K1879" s="77"/>
      <c r="L1879" s="77"/>
      <c r="M1879" s="77"/>
      <c r="N1879" s="77"/>
      <c r="O1879" s="77"/>
      <c r="P1879" s="77"/>
      <c r="Q1879" s="77"/>
      <c r="R1879" s="77"/>
      <c r="S1879" s="77"/>
      <c r="T1879" s="38"/>
      <c r="U1879" s="38"/>
      <c r="V1879" s="38"/>
      <c r="W1879" s="38"/>
      <c r="X1879" s="38"/>
      <c r="Y1879" s="38"/>
      <c r="Z1879" s="38"/>
      <c r="AA1879" s="38"/>
      <c r="AB1879" s="38"/>
      <c r="AC1879" s="38"/>
      <c r="AD1879" s="38"/>
      <c r="AE1879" s="38"/>
      <c r="AF1879" s="38"/>
      <c r="AG1879" s="38"/>
      <c r="AH1879" s="38"/>
      <c r="AI1879" s="38"/>
      <c r="AJ1879" s="38"/>
      <c r="AK1879" s="38"/>
      <c r="AL1879" s="38"/>
      <c r="AM1879" s="38"/>
      <c r="AN1879" s="38"/>
      <c r="AO1879" s="38"/>
      <c r="AP1879" s="38"/>
      <c r="AQ1879" s="38"/>
      <c r="AR1879" s="38"/>
      <c r="AS1879" s="38"/>
      <c r="AT1879" s="38"/>
      <c r="AU1879" s="38"/>
      <c r="AV1879" s="38"/>
      <c r="AW1879" s="38"/>
      <c r="AX1879" s="38"/>
      <c r="AY1879" s="38"/>
      <c r="AZ1879" s="38"/>
      <c r="BA1879" s="38"/>
      <c r="BB1879" s="38"/>
      <c r="BC1879" s="38"/>
      <c r="BD1879" s="38"/>
      <c r="BE1879" s="38"/>
      <c r="BF1879" s="38"/>
      <c r="BG1879" s="38"/>
      <c r="BH1879" s="38"/>
      <c r="BI1879" s="38"/>
      <c r="BJ1879" s="38"/>
      <c r="BK1879" s="38"/>
      <c r="BL1879" s="38"/>
      <c r="BM1879" s="38"/>
      <c r="BN1879" s="38"/>
      <c r="BO1879" s="38"/>
      <c r="BP1879" s="38"/>
      <c r="BQ1879" s="38"/>
      <c r="BR1879" s="38"/>
      <c r="BS1879" s="38"/>
      <c r="BT1879" s="38"/>
      <c r="BU1879" s="38"/>
      <c r="BV1879" s="38"/>
      <c r="BW1879" s="38"/>
      <c r="BX1879" s="38"/>
      <c r="BY1879" s="38"/>
      <c r="BZ1879" s="38"/>
      <c r="CA1879" s="38"/>
      <c r="CB1879" s="38"/>
      <c r="CC1879" s="38"/>
      <c r="CD1879" s="38"/>
      <c r="CE1879" s="38"/>
      <c r="CF1879" s="38"/>
      <c r="CG1879" s="38"/>
      <c r="CH1879" s="38"/>
      <c r="CI1879" s="38"/>
      <c r="CJ1879" s="38"/>
      <c r="CK1879" s="38"/>
      <c r="CL1879" s="38"/>
      <c r="CM1879" s="38"/>
      <c r="CN1879" s="38"/>
      <c r="CO1879" s="38"/>
      <c r="CP1879" s="38"/>
      <c r="CQ1879" s="38"/>
      <c r="CR1879" s="38"/>
      <c r="CS1879" s="38"/>
      <c r="CT1879" s="38"/>
      <c r="CU1879" s="38"/>
      <c r="CV1879" s="38"/>
      <c r="CW1879" s="38"/>
      <c r="CX1879" s="38"/>
      <c r="CY1879" s="38"/>
      <c r="CZ1879" s="38"/>
      <c r="DA1879" s="38"/>
      <c r="DB1879" s="38"/>
      <c r="DC1879" s="38"/>
      <c r="DD1879" s="38"/>
      <c r="DE1879" s="38"/>
      <c r="DF1879" s="38"/>
      <c r="DG1879" s="38"/>
      <c r="DH1879" s="38"/>
      <c r="DI1879" s="38"/>
      <c r="DJ1879" s="38"/>
      <c r="DK1879" s="38"/>
      <c r="DL1879" s="38"/>
      <c r="DM1879" s="38"/>
    </row>
    <row r="1880" spans="1:117" x14ac:dyDescent="0.25">
      <c r="A1880" s="5"/>
      <c r="B1880" s="5"/>
      <c r="C1880" s="48"/>
      <c r="D1880" s="76"/>
      <c r="E1880" s="77"/>
      <c r="F1880" s="77"/>
      <c r="G1880" s="77"/>
      <c r="H1880" s="77"/>
      <c r="I1880" s="77"/>
      <c r="J1880" s="77"/>
      <c r="K1880" s="77"/>
      <c r="L1880" s="77"/>
      <c r="M1880" s="77"/>
      <c r="N1880" s="77"/>
      <c r="O1880" s="77"/>
      <c r="P1880" s="77"/>
      <c r="Q1880" s="77"/>
      <c r="R1880" s="77"/>
      <c r="S1880" s="77"/>
      <c r="T1880" s="38"/>
      <c r="U1880" s="38"/>
      <c r="V1880" s="38"/>
      <c r="W1880" s="38"/>
      <c r="X1880" s="38"/>
      <c r="Y1880" s="38"/>
      <c r="Z1880" s="38"/>
      <c r="AA1880" s="38"/>
      <c r="AB1880" s="38"/>
      <c r="AC1880" s="38"/>
      <c r="AD1880" s="38"/>
      <c r="AE1880" s="38"/>
      <c r="AF1880" s="38"/>
      <c r="AG1880" s="38"/>
      <c r="AH1880" s="38"/>
      <c r="AI1880" s="38"/>
      <c r="AJ1880" s="38"/>
      <c r="AK1880" s="38"/>
      <c r="AL1880" s="38"/>
      <c r="AM1880" s="38"/>
      <c r="AN1880" s="38"/>
      <c r="AO1880" s="38"/>
      <c r="AP1880" s="38"/>
      <c r="AQ1880" s="38"/>
      <c r="AR1880" s="38"/>
      <c r="AS1880" s="38"/>
      <c r="AT1880" s="38"/>
      <c r="AU1880" s="38"/>
      <c r="AV1880" s="38"/>
      <c r="AW1880" s="38"/>
      <c r="AX1880" s="38"/>
      <c r="AY1880" s="38"/>
      <c r="AZ1880" s="38"/>
      <c r="BA1880" s="38"/>
      <c r="BB1880" s="38"/>
      <c r="BC1880" s="38"/>
      <c r="BD1880" s="38"/>
      <c r="BE1880" s="38"/>
      <c r="BF1880" s="38"/>
      <c r="BG1880" s="38"/>
      <c r="BH1880" s="38"/>
      <c r="BI1880" s="38"/>
      <c r="BJ1880" s="38"/>
      <c r="BK1880" s="38"/>
      <c r="BL1880" s="38"/>
      <c r="BM1880" s="38"/>
      <c r="BN1880" s="38"/>
      <c r="BO1880" s="38"/>
      <c r="BP1880" s="38"/>
      <c r="BQ1880" s="38"/>
      <c r="BR1880" s="38"/>
      <c r="BS1880" s="38"/>
      <c r="BT1880" s="38"/>
      <c r="BU1880" s="38"/>
      <c r="BV1880" s="38"/>
      <c r="BW1880" s="38"/>
      <c r="BX1880" s="38"/>
      <c r="BY1880" s="38"/>
      <c r="BZ1880" s="38"/>
      <c r="CA1880" s="38"/>
      <c r="CB1880" s="38"/>
      <c r="CC1880" s="38"/>
      <c r="CD1880" s="38"/>
      <c r="CE1880" s="38"/>
      <c r="CF1880" s="38"/>
      <c r="CG1880" s="38"/>
      <c r="CH1880" s="38"/>
      <c r="CI1880" s="38"/>
      <c r="CJ1880" s="38"/>
      <c r="CK1880" s="38"/>
      <c r="CL1880" s="38"/>
      <c r="CM1880" s="38"/>
      <c r="CN1880" s="38"/>
      <c r="CO1880" s="38"/>
      <c r="CP1880" s="38"/>
      <c r="CQ1880" s="38"/>
      <c r="CR1880" s="38"/>
      <c r="CS1880" s="38"/>
      <c r="CT1880" s="38"/>
      <c r="CU1880" s="38"/>
      <c r="CV1880" s="38"/>
      <c r="CW1880" s="38"/>
      <c r="CX1880" s="38"/>
      <c r="CY1880" s="38"/>
      <c r="CZ1880" s="38"/>
      <c r="DA1880" s="38"/>
      <c r="DB1880" s="38"/>
      <c r="DC1880" s="38"/>
      <c r="DD1880" s="38"/>
      <c r="DE1880" s="38"/>
      <c r="DF1880" s="38"/>
      <c r="DG1880" s="38"/>
      <c r="DH1880" s="38"/>
      <c r="DI1880" s="38"/>
      <c r="DJ1880" s="38"/>
      <c r="DK1880" s="38"/>
      <c r="DL1880" s="38"/>
      <c r="DM1880" s="38"/>
    </row>
    <row r="1881" spans="1:117" x14ac:dyDescent="0.25">
      <c r="A1881" s="5"/>
      <c r="B1881" s="5"/>
      <c r="C1881" s="48"/>
      <c r="D1881" s="76"/>
      <c r="E1881" s="77"/>
      <c r="F1881" s="77"/>
      <c r="G1881" s="77"/>
      <c r="H1881" s="77"/>
      <c r="I1881" s="77"/>
      <c r="J1881" s="77"/>
      <c r="K1881" s="77"/>
      <c r="L1881" s="77"/>
      <c r="M1881" s="77"/>
      <c r="N1881" s="77"/>
      <c r="O1881" s="77"/>
      <c r="P1881" s="77"/>
      <c r="Q1881" s="77"/>
      <c r="R1881" s="77"/>
      <c r="S1881" s="77"/>
      <c r="T1881" s="38"/>
      <c r="U1881" s="38"/>
      <c r="V1881" s="38"/>
      <c r="W1881" s="38"/>
      <c r="X1881" s="38"/>
      <c r="Y1881" s="38"/>
      <c r="Z1881" s="38"/>
      <c r="AA1881" s="38"/>
      <c r="AB1881" s="38"/>
      <c r="AC1881" s="38"/>
      <c r="AD1881" s="38"/>
      <c r="AE1881" s="38"/>
      <c r="AF1881" s="38"/>
      <c r="AG1881" s="38"/>
      <c r="AH1881" s="38"/>
      <c r="AI1881" s="38"/>
      <c r="AJ1881" s="38"/>
      <c r="AK1881" s="38"/>
      <c r="AL1881" s="38"/>
      <c r="AM1881" s="38"/>
      <c r="AN1881" s="38"/>
      <c r="AO1881" s="38"/>
      <c r="AP1881" s="38"/>
      <c r="AQ1881" s="38"/>
      <c r="AR1881" s="38"/>
      <c r="AS1881" s="38"/>
      <c r="AT1881" s="38"/>
      <c r="AU1881" s="38"/>
      <c r="AV1881" s="38"/>
      <c r="AW1881" s="38"/>
      <c r="AX1881" s="38"/>
      <c r="AY1881" s="38"/>
      <c r="AZ1881" s="38"/>
      <c r="BA1881" s="38"/>
      <c r="BB1881" s="38"/>
      <c r="BC1881" s="38"/>
      <c r="BD1881" s="38"/>
      <c r="BE1881" s="38"/>
      <c r="BF1881" s="38"/>
      <c r="BG1881" s="38"/>
      <c r="BH1881" s="38"/>
      <c r="BI1881" s="38"/>
      <c r="BJ1881" s="38"/>
      <c r="BK1881" s="38"/>
      <c r="BL1881" s="38"/>
      <c r="BM1881" s="38"/>
      <c r="BN1881" s="38"/>
      <c r="BO1881" s="38"/>
      <c r="BP1881" s="38"/>
      <c r="BQ1881" s="38"/>
      <c r="BR1881" s="38"/>
      <c r="BS1881" s="38"/>
      <c r="BT1881" s="38"/>
      <c r="BU1881" s="38"/>
      <c r="BV1881" s="38"/>
      <c r="BW1881" s="38"/>
      <c r="BX1881" s="38"/>
      <c r="BY1881" s="38"/>
      <c r="BZ1881" s="38"/>
      <c r="CA1881" s="38"/>
      <c r="CB1881" s="38"/>
      <c r="CC1881" s="38"/>
      <c r="CD1881" s="38"/>
      <c r="CE1881" s="38"/>
      <c r="CF1881" s="38"/>
      <c r="CG1881" s="38"/>
      <c r="CH1881" s="38"/>
      <c r="CI1881" s="38"/>
      <c r="CJ1881" s="38"/>
      <c r="CK1881" s="38"/>
      <c r="CL1881" s="38"/>
      <c r="CM1881" s="38"/>
      <c r="CN1881" s="38"/>
      <c r="CO1881" s="38"/>
      <c r="CP1881" s="38"/>
      <c r="CQ1881" s="38"/>
      <c r="CR1881" s="38"/>
      <c r="CS1881" s="38"/>
      <c r="CT1881" s="38"/>
      <c r="CU1881" s="38"/>
      <c r="CV1881" s="38"/>
      <c r="CW1881" s="38"/>
      <c r="CX1881" s="38"/>
      <c r="CY1881" s="38"/>
      <c r="CZ1881" s="38"/>
      <c r="DA1881" s="38"/>
      <c r="DB1881" s="38"/>
      <c r="DC1881" s="38"/>
      <c r="DD1881" s="38"/>
      <c r="DE1881" s="38"/>
      <c r="DF1881" s="38"/>
      <c r="DG1881" s="38"/>
      <c r="DH1881" s="38"/>
      <c r="DI1881" s="38"/>
      <c r="DJ1881" s="38"/>
      <c r="DK1881" s="38"/>
      <c r="DL1881" s="38"/>
      <c r="DM1881" s="38"/>
    </row>
    <row r="1882" spans="1:117" x14ac:dyDescent="0.25">
      <c r="A1882" s="5"/>
      <c r="B1882" s="5"/>
      <c r="C1882" s="48"/>
      <c r="D1882" s="76"/>
      <c r="E1882" s="77"/>
      <c r="F1882" s="77"/>
      <c r="G1882" s="77"/>
      <c r="H1882" s="77"/>
      <c r="I1882" s="77"/>
      <c r="J1882" s="77"/>
      <c r="K1882" s="77"/>
      <c r="L1882" s="77"/>
      <c r="M1882" s="77"/>
      <c r="N1882" s="77"/>
      <c r="O1882" s="77"/>
      <c r="P1882" s="77"/>
      <c r="Q1882" s="77"/>
      <c r="R1882" s="77"/>
      <c r="S1882" s="77"/>
      <c r="T1882" s="38"/>
      <c r="U1882" s="38"/>
      <c r="V1882" s="38"/>
      <c r="W1882" s="38"/>
      <c r="X1882" s="38"/>
      <c r="Y1882" s="38"/>
      <c r="Z1882" s="38"/>
      <c r="AA1882" s="38"/>
      <c r="AB1882" s="38"/>
      <c r="AC1882" s="38"/>
      <c r="AD1882" s="38"/>
      <c r="AE1882" s="38"/>
      <c r="AF1882" s="38"/>
      <c r="AG1882" s="38"/>
      <c r="AH1882" s="38"/>
      <c r="AI1882" s="38"/>
      <c r="AJ1882" s="38"/>
      <c r="AK1882" s="38"/>
      <c r="AL1882" s="38"/>
      <c r="AM1882" s="38"/>
      <c r="AN1882" s="38"/>
      <c r="AO1882" s="38"/>
      <c r="AP1882" s="38"/>
      <c r="AQ1882" s="38"/>
      <c r="AR1882" s="38"/>
      <c r="AS1882" s="38"/>
      <c r="AT1882" s="38"/>
      <c r="AU1882" s="38"/>
      <c r="AV1882" s="38"/>
      <c r="AW1882" s="38"/>
      <c r="AX1882" s="38"/>
      <c r="AY1882" s="38"/>
      <c r="AZ1882" s="38"/>
      <c r="BA1882" s="38"/>
      <c r="BB1882" s="38"/>
      <c r="BC1882" s="38"/>
      <c r="BD1882" s="38"/>
      <c r="BE1882" s="38"/>
      <c r="BF1882" s="38"/>
      <c r="BG1882" s="38"/>
      <c r="BH1882" s="38"/>
      <c r="BI1882" s="38"/>
      <c r="BJ1882" s="38"/>
      <c r="BK1882" s="38"/>
      <c r="BL1882" s="38"/>
      <c r="BM1882" s="38"/>
      <c r="BN1882" s="38"/>
      <c r="BO1882" s="38"/>
      <c r="BP1882" s="38"/>
      <c r="BQ1882" s="38"/>
      <c r="BR1882" s="38"/>
      <c r="BS1882" s="38"/>
      <c r="BT1882" s="38"/>
      <c r="BU1882" s="38"/>
      <c r="BV1882" s="38"/>
      <c r="BW1882" s="38"/>
      <c r="BX1882" s="38"/>
      <c r="BY1882" s="38"/>
      <c r="BZ1882" s="38"/>
      <c r="CA1882" s="38"/>
      <c r="CB1882" s="38"/>
      <c r="CC1882" s="38"/>
      <c r="CD1882" s="38"/>
      <c r="CE1882" s="38"/>
      <c r="CF1882" s="38"/>
      <c r="CG1882" s="38"/>
      <c r="CH1882" s="38"/>
      <c r="CI1882" s="38"/>
      <c r="CJ1882" s="38"/>
      <c r="CK1882" s="38"/>
      <c r="CL1882" s="38"/>
      <c r="CM1882" s="38"/>
      <c r="CN1882" s="38"/>
      <c r="CO1882" s="38"/>
      <c r="CP1882" s="38"/>
      <c r="CQ1882" s="38"/>
      <c r="CR1882" s="38"/>
      <c r="CS1882" s="38"/>
      <c r="CT1882" s="38"/>
      <c r="CU1882" s="38"/>
      <c r="CV1882" s="38"/>
      <c r="CW1882" s="38"/>
      <c r="CX1882" s="38"/>
      <c r="CY1882" s="38"/>
      <c r="CZ1882" s="38"/>
      <c r="DA1882" s="38"/>
      <c r="DB1882" s="38"/>
      <c r="DC1882" s="38"/>
      <c r="DD1882" s="38"/>
      <c r="DE1882" s="38"/>
      <c r="DF1882" s="38"/>
      <c r="DG1882" s="38"/>
      <c r="DH1882" s="38"/>
      <c r="DI1882" s="38"/>
      <c r="DJ1882" s="38"/>
      <c r="DK1882" s="38"/>
      <c r="DL1882" s="38"/>
      <c r="DM1882" s="38"/>
    </row>
    <row r="1883" spans="1:117" x14ac:dyDescent="0.25">
      <c r="A1883" s="5"/>
      <c r="B1883" s="5"/>
      <c r="C1883" s="48"/>
      <c r="D1883" s="76"/>
      <c r="E1883" s="77"/>
      <c r="F1883" s="77"/>
      <c r="G1883" s="77"/>
      <c r="H1883" s="77"/>
      <c r="I1883" s="77"/>
      <c r="J1883" s="77"/>
      <c r="K1883" s="77"/>
      <c r="L1883" s="77"/>
      <c r="M1883" s="77"/>
      <c r="N1883" s="77"/>
      <c r="O1883" s="77"/>
      <c r="P1883" s="77"/>
      <c r="Q1883" s="77"/>
      <c r="R1883" s="77"/>
      <c r="S1883" s="77"/>
      <c r="T1883" s="38"/>
      <c r="U1883" s="38"/>
      <c r="V1883" s="38"/>
      <c r="W1883" s="38"/>
      <c r="X1883" s="38"/>
      <c r="Y1883" s="38"/>
      <c r="Z1883" s="38"/>
      <c r="AA1883" s="38"/>
      <c r="AB1883" s="38"/>
      <c r="AC1883" s="38"/>
      <c r="AD1883" s="38"/>
      <c r="AE1883" s="38"/>
      <c r="AF1883" s="38"/>
      <c r="AG1883" s="38"/>
      <c r="AH1883" s="38"/>
      <c r="AI1883" s="38"/>
      <c r="AJ1883" s="38"/>
      <c r="AK1883" s="38"/>
      <c r="AL1883" s="38"/>
      <c r="AM1883" s="38"/>
      <c r="AN1883" s="38"/>
      <c r="AO1883" s="38"/>
      <c r="AP1883" s="38"/>
      <c r="AQ1883" s="38"/>
      <c r="AR1883" s="38"/>
      <c r="AS1883" s="38"/>
      <c r="AT1883" s="38"/>
      <c r="AU1883" s="38"/>
      <c r="AV1883" s="38"/>
      <c r="AW1883" s="38"/>
      <c r="AX1883" s="38"/>
      <c r="AY1883" s="38"/>
      <c r="AZ1883" s="38"/>
      <c r="BA1883" s="38"/>
      <c r="BB1883" s="38"/>
      <c r="BC1883" s="38"/>
      <c r="BD1883" s="38"/>
      <c r="BE1883" s="38"/>
      <c r="BF1883" s="38"/>
      <c r="BG1883" s="38"/>
      <c r="BH1883" s="38"/>
      <c r="BI1883" s="38"/>
      <c r="BJ1883" s="38"/>
      <c r="BK1883" s="38"/>
      <c r="BL1883" s="38"/>
      <c r="BM1883" s="38"/>
      <c r="BN1883" s="38"/>
      <c r="BO1883" s="38"/>
      <c r="BP1883" s="38"/>
      <c r="BQ1883" s="38"/>
      <c r="BR1883" s="38"/>
      <c r="BS1883" s="38"/>
      <c r="BT1883" s="38"/>
      <c r="BU1883" s="38"/>
      <c r="BV1883" s="38"/>
      <c r="BW1883" s="38"/>
      <c r="BX1883" s="38"/>
      <c r="BY1883" s="38"/>
      <c r="BZ1883" s="38"/>
      <c r="CA1883" s="38"/>
      <c r="CB1883" s="38"/>
      <c r="CC1883" s="38"/>
      <c r="CD1883" s="38"/>
      <c r="CE1883" s="38"/>
      <c r="CF1883" s="38"/>
      <c r="CG1883" s="38"/>
      <c r="CH1883" s="38"/>
      <c r="CI1883" s="38"/>
      <c r="CJ1883" s="38"/>
      <c r="CK1883" s="38"/>
      <c r="CL1883" s="38"/>
      <c r="CM1883" s="38"/>
      <c r="CN1883" s="38"/>
      <c r="CO1883" s="38"/>
      <c r="CP1883" s="38"/>
      <c r="CQ1883" s="38"/>
      <c r="CR1883" s="38"/>
      <c r="CS1883" s="38"/>
      <c r="CT1883" s="38"/>
      <c r="CU1883" s="38"/>
      <c r="CV1883" s="38"/>
      <c r="CW1883" s="38"/>
      <c r="CX1883" s="38"/>
      <c r="CY1883" s="38"/>
      <c r="CZ1883" s="38"/>
      <c r="DA1883" s="38"/>
      <c r="DB1883" s="38"/>
      <c r="DC1883" s="38"/>
      <c r="DD1883" s="38"/>
      <c r="DE1883" s="38"/>
      <c r="DF1883" s="38"/>
      <c r="DG1883" s="38"/>
      <c r="DH1883" s="38"/>
      <c r="DI1883" s="38"/>
      <c r="DJ1883" s="38"/>
      <c r="DK1883" s="38"/>
      <c r="DL1883" s="38"/>
      <c r="DM1883" s="38"/>
    </row>
    <row r="1884" spans="1:117" x14ac:dyDescent="0.25">
      <c r="A1884" s="5"/>
      <c r="B1884" s="5"/>
      <c r="C1884" s="48"/>
      <c r="D1884" s="76"/>
      <c r="E1884" s="77"/>
      <c r="F1884" s="77"/>
      <c r="G1884" s="77"/>
      <c r="H1884" s="77"/>
      <c r="I1884" s="77"/>
      <c r="J1884" s="77"/>
      <c r="K1884" s="77"/>
      <c r="L1884" s="77"/>
      <c r="M1884" s="77"/>
      <c r="N1884" s="77"/>
      <c r="O1884" s="77"/>
      <c r="P1884" s="77"/>
      <c r="Q1884" s="77"/>
      <c r="R1884" s="77"/>
      <c r="S1884" s="77"/>
      <c r="T1884" s="38"/>
      <c r="U1884" s="38"/>
      <c r="V1884" s="38"/>
      <c r="W1884" s="38"/>
      <c r="X1884" s="38"/>
      <c r="Y1884" s="38"/>
      <c r="Z1884" s="38"/>
      <c r="AA1884" s="38"/>
      <c r="AB1884" s="38"/>
      <c r="AC1884" s="38"/>
      <c r="AD1884" s="38"/>
      <c r="AE1884" s="38"/>
      <c r="AF1884" s="38"/>
      <c r="AG1884" s="38"/>
      <c r="AH1884" s="38"/>
      <c r="AI1884" s="38"/>
      <c r="AJ1884" s="38"/>
      <c r="AK1884" s="38"/>
      <c r="AL1884" s="38"/>
      <c r="AM1884" s="38"/>
      <c r="AN1884" s="38"/>
      <c r="AO1884" s="38"/>
      <c r="AP1884" s="38"/>
      <c r="AQ1884" s="38"/>
      <c r="AR1884" s="38"/>
      <c r="AS1884" s="38"/>
      <c r="AT1884" s="38"/>
      <c r="AU1884" s="38"/>
      <c r="AV1884" s="38"/>
      <c r="AW1884" s="38"/>
      <c r="AX1884" s="38"/>
      <c r="AY1884" s="38"/>
      <c r="AZ1884" s="38"/>
      <c r="BA1884" s="38"/>
      <c r="BB1884" s="38"/>
      <c r="BC1884" s="38"/>
      <c r="BD1884" s="38"/>
      <c r="BE1884" s="38"/>
      <c r="BF1884" s="38"/>
      <c r="BG1884" s="38"/>
      <c r="BH1884" s="38"/>
      <c r="BI1884" s="38"/>
      <c r="BJ1884" s="38"/>
      <c r="BK1884" s="38"/>
      <c r="BL1884" s="38"/>
      <c r="BM1884" s="38"/>
      <c r="BN1884" s="38"/>
      <c r="BO1884" s="38"/>
      <c r="BP1884" s="38"/>
      <c r="BQ1884" s="38"/>
      <c r="BR1884" s="38"/>
      <c r="BS1884" s="38"/>
      <c r="BT1884" s="38"/>
      <c r="BU1884" s="38"/>
      <c r="BV1884" s="38"/>
      <c r="BW1884" s="38"/>
      <c r="BX1884" s="38"/>
      <c r="BY1884" s="38"/>
      <c r="BZ1884" s="38"/>
      <c r="CA1884" s="38"/>
      <c r="CB1884" s="38"/>
      <c r="CC1884" s="38"/>
      <c r="CD1884" s="38"/>
      <c r="CE1884" s="38"/>
      <c r="CF1884" s="38"/>
      <c r="CG1884" s="38"/>
      <c r="CH1884" s="38"/>
      <c r="CI1884" s="38"/>
      <c r="CJ1884" s="38"/>
      <c r="CK1884" s="38"/>
      <c r="CL1884" s="38"/>
      <c r="CM1884" s="38"/>
      <c r="CN1884" s="38"/>
      <c r="CO1884" s="38"/>
      <c r="CP1884" s="38"/>
      <c r="CQ1884" s="38"/>
      <c r="CR1884" s="38"/>
      <c r="CS1884" s="38"/>
      <c r="CT1884" s="38"/>
      <c r="CU1884" s="38"/>
      <c r="CV1884" s="38"/>
      <c r="CW1884" s="38"/>
      <c r="CX1884" s="38"/>
      <c r="CY1884" s="38"/>
      <c r="CZ1884" s="38"/>
      <c r="DA1884" s="38"/>
      <c r="DB1884" s="38"/>
      <c r="DC1884" s="38"/>
      <c r="DD1884" s="38"/>
      <c r="DE1884" s="38"/>
      <c r="DF1884" s="38"/>
      <c r="DG1884" s="38"/>
      <c r="DH1884" s="38"/>
      <c r="DI1884" s="38"/>
      <c r="DJ1884" s="38"/>
      <c r="DK1884" s="38"/>
      <c r="DL1884" s="38"/>
      <c r="DM1884" s="38"/>
    </row>
    <row r="1885" spans="1:117" x14ac:dyDescent="0.25">
      <c r="A1885" s="5"/>
      <c r="B1885" s="5"/>
      <c r="C1885" s="48"/>
      <c r="D1885" s="76"/>
      <c r="E1885" s="77"/>
      <c r="F1885" s="77"/>
      <c r="G1885" s="77"/>
      <c r="H1885" s="77"/>
      <c r="I1885" s="77"/>
      <c r="J1885" s="77"/>
      <c r="K1885" s="77"/>
      <c r="L1885" s="77"/>
      <c r="M1885" s="77"/>
      <c r="N1885" s="77"/>
      <c r="O1885" s="77"/>
      <c r="P1885" s="77"/>
      <c r="Q1885" s="77"/>
      <c r="R1885" s="77"/>
      <c r="S1885" s="77"/>
      <c r="T1885" s="38"/>
      <c r="U1885" s="38"/>
      <c r="V1885" s="38"/>
      <c r="W1885" s="38"/>
      <c r="X1885" s="38"/>
      <c r="Y1885" s="38"/>
      <c r="Z1885" s="38"/>
      <c r="AA1885" s="38"/>
      <c r="AB1885" s="38"/>
      <c r="AC1885" s="38"/>
      <c r="AD1885" s="38"/>
      <c r="AE1885" s="38"/>
      <c r="AF1885" s="38"/>
      <c r="AG1885" s="38"/>
      <c r="AH1885" s="38"/>
      <c r="AI1885" s="38"/>
      <c r="AJ1885" s="38"/>
      <c r="AK1885" s="38"/>
      <c r="AL1885" s="38"/>
      <c r="AM1885" s="38"/>
      <c r="AN1885" s="38"/>
      <c r="AO1885" s="38"/>
      <c r="AP1885" s="38"/>
      <c r="AQ1885" s="38"/>
      <c r="AR1885" s="38"/>
      <c r="AS1885" s="38"/>
      <c r="AT1885" s="38"/>
      <c r="AU1885" s="38"/>
      <c r="AV1885" s="38"/>
      <c r="AW1885" s="38"/>
      <c r="AX1885" s="38"/>
      <c r="AY1885" s="38"/>
      <c r="AZ1885" s="38"/>
      <c r="BA1885" s="38"/>
      <c r="BB1885" s="38"/>
      <c r="BC1885" s="38"/>
      <c r="BD1885" s="38"/>
      <c r="BE1885" s="38"/>
      <c r="BF1885" s="38"/>
      <c r="BG1885" s="38"/>
      <c r="BH1885" s="38"/>
      <c r="BI1885" s="38"/>
      <c r="BJ1885" s="38"/>
      <c r="BK1885" s="38"/>
      <c r="BL1885" s="38"/>
      <c r="BM1885" s="38"/>
      <c r="BN1885" s="38"/>
      <c r="BO1885" s="38"/>
      <c r="BP1885" s="38"/>
      <c r="BQ1885" s="38"/>
      <c r="BR1885" s="38"/>
      <c r="BS1885" s="38"/>
      <c r="BT1885" s="38"/>
      <c r="BU1885" s="38"/>
      <c r="BV1885" s="38"/>
      <c r="BW1885" s="38"/>
      <c r="BX1885" s="38"/>
      <c r="BY1885" s="38"/>
      <c r="BZ1885" s="38"/>
      <c r="CA1885" s="38"/>
      <c r="CB1885" s="38"/>
      <c r="CC1885" s="38"/>
      <c r="CD1885" s="38"/>
      <c r="CE1885" s="38"/>
      <c r="CF1885" s="38"/>
      <c r="CG1885" s="38"/>
      <c r="CH1885" s="38"/>
      <c r="CI1885" s="38"/>
      <c r="CJ1885" s="38"/>
      <c r="CK1885" s="38"/>
      <c r="CL1885" s="38"/>
      <c r="CM1885" s="38"/>
      <c r="CN1885" s="38"/>
      <c r="CO1885" s="38"/>
      <c r="CP1885" s="38"/>
      <c r="CQ1885" s="38"/>
      <c r="CR1885" s="38"/>
      <c r="CS1885" s="38"/>
      <c r="CT1885" s="38"/>
      <c r="CU1885" s="38"/>
      <c r="CV1885" s="38"/>
      <c r="CW1885" s="38"/>
      <c r="CX1885" s="38"/>
      <c r="CY1885" s="38"/>
      <c r="CZ1885" s="38"/>
      <c r="DA1885" s="38"/>
      <c r="DB1885" s="38"/>
      <c r="DC1885" s="38"/>
      <c r="DD1885" s="38"/>
      <c r="DE1885" s="38"/>
      <c r="DF1885" s="38"/>
      <c r="DG1885" s="38"/>
      <c r="DH1885" s="38"/>
      <c r="DI1885" s="38"/>
      <c r="DJ1885" s="38"/>
      <c r="DK1885" s="38"/>
      <c r="DL1885" s="38"/>
      <c r="DM1885" s="38"/>
    </row>
    <row r="1886" spans="1:117" x14ac:dyDescent="0.25">
      <c r="A1886" s="5"/>
      <c r="B1886" s="5"/>
      <c r="C1886" s="48"/>
      <c r="D1886" s="76"/>
      <c r="E1886" s="77"/>
      <c r="F1886" s="77"/>
      <c r="G1886" s="77"/>
      <c r="H1886" s="77"/>
      <c r="I1886" s="77"/>
      <c r="J1886" s="77"/>
      <c r="K1886" s="77"/>
      <c r="L1886" s="77"/>
      <c r="M1886" s="77"/>
      <c r="N1886" s="77"/>
      <c r="O1886" s="77"/>
      <c r="P1886" s="77"/>
      <c r="Q1886" s="77"/>
      <c r="R1886" s="77"/>
      <c r="S1886" s="77"/>
      <c r="T1886" s="38"/>
      <c r="U1886" s="38"/>
      <c r="V1886" s="38"/>
      <c r="W1886" s="38"/>
      <c r="X1886" s="38"/>
      <c r="Y1886" s="38"/>
      <c r="Z1886" s="38"/>
      <c r="AA1886" s="38"/>
      <c r="AB1886" s="38"/>
      <c r="AC1886" s="38"/>
      <c r="AD1886" s="38"/>
      <c r="AE1886" s="38"/>
      <c r="AF1886" s="38"/>
      <c r="AG1886" s="38"/>
      <c r="AH1886" s="38"/>
      <c r="AI1886" s="38"/>
      <c r="AJ1886" s="38"/>
      <c r="AK1886" s="38"/>
      <c r="AL1886" s="38"/>
      <c r="AM1886" s="38"/>
      <c r="AN1886" s="38"/>
      <c r="AO1886" s="38"/>
      <c r="AP1886" s="38"/>
      <c r="AQ1886" s="38"/>
      <c r="AR1886" s="38"/>
      <c r="AS1886" s="38"/>
      <c r="AT1886" s="38"/>
      <c r="AU1886" s="38"/>
      <c r="AV1886" s="38"/>
      <c r="AW1886" s="38"/>
      <c r="AX1886" s="38"/>
      <c r="AY1886" s="38"/>
      <c r="AZ1886" s="38"/>
      <c r="BA1886" s="38"/>
      <c r="BB1886" s="38"/>
      <c r="BC1886" s="38"/>
      <c r="BD1886" s="38"/>
      <c r="BE1886" s="38"/>
      <c r="BF1886" s="38"/>
      <c r="BG1886" s="38"/>
      <c r="BH1886" s="38"/>
      <c r="BI1886" s="38"/>
      <c r="BJ1886" s="38"/>
      <c r="BK1886" s="38"/>
      <c r="BL1886" s="38"/>
      <c r="BM1886" s="38"/>
      <c r="BN1886" s="38"/>
      <c r="BO1886" s="38"/>
      <c r="BP1886" s="38"/>
      <c r="BQ1886" s="38"/>
      <c r="BR1886" s="38"/>
      <c r="BS1886" s="38"/>
      <c r="BT1886" s="38"/>
      <c r="BU1886" s="38"/>
      <c r="BV1886" s="38"/>
      <c r="BW1886" s="38"/>
      <c r="BX1886" s="38"/>
      <c r="BY1886" s="38"/>
      <c r="BZ1886" s="38"/>
      <c r="CA1886" s="38"/>
      <c r="CB1886" s="38"/>
      <c r="CC1886" s="38"/>
      <c r="CD1886" s="38"/>
      <c r="CE1886" s="38"/>
      <c r="CF1886" s="38"/>
      <c r="CG1886" s="38"/>
      <c r="CH1886" s="38"/>
      <c r="CI1886" s="38"/>
      <c r="CJ1886" s="38"/>
      <c r="CK1886" s="38"/>
      <c r="CL1886" s="38"/>
      <c r="CM1886" s="38"/>
      <c r="CN1886" s="38"/>
      <c r="CO1886" s="38"/>
      <c r="CP1886" s="38"/>
      <c r="CQ1886" s="38"/>
      <c r="CR1886" s="38"/>
      <c r="CS1886" s="38"/>
      <c r="CT1886" s="38"/>
      <c r="CU1886" s="38"/>
      <c r="CV1886" s="38"/>
      <c r="CW1886" s="38"/>
      <c r="CX1886" s="38"/>
      <c r="CY1886" s="38"/>
      <c r="CZ1886" s="38"/>
      <c r="DA1886" s="38"/>
      <c r="DB1886" s="38"/>
      <c r="DC1886" s="38"/>
      <c r="DD1886" s="38"/>
      <c r="DE1886" s="38"/>
      <c r="DF1886" s="38"/>
      <c r="DG1886" s="38"/>
      <c r="DH1886" s="38"/>
      <c r="DI1886" s="38"/>
      <c r="DJ1886" s="38"/>
      <c r="DK1886" s="38"/>
      <c r="DL1886" s="38"/>
      <c r="DM1886" s="38"/>
    </row>
    <row r="1887" spans="1:117" x14ac:dyDescent="0.25">
      <c r="A1887" s="5"/>
      <c r="B1887" s="5"/>
      <c r="C1887" s="48"/>
      <c r="D1887" s="76"/>
      <c r="E1887" s="77"/>
      <c r="F1887" s="77"/>
      <c r="G1887" s="77"/>
      <c r="H1887" s="77"/>
      <c r="I1887" s="77"/>
      <c r="J1887" s="77"/>
      <c r="K1887" s="77"/>
      <c r="L1887" s="77"/>
      <c r="M1887" s="77"/>
      <c r="N1887" s="77"/>
      <c r="O1887" s="77"/>
      <c r="P1887" s="77"/>
      <c r="Q1887" s="77"/>
      <c r="R1887" s="77"/>
      <c r="S1887" s="77"/>
      <c r="T1887" s="38"/>
      <c r="U1887" s="38"/>
      <c r="V1887" s="38"/>
      <c r="W1887" s="38"/>
      <c r="X1887" s="38"/>
      <c r="Y1887" s="38"/>
      <c r="Z1887" s="38"/>
      <c r="AA1887" s="38"/>
      <c r="AB1887" s="38"/>
      <c r="AC1887" s="38"/>
      <c r="AD1887" s="38"/>
      <c r="AE1887" s="38"/>
      <c r="AF1887" s="38"/>
      <c r="AG1887" s="38"/>
      <c r="AH1887" s="38"/>
      <c r="AI1887" s="38"/>
      <c r="AJ1887" s="38"/>
      <c r="AK1887" s="38"/>
      <c r="AL1887" s="38"/>
      <c r="AM1887" s="38"/>
      <c r="AN1887" s="38"/>
      <c r="AO1887" s="38"/>
      <c r="AP1887" s="38"/>
      <c r="AQ1887" s="38"/>
      <c r="AR1887" s="38"/>
      <c r="AS1887" s="38"/>
      <c r="AT1887" s="38"/>
      <c r="AU1887" s="38"/>
      <c r="AV1887" s="38"/>
      <c r="AW1887" s="38"/>
      <c r="AX1887" s="38"/>
      <c r="AY1887" s="38"/>
      <c r="AZ1887" s="38"/>
      <c r="BA1887" s="38"/>
      <c r="BB1887" s="38"/>
      <c r="BC1887" s="38"/>
      <c r="BD1887" s="38"/>
      <c r="BE1887" s="38"/>
      <c r="BF1887" s="38"/>
      <c r="BG1887" s="38"/>
      <c r="BH1887" s="38"/>
      <c r="BI1887" s="38"/>
      <c r="BJ1887" s="38"/>
      <c r="BK1887" s="38"/>
      <c r="BL1887" s="38"/>
      <c r="BM1887" s="38"/>
      <c r="BN1887" s="38"/>
      <c r="BO1887" s="38"/>
      <c r="BP1887" s="38"/>
      <c r="BQ1887" s="38"/>
      <c r="BR1887" s="38"/>
      <c r="BS1887" s="38"/>
      <c r="BT1887" s="38"/>
      <c r="BU1887" s="38"/>
      <c r="BV1887" s="38"/>
      <c r="BW1887" s="38"/>
      <c r="BX1887" s="38"/>
      <c r="BY1887" s="38"/>
      <c r="BZ1887" s="38"/>
      <c r="CA1887" s="38"/>
      <c r="CB1887" s="38"/>
      <c r="CC1887" s="38"/>
      <c r="CD1887" s="38"/>
      <c r="CE1887" s="38"/>
      <c r="CF1887" s="38"/>
      <c r="CG1887" s="38"/>
      <c r="CH1887" s="38"/>
      <c r="CI1887" s="38"/>
      <c r="CJ1887" s="38"/>
      <c r="CK1887" s="38"/>
      <c r="CL1887" s="38"/>
      <c r="CM1887" s="38"/>
      <c r="CN1887" s="38"/>
      <c r="CO1887" s="38"/>
      <c r="CP1887" s="38"/>
      <c r="CQ1887" s="38"/>
      <c r="CR1887" s="38"/>
      <c r="CS1887" s="38"/>
      <c r="CT1887" s="38"/>
      <c r="CU1887" s="38"/>
      <c r="CV1887" s="38"/>
      <c r="CW1887" s="38"/>
      <c r="CX1887" s="38"/>
      <c r="CY1887" s="38"/>
      <c r="CZ1887" s="38"/>
      <c r="DA1887" s="38"/>
      <c r="DB1887" s="38"/>
      <c r="DC1887" s="38"/>
      <c r="DD1887" s="38"/>
      <c r="DE1887" s="38"/>
      <c r="DF1887" s="38"/>
      <c r="DG1887" s="38"/>
      <c r="DH1887" s="38"/>
      <c r="DI1887" s="38"/>
      <c r="DJ1887" s="38"/>
      <c r="DK1887" s="38"/>
      <c r="DL1887" s="38"/>
      <c r="DM1887" s="38"/>
    </row>
    <row r="1888" spans="1:117" x14ac:dyDescent="0.25">
      <c r="A1888" s="5"/>
      <c r="B1888" s="5"/>
      <c r="C1888" s="48"/>
      <c r="D1888" s="76"/>
      <c r="E1888" s="77"/>
      <c r="F1888" s="77"/>
      <c r="G1888" s="77"/>
      <c r="H1888" s="77"/>
      <c r="I1888" s="77"/>
      <c r="J1888" s="77"/>
      <c r="K1888" s="77"/>
      <c r="L1888" s="77"/>
      <c r="M1888" s="77"/>
      <c r="N1888" s="77"/>
      <c r="O1888" s="77"/>
      <c r="P1888" s="77"/>
      <c r="Q1888" s="77"/>
      <c r="R1888" s="77"/>
      <c r="S1888" s="77"/>
      <c r="T1888" s="38"/>
      <c r="U1888" s="38"/>
      <c r="V1888" s="38"/>
      <c r="W1888" s="38"/>
      <c r="X1888" s="38"/>
      <c r="Y1888" s="38"/>
      <c r="Z1888" s="38"/>
      <c r="AA1888" s="38"/>
      <c r="AB1888" s="38"/>
      <c r="AC1888" s="38"/>
      <c r="AD1888" s="38"/>
      <c r="AE1888" s="38"/>
      <c r="AF1888" s="38"/>
      <c r="AG1888" s="38"/>
      <c r="AH1888" s="38"/>
      <c r="AI1888" s="38"/>
      <c r="AJ1888" s="38"/>
      <c r="AK1888" s="38"/>
      <c r="AL1888" s="38"/>
      <c r="AM1888" s="38"/>
      <c r="AN1888" s="38"/>
      <c r="AO1888" s="38"/>
      <c r="AP1888" s="38"/>
      <c r="AQ1888" s="38"/>
      <c r="AR1888" s="38"/>
      <c r="AS1888" s="38"/>
      <c r="AT1888" s="38"/>
      <c r="AU1888" s="38"/>
      <c r="AV1888" s="38"/>
      <c r="AW1888" s="38"/>
      <c r="AX1888" s="38"/>
      <c r="AY1888" s="38"/>
      <c r="AZ1888" s="38"/>
      <c r="BA1888" s="38"/>
      <c r="BB1888" s="38"/>
      <c r="BC1888" s="38"/>
      <c r="BD1888" s="38"/>
      <c r="BE1888" s="38"/>
      <c r="BF1888" s="38"/>
      <c r="BG1888" s="38"/>
      <c r="BH1888" s="38"/>
      <c r="BI1888" s="38"/>
      <c r="BJ1888" s="38"/>
      <c r="BK1888" s="38"/>
      <c r="BL1888" s="38"/>
      <c r="BM1888" s="38"/>
      <c r="BN1888" s="38"/>
      <c r="BO1888" s="38"/>
      <c r="BP1888" s="38"/>
      <c r="BQ1888" s="38"/>
      <c r="BR1888" s="38"/>
      <c r="BS1888" s="38"/>
      <c r="BT1888" s="38"/>
      <c r="BU1888" s="38"/>
      <c r="BV1888" s="38"/>
      <c r="BW1888" s="38"/>
      <c r="BX1888" s="38"/>
      <c r="BY1888" s="38"/>
      <c r="BZ1888" s="38"/>
      <c r="CA1888" s="38"/>
      <c r="CB1888" s="38"/>
      <c r="CC1888" s="38"/>
      <c r="CD1888" s="38"/>
      <c r="CE1888" s="38"/>
      <c r="CF1888" s="38"/>
      <c r="CG1888" s="38"/>
      <c r="CH1888" s="38"/>
      <c r="CI1888" s="38"/>
      <c r="CJ1888" s="38"/>
      <c r="CK1888" s="38"/>
      <c r="CL1888" s="38"/>
      <c r="CM1888" s="38"/>
      <c r="CN1888" s="38"/>
      <c r="CO1888" s="38"/>
      <c r="CP1888" s="38"/>
      <c r="CQ1888" s="38"/>
      <c r="CR1888" s="38"/>
      <c r="CS1888" s="38"/>
      <c r="CT1888" s="38"/>
      <c r="CU1888" s="38"/>
      <c r="CV1888" s="38"/>
      <c r="CW1888" s="38"/>
      <c r="CX1888" s="38"/>
      <c r="CY1888" s="38"/>
      <c r="CZ1888" s="38"/>
      <c r="DA1888" s="38"/>
      <c r="DB1888" s="38"/>
      <c r="DC1888" s="38"/>
      <c r="DD1888" s="38"/>
      <c r="DE1888" s="38"/>
      <c r="DF1888" s="38"/>
      <c r="DG1888" s="38"/>
      <c r="DH1888" s="38"/>
      <c r="DI1888" s="38"/>
      <c r="DJ1888" s="38"/>
      <c r="DK1888" s="38"/>
      <c r="DL1888" s="38"/>
      <c r="DM1888" s="38"/>
    </row>
    <row r="1889" spans="1:117" x14ac:dyDescent="0.25">
      <c r="A1889" s="5"/>
      <c r="B1889" s="5"/>
      <c r="C1889" s="48"/>
      <c r="D1889" s="76"/>
      <c r="E1889" s="77"/>
      <c r="F1889" s="77"/>
      <c r="G1889" s="77"/>
      <c r="H1889" s="77"/>
      <c r="I1889" s="77"/>
      <c r="J1889" s="77"/>
      <c r="K1889" s="77"/>
      <c r="L1889" s="77"/>
      <c r="M1889" s="77"/>
      <c r="N1889" s="77"/>
      <c r="O1889" s="77"/>
      <c r="P1889" s="77"/>
      <c r="Q1889" s="77"/>
      <c r="R1889" s="77"/>
      <c r="S1889" s="77"/>
      <c r="T1889" s="38"/>
      <c r="U1889" s="38"/>
      <c r="V1889" s="38"/>
      <c r="W1889" s="38"/>
      <c r="X1889" s="38"/>
      <c r="Y1889" s="38"/>
      <c r="Z1889" s="38"/>
      <c r="AA1889" s="38"/>
      <c r="AB1889" s="38"/>
      <c r="AC1889" s="38"/>
      <c r="AD1889" s="38"/>
      <c r="AE1889" s="38"/>
      <c r="AF1889" s="38"/>
      <c r="AG1889" s="38"/>
      <c r="AH1889" s="38"/>
      <c r="AI1889" s="38"/>
      <c r="AJ1889" s="38"/>
      <c r="AK1889" s="38"/>
      <c r="AL1889" s="38"/>
      <c r="AM1889" s="38"/>
      <c r="AN1889" s="38"/>
      <c r="AO1889" s="38"/>
      <c r="AP1889" s="38"/>
      <c r="AQ1889" s="38"/>
      <c r="AR1889" s="38"/>
      <c r="AS1889" s="38"/>
      <c r="AT1889" s="38"/>
      <c r="AU1889" s="38"/>
      <c r="AV1889" s="38"/>
      <c r="AW1889" s="38"/>
      <c r="AX1889" s="38"/>
      <c r="AY1889" s="38"/>
      <c r="AZ1889" s="38"/>
      <c r="BA1889" s="38"/>
      <c r="BB1889" s="38"/>
      <c r="BC1889" s="38"/>
      <c r="BD1889" s="38"/>
      <c r="BE1889" s="38"/>
      <c r="BF1889" s="38"/>
      <c r="BG1889" s="38"/>
      <c r="BH1889" s="38"/>
      <c r="BI1889" s="38"/>
      <c r="BJ1889" s="38"/>
      <c r="BK1889" s="38"/>
      <c r="BL1889" s="38"/>
      <c r="BM1889" s="38"/>
      <c r="BN1889" s="38"/>
      <c r="BO1889" s="38"/>
      <c r="BP1889" s="38"/>
      <c r="BQ1889" s="38"/>
      <c r="BR1889" s="38"/>
      <c r="BS1889" s="38"/>
      <c r="BT1889" s="38"/>
      <c r="BU1889" s="38"/>
      <c r="BV1889" s="38"/>
      <c r="BW1889" s="38"/>
      <c r="BX1889" s="38"/>
      <c r="BY1889" s="38"/>
      <c r="BZ1889" s="38"/>
      <c r="CA1889" s="38"/>
      <c r="CB1889" s="38"/>
      <c r="CC1889" s="38"/>
      <c r="CD1889" s="38"/>
      <c r="CE1889" s="38"/>
      <c r="CF1889" s="38"/>
      <c r="CG1889" s="38"/>
      <c r="CH1889" s="38"/>
      <c r="CI1889" s="38"/>
      <c r="CJ1889" s="38"/>
      <c r="CK1889" s="38"/>
      <c r="CL1889" s="38"/>
      <c r="CM1889" s="38"/>
      <c r="CN1889" s="38"/>
      <c r="CO1889" s="38"/>
      <c r="CP1889" s="38"/>
      <c r="CQ1889" s="38"/>
      <c r="CR1889" s="38"/>
      <c r="CS1889" s="38"/>
      <c r="CT1889" s="38"/>
      <c r="CU1889" s="38"/>
      <c r="CV1889" s="38"/>
      <c r="CW1889" s="38"/>
      <c r="CX1889" s="38"/>
      <c r="CY1889" s="38"/>
      <c r="CZ1889" s="38"/>
      <c r="DA1889" s="38"/>
      <c r="DB1889" s="38"/>
      <c r="DC1889" s="38"/>
      <c r="DD1889" s="38"/>
      <c r="DE1889" s="38"/>
      <c r="DF1889" s="38"/>
      <c r="DG1889" s="38"/>
      <c r="DH1889" s="38"/>
      <c r="DI1889" s="38"/>
      <c r="DJ1889" s="38"/>
      <c r="DK1889" s="38"/>
      <c r="DL1889" s="38"/>
      <c r="DM1889" s="38"/>
    </row>
    <row r="1890" spans="1:117" x14ac:dyDescent="0.25">
      <c r="A1890" s="5"/>
      <c r="B1890" s="5"/>
      <c r="C1890" s="48"/>
      <c r="D1890" s="76"/>
      <c r="E1890" s="77"/>
      <c r="F1890" s="77"/>
      <c r="G1890" s="77"/>
      <c r="H1890" s="77"/>
      <c r="I1890" s="77"/>
      <c r="J1890" s="77"/>
      <c r="K1890" s="77"/>
      <c r="L1890" s="77"/>
      <c r="M1890" s="77"/>
      <c r="N1890" s="77"/>
      <c r="O1890" s="77"/>
      <c r="P1890" s="77"/>
      <c r="Q1890" s="77"/>
      <c r="R1890" s="77"/>
      <c r="S1890" s="77"/>
      <c r="T1890" s="38"/>
      <c r="U1890" s="38"/>
      <c r="V1890" s="38"/>
      <c r="W1890" s="38"/>
      <c r="X1890" s="38"/>
      <c r="Y1890" s="38"/>
      <c r="Z1890" s="38"/>
      <c r="AA1890" s="38"/>
      <c r="AB1890" s="38"/>
      <c r="AC1890" s="38"/>
      <c r="AD1890" s="38"/>
      <c r="AE1890" s="38"/>
      <c r="AF1890" s="38"/>
      <c r="AG1890" s="38"/>
      <c r="AH1890" s="38"/>
      <c r="AI1890" s="38"/>
      <c r="AJ1890" s="38"/>
      <c r="AK1890" s="38"/>
      <c r="AL1890" s="38"/>
      <c r="AM1890" s="38"/>
      <c r="AN1890" s="38"/>
      <c r="AO1890" s="38"/>
      <c r="AP1890" s="38"/>
      <c r="AQ1890" s="38"/>
      <c r="AR1890" s="38"/>
      <c r="AS1890" s="38"/>
      <c r="AT1890" s="38"/>
      <c r="AU1890" s="38"/>
      <c r="AV1890" s="38"/>
      <c r="AW1890" s="38"/>
      <c r="AX1890" s="38"/>
      <c r="AY1890" s="38"/>
      <c r="AZ1890" s="38"/>
      <c r="BA1890" s="38"/>
      <c r="BB1890" s="38"/>
      <c r="BC1890" s="38"/>
      <c r="BD1890" s="38"/>
      <c r="BE1890" s="38"/>
      <c r="BF1890" s="38"/>
      <c r="BG1890" s="38"/>
      <c r="BH1890" s="38"/>
      <c r="BI1890" s="38"/>
      <c r="BJ1890" s="38"/>
      <c r="BK1890" s="38"/>
      <c r="BL1890" s="38"/>
      <c r="BM1890" s="38"/>
      <c r="BN1890" s="38"/>
      <c r="BO1890" s="38"/>
      <c r="BP1890" s="38"/>
      <c r="BQ1890" s="38"/>
      <c r="BR1890" s="38"/>
      <c r="BS1890" s="38"/>
      <c r="BT1890" s="38"/>
      <c r="BU1890" s="38"/>
      <c r="BV1890" s="38"/>
      <c r="BW1890" s="38"/>
      <c r="BX1890" s="38"/>
      <c r="BY1890" s="38"/>
      <c r="BZ1890" s="38"/>
      <c r="CA1890" s="38"/>
      <c r="CB1890" s="38"/>
      <c r="CC1890" s="38"/>
      <c r="CD1890" s="38"/>
      <c r="CE1890" s="38"/>
      <c r="CF1890" s="38"/>
      <c r="CG1890" s="38"/>
      <c r="CH1890" s="38"/>
      <c r="CI1890" s="38"/>
      <c r="CJ1890" s="38"/>
      <c r="CK1890" s="38"/>
      <c r="CL1890" s="38"/>
      <c r="CM1890" s="38"/>
      <c r="CN1890" s="38"/>
      <c r="CO1890" s="38"/>
      <c r="CP1890" s="38"/>
      <c r="CQ1890" s="38"/>
      <c r="CR1890" s="38"/>
      <c r="CS1890" s="38"/>
      <c r="CT1890" s="38"/>
      <c r="CU1890" s="38"/>
      <c r="CV1890" s="38"/>
      <c r="CW1890" s="38"/>
      <c r="CX1890" s="38"/>
      <c r="CY1890" s="38"/>
      <c r="CZ1890" s="38"/>
      <c r="DA1890" s="38"/>
      <c r="DB1890" s="38"/>
      <c r="DC1890" s="38"/>
      <c r="DD1890" s="38"/>
      <c r="DE1890" s="38"/>
      <c r="DF1890" s="38"/>
      <c r="DG1890" s="38"/>
      <c r="DH1890" s="38"/>
      <c r="DI1890" s="38"/>
      <c r="DJ1890" s="38"/>
      <c r="DK1890" s="38"/>
      <c r="DL1890" s="38"/>
      <c r="DM1890" s="38"/>
    </row>
    <row r="1891" spans="1:117" x14ac:dyDescent="0.25">
      <c r="A1891" s="5"/>
      <c r="B1891" s="5"/>
      <c r="C1891" s="48"/>
      <c r="D1891" s="76"/>
      <c r="E1891" s="77"/>
      <c r="F1891" s="77"/>
      <c r="G1891" s="77"/>
      <c r="H1891" s="77"/>
      <c r="I1891" s="77"/>
      <c r="J1891" s="77"/>
      <c r="K1891" s="77"/>
      <c r="L1891" s="77"/>
      <c r="M1891" s="77"/>
      <c r="N1891" s="77"/>
      <c r="O1891" s="77"/>
      <c r="P1891" s="77"/>
      <c r="Q1891" s="77"/>
      <c r="R1891" s="77"/>
      <c r="S1891" s="77"/>
      <c r="T1891" s="38"/>
      <c r="U1891" s="38"/>
      <c r="V1891" s="38"/>
      <c r="W1891" s="38"/>
      <c r="X1891" s="38"/>
      <c r="Y1891" s="38"/>
      <c r="Z1891" s="38"/>
      <c r="AA1891" s="38"/>
      <c r="AB1891" s="38"/>
      <c r="AC1891" s="38"/>
      <c r="AD1891" s="38"/>
      <c r="AE1891" s="38"/>
      <c r="AF1891" s="38"/>
      <c r="AG1891" s="38"/>
      <c r="AH1891" s="38"/>
      <c r="AI1891" s="38"/>
      <c r="AJ1891" s="38"/>
      <c r="AK1891" s="38"/>
      <c r="AL1891" s="38"/>
      <c r="AM1891" s="38"/>
      <c r="AN1891" s="38"/>
      <c r="AO1891" s="38"/>
      <c r="AP1891" s="38"/>
      <c r="AQ1891" s="38"/>
      <c r="AR1891" s="38"/>
      <c r="AS1891" s="38"/>
      <c r="AT1891" s="38"/>
      <c r="AU1891" s="38"/>
      <c r="AV1891" s="38"/>
      <c r="AW1891" s="38"/>
      <c r="AX1891" s="38"/>
      <c r="AY1891" s="38"/>
      <c r="AZ1891" s="38"/>
      <c r="BA1891" s="38"/>
      <c r="BB1891" s="38"/>
      <c r="BC1891" s="38"/>
      <c r="BD1891" s="38"/>
      <c r="BE1891" s="38"/>
      <c r="BF1891" s="38"/>
      <c r="BG1891" s="38"/>
      <c r="BH1891" s="38"/>
      <c r="BI1891" s="38"/>
      <c r="BJ1891" s="38"/>
      <c r="BK1891" s="38"/>
      <c r="BL1891" s="38"/>
      <c r="BM1891" s="38"/>
      <c r="BN1891" s="38"/>
      <c r="BO1891" s="38"/>
      <c r="BP1891" s="38"/>
      <c r="BQ1891" s="38"/>
      <c r="BR1891" s="38"/>
      <c r="BS1891" s="38"/>
      <c r="BT1891" s="38"/>
      <c r="BU1891" s="38"/>
      <c r="BV1891" s="38"/>
      <c r="BW1891" s="38"/>
      <c r="BX1891" s="38"/>
      <c r="BY1891" s="38"/>
      <c r="BZ1891" s="38"/>
      <c r="CA1891" s="38"/>
      <c r="CB1891" s="38"/>
      <c r="CC1891" s="38"/>
      <c r="CD1891" s="38"/>
      <c r="CE1891" s="38"/>
      <c r="CF1891" s="38"/>
      <c r="CG1891" s="38"/>
      <c r="CH1891" s="38"/>
      <c r="CI1891" s="38"/>
      <c r="CJ1891" s="38"/>
      <c r="CK1891" s="38"/>
      <c r="CL1891" s="38"/>
      <c r="CM1891" s="38"/>
      <c r="CN1891" s="38"/>
      <c r="CO1891" s="38"/>
      <c r="CP1891" s="38"/>
      <c r="CQ1891" s="38"/>
      <c r="CR1891" s="38"/>
      <c r="CS1891" s="38"/>
      <c r="CT1891" s="38"/>
      <c r="CU1891" s="38"/>
      <c r="CV1891" s="38"/>
      <c r="CW1891" s="38"/>
      <c r="CX1891" s="38"/>
      <c r="CY1891" s="38"/>
      <c r="CZ1891" s="38"/>
      <c r="DA1891" s="38"/>
      <c r="DB1891" s="38"/>
      <c r="DC1891" s="38"/>
      <c r="DD1891" s="38"/>
      <c r="DE1891" s="38"/>
      <c r="DF1891" s="38"/>
      <c r="DG1891" s="38"/>
      <c r="DH1891" s="38"/>
      <c r="DI1891" s="38"/>
      <c r="DJ1891" s="38"/>
      <c r="DK1891" s="38"/>
      <c r="DL1891" s="38"/>
      <c r="DM1891" s="38"/>
    </row>
    <row r="1892" spans="1:117" x14ac:dyDescent="0.25">
      <c r="A1892" s="5"/>
      <c r="B1892" s="5"/>
      <c r="C1892" s="48"/>
      <c r="D1892" s="76"/>
      <c r="E1892" s="77"/>
      <c r="F1892" s="77"/>
      <c r="G1892" s="77"/>
      <c r="H1892" s="77"/>
      <c r="I1892" s="77"/>
      <c r="J1892" s="77"/>
      <c r="K1892" s="77"/>
      <c r="L1892" s="77"/>
      <c r="M1892" s="77"/>
      <c r="N1892" s="77"/>
      <c r="O1892" s="77"/>
      <c r="P1892" s="77"/>
      <c r="Q1892" s="77"/>
      <c r="R1892" s="77"/>
      <c r="S1892" s="77"/>
      <c r="T1892" s="38"/>
      <c r="U1892" s="38"/>
      <c r="V1892" s="38"/>
      <c r="W1892" s="38"/>
      <c r="X1892" s="38"/>
      <c r="Y1892" s="38"/>
      <c r="Z1892" s="38"/>
      <c r="AA1892" s="38"/>
      <c r="AB1892" s="38"/>
      <c r="AC1892" s="38"/>
      <c r="AD1892" s="38"/>
      <c r="AE1892" s="38"/>
      <c r="AF1892" s="38"/>
      <c r="AG1892" s="38"/>
      <c r="AH1892" s="38"/>
      <c r="AI1892" s="38"/>
      <c r="AJ1892" s="38"/>
      <c r="AK1892" s="38"/>
      <c r="AL1892" s="38"/>
      <c r="AM1892" s="38"/>
      <c r="AN1892" s="38"/>
      <c r="AO1892" s="38"/>
      <c r="AP1892" s="38"/>
      <c r="AQ1892" s="38"/>
      <c r="AR1892" s="38"/>
      <c r="AS1892" s="38"/>
      <c r="AT1892" s="38"/>
      <c r="AU1892" s="38"/>
      <c r="AV1892" s="38"/>
      <c r="AW1892" s="38"/>
      <c r="AX1892" s="38"/>
      <c r="AY1892" s="38"/>
      <c r="AZ1892" s="38"/>
      <c r="BA1892" s="38"/>
      <c r="BB1892" s="38"/>
      <c r="BC1892" s="38"/>
      <c r="BD1892" s="38"/>
      <c r="BE1892" s="38"/>
      <c r="BF1892" s="38"/>
      <c r="BG1892" s="38"/>
      <c r="BH1892" s="38"/>
      <c r="BI1892" s="38"/>
      <c r="BJ1892" s="38"/>
      <c r="BK1892" s="38"/>
      <c r="BL1892" s="38"/>
      <c r="BM1892" s="38"/>
      <c r="BN1892" s="38"/>
      <c r="BO1892" s="38"/>
      <c r="BP1892" s="38"/>
      <c r="BQ1892" s="38"/>
      <c r="BR1892" s="38"/>
      <c r="BS1892" s="38"/>
      <c r="BT1892" s="38"/>
      <c r="BU1892" s="38"/>
      <c r="BV1892" s="38"/>
      <c r="BW1892" s="38"/>
      <c r="BX1892" s="38"/>
      <c r="BY1892" s="38"/>
      <c r="BZ1892" s="38"/>
      <c r="CA1892" s="38"/>
      <c r="CB1892" s="38"/>
      <c r="CC1892" s="38"/>
      <c r="CD1892" s="38"/>
      <c r="CE1892" s="38"/>
      <c r="CF1892" s="38"/>
      <c r="CG1892" s="38"/>
      <c r="CH1892" s="38"/>
      <c r="CI1892" s="38"/>
      <c r="CJ1892" s="38"/>
      <c r="CK1892" s="38"/>
      <c r="CL1892" s="38"/>
      <c r="CM1892" s="38"/>
      <c r="CN1892" s="38"/>
      <c r="CO1892" s="38"/>
      <c r="CP1892" s="38"/>
      <c r="CQ1892" s="38"/>
      <c r="CR1892" s="38"/>
      <c r="CS1892" s="38"/>
      <c r="CT1892" s="38"/>
      <c r="CU1892" s="38"/>
      <c r="CV1892" s="38"/>
      <c r="CW1892" s="38"/>
      <c r="CX1892" s="38"/>
      <c r="CY1892" s="38"/>
      <c r="CZ1892" s="38"/>
      <c r="DA1892" s="38"/>
      <c r="DB1892" s="38"/>
      <c r="DC1892" s="38"/>
      <c r="DD1892" s="38"/>
      <c r="DE1892" s="38"/>
      <c r="DF1892" s="38"/>
      <c r="DG1892" s="38"/>
      <c r="DH1892" s="38"/>
      <c r="DI1892" s="38"/>
      <c r="DJ1892" s="38"/>
      <c r="DK1892" s="38"/>
      <c r="DL1892" s="38"/>
      <c r="DM1892" s="38"/>
    </row>
    <row r="1893" spans="1:117" x14ac:dyDescent="0.25">
      <c r="A1893" s="5"/>
      <c r="B1893" s="5"/>
      <c r="C1893" s="48"/>
      <c r="D1893" s="76"/>
      <c r="E1893" s="77"/>
      <c r="F1893" s="77"/>
      <c r="G1893" s="77"/>
      <c r="H1893" s="77"/>
      <c r="I1893" s="77"/>
      <c r="J1893" s="77"/>
      <c r="K1893" s="77"/>
      <c r="L1893" s="77"/>
      <c r="M1893" s="77"/>
      <c r="N1893" s="77"/>
      <c r="O1893" s="77"/>
      <c r="P1893" s="77"/>
      <c r="Q1893" s="77"/>
      <c r="R1893" s="77"/>
      <c r="S1893" s="77"/>
      <c r="T1893" s="38"/>
      <c r="U1893" s="38"/>
      <c r="V1893" s="38"/>
      <c r="W1893" s="38"/>
      <c r="X1893" s="38"/>
      <c r="Y1893" s="38"/>
      <c r="Z1893" s="38"/>
      <c r="AA1893" s="38"/>
      <c r="AB1893" s="38"/>
      <c r="AC1893" s="38"/>
      <c r="AD1893" s="38"/>
      <c r="AE1893" s="38"/>
      <c r="AF1893" s="38"/>
      <c r="AG1893" s="38"/>
      <c r="AH1893" s="38"/>
      <c r="AI1893" s="38"/>
      <c r="AJ1893" s="38"/>
      <c r="AK1893" s="38"/>
      <c r="AL1893" s="38"/>
      <c r="AM1893" s="38"/>
      <c r="AN1893" s="38"/>
      <c r="AO1893" s="38"/>
      <c r="AP1893" s="38"/>
      <c r="AQ1893" s="38"/>
      <c r="AR1893" s="38"/>
      <c r="AS1893" s="38"/>
      <c r="AT1893" s="38"/>
      <c r="AU1893" s="38"/>
      <c r="AV1893" s="38"/>
      <c r="AW1893" s="38"/>
      <c r="AX1893" s="38"/>
      <c r="AY1893" s="38"/>
      <c r="AZ1893" s="38"/>
      <c r="BA1893" s="38"/>
      <c r="BB1893" s="38"/>
      <c r="BC1893" s="38"/>
      <c r="BD1893" s="38"/>
      <c r="BE1893" s="38"/>
      <c r="BF1893" s="38"/>
      <c r="BG1893" s="38"/>
      <c r="BH1893" s="38"/>
      <c r="BI1893" s="38"/>
      <c r="BJ1893" s="38"/>
      <c r="BK1893" s="38"/>
      <c r="BL1893" s="38"/>
      <c r="BM1893" s="38"/>
      <c r="BN1893" s="38"/>
      <c r="BO1893" s="38"/>
      <c r="BP1893" s="38"/>
      <c r="BQ1893" s="38"/>
      <c r="BR1893" s="38"/>
      <c r="BS1893" s="38"/>
      <c r="BT1893" s="38"/>
      <c r="BU1893" s="38"/>
      <c r="BV1893" s="38"/>
      <c r="BW1893" s="38"/>
      <c r="BX1893" s="38"/>
      <c r="BY1893" s="38"/>
      <c r="BZ1893" s="38"/>
      <c r="CA1893" s="38"/>
      <c r="CB1893" s="38"/>
      <c r="CC1893" s="38"/>
      <c r="CD1893" s="38"/>
      <c r="CE1893" s="38"/>
      <c r="CF1893" s="38"/>
      <c r="CG1893" s="38"/>
      <c r="CH1893" s="38"/>
      <c r="CI1893" s="38"/>
      <c r="CJ1893" s="38"/>
      <c r="CK1893" s="38"/>
      <c r="CL1893" s="38"/>
      <c r="CM1893" s="38"/>
      <c r="CN1893" s="38"/>
      <c r="CO1893" s="38"/>
      <c r="CP1893" s="38"/>
      <c r="CQ1893" s="38"/>
      <c r="CR1893" s="38"/>
      <c r="CS1893" s="38"/>
      <c r="CT1893" s="38"/>
      <c r="CU1893" s="38"/>
      <c r="CV1893" s="38"/>
      <c r="CW1893" s="38"/>
      <c r="CX1893" s="38"/>
      <c r="CY1893" s="38"/>
      <c r="CZ1893" s="38"/>
      <c r="DA1893" s="38"/>
      <c r="DB1893" s="38"/>
      <c r="DC1893" s="38"/>
      <c r="DD1893" s="38"/>
      <c r="DE1893" s="38"/>
      <c r="DF1893" s="38"/>
      <c r="DG1893" s="38"/>
      <c r="DH1893" s="38"/>
      <c r="DI1893" s="38"/>
      <c r="DJ1893" s="38"/>
      <c r="DK1893" s="38"/>
      <c r="DL1893" s="38"/>
      <c r="DM1893" s="38"/>
    </row>
    <row r="1894" spans="1:117" x14ac:dyDescent="0.25">
      <c r="A1894" s="5"/>
      <c r="B1894" s="5"/>
      <c r="C1894" s="48"/>
      <c r="D1894" s="76"/>
      <c r="E1894" s="77"/>
      <c r="F1894" s="77"/>
      <c r="G1894" s="77"/>
      <c r="H1894" s="77"/>
      <c r="I1894" s="77"/>
      <c r="J1894" s="77"/>
      <c r="K1894" s="77"/>
      <c r="L1894" s="77"/>
      <c r="M1894" s="77"/>
      <c r="N1894" s="77"/>
      <c r="O1894" s="77"/>
      <c r="P1894" s="77"/>
      <c r="Q1894" s="77"/>
      <c r="R1894" s="77"/>
      <c r="S1894" s="77"/>
      <c r="T1894" s="38"/>
      <c r="U1894" s="38"/>
      <c r="V1894" s="38"/>
      <c r="W1894" s="38"/>
      <c r="X1894" s="38"/>
      <c r="Y1894" s="38"/>
      <c r="Z1894" s="38"/>
      <c r="AA1894" s="38"/>
      <c r="AB1894" s="38"/>
      <c r="AC1894" s="38"/>
      <c r="AD1894" s="38"/>
      <c r="AE1894" s="38"/>
      <c r="AF1894" s="38"/>
      <c r="AG1894" s="38"/>
      <c r="AH1894" s="38"/>
      <c r="AI1894" s="38"/>
      <c r="AJ1894" s="38"/>
      <c r="AK1894" s="38"/>
      <c r="AL1894" s="38"/>
      <c r="AM1894" s="38"/>
      <c r="AN1894" s="38"/>
      <c r="AO1894" s="38"/>
      <c r="AP1894" s="38"/>
      <c r="AQ1894" s="38"/>
      <c r="AR1894" s="38"/>
      <c r="AS1894" s="38"/>
      <c r="AT1894" s="38"/>
      <c r="AU1894" s="38"/>
      <c r="AV1894" s="38"/>
      <c r="AW1894" s="38"/>
      <c r="AX1894" s="38"/>
      <c r="AY1894" s="38"/>
      <c r="AZ1894" s="38"/>
      <c r="BA1894" s="38"/>
      <c r="BB1894" s="38"/>
      <c r="BC1894" s="38"/>
      <c r="BD1894" s="38"/>
      <c r="BE1894" s="38"/>
      <c r="BF1894" s="38"/>
      <c r="BG1894" s="38"/>
      <c r="BH1894" s="38"/>
      <c r="BI1894" s="38"/>
      <c r="BJ1894" s="38"/>
      <c r="BK1894" s="38"/>
      <c r="BL1894" s="38"/>
      <c r="BM1894" s="38"/>
      <c r="BN1894" s="38"/>
      <c r="BO1894" s="38"/>
      <c r="BP1894" s="38"/>
      <c r="BQ1894" s="38"/>
      <c r="BR1894" s="38"/>
      <c r="BS1894" s="38"/>
      <c r="BT1894" s="38"/>
      <c r="BU1894" s="38"/>
      <c r="BV1894" s="38"/>
      <c r="BW1894" s="38"/>
      <c r="BX1894" s="38"/>
      <c r="BY1894" s="38"/>
      <c r="BZ1894" s="38"/>
      <c r="CA1894" s="38"/>
      <c r="CB1894" s="38"/>
      <c r="CC1894" s="38"/>
      <c r="CD1894" s="38"/>
      <c r="CE1894" s="38"/>
      <c r="CF1894" s="38"/>
      <c r="CG1894" s="38"/>
      <c r="CH1894" s="38"/>
      <c r="CI1894" s="38"/>
      <c r="CJ1894" s="38"/>
      <c r="CK1894" s="38"/>
      <c r="CL1894" s="38"/>
      <c r="CM1894" s="38"/>
      <c r="CN1894" s="38"/>
      <c r="CO1894" s="38"/>
      <c r="CP1894" s="38"/>
      <c r="CQ1894" s="38"/>
      <c r="CR1894" s="38"/>
      <c r="CS1894" s="38"/>
      <c r="CT1894" s="38"/>
      <c r="CU1894" s="38"/>
      <c r="CV1894" s="38"/>
      <c r="CW1894" s="38"/>
      <c r="CX1894" s="38"/>
      <c r="CY1894" s="38"/>
      <c r="CZ1894" s="38"/>
      <c r="DA1894" s="38"/>
      <c r="DB1894" s="38"/>
      <c r="DC1894" s="38"/>
      <c r="DD1894" s="38"/>
      <c r="DE1894" s="38"/>
      <c r="DF1894" s="38"/>
      <c r="DG1894" s="38"/>
      <c r="DH1894" s="38"/>
      <c r="DI1894" s="38"/>
      <c r="DJ1894" s="38"/>
      <c r="DK1894" s="38"/>
      <c r="DL1894" s="38"/>
      <c r="DM1894" s="38"/>
    </row>
    <row r="1895" spans="1:117" x14ac:dyDescent="0.25">
      <c r="A1895" s="5"/>
      <c r="B1895" s="5"/>
      <c r="C1895" s="48"/>
      <c r="D1895" s="76"/>
      <c r="E1895" s="77"/>
      <c r="F1895" s="77"/>
      <c r="G1895" s="77"/>
      <c r="H1895" s="77"/>
      <c r="I1895" s="77"/>
      <c r="J1895" s="77"/>
      <c r="K1895" s="77"/>
      <c r="L1895" s="77"/>
      <c r="M1895" s="77"/>
      <c r="N1895" s="77"/>
      <c r="O1895" s="77"/>
      <c r="P1895" s="77"/>
      <c r="Q1895" s="77"/>
      <c r="R1895" s="77"/>
      <c r="S1895" s="77"/>
      <c r="T1895" s="38"/>
      <c r="U1895" s="38"/>
      <c r="V1895" s="38"/>
      <c r="W1895" s="38"/>
      <c r="X1895" s="38"/>
      <c r="Y1895" s="38"/>
      <c r="Z1895" s="38"/>
      <c r="AA1895" s="38"/>
      <c r="AB1895" s="38"/>
      <c r="AC1895" s="38"/>
      <c r="AD1895" s="38"/>
      <c r="AE1895" s="38"/>
      <c r="AF1895" s="38"/>
      <c r="AG1895" s="38"/>
      <c r="AH1895" s="38"/>
      <c r="AI1895" s="38"/>
      <c r="AJ1895" s="38"/>
      <c r="AK1895" s="38"/>
      <c r="AL1895" s="38"/>
      <c r="AM1895" s="38"/>
      <c r="AN1895" s="38"/>
      <c r="AO1895" s="38"/>
      <c r="AP1895" s="38"/>
      <c r="AQ1895" s="38"/>
      <c r="AR1895" s="38"/>
      <c r="AS1895" s="38"/>
      <c r="AT1895" s="38"/>
      <c r="AU1895" s="38"/>
      <c r="AV1895" s="38"/>
      <c r="AW1895" s="38"/>
      <c r="AX1895" s="38"/>
      <c r="AY1895" s="38"/>
      <c r="AZ1895" s="38"/>
      <c r="BA1895" s="38"/>
      <c r="BB1895" s="38"/>
      <c r="BC1895" s="38"/>
      <c r="BD1895" s="38"/>
      <c r="BE1895" s="38"/>
      <c r="BF1895" s="38"/>
      <c r="BG1895" s="38"/>
      <c r="BH1895" s="38"/>
      <c r="BI1895" s="38"/>
      <c r="BJ1895" s="38"/>
      <c r="BK1895" s="38"/>
      <c r="BL1895" s="38"/>
      <c r="BM1895" s="38"/>
      <c r="BN1895" s="38"/>
      <c r="BO1895" s="38"/>
      <c r="BP1895" s="38"/>
      <c r="BQ1895" s="38"/>
      <c r="BR1895" s="38"/>
      <c r="BS1895" s="38"/>
      <c r="BT1895" s="38"/>
      <c r="BU1895" s="38"/>
      <c r="BV1895" s="38"/>
      <c r="BW1895" s="38"/>
      <c r="BX1895" s="38"/>
      <c r="BY1895" s="38"/>
      <c r="BZ1895" s="38"/>
      <c r="CA1895" s="38"/>
      <c r="CB1895" s="38"/>
      <c r="CC1895" s="38"/>
      <c r="CD1895" s="38"/>
      <c r="CE1895" s="38"/>
      <c r="CF1895" s="38"/>
      <c r="CG1895" s="38"/>
      <c r="CH1895" s="38"/>
      <c r="CI1895" s="38"/>
      <c r="CJ1895" s="38"/>
      <c r="CK1895" s="38"/>
      <c r="CL1895" s="38"/>
      <c r="CM1895" s="38"/>
      <c r="CN1895" s="38"/>
      <c r="CO1895" s="38"/>
      <c r="CP1895" s="38"/>
      <c r="CQ1895" s="38"/>
      <c r="CR1895" s="38"/>
      <c r="CS1895" s="38"/>
      <c r="CT1895" s="38"/>
      <c r="CU1895" s="38"/>
      <c r="CV1895" s="38"/>
      <c r="CW1895" s="38"/>
      <c r="CX1895" s="38"/>
      <c r="CY1895" s="38"/>
      <c r="CZ1895" s="38"/>
      <c r="DA1895" s="38"/>
      <c r="DB1895" s="38"/>
      <c r="DC1895" s="38"/>
      <c r="DD1895" s="38"/>
      <c r="DE1895" s="38"/>
      <c r="DF1895" s="38"/>
      <c r="DG1895" s="38"/>
      <c r="DH1895" s="38"/>
      <c r="DI1895" s="38"/>
      <c r="DJ1895" s="38"/>
      <c r="DK1895" s="38"/>
      <c r="DL1895" s="38"/>
      <c r="DM1895" s="38"/>
    </row>
    <row r="1896" spans="1:117" x14ac:dyDescent="0.25">
      <c r="A1896" s="5"/>
      <c r="B1896" s="5"/>
      <c r="C1896" s="48"/>
      <c r="D1896" s="76"/>
      <c r="E1896" s="77"/>
      <c r="F1896" s="77"/>
      <c r="G1896" s="77"/>
      <c r="H1896" s="77"/>
      <c r="I1896" s="77"/>
      <c r="J1896" s="77"/>
      <c r="K1896" s="77"/>
      <c r="L1896" s="77"/>
      <c r="M1896" s="77"/>
      <c r="N1896" s="77"/>
      <c r="O1896" s="77"/>
      <c r="P1896" s="77"/>
      <c r="Q1896" s="77"/>
      <c r="R1896" s="77"/>
      <c r="S1896" s="77"/>
      <c r="T1896" s="38"/>
      <c r="U1896" s="38"/>
      <c r="V1896" s="38"/>
      <c r="W1896" s="38"/>
      <c r="X1896" s="38"/>
      <c r="Y1896" s="38"/>
      <c r="Z1896" s="38"/>
      <c r="AA1896" s="38"/>
      <c r="AB1896" s="38"/>
      <c r="AC1896" s="38"/>
      <c r="AD1896" s="38"/>
      <c r="AE1896" s="38"/>
      <c r="AF1896" s="38"/>
      <c r="AG1896" s="38"/>
      <c r="AH1896" s="38"/>
      <c r="AI1896" s="38"/>
      <c r="AJ1896" s="38"/>
      <c r="AK1896" s="38"/>
      <c r="AL1896" s="38"/>
      <c r="AM1896" s="38"/>
      <c r="AN1896" s="38"/>
      <c r="AO1896" s="38"/>
      <c r="AP1896" s="38"/>
      <c r="AQ1896" s="38"/>
      <c r="AR1896" s="38"/>
      <c r="AS1896" s="38"/>
      <c r="AT1896" s="38"/>
      <c r="AU1896" s="38"/>
      <c r="AV1896" s="38"/>
      <c r="AW1896" s="38"/>
      <c r="AX1896" s="38"/>
      <c r="AY1896" s="38"/>
      <c r="AZ1896" s="38"/>
      <c r="BA1896" s="38"/>
      <c r="BB1896" s="38"/>
      <c r="BC1896" s="38"/>
      <c r="BD1896" s="38"/>
      <c r="BE1896" s="38"/>
      <c r="BF1896" s="38"/>
      <c r="BG1896" s="38"/>
      <c r="BH1896" s="38"/>
      <c r="BI1896" s="38"/>
      <c r="BJ1896" s="38"/>
      <c r="BK1896" s="38"/>
      <c r="BL1896" s="38"/>
      <c r="BM1896" s="38"/>
      <c r="BN1896" s="38"/>
      <c r="BO1896" s="38"/>
      <c r="BP1896" s="38"/>
      <c r="BQ1896" s="38"/>
      <c r="BR1896" s="38"/>
      <c r="BS1896" s="38"/>
      <c r="BT1896" s="38"/>
      <c r="BU1896" s="38"/>
      <c r="BV1896" s="38"/>
      <c r="BW1896" s="38"/>
      <c r="BX1896" s="38"/>
      <c r="BY1896" s="38"/>
      <c r="BZ1896" s="38"/>
      <c r="CA1896" s="38"/>
      <c r="CB1896" s="38"/>
      <c r="CC1896" s="38"/>
      <c r="CD1896" s="38"/>
      <c r="CE1896" s="38"/>
      <c r="CF1896" s="38"/>
      <c r="CG1896" s="38"/>
      <c r="CH1896" s="38"/>
      <c r="CI1896" s="38"/>
      <c r="CJ1896" s="38"/>
      <c r="CK1896" s="38"/>
      <c r="CL1896" s="38"/>
      <c r="CM1896" s="38"/>
      <c r="CN1896" s="38"/>
      <c r="CO1896" s="38"/>
      <c r="CP1896" s="38"/>
      <c r="CQ1896" s="38"/>
      <c r="CR1896" s="38"/>
      <c r="CS1896" s="38"/>
      <c r="CT1896" s="38"/>
      <c r="CU1896" s="38"/>
      <c r="CV1896" s="38"/>
      <c r="CW1896" s="38"/>
      <c r="CX1896" s="38"/>
      <c r="CY1896" s="38"/>
      <c r="CZ1896" s="38"/>
      <c r="DA1896" s="38"/>
      <c r="DB1896" s="38"/>
      <c r="DC1896" s="38"/>
      <c r="DD1896" s="38"/>
      <c r="DE1896" s="38"/>
      <c r="DF1896" s="38"/>
      <c r="DG1896" s="38"/>
      <c r="DH1896" s="38"/>
      <c r="DI1896" s="38"/>
      <c r="DJ1896" s="38"/>
      <c r="DK1896" s="38"/>
      <c r="DL1896" s="38"/>
      <c r="DM1896" s="38"/>
    </row>
    <row r="1897" spans="1:117" x14ac:dyDescent="0.25">
      <c r="A1897" s="5"/>
      <c r="B1897" s="5"/>
      <c r="C1897" s="48"/>
      <c r="D1897" s="76"/>
      <c r="E1897" s="77"/>
      <c r="F1897" s="77"/>
      <c r="G1897" s="77"/>
      <c r="H1897" s="77"/>
      <c r="I1897" s="77"/>
      <c r="J1897" s="77"/>
      <c r="K1897" s="77"/>
      <c r="L1897" s="77"/>
      <c r="M1897" s="77"/>
      <c r="N1897" s="77"/>
      <c r="O1897" s="77"/>
      <c r="P1897" s="77"/>
      <c r="Q1897" s="77"/>
      <c r="R1897" s="77"/>
      <c r="S1897" s="77"/>
      <c r="T1897" s="38"/>
      <c r="U1897" s="38"/>
      <c r="V1897" s="38"/>
      <c r="W1897" s="38"/>
      <c r="X1897" s="38"/>
      <c r="Y1897" s="38"/>
      <c r="Z1897" s="38"/>
      <c r="AA1897" s="38"/>
      <c r="AB1897" s="38"/>
      <c r="AC1897" s="38"/>
      <c r="AD1897" s="38"/>
      <c r="AE1897" s="38"/>
      <c r="AF1897" s="38"/>
      <c r="AG1897" s="38"/>
      <c r="AH1897" s="38"/>
      <c r="AI1897" s="38"/>
      <c r="AJ1897" s="38"/>
      <c r="AK1897" s="38"/>
      <c r="AL1897" s="38"/>
      <c r="AM1897" s="38"/>
      <c r="AN1897" s="38"/>
      <c r="AO1897" s="38"/>
      <c r="AP1897" s="38"/>
      <c r="AQ1897" s="38"/>
      <c r="AR1897" s="38"/>
      <c r="AS1897" s="38"/>
      <c r="AT1897" s="38"/>
      <c r="AU1897" s="38"/>
      <c r="AV1897" s="38"/>
      <c r="AW1897" s="38"/>
      <c r="AX1897" s="38"/>
      <c r="AY1897" s="38"/>
      <c r="AZ1897" s="38"/>
      <c r="BA1897" s="38"/>
      <c r="BB1897" s="38"/>
      <c r="BC1897" s="38"/>
      <c r="BD1897" s="38"/>
      <c r="BE1897" s="38"/>
      <c r="BF1897" s="38"/>
      <c r="BG1897" s="38"/>
      <c r="BH1897" s="38"/>
      <c r="BI1897" s="38"/>
      <c r="BJ1897" s="38"/>
      <c r="BK1897" s="38"/>
      <c r="BL1897" s="38"/>
      <c r="BM1897" s="38"/>
      <c r="BN1897" s="38"/>
      <c r="BO1897" s="38"/>
      <c r="BP1897" s="38"/>
      <c r="BQ1897" s="38"/>
      <c r="BR1897" s="38"/>
      <c r="BS1897" s="38"/>
      <c r="BT1897" s="38"/>
      <c r="BU1897" s="38"/>
      <c r="BV1897" s="38"/>
      <c r="BW1897" s="38"/>
      <c r="BX1897" s="38"/>
      <c r="BY1897" s="38"/>
      <c r="BZ1897" s="38"/>
      <c r="CA1897" s="38"/>
      <c r="CB1897" s="38"/>
      <c r="CC1897" s="38"/>
      <c r="CD1897" s="38"/>
      <c r="CE1897" s="38"/>
      <c r="CF1897" s="38"/>
      <c r="CG1897" s="38"/>
      <c r="CH1897" s="38"/>
      <c r="CI1897" s="38"/>
      <c r="CJ1897" s="38"/>
      <c r="CK1897" s="38"/>
      <c r="CL1897" s="38"/>
      <c r="CM1897" s="38"/>
      <c r="CN1897" s="38"/>
      <c r="CO1897" s="38"/>
      <c r="CP1897" s="38"/>
      <c r="CQ1897" s="38"/>
      <c r="CR1897" s="38"/>
      <c r="CS1897" s="38"/>
      <c r="CT1897" s="38"/>
      <c r="CU1897" s="38"/>
      <c r="CV1897" s="38"/>
      <c r="CW1897" s="38"/>
      <c r="CX1897" s="38"/>
      <c r="CY1897" s="38"/>
      <c r="CZ1897" s="38"/>
      <c r="DA1897" s="38"/>
      <c r="DB1897" s="38"/>
      <c r="DC1897" s="38"/>
      <c r="DD1897" s="38"/>
      <c r="DE1897" s="38"/>
      <c r="DF1897" s="38"/>
      <c r="DG1897" s="38"/>
      <c r="DH1897" s="38"/>
      <c r="DI1897" s="38"/>
      <c r="DJ1897" s="38"/>
      <c r="DK1897" s="38"/>
      <c r="DL1897" s="38"/>
      <c r="DM1897" s="38"/>
    </row>
    <row r="1898" spans="1:117" x14ac:dyDescent="0.25">
      <c r="A1898" s="5"/>
      <c r="B1898" s="5"/>
      <c r="C1898" s="48"/>
      <c r="D1898" s="76"/>
      <c r="E1898" s="77"/>
      <c r="F1898" s="77"/>
      <c r="G1898" s="77"/>
      <c r="H1898" s="77"/>
      <c r="I1898" s="77"/>
      <c r="J1898" s="77"/>
      <c r="K1898" s="77"/>
      <c r="L1898" s="77"/>
      <c r="M1898" s="77"/>
      <c r="N1898" s="77"/>
      <c r="O1898" s="77"/>
      <c r="P1898" s="77"/>
      <c r="Q1898" s="77"/>
      <c r="R1898" s="77"/>
      <c r="S1898" s="77"/>
      <c r="T1898" s="38"/>
      <c r="U1898" s="38"/>
      <c r="V1898" s="38"/>
      <c r="W1898" s="38"/>
      <c r="X1898" s="38"/>
      <c r="Y1898" s="38"/>
      <c r="Z1898" s="38"/>
      <c r="AA1898" s="38"/>
      <c r="AB1898" s="38"/>
      <c r="AC1898" s="38"/>
      <c r="AD1898" s="38"/>
      <c r="AE1898" s="38"/>
      <c r="AF1898" s="38"/>
      <c r="AG1898" s="38"/>
      <c r="AH1898" s="38"/>
      <c r="AI1898" s="38"/>
      <c r="AJ1898" s="38"/>
      <c r="AK1898" s="38"/>
      <c r="AL1898" s="38"/>
      <c r="AM1898" s="38"/>
      <c r="AN1898" s="38"/>
      <c r="AO1898" s="38"/>
      <c r="AP1898" s="38"/>
      <c r="AQ1898" s="38"/>
      <c r="AR1898" s="38"/>
      <c r="AS1898" s="38"/>
      <c r="AT1898" s="38"/>
      <c r="AU1898" s="38"/>
      <c r="AV1898" s="38"/>
      <c r="AW1898" s="38"/>
      <c r="AX1898" s="38"/>
      <c r="AY1898" s="38"/>
      <c r="AZ1898" s="38"/>
      <c r="BA1898" s="38"/>
      <c r="BB1898" s="38"/>
      <c r="BC1898" s="38"/>
      <c r="BD1898" s="38"/>
      <c r="BE1898" s="38"/>
      <c r="BF1898" s="38"/>
      <c r="BG1898" s="38"/>
      <c r="BH1898" s="38"/>
      <c r="BI1898" s="38"/>
      <c r="BJ1898" s="38"/>
      <c r="BK1898" s="38"/>
      <c r="BL1898" s="38"/>
      <c r="BM1898" s="38"/>
      <c r="BN1898" s="38"/>
      <c r="BO1898" s="38"/>
      <c r="BP1898" s="38"/>
      <c r="BQ1898" s="38"/>
      <c r="BR1898" s="38"/>
      <c r="BS1898" s="38"/>
      <c r="BT1898" s="38"/>
      <c r="BU1898" s="38"/>
      <c r="BV1898" s="38"/>
      <c r="BW1898" s="38"/>
      <c r="BX1898" s="38"/>
      <c r="BY1898" s="38"/>
      <c r="BZ1898" s="38"/>
      <c r="CA1898" s="38"/>
      <c r="CB1898" s="38"/>
      <c r="CC1898" s="38"/>
      <c r="CD1898" s="38"/>
      <c r="CE1898" s="38"/>
      <c r="CF1898" s="38"/>
      <c r="CG1898" s="38"/>
      <c r="CH1898" s="38"/>
      <c r="CI1898" s="38"/>
      <c r="CJ1898" s="38"/>
      <c r="CK1898" s="38"/>
      <c r="CL1898" s="38"/>
      <c r="CM1898" s="38"/>
      <c r="CN1898" s="38"/>
      <c r="CO1898" s="38"/>
      <c r="CP1898" s="38"/>
      <c r="CQ1898" s="38"/>
      <c r="CR1898" s="38"/>
      <c r="CS1898" s="38"/>
      <c r="CT1898" s="38"/>
      <c r="CU1898" s="38"/>
      <c r="CV1898" s="38"/>
      <c r="CW1898" s="38"/>
      <c r="CX1898" s="38"/>
      <c r="CY1898" s="38"/>
      <c r="CZ1898" s="38"/>
      <c r="DA1898" s="38"/>
      <c r="DB1898" s="38"/>
      <c r="DC1898" s="38"/>
      <c r="DD1898" s="38"/>
      <c r="DE1898" s="38"/>
      <c r="DF1898" s="38"/>
      <c r="DG1898" s="38"/>
      <c r="DH1898" s="38"/>
      <c r="DI1898" s="38"/>
      <c r="DJ1898" s="38"/>
      <c r="DK1898" s="38"/>
      <c r="DL1898" s="38"/>
      <c r="DM1898" s="38"/>
    </row>
    <row r="1899" spans="1:117" x14ac:dyDescent="0.25">
      <c r="A1899" s="5"/>
      <c r="B1899" s="5"/>
      <c r="C1899" s="48"/>
      <c r="D1899" s="76"/>
      <c r="E1899" s="77"/>
      <c r="F1899" s="77"/>
      <c r="G1899" s="77"/>
      <c r="H1899" s="77"/>
      <c r="I1899" s="77"/>
      <c r="J1899" s="77"/>
      <c r="K1899" s="77"/>
      <c r="L1899" s="77"/>
      <c r="M1899" s="77"/>
      <c r="N1899" s="77"/>
      <c r="O1899" s="77"/>
      <c r="P1899" s="77"/>
      <c r="Q1899" s="77"/>
      <c r="R1899" s="77"/>
      <c r="S1899" s="77"/>
      <c r="T1899" s="38"/>
      <c r="U1899" s="38"/>
      <c r="V1899" s="38"/>
      <c r="W1899" s="38"/>
      <c r="X1899" s="38"/>
      <c r="Y1899" s="38"/>
      <c r="Z1899" s="38"/>
      <c r="AA1899" s="38"/>
      <c r="AB1899" s="38"/>
      <c r="AC1899" s="38"/>
      <c r="AD1899" s="38"/>
      <c r="AE1899" s="38"/>
      <c r="AF1899" s="38"/>
      <c r="AG1899" s="38"/>
      <c r="AH1899" s="38"/>
      <c r="AI1899" s="38"/>
      <c r="AJ1899" s="38"/>
      <c r="AK1899" s="38"/>
      <c r="AL1899" s="38"/>
      <c r="AM1899" s="38"/>
      <c r="AN1899" s="38"/>
      <c r="AO1899" s="38"/>
      <c r="AP1899" s="38"/>
      <c r="AQ1899" s="38"/>
      <c r="AR1899" s="38"/>
      <c r="AS1899" s="38"/>
      <c r="AT1899" s="38"/>
      <c r="AU1899" s="38"/>
      <c r="AV1899" s="38"/>
      <c r="AW1899" s="38"/>
      <c r="AX1899" s="38"/>
      <c r="AY1899" s="38"/>
      <c r="AZ1899" s="38"/>
      <c r="BA1899" s="38"/>
      <c r="BB1899" s="38"/>
      <c r="BC1899" s="38"/>
      <c r="BD1899" s="38"/>
      <c r="BE1899" s="38"/>
      <c r="BF1899" s="38"/>
      <c r="BG1899" s="38"/>
      <c r="BH1899" s="38"/>
      <c r="BI1899" s="38"/>
      <c r="BJ1899" s="38"/>
      <c r="BK1899" s="38"/>
      <c r="BL1899" s="38"/>
      <c r="BM1899" s="38"/>
      <c r="BN1899" s="38"/>
      <c r="BO1899" s="38"/>
      <c r="BP1899" s="38"/>
      <c r="BQ1899" s="38"/>
      <c r="BR1899" s="38"/>
      <c r="BS1899" s="38"/>
      <c r="BT1899" s="38"/>
      <c r="BU1899" s="38"/>
      <c r="BV1899" s="38"/>
      <c r="BW1899" s="38"/>
      <c r="BX1899" s="38"/>
      <c r="BY1899" s="38"/>
      <c r="BZ1899" s="38"/>
      <c r="CA1899" s="38"/>
      <c r="CB1899" s="38"/>
      <c r="CC1899" s="38"/>
      <c r="CD1899" s="38"/>
      <c r="CE1899" s="38"/>
      <c r="CF1899" s="38"/>
      <c r="CG1899" s="38"/>
      <c r="CH1899" s="38"/>
      <c r="CI1899" s="38"/>
      <c r="CJ1899" s="38"/>
      <c r="CK1899" s="38"/>
      <c r="CL1899" s="38"/>
      <c r="CM1899" s="38"/>
      <c r="CN1899" s="38"/>
      <c r="CO1899" s="38"/>
      <c r="CP1899" s="38"/>
      <c r="CQ1899" s="38"/>
      <c r="CR1899" s="38"/>
      <c r="CS1899" s="38"/>
      <c r="CT1899" s="38"/>
      <c r="CU1899" s="38"/>
      <c r="CV1899" s="38"/>
      <c r="CW1899" s="38"/>
      <c r="CX1899" s="38"/>
      <c r="CY1899" s="38"/>
      <c r="CZ1899" s="38"/>
      <c r="DA1899" s="38"/>
      <c r="DB1899" s="38"/>
      <c r="DC1899" s="38"/>
      <c r="DD1899" s="38"/>
      <c r="DE1899" s="38"/>
      <c r="DF1899" s="38"/>
      <c r="DG1899" s="38"/>
      <c r="DH1899" s="38"/>
      <c r="DI1899" s="38"/>
      <c r="DJ1899" s="38"/>
      <c r="DK1899" s="38"/>
      <c r="DL1899" s="38"/>
      <c r="DM1899" s="38"/>
    </row>
    <row r="1900" spans="1:117" x14ac:dyDescent="0.25">
      <c r="A1900" s="5"/>
      <c r="B1900" s="5"/>
      <c r="C1900" s="48"/>
      <c r="D1900" s="76"/>
      <c r="E1900" s="77"/>
      <c r="F1900" s="77"/>
      <c r="G1900" s="77"/>
      <c r="H1900" s="77"/>
      <c r="I1900" s="77"/>
      <c r="J1900" s="77"/>
      <c r="K1900" s="77"/>
      <c r="L1900" s="77"/>
      <c r="M1900" s="77"/>
      <c r="N1900" s="77"/>
      <c r="O1900" s="77"/>
      <c r="P1900" s="77"/>
      <c r="Q1900" s="77"/>
      <c r="R1900" s="77"/>
      <c r="S1900" s="77"/>
      <c r="T1900" s="38"/>
      <c r="U1900" s="38"/>
      <c r="V1900" s="38"/>
      <c r="W1900" s="38"/>
      <c r="X1900" s="38"/>
      <c r="Y1900" s="38"/>
      <c r="Z1900" s="38"/>
      <c r="AA1900" s="38"/>
      <c r="AB1900" s="38"/>
      <c r="AC1900" s="38"/>
      <c r="AD1900" s="38"/>
      <c r="AE1900" s="38"/>
      <c r="AF1900" s="38"/>
      <c r="AG1900" s="38"/>
      <c r="AH1900" s="38"/>
      <c r="AI1900" s="38"/>
      <c r="AJ1900" s="38"/>
      <c r="AK1900" s="38"/>
      <c r="AL1900" s="38"/>
      <c r="AM1900" s="38"/>
      <c r="AN1900" s="38"/>
      <c r="AO1900" s="38"/>
      <c r="AP1900" s="38"/>
      <c r="AQ1900" s="38"/>
      <c r="AR1900" s="38"/>
      <c r="AS1900" s="38"/>
      <c r="AT1900" s="38"/>
      <c r="AU1900" s="38"/>
      <c r="AV1900" s="38"/>
      <c r="AW1900" s="38"/>
      <c r="AX1900" s="38"/>
      <c r="AY1900" s="38"/>
      <c r="AZ1900" s="38"/>
      <c r="BA1900" s="38"/>
      <c r="BB1900" s="38"/>
      <c r="BC1900" s="38"/>
      <c r="BD1900" s="38"/>
      <c r="BE1900" s="38"/>
      <c r="BF1900" s="38"/>
      <c r="BG1900" s="38"/>
      <c r="BH1900" s="38"/>
      <c r="BI1900" s="38"/>
      <c r="BJ1900" s="38"/>
      <c r="BK1900" s="38"/>
      <c r="BL1900" s="38"/>
      <c r="BM1900" s="38"/>
      <c r="BN1900" s="38"/>
      <c r="BO1900" s="38"/>
      <c r="BP1900" s="38"/>
      <c r="BQ1900" s="38"/>
      <c r="BR1900" s="38"/>
      <c r="BS1900" s="38"/>
      <c r="BT1900" s="38"/>
      <c r="BU1900" s="38"/>
      <c r="BV1900" s="38"/>
      <c r="BW1900" s="38"/>
      <c r="BX1900" s="38"/>
      <c r="BY1900" s="38"/>
      <c r="BZ1900" s="38"/>
      <c r="CA1900" s="38"/>
      <c r="CB1900" s="38"/>
      <c r="CC1900" s="38"/>
      <c r="CD1900" s="38"/>
      <c r="CE1900" s="38"/>
      <c r="CF1900" s="38"/>
      <c r="CG1900" s="38"/>
      <c r="CH1900" s="38"/>
      <c r="CI1900" s="38"/>
      <c r="CJ1900" s="38"/>
      <c r="CK1900" s="38"/>
      <c r="CL1900" s="38"/>
      <c r="CM1900" s="38"/>
      <c r="CN1900" s="38"/>
      <c r="CO1900" s="38"/>
      <c r="CP1900" s="38"/>
      <c r="CQ1900" s="38"/>
      <c r="CR1900" s="38"/>
      <c r="CS1900" s="38"/>
      <c r="CT1900" s="38"/>
      <c r="CU1900" s="38"/>
      <c r="CV1900" s="38"/>
      <c r="CW1900" s="38"/>
      <c r="CX1900" s="38"/>
      <c r="CY1900" s="38"/>
      <c r="CZ1900" s="38"/>
      <c r="DA1900" s="38"/>
      <c r="DB1900" s="38"/>
      <c r="DC1900" s="38"/>
      <c r="DD1900" s="38"/>
      <c r="DE1900" s="38"/>
      <c r="DF1900" s="38"/>
      <c r="DG1900" s="38"/>
      <c r="DH1900" s="38"/>
      <c r="DI1900" s="38"/>
      <c r="DJ1900" s="38"/>
      <c r="DK1900" s="38"/>
      <c r="DL1900" s="38"/>
      <c r="DM1900" s="38"/>
    </row>
    <row r="1901" spans="1:117" x14ac:dyDescent="0.25">
      <c r="A1901" s="5"/>
      <c r="B1901" s="5"/>
      <c r="C1901" s="48"/>
      <c r="D1901" s="76"/>
      <c r="E1901" s="77"/>
      <c r="F1901" s="77"/>
      <c r="G1901" s="77"/>
      <c r="H1901" s="77"/>
      <c r="I1901" s="77"/>
      <c r="J1901" s="77"/>
      <c r="K1901" s="77"/>
      <c r="L1901" s="77"/>
      <c r="M1901" s="77"/>
      <c r="N1901" s="77"/>
      <c r="O1901" s="77"/>
      <c r="P1901" s="77"/>
      <c r="Q1901" s="77"/>
      <c r="R1901" s="77"/>
      <c r="S1901" s="77"/>
      <c r="T1901" s="38"/>
      <c r="U1901" s="38"/>
      <c r="V1901" s="38"/>
      <c r="W1901" s="38"/>
      <c r="X1901" s="38"/>
      <c r="Y1901" s="38"/>
      <c r="Z1901" s="38"/>
      <c r="AA1901" s="38"/>
      <c r="AB1901" s="38"/>
      <c r="AC1901" s="38"/>
      <c r="AD1901" s="38"/>
      <c r="AE1901" s="38"/>
      <c r="AF1901" s="38"/>
      <c r="AG1901" s="38"/>
      <c r="AH1901" s="38"/>
      <c r="AI1901" s="38"/>
      <c r="AJ1901" s="38"/>
      <c r="AK1901" s="38"/>
      <c r="AL1901" s="38"/>
      <c r="AM1901" s="38"/>
      <c r="AN1901" s="38"/>
      <c r="AO1901" s="38"/>
      <c r="AP1901" s="38"/>
      <c r="AQ1901" s="38"/>
      <c r="AR1901" s="38"/>
      <c r="AS1901" s="38"/>
      <c r="AT1901" s="38"/>
      <c r="AU1901" s="38"/>
      <c r="AV1901" s="38"/>
      <c r="AW1901" s="38"/>
      <c r="AX1901" s="38"/>
      <c r="AY1901" s="38"/>
      <c r="AZ1901" s="38"/>
      <c r="BA1901" s="38"/>
      <c r="BB1901" s="38"/>
      <c r="BC1901" s="38"/>
      <c r="BD1901" s="38"/>
      <c r="BE1901" s="38"/>
      <c r="BF1901" s="38"/>
      <c r="BG1901" s="38"/>
      <c r="BH1901" s="38"/>
      <c r="BI1901" s="38"/>
      <c r="BJ1901" s="38"/>
      <c r="BK1901" s="38"/>
      <c r="BL1901" s="38"/>
      <c r="BM1901" s="38"/>
      <c r="BN1901" s="38"/>
      <c r="BO1901" s="38"/>
      <c r="BP1901" s="38"/>
      <c r="BQ1901" s="38"/>
      <c r="BR1901" s="38"/>
      <c r="BS1901" s="38"/>
      <c r="BT1901" s="38"/>
      <c r="BU1901" s="38"/>
      <c r="BV1901" s="38"/>
      <c r="BW1901" s="38"/>
      <c r="BX1901" s="38"/>
      <c r="BY1901" s="38"/>
      <c r="BZ1901" s="38"/>
      <c r="CA1901" s="38"/>
      <c r="CB1901" s="38"/>
      <c r="CC1901" s="38"/>
      <c r="CD1901" s="38"/>
      <c r="CE1901" s="38"/>
      <c r="CF1901" s="38"/>
      <c r="CG1901" s="38"/>
      <c r="CH1901" s="38"/>
      <c r="CI1901" s="38"/>
      <c r="CJ1901" s="38"/>
      <c r="CK1901" s="38"/>
      <c r="CL1901" s="38"/>
      <c r="CM1901" s="38"/>
      <c r="CN1901" s="38"/>
      <c r="CO1901" s="38"/>
      <c r="CP1901" s="38"/>
      <c r="CQ1901" s="38"/>
      <c r="CR1901" s="38"/>
      <c r="CS1901" s="38"/>
      <c r="CT1901" s="38"/>
      <c r="CU1901" s="38"/>
      <c r="CV1901" s="38"/>
      <c r="CW1901" s="38"/>
      <c r="CX1901" s="38"/>
      <c r="CY1901" s="38"/>
      <c r="CZ1901" s="38"/>
      <c r="DA1901" s="38"/>
      <c r="DB1901" s="38"/>
      <c r="DC1901" s="38"/>
      <c r="DD1901" s="38"/>
      <c r="DE1901" s="38"/>
      <c r="DF1901" s="38"/>
      <c r="DG1901" s="38"/>
      <c r="DH1901" s="38"/>
      <c r="DI1901" s="38"/>
      <c r="DJ1901" s="38"/>
      <c r="DK1901" s="38"/>
      <c r="DL1901" s="38"/>
      <c r="DM1901" s="38"/>
    </row>
    <row r="1902" spans="1:117" x14ac:dyDescent="0.25">
      <c r="A1902" s="5"/>
      <c r="B1902" s="5"/>
      <c r="C1902" s="48"/>
      <c r="D1902" s="76"/>
      <c r="E1902" s="77"/>
      <c r="F1902" s="77"/>
      <c r="G1902" s="77"/>
      <c r="H1902" s="77"/>
      <c r="I1902" s="77"/>
      <c r="J1902" s="77"/>
      <c r="K1902" s="77"/>
      <c r="L1902" s="77"/>
      <c r="M1902" s="77"/>
      <c r="N1902" s="77"/>
      <c r="O1902" s="77"/>
      <c r="P1902" s="77"/>
      <c r="Q1902" s="77"/>
      <c r="R1902" s="77"/>
      <c r="S1902" s="77"/>
      <c r="T1902" s="38"/>
      <c r="U1902" s="38"/>
      <c r="V1902" s="38"/>
      <c r="W1902" s="38"/>
      <c r="X1902" s="38"/>
      <c r="Y1902" s="38"/>
      <c r="Z1902" s="38"/>
      <c r="AA1902" s="38"/>
      <c r="AB1902" s="38"/>
      <c r="AC1902" s="38"/>
      <c r="AD1902" s="38"/>
      <c r="AE1902" s="38"/>
      <c r="AF1902" s="38"/>
      <c r="AG1902" s="38"/>
      <c r="AH1902" s="38"/>
      <c r="AI1902" s="38"/>
      <c r="AJ1902" s="38"/>
      <c r="AK1902" s="38"/>
      <c r="AL1902" s="38"/>
      <c r="AM1902" s="38"/>
      <c r="AN1902" s="38"/>
      <c r="AO1902" s="38"/>
      <c r="AP1902" s="38"/>
      <c r="AQ1902" s="38"/>
      <c r="AR1902" s="38"/>
      <c r="AS1902" s="38"/>
      <c r="AT1902" s="38"/>
      <c r="AU1902" s="38"/>
      <c r="AV1902" s="38"/>
      <c r="AW1902" s="38"/>
      <c r="AX1902" s="38"/>
      <c r="AY1902" s="38"/>
      <c r="AZ1902" s="38"/>
      <c r="BA1902" s="38"/>
      <c r="BB1902" s="38"/>
      <c r="BC1902" s="38"/>
      <c r="BD1902" s="38"/>
      <c r="BE1902" s="38"/>
      <c r="BF1902" s="38"/>
      <c r="BG1902" s="38"/>
      <c r="BH1902" s="38"/>
      <c r="BI1902" s="38"/>
      <c r="BJ1902" s="38"/>
      <c r="BK1902" s="38"/>
      <c r="BL1902" s="38"/>
      <c r="BM1902" s="38"/>
      <c r="BN1902" s="38"/>
      <c r="BO1902" s="38"/>
      <c r="BP1902" s="38"/>
      <c r="BQ1902" s="38"/>
      <c r="BR1902" s="38"/>
      <c r="BS1902" s="38"/>
      <c r="BT1902" s="38"/>
      <c r="BU1902" s="38"/>
      <c r="BV1902" s="38"/>
      <c r="BW1902" s="38"/>
      <c r="BX1902" s="38"/>
      <c r="BY1902" s="38"/>
      <c r="BZ1902" s="38"/>
      <c r="CA1902" s="38"/>
      <c r="CB1902" s="38"/>
      <c r="CC1902" s="38"/>
      <c r="CD1902" s="38"/>
      <c r="CE1902" s="38"/>
      <c r="CF1902" s="38"/>
      <c r="CG1902" s="38"/>
      <c r="CH1902" s="38"/>
      <c r="CI1902" s="38"/>
      <c r="CJ1902" s="38"/>
      <c r="CK1902" s="38"/>
      <c r="CL1902" s="38"/>
      <c r="CM1902" s="38"/>
      <c r="CN1902" s="38"/>
      <c r="CO1902" s="38"/>
      <c r="CP1902" s="38"/>
      <c r="CQ1902" s="38"/>
      <c r="CR1902" s="38"/>
      <c r="CS1902" s="38"/>
      <c r="CT1902" s="38"/>
      <c r="CU1902" s="38"/>
      <c r="CV1902" s="38"/>
      <c r="CW1902" s="38"/>
      <c r="CX1902" s="38"/>
      <c r="CY1902" s="38"/>
      <c r="CZ1902" s="38"/>
      <c r="DA1902" s="38"/>
      <c r="DB1902" s="38"/>
      <c r="DC1902" s="38"/>
      <c r="DD1902" s="38"/>
      <c r="DE1902" s="38"/>
      <c r="DF1902" s="38"/>
      <c r="DG1902" s="38"/>
      <c r="DH1902" s="38"/>
      <c r="DI1902" s="38"/>
      <c r="DJ1902" s="38"/>
      <c r="DK1902" s="38"/>
      <c r="DL1902" s="38"/>
      <c r="DM1902" s="38"/>
    </row>
    <row r="1903" spans="1:117" x14ac:dyDescent="0.25">
      <c r="A1903" s="5"/>
      <c r="B1903" s="5"/>
      <c r="C1903" s="48"/>
      <c r="D1903" s="76"/>
      <c r="E1903" s="77"/>
      <c r="F1903" s="77"/>
      <c r="G1903" s="77"/>
      <c r="H1903" s="77"/>
      <c r="I1903" s="77"/>
      <c r="J1903" s="77"/>
      <c r="K1903" s="77"/>
      <c r="L1903" s="77"/>
      <c r="M1903" s="77"/>
      <c r="N1903" s="77"/>
      <c r="O1903" s="77"/>
      <c r="P1903" s="77"/>
      <c r="Q1903" s="77"/>
      <c r="R1903" s="77"/>
      <c r="S1903" s="77"/>
      <c r="T1903" s="38"/>
      <c r="U1903" s="38"/>
      <c r="V1903" s="38"/>
      <c r="W1903" s="38"/>
      <c r="X1903" s="38"/>
      <c r="Y1903" s="38"/>
      <c r="Z1903" s="38"/>
      <c r="AA1903" s="38"/>
      <c r="AB1903" s="38"/>
      <c r="AC1903" s="38"/>
      <c r="AD1903" s="38"/>
      <c r="AE1903" s="38"/>
      <c r="AF1903" s="38"/>
      <c r="AG1903" s="38"/>
      <c r="AH1903" s="38"/>
      <c r="AI1903" s="38"/>
      <c r="AJ1903" s="38"/>
      <c r="AK1903" s="38"/>
      <c r="AL1903" s="38"/>
      <c r="AM1903" s="38"/>
      <c r="AN1903" s="38"/>
      <c r="AO1903" s="38"/>
      <c r="AP1903" s="38"/>
      <c r="AQ1903" s="38"/>
      <c r="AR1903" s="38"/>
      <c r="AS1903" s="38"/>
      <c r="AT1903" s="38"/>
      <c r="AU1903" s="38"/>
      <c r="AV1903" s="38"/>
      <c r="AW1903" s="38"/>
      <c r="AX1903" s="38"/>
      <c r="AY1903" s="38"/>
      <c r="AZ1903" s="38"/>
      <c r="BA1903" s="38"/>
      <c r="BB1903" s="38"/>
      <c r="BC1903" s="38"/>
      <c r="BD1903" s="38"/>
      <c r="BE1903" s="38"/>
      <c r="BF1903" s="38"/>
      <c r="BG1903" s="38"/>
      <c r="BH1903" s="38"/>
      <c r="BI1903" s="38"/>
      <c r="BJ1903" s="38"/>
      <c r="BK1903" s="38"/>
      <c r="BL1903" s="38"/>
      <c r="BM1903" s="38"/>
      <c r="BN1903" s="38"/>
      <c r="BO1903" s="38"/>
      <c r="BP1903" s="38"/>
      <c r="BQ1903" s="38"/>
      <c r="BR1903" s="38"/>
      <c r="BS1903" s="38"/>
      <c r="BT1903" s="38"/>
      <c r="BU1903" s="38"/>
      <c r="BV1903" s="38"/>
      <c r="BW1903" s="38"/>
      <c r="BX1903" s="38"/>
      <c r="BY1903" s="38"/>
      <c r="BZ1903" s="38"/>
      <c r="CA1903" s="38"/>
      <c r="CB1903" s="38"/>
      <c r="CC1903" s="38"/>
      <c r="CD1903" s="38"/>
      <c r="CE1903" s="38"/>
      <c r="CF1903" s="38"/>
      <c r="CG1903" s="38"/>
      <c r="CH1903" s="38"/>
      <c r="CI1903" s="38"/>
      <c r="CJ1903" s="38"/>
      <c r="CK1903" s="38"/>
      <c r="CL1903" s="38"/>
      <c r="CM1903" s="38"/>
      <c r="CN1903" s="38"/>
      <c r="CO1903" s="38"/>
      <c r="CP1903" s="38"/>
      <c r="CQ1903" s="38"/>
      <c r="CR1903" s="38"/>
      <c r="CS1903" s="38"/>
      <c r="CT1903" s="38"/>
      <c r="CU1903" s="38"/>
      <c r="CV1903" s="38"/>
      <c r="CW1903" s="38"/>
      <c r="CX1903" s="38"/>
      <c r="CY1903" s="38"/>
      <c r="CZ1903" s="38"/>
      <c r="DA1903" s="38"/>
      <c r="DB1903" s="38"/>
      <c r="DC1903" s="38"/>
      <c r="DD1903" s="38"/>
      <c r="DE1903" s="38"/>
      <c r="DF1903" s="38"/>
      <c r="DG1903" s="38"/>
      <c r="DH1903" s="38"/>
      <c r="DI1903" s="38"/>
      <c r="DJ1903" s="38"/>
      <c r="DK1903" s="38"/>
      <c r="DL1903" s="38"/>
      <c r="DM1903" s="38"/>
    </row>
    <row r="1904" spans="1:117" x14ac:dyDescent="0.25">
      <c r="A1904" s="5"/>
      <c r="B1904" s="5"/>
      <c r="C1904" s="48"/>
      <c r="D1904" s="76"/>
      <c r="E1904" s="77"/>
      <c r="F1904" s="77"/>
      <c r="G1904" s="77"/>
      <c r="H1904" s="77"/>
      <c r="I1904" s="77"/>
      <c r="J1904" s="77"/>
      <c r="K1904" s="77"/>
      <c r="L1904" s="77"/>
      <c r="M1904" s="77"/>
      <c r="N1904" s="77"/>
      <c r="O1904" s="77"/>
      <c r="P1904" s="77"/>
      <c r="Q1904" s="77"/>
      <c r="R1904" s="77"/>
      <c r="S1904" s="77"/>
      <c r="T1904" s="38"/>
      <c r="U1904" s="38"/>
      <c r="V1904" s="38"/>
      <c r="W1904" s="38"/>
      <c r="X1904" s="38"/>
      <c r="Y1904" s="38"/>
      <c r="Z1904" s="38"/>
      <c r="AA1904" s="38"/>
      <c r="AB1904" s="38"/>
      <c r="AC1904" s="38"/>
      <c r="AD1904" s="38"/>
      <c r="AE1904" s="38"/>
      <c r="AF1904" s="38"/>
      <c r="AG1904" s="38"/>
      <c r="AH1904" s="38"/>
      <c r="AI1904" s="38"/>
      <c r="AJ1904" s="38"/>
      <c r="AK1904" s="38"/>
      <c r="AL1904" s="38"/>
      <c r="AM1904" s="38"/>
      <c r="AN1904" s="38"/>
      <c r="AO1904" s="38"/>
      <c r="AP1904" s="38"/>
      <c r="AQ1904" s="38"/>
      <c r="AR1904" s="38"/>
      <c r="AS1904" s="38"/>
      <c r="AT1904" s="38"/>
      <c r="AU1904" s="38"/>
      <c r="AV1904" s="38"/>
      <c r="AW1904" s="38"/>
      <c r="AX1904" s="38"/>
      <c r="AY1904" s="38"/>
      <c r="AZ1904" s="38"/>
      <c r="BA1904" s="38"/>
      <c r="BB1904" s="38"/>
      <c r="BC1904" s="38"/>
      <c r="BD1904" s="38"/>
      <c r="BE1904" s="38"/>
      <c r="BF1904" s="38"/>
      <c r="BG1904" s="38"/>
      <c r="BH1904" s="38"/>
      <c r="BI1904" s="38"/>
      <c r="BJ1904" s="38"/>
      <c r="BK1904" s="38"/>
      <c r="BL1904" s="38"/>
      <c r="BM1904" s="38"/>
      <c r="BN1904" s="38"/>
      <c r="BO1904" s="38"/>
      <c r="BP1904" s="38"/>
      <c r="BQ1904" s="38"/>
      <c r="BR1904" s="38"/>
      <c r="BS1904" s="38"/>
      <c r="BT1904" s="38"/>
      <c r="BU1904" s="38"/>
      <c r="BV1904" s="38"/>
      <c r="BW1904" s="38"/>
      <c r="BX1904" s="38"/>
      <c r="BY1904" s="38"/>
      <c r="BZ1904" s="38"/>
      <c r="CA1904" s="38"/>
      <c r="CB1904" s="38"/>
      <c r="CC1904" s="38"/>
      <c r="CD1904" s="38"/>
      <c r="CE1904" s="38"/>
      <c r="CF1904" s="38"/>
      <c r="CG1904" s="38"/>
      <c r="CH1904" s="38"/>
      <c r="CI1904" s="38"/>
      <c r="CJ1904" s="38"/>
      <c r="CK1904" s="38"/>
      <c r="CL1904" s="38"/>
      <c r="CM1904" s="38"/>
      <c r="CN1904" s="38"/>
      <c r="CO1904" s="38"/>
      <c r="CP1904" s="38"/>
      <c r="CQ1904" s="38"/>
      <c r="CR1904" s="38"/>
      <c r="CS1904" s="38"/>
      <c r="CT1904" s="38"/>
      <c r="CU1904" s="38"/>
      <c r="CV1904" s="38"/>
      <c r="CW1904" s="38"/>
      <c r="CX1904" s="38"/>
      <c r="CY1904" s="38"/>
      <c r="CZ1904" s="38"/>
      <c r="DA1904" s="38"/>
      <c r="DB1904" s="38"/>
      <c r="DC1904" s="38"/>
      <c r="DD1904" s="38"/>
      <c r="DE1904" s="38"/>
      <c r="DF1904" s="38"/>
      <c r="DG1904" s="38"/>
      <c r="DH1904" s="38"/>
      <c r="DI1904" s="38"/>
      <c r="DJ1904" s="38"/>
      <c r="DK1904" s="38"/>
      <c r="DL1904" s="38"/>
      <c r="DM1904" s="38"/>
    </row>
    <row r="1905" spans="1:117" x14ac:dyDescent="0.25">
      <c r="A1905" s="5"/>
      <c r="B1905" s="5"/>
      <c r="C1905" s="48"/>
      <c r="D1905" s="76"/>
      <c r="E1905" s="77"/>
      <c r="F1905" s="77"/>
      <c r="G1905" s="77"/>
      <c r="H1905" s="77"/>
      <c r="I1905" s="77"/>
      <c r="J1905" s="77"/>
      <c r="K1905" s="77"/>
      <c r="L1905" s="77"/>
      <c r="M1905" s="77"/>
      <c r="N1905" s="77"/>
      <c r="O1905" s="77"/>
      <c r="P1905" s="77"/>
      <c r="Q1905" s="77"/>
      <c r="R1905" s="77"/>
      <c r="S1905" s="77"/>
      <c r="T1905" s="38"/>
      <c r="U1905" s="38"/>
      <c r="V1905" s="38"/>
      <c r="W1905" s="38"/>
      <c r="X1905" s="38"/>
      <c r="Y1905" s="38"/>
      <c r="Z1905" s="38"/>
      <c r="AA1905" s="38"/>
      <c r="AB1905" s="38"/>
      <c r="AC1905" s="38"/>
      <c r="AD1905" s="38"/>
      <c r="AE1905" s="38"/>
      <c r="AF1905" s="38"/>
      <c r="AG1905" s="38"/>
      <c r="AH1905" s="38"/>
      <c r="AI1905" s="38"/>
      <c r="AJ1905" s="38"/>
      <c r="AK1905" s="38"/>
      <c r="AL1905" s="38"/>
      <c r="AM1905" s="38"/>
      <c r="AN1905" s="38"/>
      <c r="AO1905" s="38"/>
      <c r="AP1905" s="38"/>
      <c r="AQ1905" s="38"/>
      <c r="AR1905" s="38"/>
      <c r="AS1905" s="38"/>
      <c r="AT1905" s="38"/>
      <c r="AU1905" s="38"/>
      <c r="AV1905" s="38"/>
      <c r="AW1905" s="38"/>
      <c r="AX1905" s="38"/>
      <c r="AY1905" s="38"/>
      <c r="AZ1905" s="38"/>
      <c r="BA1905" s="38"/>
      <c r="BB1905" s="38"/>
      <c r="BC1905" s="38"/>
      <c r="BD1905" s="38"/>
      <c r="BE1905" s="38"/>
      <c r="BF1905" s="38"/>
      <c r="BG1905" s="38"/>
      <c r="BH1905" s="38"/>
      <c r="BI1905" s="38"/>
      <c r="BJ1905" s="38"/>
      <c r="BK1905" s="38"/>
      <c r="BL1905" s="38"/>
      <c r="BM1905" s="38"/>
      <c r="BN1905" s="38"/>
      <c r="BO1905" s="38"/>
      <c r="BP1905" s="38"/>
      <c r="BQ1905" s="38"/>
      <c r="BR1905" s="38"/>
      <c r="BS1905" s="38"/>
      <c r="BT1905" s="38"/>
      <c r="BU1905" s="38"/>
      <c r="BV1905" s="38"/>
      <c r="BW1905" s="38"/>
      <c r="BX1905" s="38"/>
      <c r="BY1905" s="38"/>
      <c r="BZ1905" s="38"/>
      <c r="CA1905" s="38"/>
      <c r="CB1905" s="38"/>
      <c r="CC1905" s="38"/>
      <c r="CD1905" s="38"/>
      <c r="CE1905" s="38"/>
      <c r="CF1905" s="38"/>
      <c r="CG1905" s="38"/>
      <c r="CH1905" s="38"/>
      <c r="CI1905" s="38"/>
      <c r="CJ1905" s="38"/>
      <c r="CK1905" s="38"/>
      <c r="CL1905" s="38"/>
      <c r="CM1905" s="38"/>
      <c r="CN1905" s="38"/>
      <c r="CO1905" s="38"/>
      <c r="CP1905" s="38"/>
      <c r="CQ1905" s="38"/>
      <c r="CR1905" s="38"/>
      <c r="CS1905" s="38"/>
      <c r="CT1905" s="38"/>
      <c r="CU1905" s="38"/>
      <c r="CV1905" s="38"/>
      <c r="CW1905" s="38"/>
      <c r="CX1905" s="38"/>
      <c r="CY1905" s="38"/>
      <c r="CZ1905" s="38"/>
      <c r="DA1905" s="38"/>
      <c r="DB1905" s="38"/>
      <c r="DC1905" s="38"/>
      <c r="DD1905" s="38"/>
      <c r="DE1905" s="38"/>
      <c r="DF1905" s="38"/>
      <c r="DG1905" s="38"/>
      <c r="DH1905" s="38"/>
      <c r="DI1905" s="38"/>
      <c r="DJ1905" s="38"/>
      <c r="DK1905" s="38"/>
      <c r="DL1905" s="38"/>
      <c r="DM1905" s="38"/>
    </row>
    <row r="1906" spans="1:117" x14ac:dyDescent="0.25">
      <c r="A1906" s="5"/>
      <c r="B1906" s="5"/>
      <c r="C1906" s="48"/>
      <c r="D1906" s="76"/>
      <c r="E1906" s="77"/>
      <c r="F1906" s="77"/>
      <c r="G1906" s="77"/>
      <c r="H1906" s="77"/>
      <c r="I1906" s="77"/>
      <c r="J1906" s="77"/>
      <c r="K1906" s="77"/>
      <c r="L1906" s="77"/>
      <c r="M1906" s="77"/>
      <c r="N1906" s="77"/>
      <c r="O1906" s="77"/>
      <c r="P1906" s="77"/>
      <c r="Q1906" s="77"/>
      <c r="R1906" s="77"/>
      <c r="S1906" s="77"/>
      <c r="T1906" s="38"/>
      <c r="U1906" s="38"/>
      <c r="V1906" s="38"/>
      <c r="W1906" s="38"/>
      <c r="X1906" s="38"/>
      <c r="Y1906" s="38"/>
      <c r="Z1906" s="38"/>
      <c r="AA1906" s="38"/>
      <c r="AB1906" s="38"/>
      <c r="AC1906" s="38"/>
      <c r="AD1906" s="38"/>
      <c r="AE1906" s="38"/>
      <c r="AF1906" s="38"/>
      <c r="AG1906" s="38"/>
      <c r="AH1906" s="38"/>
      <c r="AI1906" s="38"/>
      <c r="AJ1906" s="38"/>
      <c r="AK1906" s="38"/>
      <c r="AL1906" s="38"/>
      <c r="AM1906" s="38"/>
      <c r="AN1906" s="38"/>
      <c r="AO1906" s="38"/>
      <c r="AP1906" s="38"/>
      <c r="AQ1906" s="38"/>
      <c r="AR1906" s="38"/>
      <c r="AS1906" s="38"/>
      <c r="AT1906" s="38"/>
      <c r="AU1906" s="38"/>
      <c r="AV1906" s="38"/>
      <c r="AW1906" s="38"/>
      <c r="AX1906" s="38"/>
      <c r="AY1906" s="38"/>
      <c r="AZ1906" s="38"/>
      <c r="BA1906" s="38"/>
      <c r="BB1906" s="38"/>
      <c r="BC1906" s="38"/>
      <c r="BD1906" s="38"/>
      <c r="BE1906" s="38"/>
      <c r="BF1906" s="38"/>
      <c r="BG1906" s="38"/>
      <c r="BH1906" s="38"/>
      <c r="BI1906" s="38"/>
      <c r="BJ1906" s="38"/>
      <c r="BK1906" s="38"/>
      <c r="BL1906" s="38"/>
      <c r="BM1906" s="38"/>
      <c r="BN1906" s="38"/>
      <c r="BO1906" s="38"/>
      <c r="BP1906" s="38"/>
      <c r="BQ1906" s="38"/>
      <c r="BR1906" s="38"/>
      <c r="BS1906" s="38"/>
      <c r="BT1906" s="38"/>
      <c r="BU1906" s="38"/>
      <c r="BV1906" s="38"/>
      <c r="BW1906" s="38"/>
      <c r="BX1906" s="38"/>
      <c r="BY1906" s="38"/>
      <c r="BZ1906" s="38"/>
      <c r="CA1906" s="38"/>
      <c r="CB1906" s="38"/>
      <c r="CC1906" s="38"/>
      <c r="CD1906" s="38"/>
      <c r="CE1906" s="38"/>
      <c r="CF1906" s="38"/>
      <c r="CG1906" s="38"/>
      <c r="CH1906" s="38"/>
      <c r="CI1906" s="38"/>
      <c r="CJ1906" s="38"/>
      <c r="CK1906" s="38"/>
      <c r="CL1906" s="38"/>
      <c r="CM1906" s="38"/>
      <c r="CN1906" s="38"/>
      <c r="CO1906" s="38"/>
      <c r="CP1906" s="38"/>
      <c r="CQ1906" s="38"/>
      <c r="CR1906" s="38"/>
      <c r="CS1906" s="38"/>
      <c r="CT1906" s="38"/>
      <c r="CU1906" s="38"/>
      <c r="CV1906" s="38"/>
      <c r="CW1906" s="38"/>
      <c r="CX1906" s="38"/>
      <c r="CY1906" s="38"/>
      <c r="CZ1906" s="38"/>
      <c r="DA1906" s="38"/>
      <c r="DB1906" s="38"/>
      <c r="DC1906" s="38"/>
      <c r="DD1906" s="38"/>
      <c r="DE1906" s="38"/>
      <c r="DF1906" s="38"/>
      <c r="DG1906" s="38"/>
      <c r="DH1906" s="38"/>
      <c r="DI1906" s="38"/>
      <c r="DJ1906" s="38"/>
      <c r="DK1906" s="38"/>
      <c r="DL1906" s="38"/>
      <c r="DM1906" s="38"/>
    </row>
    <row r="1907" spans="1:117" x14ac:dyDescent="0.25">
      <c r="A1907" s="5"/>
      <c r="B1907" s="5"/>
      <c r="C1907" s="48"/>
      <c r="D1907" s="76"/>
      <c r="E1907" s="77"/>
      <c r="F1907" s="77"/>
      <c r="G1907" s="77"/>
      <c r="H1907" s="77"/>
      <c r="I1907" s="77"/>
      <c r="J1907" s="77"/>
      <c r="K1907" s="77"/>
      <c r="L1907" s="77"/>
      <c r="M1907" s="77"/>
      <c r="N1907" s="77"/>
      <c r="O1907" s="77"/>
      <c r="P1907" s="77"/>
      <c r="Q1907" s="77"/>
      <c r="R1907" s="77"/>
      <c r="S1907" s="77"/>
      <c r="T1907" s="38"/>
      <c r="U1907" s="38"/>
      <c r="V1907" s="38"/>
      <c r="W1907" s="38"/>
      <c r="X1907" s="38"/>
      <c r="Y1907" s="38"/>
      <c r="Z1907" s="38"/>
      <c r="AA1907" s="38"/>
      <c r="AB1907" s="38"/>
      <c r="AC1907" s="38"/>
      <c r="AD1907" s="38"/>
      <c r="AE1907" s="38"/>
      <c r="AF1907" s="38"/>
      <c r="AG1907" s="38"/>
      <c r="AH1907" s="38"/>
      <c r="AI1907" s="38"/>
      <c r="AJ1907" s="38"/>
      <c r="AK1907" s="38"/>
      <c r="AL1907" s="38"/>
      <c r="AM1907" s="38"/>
      <c r="AN1907" s="38"/>
      <c r="AO1907" s="38"/>
      <c r="AP1907" s="38"/>
      <c r="AQ1907" s="38"/>
      <c r="AR1907" s="38"/>
      <c r="AS1907" s="38"/>
      <c r="AT1907" s="38"/>
      <c r="AU1907" s="38"/>
      <c r="AV1907" s="38"/>
      <c r="AW1907" s="38"/>
      <c r="AX1907" s="38"/>
      <c r="AY1907" s="38"/>
      <c r="AZ1907" s="38"/>
      <c r="BA1907" s="38"/>
      <c r="BB1907" s="38"/>
      <c r="BC1907" s="38"/>
      <c r="BD1907" s="38"/>
      <c r="BE1907" s="38"/>
      <c r="BF1907" s="38"/>
      <c r="BG1907" s="38"/>
      <c r="BH1907" s="38"/>
      <c r="BI1907" s="38"/>
      <c r="BJ1907" s="38"/>
      <c r="BK1907" s="38"/>
      <c r="BL1907" s="38"/>
      <c r="BM1907" s="38"/>
      <c r="BN1907" s="38"/>
      <c r="BO1907" s="38"/>
      <c r="BP1907" s="38"/>
      <c r="BQ1907" s="38"/>
      <c r="BR1907" s="38"/>
      <c r="BS1907" s="38"/>
      <c r="BT1907" s="38"/>
      <c r="BU1907" s="38"/>
      <c r="BV1907" s="38"/>
      <c r="BW1907" s="38"/>
      <c r="BX1907" s="38"/>
      <c r="BY1907" s="38"/>
      <c r="BZ1907" s="38"/>
      <c r="CA1907" s="38"/>
      <c r="CB1907" s="38"/>
      <c r="CC1907" s="38"/>
      <c r="CD1907" s="38"/>
      <c r="CE1907" s="38"/>
      <c r="CF1907" s="38"/>
      <c r="CG1907" s="38"/>
      <c r="CH1907" s="38"/>
      <c r="CI1907" s="38"/>
      <c r="CJ1907" s="38"/>
      <c r="CK1907" s="38"/>
      <c r="CL1907" s="38"/>
      <c r="CM1907" s="38"/>
      <c r="CN1907" s="38"/>
      <c r="CO1907" s="38"/>
      <c r="CP1907" s="38"/>
      <c r="CQ1907" s="38"/>
      <c r="CR1907" s="38"/>
      <c r="CS1907" s="38"/>
      <c r="CT1907" s="38"/>
      <c r="CU1907" s="38"/>
      <c r="CV1907" s="38"/>
      <c r="CW1907" s="38"/>
      <c r="CX1907" s="38"/>
      <c r="CY1907" s="38"/>
      <c r="CZ1907" s="38"/>
      <c r="DA1907" s="38"/>
      <c r="DB1907" s="38"/>
      <c r="DC1907" s="38"/>
      <c r="DD1907" s="38"/>
      <c r="DE1907" s="38"/>
      <c r="DF1907" s="38"/>
      <c r="DG1907" s="38"/>
      <c r="DH1907" s="38"/>
      <c r="DI1907" s="38"/>
      <c r="DJ1907" s="38"/>
      <c r="DK1907" s="38"/>
      <c r="DL1907" s="38"/>
      <c r="DM1907" s="38"/>
    </row>
    <row r="1908" spans="1:117" x14ac:dyDescent="0.25">
      <c r="A1908" s="5"/>
      <c r="B1908" s="5"/>
      <c r="C1908" s="48"/>
      <c r="D1908" s="76"/>
      <c r="E1908" s="77"/>
      <c r="F1908" s="77"/>
      <c r="G1908" s="77"/>
      <c r="H1908" s="77"/>
      <c r="I1908" s="77"/>
      <c r="J1908" s="77"/>
      <c r="K1908" s="77"/>
      <c r="L1908" s="77"/>
      <c r="M1908" s="77"/>
      <c r="N1908" s="77"/>
      <c r="O1908" s="77"/>
      <c r="P1908" s="77"/>
      <c r="Q1908" s="77"/>
      <c r="R1908" s="77"/>
      <c r="S1908" s="77"/>
      <c r="T1908" s="38"/>
      <c r="U1908" s="38"/>
      <c r="V1908" s="38"/>
      <c r="W1908" s="38"/>
      <c r="X1908" s="38"/>
      <c r="Y1908" s="38"/>
      <c r="Z1908" s="38"/>
      <c r="AA1908" s="38"/>
      <c r="AB1908" s="38"/>
      <c r="AC1908" s="38"/>
      <c r="AD1908" s="38"/>
      <c r="AE1908" s="38"/>
      <c r="AF1908" s="38"/>
      <c r="AG1908" s="38"/>
      <c r="AH1908" s="38"/>
      <c r="AI1908" s="38"/>
      <c r="AJ1908" s="38"/>
      <c r="AK1908" s="38"/>
      <c r="AL1908" s="38"/>
      <c r="AM1908" s="38"/>
      <c r="AN1908" s="38"/>
      <c r="AO1908" s="38"/>
      <c r="AP1908" s="38"/>
      <c r="AQ1908" s="38"/>
      <c r="AR1908" s="38"/>
      <c r="AS1908" s="38"/>
      <c r="AT1908" s="38"/>
      <c r="AU1908" s="38"/>
      <c r="AV1908" s="38"/>
      <c r="AW1908" s="38"/>
      <c r="AX1908" s="38"/>
      <c r="AY1908" s="38"/>
      <c r="AZ1908" s="38"/>
      <c r="BA1908" s="38"/>
      <c r="BB1908" s="38"/>
      <c r="BC1908" s="38"/>
      <c r="BD1908" s="38"/>
      <c r="BE1908" s="38"/>
      <c r="BF1908" s="38"/>
      <c r="BG1908" s="38"/>
      <c r="BH1908" s="38"/>
      <c r="BI1908" s="38"/>
      <c r="BJ1908" s="38"/>
      <c r="BK1908" s="38"/>
      <c r="BL1908" s="38"/>
      <c r="BM1908" s="38"/>
      <c r="BN1908" s="38"/>
      <c r="BO1908" s="38"/>
      <c r="BP1908" s="38"/>
      <c r="BQ1908" s="38"/>
      <c r="BR1908" s="38"/>
      <c r="BS1908" s="38"/>
      <c r="BT1908" s="38"/>
      <c r="BU1908" s="38"/>
      <c r="BV1908" s="38"/>
      <c r="BW1908" s="38"/>
      <c r="BX1908" s="38"/>
      <c r="BY1908" s="38"/>
      <c r="BZ1908" s="38"/>
      <c r="CA1908" s="38"/>
      <c r="CB1908" s="38"/>
      <c r="CC1908" s="38"/>
      <c r="CD1908" s="38"/>
      <c r="CE1908" s="38"/>
      <c r="CF1908" s="38"/>
      <c r="CG1908" s="38"/>
      <c r="CH1908" s="38"/>
      <c r="CI1908" s="38"/>
      <c r="CJ1908" s="38"/>
      <c r="CK1908" s="38"/>
      <c r="CL1908" s="38"/>
      <c r="CM1908" s="38"/>
      <c r="CN1908" s="38"/>
      <c r="CO1908" s="38"/>
      <c r="CP1908" s="38"/>
      <c r="CQ1908" s="38"/>
      <c r="CR1908" s="38"/>
      <c r="CS1908" s="38"/>
      <c r="CT1908" s="38"/>
      <c r="CU1908" s="38"/>
      <c r="CV1908" s="38"/>
      <c r="CW1908" s="38"/>
      <c r="CX1908" s="38"/>
      <c r="CY1908" s="38"/>
      <c r="CZ1908" s="38"/>
      <c r="DA1908" s="38"/>
      <c r="DB1908" s="38"/>
      <c r="DC1908" s="38"/>
      <c r="DD1908" s="38"/>
      <c r="DE1908" s="38"/>
      <c r="DF1908" s="38"/>
      <c r="DG1908" s="38"/>
      <c r="DH1908" s="38"/>
      <c r="DI1908" s="38"/>
      <c r="DJ1908" s="38"/>
      <c r="DK1908" s="38"/>
      <c r="DL1908" s="38"/>
      <c r="DM1908" s="38"/>
    </row>
    <row r="1909" spans="1:117" x14ac:dyDescent="0.25">
      <c r="A1909" s="5"/>
      <c r="B1909" s="5"/>
      <c r="C1909" s="48"/>
      <c r="D1909" s="76"/>
      <c r="E1909" s="77"/>
      <c r="F1909" s="77"/>
      <c r="G1909" s="77"/>
      <c r="H1909" s="77"/>
      <c r="I1909" s="77"/>
      <c r="J1909" s="77"/>
      <c r="K1909" s="77"/>
      <c r="L1909" s="77"/>
      <c r="M1909" s="77"/>
      <c r="N1909" s="77"/>
      <c r="O1909" s="77"/>
      <c r="P1909" s="77"/>
      <c r="Q1909" s="77"/>
      <c r="R1909" s="77"/>
      <c r="S1909" s="77"/>
      <c r="T1909" s="38"/>
      <c r="U1909" s="38"/>
      <c r="V1909" s="38"/>
      <c r="W1909" s="38"/>
      <c r="X1909" s="38"/>
      <c r="Y1909" s="38"/>
      <c r="Z1909" s="38"/>
      <c r="AA1909" s="38"/>
      <c r="AB1909" s="38"/>
      <c r="AC1909" s="38"/>
      <c r="AD1909" s="38"/>
      <c r="AE1909" s="38"/>
      <c r="AF1909" s="38"/>
      <c r="AG1909" s="38"/>
      <c r="AH1909" s="38"/>
      <c r="AI1909" s="38"/>
      <c r="AJ1909" s="38"/>
      <c r="AK1909" s="38"/>
      <c r="AL1909" s="38"/>
      <c r="AM1909" s="38"/>
      <c r="AN1909" s="38"/>
      <c r="AO1909" s="38"/>
      <c r="AP1909" s="38"/>
      <c r="AQ1909" s="38"/>
      <c r="AR1909" s="38"/>
      <c r="AS1909" s="38"/>
      <c r="AT1909" s="38"/>
      <c r="AU1909" s="38"/>
      <c r="AV1909" s="38"/>
      <c r="AW1909" s="38"/>
      <c r="AX1909" s="38"/>
      <c r="AY1909" s="38"/>
      <c r="AZ1909" s="38"/>
      <c r="BA1909" s="38"/>
      <c r="BB1909" s="38"/>
      <c r="BC1909" s="38"/>
      <c r="BD1909" s="38"/>
      <c r="BE1909" s="38"/>
      <c r="BF1909" s="38"/>
      <c r="BG1909" s="38"/>
      <c r="BH1909" s="38"/>
      <c r="BI1909" s="38"/>
      <c r="BJ1909" s="38"/>
      <c r="BK1909" s="38"/>
      <c r="BL1909" s="38"/>
      <c r="BM1909" s="38"/>
      <c r="BN1909" s="38"/>
      <c r="BO1909" s="38"/>
      <c r="BP1909" s="38"/>
      <c r="BQ1909" s="38"/>
      <c r="BR1909" s="38"/>
      <c r="BS1909" s="38"/>
      <c r="BT1909" s="38"/>
      <c r="BU1909" s="38"/>
      <c r="BV1909" s="38"/>
      <c r="BW1909" s="38"/>
      <c r="BX1909" s="38"/>
      <c r="BY1909" s="38"/>
      <c r="BZ1909" s="38"/>
      <c r="CA1909" s="38"/>
      <c r="CB1909" s="38"/>
      <c r="CC1909" s="38"/>
      <c r="CD1909" s="38"/>
      <c r="CE1909" s="38"/>
      <c r="CF1909" s="38"/>
      <c r="CG1909" s="38"/>
      <c r="CH1909" s="38"/>
      <c r="CI1909" s="38"/>
      <c r="CJ1909" s="38"/>
      <c r="CK1909" s="38"/>
      <c r="CL1909" s="38"/>
      <c r="CM1909" s="38"/>
      <c r="CN1909" s="38"/>
      <c r="CO1909" s="38"/>
      <c r="CP1909" s="38"/>
      <c r="CQ1909" s="38"/>
      <c r="CR1909" s="38"/>
      <c r="CS1909" s="38"/>
      <c r="CT1909" s="38"/>
      <c r="CU1909" s="38"/>
      <c r="CV1909" s="38"/>
      <c r="CW1909" s="38"/>
      <c r="CX1909" s="38"/>
      <c r="CY1909" s="38"/>
      <c r="CZ1909" s="38"/>
      <c r="DA1909" s="38"/>
      <c r="DB1909" s="38"/>
      <c r="DC1909" s="38"/>
      <c r="DD1909" s="38"/>
      <c r="DE1909" s="38"/>
      <c r="DF1909" s="38"/>
      <c r="DG1909" s="38"/>
      <c r="DH1909" s="38"/>
      <c r="DI1909" s="38"/>
      <c r="DJ1909" s="38"/>
      <c r="DK1909" s="38"/>
      <c r="DL1909" s="38"/>
      <c r="DM1909" s="38"/>
    </row>
    <row r="1910" spans="1:117" x14ac:dyDescent="0.25">
      <c r="A1910" s="5"/>
      <c r="B1910" s="5"/>
      <c r="C1910" s="48"/>
      <c r="D1910" s="76"/>
      <c r="E1910" s="77"/>
      <c r="F1910" s="77"/>
      <c r="G1910" s="77"/>
      <c r="H1910" s="77"/>
      <c r="I1910" s="77"/>
      <c r="J1910" s="77"/>
      <c r="K1910" s="77"/>
      <c r="L1910" s="77"/>
      <c r="M1910" s="77"/>
      <c r="N1910" s="77"/>
      <c r="O1910" s="77"/>
      <c r="P1910" s="77"/>
      <c r="Q1910" s="77"/>
      <c r="R1910" s="77"/>
      <c r="S1910" s="77"/>
      <c r="T1910" s="38"/>
      <c r="U1910" s="38"/>
      <c r="V1910" s="38"/>
      <c r="W1910" s="38"/>
      <c r="X1910" s="38"/>
      <c r="Y1910" s="38"/>
      <c r="Z1910" s="38"/>
      <c r="AA1910" s="38"/>
      <c r="AB1910" s="38"/>
      <c r="AC1910" s="38"/>
      <c r="AD1910" s="38"/>
      <c r="AE1910" s="38"/>
      <c r="AF1910" s="38"/>
      <c r="AG1910" s="38"/>
      <c r="AH1910" s="38"/>
      <c r="AI1910" s="38"/>
      <c r="AJ1910" s="38"/>
      <c r="AK1910" s="38"/>
      <c r="AL1910" s="38"/>
      <c r="AM1910" s="38"/>
      <c r="AN1910" s="38"/>
      <c r="AO1910" s="38"/>
      <c r="AP1910" s="38"/>
      <c r="AQ1910" s="38"/>
      <c r="AR1910" s="38"/>
      <c r="AS1910" s="38"/>
      <c r="AT1910" s="38"/>
      <c r="AU1910" s="38"/>
      <c r="AV1910" s="38"/>
      <c r="AW1910" s="38"/>
      <c r="AX1910" s="38"/>
      <c r="AY1910" s="38"/>
      <c r="AZ1910" s="38"/>
      <c r="BA1910" s="38"/>
      <c r="BB1910" s="38"/>
      <c r="BC1910" s="38"/>
      <c r="BD1910" s="38"/>
      <c r="BE1910" s="38"/>
      <c r="BF1910" s="38"/>
      <c r="BG1910" s="38"/>
      <c r="BH1910" s="38"/>
      <c r="BI1910" s="38"/>
      <c r="BJ1910" s="38"/>
      <c r="BK1910" s="38"/>
      <c r="BL1910" s="38"/>
      <c r="BM1910" s="38"/>
      <c r="BN1910" s="38"/>
      <c r="BO1910" s="38"/>
      <c r="BP1910" s="38"/>
      <c r="BQ1910" s="38"/>
      <c r="BR1910" s="38"/>
      <c r="BS1910" s="38"/>
      <c r="BT1910" s="38"/>
      <c r="BU1910" s="38"/>
      <c r="BV1910" s="38"/>
      <c r="BW1910" s="38"/>
      <c r="BX1910" s="38"/>
      <c r="BY1910" s="38"/>
      <c r="BZ1910" s="38"/>
      <c r="CA1910" s="38"/>
      <c r="CB1910" s="38"/>
      <c r="CC1910" s="38"/>
      <c r="CD1910" s="38"/>
      <c r="CE1910" s="38"/>
      <c r="CF1910" s="38"/>
      <c r="CG1910" s="38"/>
      <c r="CH1910" s="38"/>
      <c r="CI1910" s="38"/>
      <c r="CJ1910" s="38"/>
      <c r="CK1910" s="38"/>
      <c r="CL1910" s="38"/>
      <c r="CM1910" s="38"/>
      <c r="CN1910" s="38"/>
      <c r="CO1910" s="38"/>
      <c r="CP1910" s="38"/>
      <c r="CQ1910" s="38"/>
      <c r="CR1910" s="38"/>
      <c r="CS1910" s="38"/>
      <c r="CT1910" s="38"/>
      <c r="CU1910" s="38"/>
      <c r="CV1910" s="38"/>
      <c r="CW1910" s="38"/>
      <c r="CX1910" s="38"/>
      <c r="CY1910" s="38"/>
      <c r="CZ1910" s="38"/>
      <c r="DA1910" s="38"/>
      <c r="DB1910" s="38"/>
      <c r="DC1910" s="38"/>
      <c r="DD1910" s="38"/>
      <c r="DE1910" s="38"/>
      <c r="DF1910" s="38"/>
      <c r="DG1910" s="38"/>
      <c r="DH1910" s="38"/>
      <c r="DI1910" s="38"/>
      <c r="DJ1910" s="38"/>
      <c r="DK1910" s="38"/>
      <c r="DL1910" s="38"/>
      <c r="DM1910" s="38"/>
    </row>
    <row r="1911" spans="1:117" x14ac:dyDescent="0.25">
      <c r="A1911" s="5"/>
      <c r="B1911" s="5"/>
      <c r="C1911" s="48"/>
      <c r="D1911" s="76"/>
      <c r="E1911" s="77"/>
      <c r="F1911" s="77"/>
      <c r="G1911" s="77"/>
      <c r="H1911" s="77"/>
      <c r="I1911" s="77"/>
      <c r="J1911" s="77"/>
      <c r="K1911" s="77"/>
      <c r="L1911" s="77"/>
      <c r="M1911" s="77"/>
      <c r="N1911" s="77"/>
      <c r="O1911" s="77"/>
      <c r="P1911" s="77"/>
      <c r="Q1911" s="77"/>
      <c r="R1911" s="77"/>
      <c r="S1911" s="77"/>
      <c r="T1911" s="38"/>
      <c r="U1911" s="38"/>
      <c r="V1911" s="38"/>
      <c r="W1911" s="38"/>
      <c r="X1911" s="38"/>
      <c r="Y1911" s="38"/>
      <c r="Z1911" s="38"/>
      <c r="AA1911" s="38"/>
      <c r="AB1911" s="38"/>
      <c r="AC1911" s="38"/>
      <c r="AD1911" s="38"/>
      <c r="AE1911" s="38"/>
      <c r="AF1911" s="38"/>
      <c r="AG1911" s="38"/>
      <c r="AH1911" s="38"/>
      <c r="AI1911" s="38"/>
      <c r="AJ1911" s="38"/>
      <c r="AK1911" s="38"/>
      <c r="AL1911" s="38"/>
      <c r="AM1911" s="38"/>
      <c r="AN1911" s="38"/>
      <c r="AO1911" s="38"/>
      <c r="AP1911" s="38"/>
      <c r="AQ1911" s="38"/>
      <c r="AR1911" s="38"/>
      <c r="AS1911" s="38"/>
      <c r="AT1911" s="38"/>
      <c r="AU1911" s="38"/>
      <c r="AV1911" s="38"/>
      <c r="AW1911" s="38"/>
      <c r="AX1911" s="38"/>
      <c r="AY1911" s="38"/>
      <c r="AZ1911" s="38"/>
      <c r="BA1911" s="38"/>
      <c r="BB1911" s="38"/>
      <c r="BC1911" s="38"/>
      <c r="BD1911" s="38"/>
      <c r="BE1911" s="38"/>
      <c r="BF1911" s="38"/>
      <c r="BG1911" s="38"/>
      <c r="BH1911" s="38"/>
      <c r="BI1911" s="38"/>
      <c r="BJ1911" s="38"/>
      <c r="BK1911" s="38"/>
      <c r="BL1911" s="38"/>
      <c r="BM1911" s="38"/>
      <c r="BN1911" s="38"/>
      <c r="BO1911" s="38"/>
      <c r="BP1911" s="38"/>
      <c r="BQ1911" s="38"/>
      <c r="BR1911" s="38"/>
      <c r="BS1911" s="38"/>
      <c r="BT1911" s="38"/>
      <c r="BU1911" s="38"/>
      <c r="BV1911" s="38"/>
      <c r="BW1911" s="38"/>
      <c r="BX1911" s="38"/>
      <c r="BY1911" s="38"/>
      <c r="BZ1911" s="38"/>
      <c r="CA1911" s="38"/>
      <c r="CB1911" s="38"/>
      <c r="CC1911" s="38"/>
      <c r="CD1911" s="38"/>
      <c r="CE1911" s="38"/>
      <c r="CF1911" s="38"/>
      <c r="CG1911" s="38"/>
      <c r="CH1911" s="38"/>
      <c r="CI1911" s="38"/>
      <c r="CJ1911" s="38"/>
      <c r="CK1911" s="38"/>
      <c r="CL1911" s="38"/>
      <c r="CM1911" s="38"/>
      <c r="CN1911" s="38"/>
      <c r="CO1911" s="38"/>
      <c r="CP1911" s="38"/>
      <c r="CQ1911" s="38"/>
      <c r="CR1911" s="38"/>
      <c r="CS1911" s="38"/>
      <c r="CT1911" s="38"/>
      <c r="CU1911" s="38"/>
      <c r="CV1911" s="38"/>
      <c r="CW1911" s="38"/>
      <c r="CX1911" s="38"/>
      <c r="CY1911" s="38"/>
      <c r="CZ1911" s="38"/>
      <c r="DA1911" s="38"/>
      <c r="DB1911" s="38"/>
      <c r="DC1911" s="38"/>
      <c r="DD1911" s="38"/>
      <c r="DE1911" s="38"/>
      <c r="DF1911" s="38"/>
      <c r="DG1911" s="38"/>
      <c r="DH1911" s="38"/>
      <c r="DI1911" s="38"/>
      <c r="DJ1911" s="38"/>
      <c r="DK1911" s="38"/>
      <c r="DL1911" s="38"/>
      <c r="DM1911" s="38"/>
    </row>
    <row r="1912" spans="1:117" x14ac:dyDescent="0.25">
      <c r="A1912" s="5"/>
      <c r="B1912" s="5"/>
      <c r="C1912" s="48"/>
      <c r="D1912" s="76"/>
      <c r="E1912" s="77"/>
      <c r="F1912" s="77"/>
      <c r="G1912" s="77"/>
      <c r="H1912" s="77"/>
      <c r="I1912" s="77"/>
      <c r="J1912" s="77"/>
      <c r="K1912" s="77"/>
      <c r="L1912" s="77"/>
      <c r="M1912" s="77"/>
      <c r="N1912" s="77"/>
      <c r="O1912" s="77"/>
      <c r="P1912" s="77"/>
      <c r="Q1912" s="77"/>
      <c r="R1912" s="77"/>
      <c r="S1912" s="77"/>
      <c r="T1912" s="38"/>
      <c r="U1912" s="38"/>
      <c r="V1912" s="38"/>
      <c r="W1912" s="38"/>
      <c r="X1912" s="38"/>
      <c r="Y1912" s="38"/>
      <c r="Z1912" s="38"/>
      <c r="AA1912" s="38"/>
      <c r="AB1912" s="38"/>
      <c r="AC1912" s="38"/>
      <c r="AD1912" s="38"/>
      <c r="AE1912" s="38"/>
      <c r="AF1912" s="38"/>
      <c r="AG1912" s="38"/>
      <c r="AH1912" s="38"/>
      <c r="AI1912" s="38"/>
      <c r="AJ1912" s="38"/>
      <c r="AK1912" s="38"/>
      <c r="AL1912" s="38"/>
      <c r="AM1912" s="38"/>
      <c r="AN1912" s="38"/>
      <c r="AO1912" s="38"/>
      <c r="AP1912" s="38"/>
      <c r="AQ1912" s="38"/>
      <c r="AR1912" s="38"/>
      <c r="AS1912" s="38"/>
      <c r="AT1912" s="38"/>
      <c r="AU1912" s="38"/>
      <c r="AV1912" s="38"/>
      <c r="AW1912" s="38"/>
      <c r="AX1912" s="38"/>
      <c r="AY1912" s="38"/>
      <c r="AZ1912" s="38"/>
      <c r="BA1912" s="38"/>
      <c r="BB1912" s="38"/>
      <c r="BC1912" s="38"/>
      <c r="BD1912" s="38"/>
      <c r="BE1912" s="38"/>
      <c r="BF1912" s="38"/>
      <c r="BG1912" s="38"/>
      <c r="BH1912" s="38"/>
      <c r="BI1912" s="38"/>
      <c r="BJ1912" s="38"/>
      <c r="BK1912" s="38"/>
      <c r="BL1912" s="38"/>
      <c r="BM1912" s="38"/>
      <c r="BN1912" s="38"/>
      <c r="BO1912" s="38"/>
      <c r="BP1912" s="38"/>
      <c r="BQ1912" s="38"/>
      <c r="BR1912" s="38"/>
      <c r="BS1912" s="38"/>
      <c r="BT1912" s="38"/>
      <c r="BU1912" s="38"/>
      <c r="BV1912" s="38"/>
      <c r="BW1912" s="38"/>
      <c r="BX1912" s="38"/>
      <c r="BY1912" s="38"/>
      <c r="BZ1912" s="38"/>
      <c r="CA1912" s="38"/>
      <c r="CB1912" s="38"/>
      <c r="CC1912" s="38"/>
      <c r="CD1912" s="38"/>
      <c r="CE1912" s="38"/>
      <c r="CF1912" s="38"/>
      <c r="CG1912" s="38"/>
      <c r="CH1912" s="38"/>
      <c r="CI1912" s="38"/>
      <c r="CJ1912" s="38"/>
      <c r="CK1912" s="38"/>
      <c r="CL1912" s="38"/>
      <c r="CM1912" s="38"/>
      <c r="CN1912" s="38"/>
      <c r="CO1912" s="38"/>
      <c r="CP1912" s="38"/>
      <c r="CQ1912" s="38"/>
      <c r="CR1912" s="38"/>
      <c r="CS1912" s="38"/>
      <c r="CT1912" s="38"/>
      <c r="CU1912" s="38"/>
      <c r="CV1912" s="38"/>
      <c r="CW1912" s="38"/>
      <c r="CX1912" s="38"/>
      <c r="CY1912" s="38"/>
      <c r="CZ1912" s="38"/>
      <c r="DA1912" s="38"/>
      <c r="DB1912" s="38"/>
      <c r="DC1912" s="38"/>
      <c r="DD1912" s="38"/>
      <c r="DE1912" s="38"/>
      <c r="DF1912" s="38"/>
      <c r="DG1912" s="38"/>
      <c r="DH1912" s="38"/>
      <c r="DI1912" s="38"/>
      <c r="DJ1912" s="38"/>
      <c r="DK1912" s="38"/>
      <c r="DL1912" s="38"/>
      <c r="DM1912" s="38"/>
    </row>
    <row r="1913" spans="1:117" x14ac:dyDescent="0.25">
      <c r="A1913" s="5"/>
      <c r="B1913" s="5"/>
      <c r="C1913" s="48"/>
      <c r="D1913" s="76"/>
      <c r="E1913" s="77"/>
      <c r="F1913" s="77"/>
      <c r="G1913" s="77"/>
      <c r="H1913" s="77"/>
      <c r="I1913" s="77"/>
      <c r="J1913" s="77"/>
      <c r="K1913" s="77"/>
      <c r="L1913" s="77"/>
      <c r="M1913" s="77"/>
      <c r="N1913" s="77"/>
      <c r="O1913" s="77"/>
      <c r="P1913" s="77"/>
      <c r="Q1913" s="77"/>
      <c r="R1913" s="77"/>
      <c r="S1913" s="77"/>
      <c r="T1913" s="38"/>
      <c r="U1913" s="38"/>
      <c r="V1913" s="38"/>
      <c r="W1913" s="38"/>
      <c r="X1913" s="38"/>
      <c r="Y1913" s="38"/>
      <c r="Z1913" s="38"/>
      <c r="AA1913" s="38"/>
      <c r="AB1913" s="38"/>
      <c r="AC1913" s="38"/>
      <c r="AD1913" s="38"/>
      <c r="AE1913" s="38"/>
      <c r="AF1913" s="38"/>
      <c r="AG1913" s="38"/>
      <c r="AH1913" s="38"/>
      <c r="AI1913" s="38"/>
      <c r="AJ1913" s="38"/>
      <c r="AK1913" s="38"/>
      <c r="AL1913" s="38"/>
      <c r="AM1913" s="38"/>
      <c r="AN1913" s="38"/>
      <c r="AO1913" s="38"/>
      <c r="AP1913" s="38"/>
      <c r="AQ1913" s="38"/>
      <c r="AR1913" s="38"/>
      <c r="AS1913" s="38"/>
      <c r="AT1913" s="38"/>
      <c r="AU1913" s="38"/>
      <c r="AV1913" s="38"/>
      <c r="AW1913" s="38"/>
      <c r="AX1913" s="38"/>
      <c r="AY1913" s="38"/>
      <c r="AZ1913" s="38"/>
      <c r="BA1913" s="38"/>
      <c r="BB1913" s="38"/>
      <c r="BC1913" s="38"/>
      <c r="BD1913" s="38"/>
      <c r="BE1913" s="38"/>
      <c r="BF1913" s="38"/>
      <c r="BG1913" s="38"/>
      <c r="BH1913" s="38"/>
      <c r="BI1913" s="38"/>
      <c r="BJ1913" s="38"/>
      <c r="BK1913" s="38"/>
      <c r="BL1913" s="38"/>
      <c r="BM1913" s="38"/>
      <c r="BN1913" s="38"/>
      <c r="BO1913" s="38"/>
      <c r="BP1913" s="38"/>
      <c r="BQ1913" s="38"/>
      <c r="BR1913" s="38"/>
      <c r="BS1913" s="38"/>
      <c r="BT1913" s="38"/>
      <c r="BU1913" s="38"/>
      <c r="BV1913" s="38"/>
      <c r="BW1913" s="38"/>
      <c r="BX1913" s="38"/>
      <c r="BY1913" s="38"/>
      <c r="BZ1913" s="38"/>
      <c r="CA1913" s="38"/>
      <c r="CB1913" s="38"/>
      <c r="CC1913" s="38"/>
      <c r="CD1913" s="38"/>
      <c r="CE1913" s="38"/>
      <c r="CF1913" s="38"/>
      <c r="CG1913" s="38"/>
      <c r="CH1913" s="38"/>
      <c r="CI1913" s="38"/>
      <c r="CJ1913" s="38"/>
      <c r="CK1913" s="38"/>
      <c r="CL1913" s="38"/>
      <c r="CM1913" s="38"/>
      <c r="CN1913" s="38"/>
      <c r="CO1913" s="38"/>
      <c r="CP1913" s="38"/>
      <c r="CQ1913" s="38"/>
      <c r="CR1913" s="38"/>
      <c r="CS1913" s="38"/>
      <c r="CT1913" s="38"/>
      <c r="CU1913" s="38"/>
      <c r="CV1913" s="38"/>
      <c r="CW1913" s="38"/>
      <c r="CX1913" s="38"/>
      <c r="CY1913" s="38"/>
      <c r="CZ1913" s="38"/>
      <c r="DA1913" s="38"/>
      <c r="DB1913" s="38"/>
      <c r="DC1913" s="38"/>
      <c r="DD1913" s="38"/>
      <c r="DE1913" s="38"/>
      <c r="DF1913" s="38"/>
      <c r="DG1913" s="38"/>
      <c r="DH1913" s="38"/>
      <c r="DI1913" s="38"/>
      <c r="DJ1913" s="38"/>
      <c r="DK1913" s="38"/>
      <c r="DL1913" s="38"/>
      <c r="DM1913" s="38"/>
    </row>
    <row r="1914" spans="1:117" x14ac:dyDescent="0.25">
      <c r="A1914" s="5"/>
      <c r="B1914" s="5"/>
      <c r="C1914" s="48"/>
      <c r="D1914" s="76"/>
      <c r="E1914" s="77"/>
      <c r="F1914" s="77"/>
      <c r="G1914" s="77"/>
      <c r="H1914" s="77"/>
      <c r="I1914" s="77"/>
      <c r="J1914" s="77"/>
      <c r="K1914" s="77"/>
      <c r="L1914" s="77"/>
      <c r="M1914" s="77"/>
      <c r="N1914" s="77"/>
      <c r="O1914" s="77"/>
      <c r="P1914" s="77"/>
      <c r="Q1914" s="77"/>
      <c r="R1914" s="77"/>
      <c r="S1914" s="77"/>
      <c r="T1914" s="38"/>
      <c r="U1914" s="38"/>
      <c r="V1914" s="38"/>
      <c r="W1914" s="38"/>
      <c r="X1914" s="38"/>
      <c r="Y1914" s="38"/>
      <c r="Z1914" s="38"/>
      <c r="AA1914" s="38"/>
      <c r="AB1914" s="38"/>
      <c r="AC1914" s="38"/>
      <c r="AD1914" s="38"/>
      <c r="AE1914" s="38"/>
      <c r="AF1914" s="38"/>
      <c r="AG1914" s="38"/>
      <c r="AH1914" s="38"/>
      <c r="AI1914" s="38"/>
      <c r="AJ1914" s="38"/>
      <c r="AK1914" s="38"/>
      <c r="AL1914" s="38"/>
      <c r="AM1914" s="38"/>
      <c r="AN1914" s="38"/>
      <c r="AO1914" s="38"/>
      <c r="AP1914" s="38"/>
      <c r="AQ1914" s="38"/>
      <c r="AR1914" s="38"/>
      <c r="AS1914" s="38"/>
      <c r="AT1914" s="38"/>
      <c r="AU1914" s="38"/>
      <c r="AV1914" s="38"/>
      <c r="AW1914" s="38"/>
      <c r="AX1914" s="38"/>
      <c r="AY1914" s="38"/>
      <c r="AZ1914" s="38"/>
      <c r="BA1914" s="38"/>
      <c r="BB1914" s="38"/>
      <c r="BC1914" s="38"/>
      <c r="BD1914" s="38"/>
      <c r="BE1914" s="38"/>
      <c r="BF1914" s="38"/>
      <c r="BG1914" s="38"/>
      <c r="BH1914" s="38"/>
      <c r="BI1914" s="38"/>
      <c r="BJ1914" s="38"/>
      <c r="BK1914" s="38"/>
      <c r="BL1914" s="38"/>
      <c r="BM1914" s="38"/>
      <c r="BN1914" s="38"/>
      <c r="BO1914" s="38"/>
      <c r="BP1914" s="38"/>
      <c r="BQ1914" s="38"/>
      <c r="BR1914" s="38"/>
      <c r="BS1914" s="38"/>
      <c r="BT1914" s="38"/>
      <c r="BU1914" s="38"/>
      <c r="BV1914" s="38"/>
      <c r="BW1914" s="38"/>
      <c r="BX1914" s="38"/>
      <c r="BY1914" s="38"/>
      <c r="BZ1914" s="38"/>
      <c r="CA1914" s="38"/>
      <c r="CB1914" s="38"/>
      <c r="CC1914" s="38"/>
      <c r="CD1914" s="38"/>
      <c r="CE1914" s="38"/>
      <c r="CF1914" s="38"/>
      <c r="CG1914" s="38"/>
      <c r="CH1914" s="38"/>
      <c r="CI1914" s="38"/>
      <c r="CJ1914" s="38"/>
      <c r="CK1914" s="38"/>
      <c r="CL1914" s="38"/>
      <c r="CM1914" s="38"/>
      <c r="CN1914" s="38"/>
      <c r="CO1914" s="38"/>
      <c r="CP1914" s="38"/>
      <c r="CQ1914" s="38"/>
      <c r="CR1914" s="38"/>
      <c r="CS1914" s="38"/>
      <c r="CT1914" s="38"/>
      <c r="CU1914" s="38"/>
      <c r="CV1914" s="38"/>
      <c r="CW1914" s="38"/>
      <c r="CX1914" s="38"/>
      <c r="CY1914" s="38"/>
      <c r="CZ1914" s="38"/>
      <c r="DA1914" s="38"/>
      <c r="DB1914" s="38"/>
      <c r="DC1914" s="38"/>
      <c r="DD1914" s="38"/>
      <c r="DE1914" s="38"/>
      <c r="DF1914" s="38"/>
      <c r="DG1914" s="38"/>
      <c r="DH1914" s="38"/>
      <c r="DI1914" s="38"/>
      <c r="DJ1914" s="38"/>
      <c r="DK1914" s="38"/>
      <c r="DL1914" s="38"/>
      <c r="DM1914" s="38"/>
    </row>
    <row r="1915" spans="1:117" x14ac:dyDescent="0.25">
      <c r="A1915" s="5"/>
      <c r="B1915" s="5"/>
      <c r="C1915" s="48"/>
      <c r="D1915" s="76"/>
      <c r="E1915" s="77"/>
      <c r="F1915" s="77"/>
      <c r="G1915" s="77"/>
      <c r="H1915" s="77"/>
      <c r="I1915" s="77"/>
      <c r="J1915" s="77"/>
      <c r="K1915" s="77"/>
      <c r="L1915" s="77"/>
      <c r="M1915" s="77"/>
      <c r="N1915" s="77"/>
      <c r="O1915" s="77"/>
      <c r="P1915" s="77"/>
      <c r="Q1915" s="77"/>
      <c r="R1915" s="77"/>
      <c r="S1915" s="77"/>
      <c r="T1915" s="38"/>
      <c r="U1915" s="38"/>
      <c r="V1915" s="38"/>
      <c r="W1915" s="38"/>
      <c r="X1915" s="38"/>
      <c r="Y1915" s="38"/>
      <c r="Z1915" s="38"/>
      <c r="AA1915" s="38"/>
      <c r="AB1915" s="38"/>
      <c r="AC1915" s="38"/>
      <c r="AD1915" s="38"/>
      <c r="AE1915" s="38"/>
      <c r="AF1915" s="38"/>
      <c r="AG1915" s="38"/>
      <c r="AH1915" s="38"/>
      <c r="AI1915" s="38"/>
      <c r="AJ1915" s="38"/>
      <c r="AK1915" s="38"/>
      <c r="AL1915" s="38"/>
      <c r="AM1915" s="38"/>
      <c r="AN1915" s="38"/>
      <c r="AO1915" s="38"/>
      <c r="AP1915" s="38"/>
      <c r="AQ1915" s="38"/>
      <c r="AR1915" s="38"/>
      <c r="AS1915" s="38"/>
      <c r="AT1915" s="38"/>
      <c r="AU1915" s="38"/>
      <c r="AV1915" s="38"/>
      <c r="AW1915" s="38"/>
      <c r="AX1915" s="38"/>
      <c r="AY1915" s="38"/>
      <c r="AZ1915" s="38"/>
      <c r="BA1915" s="38"/>
      <c r="BB1915" s="38"/>
      <c r="BC1915" s="38"/>
      <c r="BD1915" s="38"/>
      <c r="BE1915" s="38"/>
      <c r="BF1915" s="38"/>
      <c r="BG1915" s="38"/>
      <c r="BH1915" s="38"/>
      <c r="BI1915" s="38"/>
      <c r="BJ1915" s="38"/>
      <c r="BK1915" s="38"/>
      <c r="BL1915" s="38"/>
      <c r="BM1915" s="38"/>
      <c r="BN1915" s="38"/>
      <c r="BO1915" s="38"/>
      <c r="BP1915" s="38"/>
      <c r="BQ1915" s="38"/>
      <c r="BR1915" s="38"/>
      <c r="BS1915" s="38"/>
      <c r="BT1915" s="38"/>
      <c r="BU1915" s="38"/>
      <c r="BV1915" s="38"/>
      <c r="BW1915" s="38"/>
      <c r="BX1915" s="38"/>
      <c r="BY1915" s="38"/>
      <c r="BZ1915" s="38"/>
      <c r="CA1915" s="38"/>
      <c r="CB1915" s="38"/>
      <c r="CC1915" s="38"/>
      <c r="CD1915" s="38"/>
      <c r="CE1915" s="38"/>
      <c r="CF1915" s="38"/>
      <c r="CG1915" s="38"/>
      <c r="CH1915" s="38"/>
      <c r="CI1915" s="38"/>
      <c r="CJ1915" s="38"/>
      <c r="CK1915" s="38"/>
      <c r="CL1915" s="38"/>
      <c r="CM1915" s="38"/>
      <c r="CN1915" s="38"/>
      <c r="CO1915" s="38"/>
      <c r="CP1915" s="38"/>
      <c r="CQ1915" s="38"/>
      <c r="CR1915" s="38"/>
      <c r="CS1915" s="38"/>
      <c r="CT1915" s="38"/>
      <c r="CU1915" s="38"/>
      <c r="CV1915" s="38"/>
      <c r="CW1915" s="38"/>
      <c r="CX1915" s="38"/>
      <c r="CY1915" s="38"/>
      <c r="CZ1915" s="38"/>
      <c r="DA1915" s="38"/>
      <c r="DB1915" s="38"/>
      <c r="DC1915" s="38"/>
      <c r="DD1915" s="38"/>
      <c r="DE1915" s="38"/>
      <c r="DF1915" s="38"/>
      <c r="DG1915" s="38"/>
      <c r="DH1915" s="38"/>
      <c r="DI1915" s="38"/>
      <c r="DJ1915" s="38"/>
      <c r="DK1915" s="38"/>
      <c r="DL1915" s="38"/>
      <c r="DM1915" s="38"/>
    </row>
    <row r="1916" spans="1:117" x14ac:dyDescent="0.25">
      <c r="A1916" s="5"/>
      <c r="B1916" s="5"/>
      <c r="C1916" s="48"/>
      <c r="D1916" s="76"/>
      <c r="E1916" s="77"/>
      <c r="F1916" s="77"/>
      <c r="G1916" s="77"/>
      <c r="H1916" s="77"/>
      <c r="I1916" s="77"/>
      <c r="J1916" s="77"/>
      <c r="K1916" s="77"/>
      <c r="L1916" s="77"/>
      <c r="M1916" s="77"/>
      <c r="N1916" s="77"/>
      <c r="O1916" s="77"/>
      <c r="P1916" s="77"/>
      <c r="Q1916" s="77"/>
      <c r="R1916" s="77"/>
      <c r="S1916" s="77"/>
      <c r="T1916" s="38"/>
      <c r="U1916" s="38"/>
      <c r="V1916" s="38"/>
      <c r="W1916" s="38"/>
      <c r="X1916" s="38"/>
      <c r="Y1916" s="38"/>
      <c r="Z1916" s="38"/>
      <c r="AA1916" s="38"/>
      <c r="AB1916" s="38"/>
      <c r="AC1916" s="38"/>
      <c r="AD1916" s="38"/>
      <c r="AE1916" s="38"/>
      <c r="AF1916" s="38"/>
      <c r="AG1916" s="38"/>
      <c r="AH1916" s="38"/>
      <c r="AI1916" s="38"/>
      <c r="AJ1916" s="38"/>
      <c r="AK1916" s="38"/>
      <c r="AL1916" s="38"/>
      <c r="AM1916" s="38"/>
      <c r="AN1916" s="38"/>
      <c r="AO1916" s="38"/>
      <c r="AP1916" s="38"/>
      <c r="AQ1916" s="38"/>
      <c r="AR1916" s="38"/>
      <c r="AS1916" s="38"/>
      <c r="AT1916" s="38"/>
      <c r="AU1916" s="38"/>
      <c r="AV1916" s="38"/>
      <c r="AW1916" s="38"/>
      <c r="AX1916" s="38"/>
      <c r="AY1916" s="38"/>
      <c r="AZ1916" s="38"/>
      <c r="BA1916" s="38"/>
      <c r="BB1916" s="38"/>
      <c r="BC1916" s="38"/>
      <c r="BD1916" s="38"/>
      <c r="BE1916" s="38"/>
      <c r="BF1916" s="38"/>
      <c r="BG1916" s="38"/>
      <c r="BH1916" s="38"/>
      <c r="BI1916" s="38"/>
      <c r="BJ1916" s="38"/>
      <c r="BK1916" s="38"/>
      <c r="BL1916" s="38"/>
      <c r="BM1916" s="38"/>
      <c r="BN1916" s="38"/>
      <c r="BO1916" s="38"/>
      <c r="BP1916" s="38"/>
      <c r="BQ1916" s="38"/>
      <c r="BR1916" s="38"/>
      <c r="BS1916" s="38"/>
      <c r="BT1916" s="38"/>
      <c r="BU1916" s="38"/>
      <c r="BV1916" s="38"/>
      <c r="BW1916" s="38"/>
      <c r="BX1916" s="38"/>
      <c r="BY1916" s="38"/>
      <c r="BZ1916" s="38"/>
      <c r="CA1916" s="38"/>
      <c r="CB1916" s="38"/>
      <c r="CC1916" s="38"/>
      <c r="CD1916" s="38"/>
      <c r="CE1916" s="38"/>
      <c r="CF1916" s="38"/>
      <c r="CG1916" s="38"/>
      <c r="CH1916" s="38"/>
      <c r="CI1916" s="38"/>
      <c r="CJ1916" s="38"/>
      <c r="CK1916" s="38"/>
      <c r="CL1916" s="38"/>
      <c r="CM1916" s="38"/>
      <c r="CN1916" s="38"/>
      <c r="CO1916" s="38"/>
      <c r="CP1916" s="38"/>
      <c r="CQ1916" s="38"/>
      <c r="CR1916" s="38"/>
      <c r="CS1916" s="38"/>
      <c r="CT1916" s="38"/>
      <c r="CU1916" s="38"/>
      <c r="CV1916" s="38"/>
      <c r="CW1916" s="38"/>
      <c r="CX1916" s="38"/>
      <c r="CY1916" s="38"/>
      <c r="CZ1916" s="38"/>
      <c r="DA1916" s="38"/>
      <c r="DB1916" s="38"/>
      <c r="DC1916" s="38"/>
      <c r="DD1916" s="38"/>
      <c r="DE1916" s="38"/>
      <c r="DF1916" s="38"/>
      <c r="DG1916" s="38"/>
      <c r="DH1916" s="38"/>
      <c r="DI1916" s="38"/>
      <c r="DJ1916" s="38"/>
      <c r="DK1916" s="38"/>
      <c r="DL1916" s="38"/>
      <c r="DM1916" s="38"/>
    </row>
    <row r="1917" spans="1:117" x14ac:dyDescent="0.25">
      <c r="A1917" s="5"/>
      <c r="B1917" s="5"/>
      <c r="C1917" s="48"/>
      <c r="D1917" s="76"/>
      <c r="E1917" s="77"/>
      <c r="F1917" s="77"/>
      <c r="G1917" s="77"/>
      <c r="H1917" s="77"/>
      <c r="I1917" s="77"/>
      <c r="J1917" s="77"/>
      <c r="K1917" s="77"/>
      <c r="L1917" s="77"/>
      <c r="M1917" s="77"/>
      <c r="N1917" s="77"/>
      <c r="O1917" s="77"/>
      <c r="P1917" s="77"/>
      <c r="Q1917" s="77"/>
      <c r="R1917" s="77"/>
      <c r="S1917" s="77"/>
      <c r="T1917" s="38"/>
      <c r="U1917" s="38"/>
      <c r="V1917" s="38"/>
      <c r="W1917" s="38"/>
      <c r="X1917" s="38"/>
      <c r="Y1917" s="38"/>
      <c r="Z1917" s="38"/>
      <c r="AA1917" s="38"/>
      <c r="AB1917" s="38"/>
      <c r="AC1917" s="38"/>
      <c r="AD1917" s="38"/>
      <c r="AE1917" s="38"/>
      <c r="AF1917" s="38"/>
      <c r="AG1917" s="38"/>
      <c r="AH1917" s="38"/>
      <c r="AI1917" s="38"/>
      <c r="AJ1917" s="38"/>
      <c r="AK1917" s="38"/>
      <c r="AL1917" s="38"/>
      <c r="AM1917" s="38"/>
      <c r="AN1917" s="38"/>
      <c r="AO1917" s="38"/>
      <c r="AP1917" s="38"/>
      <c r="AQ1917" s="38"/>
      <c r="AR1917" s="38"/>
      <c r="AS1917" s="38"/>
      <c r="AT1917" s="38"/>
      <c r="AU1917" s="38"/>
      <c r="AV1917" s="38"/>
      <c r="AW1917" s="38"/>
      <c r="AX1917" s="38"/>
      <c r="AY1917" s="38"/>
      <c r="AZ1917" s="38"/>
      <c r="BA1917" s="38"/>
      <c r="BB1917" s="38"/>
      <c r="BC1917" s="38"/>
      <c r="BD1917" s="38"/>
      <c r="BE1917" s="38"/>
      <c r="BF1917" s="38"/>
      <c r="BG1917" s="38"/>
      <c r="BH1917" s="38"/>
      <c r="BI1917" s="38"/>
      <c r="BJ1917" s="38"/>
      <c r="BK1917" s="38"/>
      <c r="BL1917" s="38"/>
      <c r="BM1917" s="38"/>
      <c r="BN1917" s="38"/>
      <c r="BO1917" s="38"/>
      <c r="BP1917" s="38"/>
      <c r="BQ1917" s="38"/>
      <c r="BR1917" s="38"/>
      <c r="BS1917" s="38"/>
      <c r="BT1917" s="38"/>
      <c r="BU1917" s="38"/>
      <c r="BV1917" s="38"/>
      <c r="BW1917" s="38"/>
      <c r="BX1917" s="38"/>
      <c r="BY1917" s="38"/>
      <c r="BZ1917" s="38"/>
      <c r="CA1917" s="38"/>
      <c r="CB1917" s="38"/>
      <c r="CC1917" s="38"/>
      <c r="CD1917" s="38"/>
      <c r="CE1917" s="38"/>
      <c r="CF1917" s="38"/>
      <c r="CG1917" s="38"/>
      <c r="CH1917" s="38"/>
      <c r="CI1917" s="38"/>
      <c r="CJ1917" s="38"/>
      <c r="CK1917" s="38"/>
      <c r="CL1917" s="38"/>
      <c r="CM1917" s="38"/>
      <c r="CN1917" s="38"/>
      <c r="CO1917" s="38"/>
      <c r="CP1917" s="38"/>
      <c r="CQ1917" s="38"/>
      <c r="CR1917" s="38"/>
      <c r="CS1917" s="38"/>
      <c r="CT1917" s="38"/>
      <c r="CU1917" s="38"/>
      <c r="CV1917" s="38"/>
      <c r="CW1917" s="38"/>
      <c r="CX1917" s="38"/>
      <c r="CY1917" s="38"/>
      <c r="CZ1917" s="38"/>
      <c r="DA1917" s="38"/>
      <c r="DB1917" s="38"/>
      <c r="DC1917" s="38"/>
      <c r="DD1917" s="38"/>
      <c r="DE1917" s="38"/>
      <c r="DF1917" s="38"/>
      <c r="DG1917" s="38"/>
      <c r="DH1917" s="38"/>
      <c r="DI1917" s="38"/>
      <c r="DJ1917" s="38"/>
      <c r="DK1917" s="38"/>
      <c r="DL1917" s="38"/>
      <c r="DM1917" s="38"/>
    </row>
    <row r="1918" spans="1:117" x14ac:dyDescent="0.25">
      <c r="A1918" s="5"/>
      <c r="B1918" s="5"/>
      <c r="C1918" s="48"/>
      <c r="D1918" s="76"/>
      <c r="E1918" s="77"/>
      <c r="F1918" s="77"/>
      <c r="G1918" s="77"/>
      <c r="H1918" s="77"/>
      <c r="I1918" s="77"/>
      <c r="J1918" s="77"/>
      <c r="K1918" s="77"/>
      <c r="L1918" s="77"/>
      <c r="M1918" s="77"/>
      <c r="N1918" s="77"/>
      <c r="O1918" s="77"/>
      <c r="P1918" s="77"/>
      <c r="Q1918" s="77"/>
      <c r="R1918" s="77"/>
      <c r="S1918" s="77"/>
      <c r="T1918" s="38"/>
      <c r="U1918" s="38"/>
      <c r="V1918" s="38"/>
      <c r="W1918" s="38"/>
      <c r="X1918" s="38"/>
      <c r="Y1918" s="38"/>
      <c r="Z1918" s="38"/>
      <c r="AA1918" s="38"/>
      <c r="AB1918" s="38"/>
      <c r="AC1918" s="38"/>
      <c r="AD1918" s="38"/>
      <c r="AE1918" s="38"/>
      <c r="AF1918" s="38"/>
      <c r="AG1918" s="38"/>
      <c r="AH1918" s="38"/>
      <c r="AI1918" s="38"/>
      <c r="AJ1918" s="38"/>
      <c r="AK1918" s="38"/>
      <c r="AL1918" s="38"/>
      <c r="AM1918" s="38"/>
      <c r="AN1918" s="38"/>
      <c r="AO1918" s="38"/>
      <c r="AP1918" s="38"/>
      <c r="AQ1918" s="38"/>
      <c r="AR1918" s="38"/>
      <c r="AS1918" s="38"/>
      <c r="AT1918" s="38"/>
      <c r="AU1918" s="38"/>
      <c r="AV1918" s="38"/>
      <c r="AW1918" s="38"/>
      <c r="AX1918" s="38"/>
      <c r="AY1918" s="38"/>
      <c r="AZ1918" s="38"/>
      <c r="BA1918" s="38"/>
      <c r="BB1918" s="38"/>
      <c r="BC1918" s="38"/>
      <c r="BD1918" s="38"/>
      <c r="BE1918" s="38"/>
      <c r="BF1918" s="38"/>
      <c r="BG1918" s="38"/>
      <c r="BH1918" s="38"/>
      <c r="BI1918" s="38"/>
      <c r="BJ1918" s="38"/>
      <c r="BK1918" s="38"/>
      <c r="BL1918" s="38"/>
      <c r="BM1918" s="38"/>
      <c r="BN1918" s="38"/>
      <c r="BO1918" s="38"/>
      <c r="BP1918" s="38"/>
      <c r="BQ1918" s="38"/>
      <c r="BR1918" s="38"/>
      <c r="BS1918" s="38"/>
      <c r="BT1918" s="38"/>
      <c r="BU1918" s="38"/>
      <c r="BV1918" s="38"/>
      <c r="BW1918" s="38"/>
      <c r="BX1918" s="38"/>
      <c r="BY1918" s="38"/>
      <c r="BZ1918" s="38"/>
      <c r="CA1918" s="38"/>
      <c r="CB1918" s="38"/>
      <c r="CC1918" s="38"/>
      <c r="CD1918" s="38"/>
      <c r="CE1918" s="38"/>
      <c r="CF1918" s="38"/>
      <c r="CG1918" s="38"/>
      <c r="CH1918" s="38"/>
      <c r="CI1918" s="38"/>
      <c r="CJ1918" s="38"/>
      <c r="CK1918" s="38"/>
      <c r="CL1918" s="38"/>
      <c r="CM1918" s="38"/>
      <c r="CN1918" s="38"/>
      <c r="CO1918" s="38"/>
      <c r="CP1918" s="38"/>
      <c r="CQ1918" s="38"/>
      <c r="CR1918" s="38"/>
      <c r="CS1918" s="38"/>
      <c r="CT1918" s="38"/>
      <c r="CU1918" s="38"/>
      <c r="CV1918" s="38"/>
      <c r="CW1918" s="38"/>
      <c r="CX1918" s="38"/>
      <c r="CY1918" s="38"/>
      <c r="CZ1918" s="38"/>
      <c r="DA1918" s="38"/>
      <c r="DB1918" s="38"/>
      <c r="DC1918" s="38"/>
      <c r="DD1918" s="38"/>
      <c r="DE1918" s="38"/>
      <c r="DF1918" s="38"/>
      <c r="DG1918" s="38"/>
      <c r="DH1918" s="38"/>
      <c r="DI1918" s="38"/>
      <c r="DJ1918" s="38"/>
      <c r="DK1918" s="38"/>
      <c r="DL1918" s="38"/>
      <c r="DM1918" s="38"/>
    </row>
    <row r="1919" spans="1:117" x14ac:dyDescent="0.25">
      <c r="A1919" s="5"/>
      <c r="B1919" s="5"/>
      <c r="C1919" s="48"/>
      <c r="D1919" s="76"/>
      <c r="E1919" s="77"/>
      <c r="F1919" s="77"/>
      <c r="G1919" s="77"/>
      <c r="H1919" s="77"/>
      <c r="I1919" s="77"/>
      <c r="J1919" s="77"/>
      <c r="K1919" s="77"/>
      <c r="L1919" s="77"/>
      <c r="M1919" s="77"/>
      <c r="N1919" s="77"/>
      <c r="O1919" s="77"/>
      <c r="P1919" s="77"/>
      <c r="Q1919" s="77"/>
      <c r="R1919" s="77"/>
      <c r="S1919" s="77"/>
      <c r="T1919" s="38"/>
      <c r="U1919" s="38"/>
      <c r="V1919" s="38"/>
      <c r="W1919" s="38"/>
      <c r="X1919" s="38"/>
      <c r="Y1919" s="38"/>
      <c r="Z1919" s="38"/>
      <c r="AA1919" s="38"/>
      <c r="AB1919" s="38"/>
      <c r="AC1919" s="38"/>
      <c r="AD1919" s="38"/>
      <c r="AE1919" s="38"/>
      <c r="AF1919" s="38"/>
      <c r="AG1919" s="38"/>
      <c r="AH1919" s="38"/>
      <c r="AI1919" s="38"/>
      <c r="AJ1919" s="38"/>
      <c r="AK1919" s="38"/>
      <c r="AL1919" s="38"/>
      <c r="AM1919" s="38"/>
      <c r="AN1919" s="38"/>
      <c r="AO1919" s="38"/>
      <c r="AP1919" s="38"/>
      <c r="AQ1919" s="38"/>
      <c r="AR1919" s="38"/>
      <c r="AS1919" s="38"/>
      <c r="AT1919" s="38"/>
      <c r="AU1919" s="38"/>
      <c r="AV1919" s="38"/>
      <c r="AW1919" s="38"/>
      <c r="AX1919" s="38"/>
      <c r="AY1919" s="38"/>
      <c r="AZ1919" s="38"/>
      <c r="BA1919" s="38"/>
      <c r="BB1919" s="38"/>
      <c r="BC1919" s="38"/>
      <c r="BD1919" s="38"/>
      <c r="BE1919" s="38"/>
      <c r="BF1919" s="38"/>
      <c r="BG1919" s="38"/>
      <c r="BH1919" s="38"/>
      <c r="BI1919" s="38"/>
      <c r="BJ1919" s="38"/>
      <c r="BK1919" s="38"/>
      <c r="BL1919" s="38"/>
      <c r="BM1919" s="38"/>
      <c r="BN1919" s="38"/>
      <c r="BO1919" s="38"/>
      <c r="BP1919" s="38"/>
      <c r="BQ1919" s="38"/>
      <c r="BR1919" s="38"/>
      <c r="BS1919" s="38"/>
      <c r="BT1919" s="38"/>
      <c r="BU1919" s="38"/>
      <c r="BV1919" s="38"/>
      <c r="BW1919" s="38"/>
      <c r="BX1919" s="38"/>
      <c r="BY1919" s="38"/>
      <c r="BZ1919" s="38"/>
      <c r="CA1919" s="38"/>
      <c r="CB1919" s="38"/>
      <c r="CC1919" s="38"/>
      <c r="CD1919" s="38"/>
      <c r="CE1919" s="38"/>
      <c r="CF1919" s="38"/>
      <c r="CG1919" s="38"/>
      <c r="CH1919" s="38"/>
      <c r="CI1919" s="38"/>
      <c r="CJ1919" s="38"/>
      <c r="CK1919" s="38"/>
      <c r="CL1919" s="38"/>
      <c r="CM1919" s="38"/>
      <c r="CN1919" s="38"/>
      <c r="CO1919" s="38"/>
      <c r="CP1919" s="38"/>
      <c r="CQ1919" s="38"/>
      <c r="CR1919" s="38"/>
      <c r="CS1919" s="38"/>
      <c r="CT1919" s="38"/>
      <c r="CU1919" s="38"/>
      <c r="CV1919" s="38"/>
      <c r="CW1919" s="38"/>
      <c r="CX1919" s="38"/>
      <c r="CY1919" s="38"/>
      <c r="CZ1919" s="38"/>
      <c r="DA1919" s="38"/>
      <c r="DB1919" s="38"/>
      <c r="DC1919" s="38"/>
      <c r="DD1919" s="38"/>
      <c r="DE1919" s="38"/>
      <c r="DF1919" s="38"/>
      <c r="DG1919" s="38"/>
      <c r="DH1919" s="38"/>
      <c r="DI1919" s="38"/>
      <c r="DJ1919" s="38"/>
      <c r="DK1919" s="38"/>
      <c r="DL1919" s="38"/>
      <c r="DM1919" s="38"/>
    </row>
    <row r="1920" spans="1:117" x14ac:dyDescent="0.25">
      <c r="A1920" s="5"/>
      <c r="B1920" s="5"/>
      <c r="C1920" s="48"/>
      <c r="D1920" s="76"/>
      <c r="E1920" s="77"/>
      <c r="F1920" s="77"/>
      <c r="G1920" s="77"/>
      <c r="H1920" s="77"/>
      <c r="I1920" s="77"/>
      <c r="J1920" s="77"/>
      <c r="K1920" s="77"/>
      <c r="L1920" s="77"/>
      <c r="M1920" s="77"/>
      <c r="N1920" s="77"/>
      <c r="O1920" s="77"/>
      <c r="P1920" s="77"/>
      <c r="Q1920" s="77"/>
      <c r="R1920" s="77"/>
      <c r="S1920" s="77"/>
      <c r="T1920" s="38"/>
      <c r="U1920" s="38"/>
      <c r="V1920" s="38"/>
      <c r="W1920" s="38"/>
      <c r="X1920" s="38"/>
      <c r="Y1920" s="38"/>
      <c r="Z1920" s="38"/>
      <c r="AA1920" s="38"/>
      <c r="AB1920" s="38"/>
      <c r="AC1920" s="38"/>
      <c r="AD1920" s="38"/>
      <c r="AE1920" s="38"/>
      <c r="AF1920" s="38"/>
      <c r="AG1920" s="38"/>
      <c r="AH1920" s="38"/>
      <c r="AI1920" s="38"/>
      <c r="AJ1920" s="38"/>
      <c r="AK1920" s="38"/>
      <c r="AL1920" s="38"/>
      <c r="AM1920" s="38"/>
      <c r="AN1920" s="38"/>
      <c r="AO1920" s="38"/>
      <c r="AP1920" s="38"/>
      <c r="AQ1920" s="38"/>
      <c r="AR1920" s="38"/>
      <c r="AS1920" s="38"/>
      <c r="AT1920" s="38"/>
      <c r="AU1920" s="38"/>
      <c r="AV1920" s="38"/>
      <c r="AW1920" s="38"/>
      <c r="AX1920" s="38"/>
      <c r="AY1920" s="38"/>
      <c r="AZ1920" s="38"/>
      <c r="BA1920" s="38"/>
      <c r="BB1920" s="38"/>
      <c r="BC1920" s="38"/>
      <c r="BD1920" s="38"/>
      <c r="BE1920" s="38"/>
      <c r="BF1920" s="38"/>
      <c r="BG1920" s="38"/>
      <c r="BH1920" s="38"/>
      <c r="BI1920" s="38"/>
      <c r="BJ1920" s="38"/>
      <c r="BK1920" s="38"/>
      <c r="BL1920" s="38"/>
      <c r="BM1920" s="38"/>
      <c r="BN1920" s="38"/>
      <c r="BO1920" s="38"/>
      <c r="BP1920" s="38"/>
      <c r="BQ1920" s="38"/>
      <c r="BR1920" s="38"/>
      <c r="BS1920" s="38"/>
      <c r="BT1920" s="38"/>
      <c r="BU1920" s="38"/>
      <c r="BV1920" s="38"/>
      <c r="BW1920" s="38"/>
      <c r="BX1920" s="38"/>
      <c r="BY1920" s="38"/>
      <c r="BZ1920" s="38"/>
      <c r="CA1920" s="38"/>
      <c r="CB1920" s="38"/>
      <c r="CC1920" s="38"/>
      <c r="CD1920" s="38"/>
      <c r="CE1920" s="38"/>
      <c r="CF1920" s="38"/>
      <c r="CG1920" s="38"/>
      <c r="CH1920" s="38"/>
      <c r="CI1920" s="38"/>
      <c r="CJ1920" s="38"/>
      <c r="CK1920" s="38"/>
      <c r="CL1920" s="38"/>
      <c r="CM1920" s="38"/>
      <c r="CN1920" s="38"/>
      <c r="CO1920" s="38"/>
      <c r="CP1920" s="38"/>
      <c r="CQ1920" s="38"/>
      <c r="CR1920" s="38"/>
      <c r="CS1920" s="38"/>
      <c r="CT1920" s="38"/>
      <c r="CU1920" s="38"/>
      <c r="CV1920" s="38"/>
      <c r="CW1920" s="38"/>
      <c r="CX1920" s="38"/>
      <c r="CY1920" s="38"/>
      <c r="CZ1920" s="38"/>
      <c r="DA1920" s="38"/>
      <c r="DB1920" s="38"/>
      <c r="DC1920" s="38"/>
      <c r="DD1920" s="38"/>
      <c r="DE1920" s="38"/>
      <c r="DF1920" s="38"/>
      <c r="DG1920" s="38"/>
      <c r="DH1920" s="38"/>
      <c r="DI1920" s="38"/>
      <c r="DJ1920" s="38"/>
      <c r="DK1920" s="38"/>
      <c r="DL1920" s="38"/>
      <c r="DM1920" s="38"/>
    </row>
    <row r="1921" spans="1:117" x14ac:dyDescent="0.25">
      <c r="A1921" s="5"/>
      <c r="B1921" s="5"/>
      <c r="C1921" s="48"/>
      <c r="D1921" s="76"/>
      <c r="E1921" s="77"/>
      <c r="F1921" s="77"/>
      <c r="G1921" s="77"/>
      <c r="H1921" s="77"/>
      <c r="I1921" s="77"/>
      <c r="J1921" s="77"/>
      <c r="K1921" s="77"/>
      <c r="L1921" s="77"/>
      <c r="M1921" s="77"/>
      <c r="N1921" s="77"/>
      <c r="O1921" s="77"/>
      <c r="P1921" s="77"/>
      <c r="Q1921" s="77"/>
      <c r="R1921" s="77"/>
      <c r="S1921" s="77"/>
      <c r="T1921" s="38"/>
      <c r="U1921" s="38"/>
      <c r="V1921" s="38"/>
      <c r="W1921" s="38"/>
      <c r="X1921" s="38"/>
      <c r="Y1921" s="38"/>
      <c r="Z1921" s="38"/>
      <c r="AA1921" s="38"/>
      <c r="AB1921" s="38"/>
      <c r="AC1921" s="38"/>
      <c r="AD1921" s="38"/>
      <c r="AE1921" s="38"/>
      <c r="AF1921" s="38"/>
      <c r="AG1921" s="38"/>
      <c r="AH1921" s="38"/>
      <c r="AI1921" s="38"/>
      <c r="AJ1921" s="38"/>
      <c r="AK1921" s="38"/>
      <c r="AL1921" s="38"/>
      <c r="AM1921" s="38"/>
      <c r="AN1921" s="38"/>
      <c r="AO1921" s="38"/>
      <c r="AP1921" s="38"/>
      <c r="AQ1921" s="38"/>
      <c r="AR1921" s="38"/>
      <c r="AS1921" s="38"/>
      <c r="AT1921" s="38"/>
      <c r="AU1921" s="38"/>
      <c r="AV1921" s="38"/>
      <c r="AW1921" s="38"/>
      <c r="AX1921" s="38"/>
      <c r="AY1921" s="38"/>
      <c r="AZ1921" s="38"/>
      <c r="BA1921" s="38"/>
      <c r="BB1921" s="38"/>
      <c r="BC1921" s="38"/>
      <c r="BD1921" s="38"/>
      <c r="BE1921" s="38"/>
      <c r="BF1921" s="38"/>
      <c r="BG1921" s="38"/>
      <c r="BH1921" s="38"/>
      <c r="BI1921" s="38"/>
      <c r="BJ1921" s="38"/>
      <c r="BK1921" s="38"/>
      <c r="BL1921" s="38"/>
      <c r="BM1921" s="38"/>
      <c r="BN1921" s="38"/>
      <c r="BO1921" s="38"/>
      <c r="BP1921" s="38"/>
      <c r="BQ1921" s="38"/>
      <c r="BR1921" s="38"/>
      <c r="BS1921" s="38"/>
      <c r="BT1921" s="38"/>
      <c r="BU1921" s="38"/>
      <c r="BV1921" s="38"/>
      <c r="BW1921" s="38"/>
      <c r="BX1921" s="38"/>
      <c r="BY1921" s="38"/>
      <c r="BZ1921" s="38"/>
      <c r="CA1921" s="38"/>
      <c r="CB1921" s="38"/>
      <c r="CC1921" s="38"/>
      <c r="CD1921" s="38"/>
      <c r="CE1921" s="38"/>
      <c r="CF1921" s="38"/>
      <c r="CG1921" s="38"/>
      <c r="CH1921" s="38"/>
      <c r="CI1921" s="38"/>
      <c r="CJ1921" s="38"/>
      <c r="CK1921" s="38"/>
      <c r="CL1921" s="38"/>
      <c r="CM1921" s="38"/>
      <c r="CN1921" s="38"/>
      <c r="CO1921" s="38"/>
      <c r="CP1921" s="38"/>
      <c r="CQ1921" s="38"/>
      <c r="CR1921" s="38"/>
      <c r="CS1921" s="38"/>
      <c r="CT1921" s="38"/>
      <c r="CU1921" s="38"/>
      <c r="CV1921" s="38"/>
      <c r="CW1921" s="38"/>
      <c r="CX1921" s="38"/>
      <c r="CY1921" s="38"/>
      <c r="CZ1921" s="38"/>
      <c r="DA1921" s="38"/>
      <c r="DB1921" s="38"/>
      <c r="DC1921" s="38"/>
      <c r="DD1921" s="38"/>
      <c r="DE1921" s="38"/>
      <c r="DF1921" s="38"/>
      <c r="DG1921" s="38"/>
      <c r="DH1921" s="38"/>
      <c r="DI1921" s="38"/>
      <c r="DJ1921" s="38"/>
      <c r="DK1921" s="38"/>
      <c r="DL1921" s="38"/>
      <c r="DM1921" s="38"/>
    </row>
    <row r="1922" spans="1:117" x14ac:dyDescent="0.25">
      <c r="A1922" s="5"/>
      <c r="B1922" s="5"/>
      <c r="C1922" s="48"/>
      <c r="D1922" s="76"/>
      <c r="E1922" s="77"/>
      <c r="F1922" s="77"/>
      <c r="G1922" s="77"/>
      <c r="H1922" s="77"/>
      <c r="I1922" s="77"/>
      <c r="J1922" s="77"/>
      <c r="K1922" s="77"/>
      <c r="L1922" s="77"/>
      <c r="M1922" s="77"/>
      <c r="N1922" s="77"/>
      <c r="O1922" s="77"/>
      <c r="P1922" s="77"/>
      <c r="Q1922" s="77"/>
      <c r="R1922" s="77"/>
      <c r="S1922" s="77"/>
      <c r="T1922" s="38"/>
      <c r="U1922" s="38"/>
      <c r="V1922" s="38"/>
      <c r="W1922" s="38"/>
      <c r="X1922" s="38"/>
      <c r="Y1922" s="38"/>
      <c r="Z1922" s="38"/>
      <c r="AA1922" s="38"/>
      <c r="AB1922" s="38"/>
      <c r="AC1922" s="38"/>
      <c r="AD1922" s="38"/>
      <c r="AE1922" s="38"/>
      <c r="AF1922" s="38"/>
      <c r="AG1922" s="38"/>
      <c r="AH1922" s="38"/>
      <c r="AI1922" s="38"/>
      <c r="AJ1922" s="38"/>
      <c r="AK1922" s="38"/>
      <c r="AL1922" s="38"/>
      <c r="AM1922" s="38"/>
      <c r="AN1922" s="38"/>
      <c r="AO1922" s="38"/>
      <c r="AP1922" s="38"/>
      <c r="AQ1922" s="38"/>
      <c r="AR1922" s="38"/>
      <c r="AS1922" s="38"/>
      <c r="AT1922" s="38"/>
      <c r="AU1922" s="38"/>
      <c r="AV1922" s="38"/>
      <c r="AW1922" s="38"/>
      <c r="AX1922" s="38"/>
      <c r="AY1922" s="38"/>
      <c r="AZ1922" s="38"/>
      <c r="BA1922" s="38"/>
      <c r="BB1922" s="38"/>
      <c r="BC1922" s="38"/>
      <c r="BD1922" s="38"/>
      <c r="BE1922" s="38"/>
      <c r="BF1922" s="38"/>
      <c r="BG1922" s="38"/>
      <c r="BH1922" s="38"/>
      <c r="BI1922" s="38"/>
      <c r="BJ1922" s="38"/>
      <c r="BK1922" s="38"/>
      <c r="BL1922" s="38"/>
      <c r="BM1922" s="38"/>
      <c r="BN1922" s="38"/>
      <c r="BO1922" s="38"/>
      <c r="BP1922" s="38"/>
      <c r="BQ1922" s="38"/>
      <c r="BR1922" s="38"/>
      <c r="BS1922" s="38"/>
      <c r="BT1922" s="38"/>
      <c r="BU1922" s="38"/>
      <c r="BV1922" s="38"/>
      <c r="BW1922" s="38"/>
      <c r="BX1922" s="38"/>
      <c r="BY1922" s="38"/>
      <c r="BZ1922" s="38"/>
      <c r="CA1922" s="38"/>
      <c r="CB1922" s="38"/>
      <c r="CC1922" s="38"/>
      <c r="CD1922" s="38"/>
      <c r="CE1922" s="38"/>
      <c r="CF1922" s="38"/>
      <c r="CG1922" s="38"/>
      <c r="CH1922" s="38"/>
      <c r="CI1922" s="38"/>
      <c r="CJ1922" s="38"/>
      <c r="CK1922" s="38"/>
      <c r="CL1922" s="38"/>
      <c r="CM1922" s="38"/>
      <c r="CN1922" s="38"/>
      <c r="CO1922" s="38"/>
      <c r="CP1922" s="38"/>
      <c r="CQ1922" s="38"/>
      <c r="CR1922" s="38"/>
      <c r="CS1922" s="38"/>
      <c r="CT1922" s="38"/>
      <c r="CU1922" s="38"/>
      <c r="CV1922" s="38"/>
      <c r="CW1922" s="38"/>
      <c r="CX1922" s="38"/>
      <c r="CY1922" s="38"/>
      <c r="CZ1922" s="38"/>
      <c r="DA1922" s="38"/>
      <c r="DB1922" s="38"/>
      <c r="DC1922" s="38"/>
      <c r="DD1922" s="38"/>
      <c r="DE1922" s="38"/>
      <c r="DF1922" s="38"/>
      <c r="DG1922" s="38"/>
      <c r="DH1922" s="38"/>
      <c r="DI1922" s="38"/>
      <c r="DJ1922" s="38"/>
      <c r="DK1922" s="38"/>
      <c r="DL1922" s="38"/>
      <c r="DM1922" s="38"/>
    </row>
    <row r="1923" spans="1:117" x14ac:dyDescent="0.25">
      <c r="A1923" s="5"/>
      <c r="B1923" s="5"/>
      <c r="C1923" s="48"/>
      <c r="D1923" s="76"/>
      <c r="E1923" s="77"/>
      <c r="F1923" s="77"/>
      <c r="G1923" s="77"/>
      <c r="H1923" s="77"/>
      <c r="I1923" s="77"/>
      <c r="J1923" s="77"/>
      <c r="K1923" s="77"/>
      <c r="L1923" s="77"/>
      <c r="M1923" s="77"/>
      <c r="N1923" s="77"/>
      <c r="O1923" s="77"/>
      <c r="P1923" s="77"/>
      <c r="Q1923" s="77"/>
      <c r="R1923" s="77"/>
      <c r="S1923" s="77"/>
      <c r="T1923" s="38"/>
      <c r="U1923" s="38"/>
      <c r="V1923" s="38"/>
      <c r="W1923" s="38"/>
      <c r="X1923" s="38"/>
      <c r="Y1923" s="38"/>
      <c r="Z1923" s="38"/>
      <c r="AA1923" s="38"/>
      <c r="AB1923" s="38"/>
      <c r="AC1923" s="38"/>
      <c r="AD1923" s="38"/>
      <c r="AE1923" s="38"/>
      <c r="AF1923" s="38"/>
      <c r="AG1923" s="38"/>
      <c r="AH1923" s="38"/>
      <c r="AI1923" s="38"/>
      <c r="AJ1923" s="38"/>
      <c r="AK1923" s="38"/>
      <c r="AL1923" s="38"/>
      <c r="AM1923" s="38"/>
      <c r="AN1923" s="38"/>
      <c r="AO1923" s="38"/>
      <c r="AP1923" s="38"/>
      <c r="AQ1923" s="38"/>
      <c r="AR1923" s="38"/>
      <c r="AS1923" s="38"/>
      <c r="AT1923" s="38"/>
      <c r="AU1923" s="38"/>
      <c r="AV1923" s="38"/>
      <c r="AW1923" s="38"/>
      <c r="AX1923" s="38"/>
      <c r="AY1923" s="38"/>
      <c r="AZ1923" s="38"/>
      <c r="BA1923" s="38"/>
      <c r="BB1923" s="38"/>
      <c r="BC1923" s="38"/>
      <c r="BD1923" s="38"/>
      <c r="BE1923" s="38"/>
      <c r="BF1923" s="38"/>
      <c r="BG1923" s="38"/>
      <c r="BH1923" s="38"/>
      <c r="BI1923" s="38"/>
      <c r="BJ1923" s="38"/>
      <c r="BK1923" s="38"/>
      <c r="BL1923" s="38"/>
      <c r="BM1923" s="38"/>
      <c r="BN1923" s="38"/>
      <c r="BO1923" s="38"/>
      <c r="BP1923" s="38"/>
      <c r="BQ1923" s="38"/>
      <c r="BR1923" s="38"/>
      <c r="BS1923" s="38"/>
      <c r="BT1923" s="38"/>
      <c r="BU1923" s="38"/>
      <c r="BV1923" s="38"/>
      <c r="BW1923" s="38"/>
      <c r="BX1923" s="38"/>
      <c r="BY1923" s="38"/>
      <c r="BZ1923" s="38"/>
      <c r="CA1923" s="38"/>
      <c r="CB1923" s="38"/>
      <c r="CC1923" s="38"/>
      <c r="CD1923" s="38"/>
      <c r="CE1923" s="38"/>
      <c r="CF1923" s="38"/>
      <c r="CG1923" s="38"/>
      <c r="CH1923" s="38"/>
      <c r="CI1923" s="38"/>
      <c r="CJ1923" s="38"/>
      <c r="CK1923" s="38"/>
      <c r="CL1923" s="38"/>
      <c r="CM1923" s="38"/>
      <c r="CN1923" s="38"/>
      <c r="CO1923" s="38"/>
      <c r="CP1923" s="38"/>
      <c r="CQ1923" s="38"/>
      <c r="CR1923" s="38"/>
      <c r="CS1923" s="38"/>
      <c r="CT1923" s="38"/>
      <c r="CU1923" s="38"/>
      <c r="CV1923" s="38"/>
      <c r="CW1923" s="38"/>
      <c r="CX1923" s="38"/>
      <c r="CY1923" s="38"/>
      <c r="CZ1923" s="38"/>
      <c r="DA1923" s="38"/>
      <c r="DB1923" s="38"/>
      <c r="DC1923" s="38"/>
      <c r="DD1923" s="38"/>
      <c r="DE1923" s="38"/>
      <c r="DF1923" s="38"/>
      <c r="DG1923" s="38"/>
      <c r="DH1923" s="38"/>
      <c r="DI1923" s="38"/>
      <c r="DJ1923" s="38"/>
      <c r="DK1923" s="38"/>
      <c r="DL1923" s="38"/>
      <c r="DM1923" s="38"/>
    </row>
    <row r="1924" spans="1:117" x14ac:dyDescent="0.25">
      <c r="A1924" s="5"/>
      <c r="B1924" s="5"/>
      <c r="C1924" s="48"/>
      <c r="D1924" s="76"/>
      <c r="E1924" s="77"/>
      <c r="F1924" s="77"/>
      <c r="G1924" s="77"/>
      <c r="H1924" s="77"/>
      <c r="I1924" s="77"/>
      <c r="J1924" s="77"/>
      <c r="K1924" s="77"/>
      <c r="L1924" s="77"/>
      <c r="M1924" s="77"/>
      <c r="N1924" s="77"/>
      <c r="O1924" s="77"/>
      <c r="P1924" s="77"/>
      <c r="Q1924" s="77"/>
      <c r="R1924" s="77"/>
      <c r="S1924" s="77"/>
      <c r="T1924" s="38"/>
      <c r="U1924" s="38"/>
      <c r="V1924" s="38"/>
      <c r="W1924" s="38"/>
      <c r="X1924" s="38"/>
      <c r="Y1924" s="38"/>
      <c r="Z1924" s="38"/>
      <c r="AA1924" s="38"/>
      <c r="AB1924" s="38"/>
      <c r="AC1924" s="38"/>
      <c r="AD1924" s="38"/>
      <c r="AE1924" s="38"/>
      <c r="AF1924" s="38"/>
      <c r="AG1924" s="38"/>
      <c r="AH1924" s="38"/>
      <c r="AI1924" s="38"/>
      <c r="AJ1924" s="38"/>
      <c r="AK1924" s="38"/>
      <c r="AL1924" s="38"/>
      <c r="AM1924" s="38"/>
      <c r="AN1924" s="38"/>
      <c r="AO1924" s="38"/>
      <c r="AP1924" s="38"/>
      <c r="AQ1924" s="38"/>
      <c r="AR1924" s="38"/>
      <c r="AS1924" s="38"/>
      <c r="AT1924" s="38"/>
      <c r="AU1924" s="38"/>
      <c r="AV1924" s="38"/>
      <c r="AW1924" s="38"/>
      <c r="AX1924" s="38"/>
      <c r="AY1924" s="38"/>
      <c r="AZ1924" s="38"/>
      <c r="BA1924" s="38"/>
      <c r="BB1924" s="38"/>
      <c r="BC1924" s="38"/>
      <c r="BD1924" s="38"/>
      <c r="BE1924" s="38"/>
      <c r="BF1924" s="38"/>
      <c r="BG1924" s="38"/>
      <c r="BH1924" s="38"/>
      <c r="BI1924" s="38"/>
      <c r="BJ1924" s="38"/>
      <c r="BK1924" s="38"/>
      <c r="BL1924" s="38"/>
      <c r="BM1924" s="38"/>
      <c r="BN1924" s="38"/>
      <c r="BO1924" s="38"/>
      <c r="BP1924" s="38"/>
      <c r="BQ1924" s="38"/>
      <c r="BR1924" s="38"/>
      <c r="BS1924" s="38"/>
      <c r="BT1924" s="38"/>
      <c r="BU1924" s="38"/>
      <c r="BV1924" s="38"/>
      <c r="BW1924" s="38"/>
      <c r="BX1924" s="38"/>
      <c r="BY1924" s="38"/>
      <c r="BZ1924" s="38"/>
      <c r="CA1924" s="38"/>
      <c r="CB1924" s="38"/>
      <c r="CC1924" s="38"/>
      <c r="CD1924" s="38"/>
      <c r="CE1924" s="38"/>
      <c r="CF1924" s="38"/>
      <c r="CG1924" s="38"/>
      <c r="CH1924" s="38"/>
      <c r="CI1924" s="38"/>
      <c r="CJ1924" s="38"/>
      <c r="CK1924" s="38"/>
      <c r="CL1924" s="38"/>
      <c r="CM1924" s="38"/>
      <c r="CN1924" s="38"/>
      <c r="CO1924" s="38"/>
      <c r="CP1924" s="38"/>
      <c r="CQ1924" s="38"/>
      <c r="CR1924" s="38"/>
      <c r="CS1924" s="38"/>
      <c r="CT1924" s="38"/>
      <c r="CU1924" s="38"/>
      <c r="CV1924" s="38"/>
      <c r="CW1924" s="38"/>
      <c r="CX1924" s="38"/>
      <c r="CY1924" s="38"/>
      <c r="CZ1924" s="38"/>
      <c r="DA1924" s="38"/>
      <c r="DB1924" s="38"/>
      <c r="DC1924" s="38"/>
      <c r="DD1924" s="38"/>
      <c r="DE1924" s="38"/>
      <c r="DF1924" s="38"/>
      <c r="DG1924" s="38"/>
      <c r="DH1924" s="38"/>
      <c r="DI1924" s="38"/>
      <c r="DJ1924" s="38"/>
      <c r="DK1924" s="38"/>
      <c r="DL1924" s="38"/>
      <c r="DM1924" s="38"/>
    </row>
    <row r="1925" spans="1:117" x14ac:dyDescent="0.25">
      <c r="A1925" s="5"/>
      <c r="B1925" s="5"/>
      <c r="C1925" s="48"/>
      <c r="D1925" s="76"/>
      <c r="E1925" s="77"/>
      <c r="F1925" s="77"/>
      <c r="G1925" s="77"/>
      <c r="H1925" s="77"/>
      <c r="I1925" s="77"/>
      <c r="J1925" s="77"/>
      <c r="K1925" s="77"/>
      <c r="L1925" s="77"/>
      <c r="M1925" s="77"/>
      <c r="N1925" s="77"/>
      <c r="O1925" s="77"/>
      <c r="P1925" s="77"/>
      <c r="Q1925" s="77"/>
      <c r="R1925" s="77"/>
      <c r="S1925" s="77"/>
      <c r="T1925" s="38"/>
      <c r="U1925" s="38"/>
      <c r="V1925" s="38"/>
      <c r="W1925" s="38"/>
      <c r="X1925" s="38"/>
      <c r="Y1925" s="38"/>
      <c r="Z1925" s="38"/>
      <c r="AA1925" s="38"/>
      <c r="AB1925" s="38"/>
      <c r="AC1925" s="38"/>
      <c r="AD1925" s="38"/>
      <c r="AE1925" s="38"/>
      <c r="AF1925" s="38"/>
      <c r="AG1925" s="38"/>
      <c r="AH1925" s="38"/>
      <c r="AI1925" s="38"/>
      <c r="AJ1925" s="38"/>
      <c r="AK1925" s="38"/>
      <c r="AL1925" s="38"/>
      <c r="AM1925" s="38"/>
      <c r="AN1925" s="38"/>
      <c r="AO1925" s="38"/>
      <c r="AP1925" s="38"/>
      <c r="AQ1925" s="38"/>
      <c r="AR1925" s="38"/>
      <c r="AS1925" s="38"/>
      <c r="AT1925" s="38"/>
      <c r="AU1925" s="38"/>
      <c r="AV1925" s="38"/>
      <c r="AW1925" s="38"/>
      <c r="AX1925" s="38"/>
      <c r="AY1925" s="38"/>
      <c r="AZ1925" s="38"/>
      <c r="BA1925" s="38"/>
      <c r="BB1925" s="38"/>
      <c r="BC1925" s="38"/>
      <c r="BD1925" s="38"/>
      <c r="BE1925" s="38"/>
      <c r="BF1925" s="38"/>
      <c r="BG1925" s="38"/>
      <c r="BH1925" s="38"/>
      <c r="BI1925" s="38"/>
      <c r="BJ1925" s="38"/>
      <c r="BK1925" s="38"/>
      <c r="BL1925" s="38"/>
      <c r="BM1925" s="38"/>
      <c r="BN1925" s="38"/>
      <c r="BO1925" s="38"/>
      <c r="BP1925" s="38"/>
      <c r="BQ1925" s="38"/>
      <c r="BR1925" s="38"/>
      <c r="BS1925" s="38"/>
      <c r="BT1925" s="38"/>
      <c r="BU1925" s="38"/>
      <c r="BV1925" s="38"/>
      <c r="BW1925" s="38"/>
      <c r="BX1925" s="38"/>
      <c r="BY1925" s="38"/>
      <c r="BZ1925" s="38"/>
      <c r="CA1925" s="38"/>
      <c r="CB1925" s="38"/>
      <c r="CC1925" s="38"/>
      <c r="CD1925" s="38"/>
      <c r="CE1925" s="38"/>
      <c r="CF1925" s="38"/>
      <c r="CG1925" s="38"/>
      <c r="CH1925" s="38"/>
      <c r="CI1925" s="38"/>
      <c r="CJ1925" s="38"/>
      <c r="CK1925" s="38"/>
      <c r="CL1925" s="38"/>
      <c r="CM1925" s="38"/>
      <c r="CN1925" s="38"/>
      <c r="CO1925" s="38"/>
      <c r="CP1925" s="38"/>
      <c r="CQ1925" s="38"/>
      <c r="CR1925" s="38"/>
      <c r="CS1925" s="38"/>
      <c r="CT1925" s="38"/>
      <c r="CU1925" s="38"/>
      <c r="CV1925" s="38"/>
      <c r="CW1925" s="38"/>
      <c r="CX1925" s="38"/>
      <c r="CY1925" s="38"/>
      <c r="CZ1925" s="38"/>
      <c r="DA1925" s="38"/>
      <c r="DB1925" s="38"/>
      <c r="DC1925" s="38"/>
      <c r="DD1925" s="38"/>
      <c r="DE1925" s="38"/>
      <c r="DF1925" s="38"/>
      <c r="DG1925" s="38"/>
      <c r="DH1925" s="38"/>
      <c r="DI1925" s="38"/>
      <c r="DJ1925" s="38"/>
      <c r="DK1925" s="38"/>
      <c r="DL1925" s="38"/>
      <c r="DM1925" s="38"/>
    </row>
    <row r="1926" spans="1:117" x14ac:dyDescent="0.25">
      <c r="A1926" s="5"/>
      <c r="B1926" s="5"/>
      <c r="C1926" s="48"/>
      <c r="D1926" s="76"/>
      <c r="E1926" s="77"/>
      <c r="F1926" s="77"/>
      <c r="G1926" s="77"/>
      <c r="H1926" s="77"/>
      <c r="I1926" s="77"/>
      <c r="J1926" s="77"/>
      <c r="K1926" s="77"/>
      <c r="L1926" s="77"/>
      <c r="M1926" s="77"/>
      <c r="N1926" s="77"/>
      <c r="O1926" s="77"/>
      <c r="P1926" s="77"/>
      <c r="Q1926" s="77"/>
      <c r="R1926" s="77"/>
      <c r="S1926" s="77"/>
      <c r="T1926" s="38"/>
      <c r="U1926" s="38"/>
      <c r="V1926" s="38"/>
      <c r="W1926" s="38"/>
      <c r="X1926" s="38"/>
      <c r="Y1926" s="38"/>
      <c r="Z1926" s="38"/>
      <c r="AA1926" s="38"/>
      <c r="AB1926" s="38"/>
      <c r="AC1926" s="38"/>
      <c r="AD1926" s="38"/>
      <c r="AE1926" s="38"/>
      <c r="AF1926" s="38"/>
      <c r="AG1926" s="38"/>
      <c r="AH1926" s="38"/>
      <c r="AI1926" s="38"/>
      <c r="AJ1926" s="38"/>
      <c r="AK1926" s="38"/>
      <c r="AL1926" s="38"/>
      <c r="AM1926" s="38"/>
      <c r="AN1926" s="38"/>
      <c r="AO1926" s="38"/>
      <c r="AP1926" s="38"/>
      <c r="AQ1926" s="38"/>
      <c r="AR1926" s="38"/>
      <c r="AS1926" s="38"/>
      <c r="AT1926" s="38"/>
      <c r="AU1926" s="38"/>
      <c r="AV1926" s="38"/>
      <c r="AW1926" s="38"/>
      <c r="AX1926" s="38"/>
      <c r="AY1926" s="38"/>
      <c r="AZ1926" s="38"/>
      <c r="BA1926" s="38"/>
      <c r="BB1926" s="38"/>
      <c r="BC1926" s="38"/>
      <c r="BD1926" s="38"/>
      <c r="BE1926" s="38"/>
      <c r="BF1926" s="38"/>
      <c r="BG1926" s="38"/>
      <c r="BH1926" s="38"/>
      <c r="BI1926" s="38"/>
      <c r="BJ1926" s="38"/>
      <c r="BK1926" s="38"/>
      <c r="BL1926" s="38"/>
      <c r="BM1926" s="38"/>
      <c r="BN1926" s="38"/>
      <c r="BO1926" s="38"/>
      <c r="BP1926" s="38"/>
      <c r="BQ1926" s="38"/>
      <c r="BR1926" s="38"/>
      <c r="BS1926" s="38"/>
      <c r="BT1926" s="38"/>
      <c r="BU1926" s="38"/>
      <c r="BV1926" s="38"/>
      <c r="BW1926" s="38"/>
      <c r="BX1926" s="38"/>
      <c r="BY1926" s="38"/>
      <c r="BZ1926" s="38"/>
      <c r="CA1926" s="38"/>
      <c r="CB1926" s="38"/>
      <c r="CC1926" s="38"/>
      <c r="CD1926" s="38"/>
      <c r="CE1926" s="38"/>
      <c r="CF1926" s="38"/>
      <c r="CG1926" s="38"/>
      <c r="CH1926" s="38"/>
      <c r="CI1926" s="38"/>
      <c r="CJ1926" s="38"/>
      <c r="CK1926" s="38"/>
      <c r="CL1926" s="38"/>
      <c r="CM1926" s="38"/>
      <c r="CN1926" s="38"/>
      <c r="CO1926" s="38"/>
      <c r="CP1926" s="38"/>
      <c r="CQ1926" s="38"/>
      <c r="CR1926" s="38"/>
      <c r="CS1926" s="38"/>
      <c r="CT1926" s="38"/>
      <c r="CU1926" s="38"/>
      <c r="CV1926" s="38"/>
      <c r="CW1926" s="38"/>
      <c r="CX1926" s="38"/>
      <c r="CY1926" s="38"/>
      <c r="CZ1926" s="38"/>
      <c r="DA1926" s="38"/>
      <c r="DB1926" s="38"/>
      <c r="DC1926" s="38"/>
      <c r="DD1926" s="38"/>
      <c r="DE1926" s="38"/>
      <c r="DF1926" s="38"/>
      <c r="DG1926" s="38"/>
      <c r="DH1926" s="38"/>
      <c r="DI1926" s="38"/>
      <c r="DJ1926" s="38"/>
      <c r="DK1926" s="38"/>
      <c r="DL1926" s="38"/>
      <c r="DM1926" s="38"/>
    </row>
    <row r="1927" spans="1:117" x14ac:dyDescent="0.25">
      <c r="A1927" s="5"/>
      <c r="B1927" s="5"/>
      <c r="C1927" s="48"/>
      <c r="D1927" s="76"/>
      <c r="E1927" s="77"/>
      <c r="F1927" s="77"/>
      <c r="G1927" s="77"/>
      <c r="H1927" s="77"/>
      <c r="I1927" s="77"/>
      <c r="J1927" s="77"/>
      <c r="K1927" s="77"/>
      <c r="L1927" s="77"/>
      <c r="M1927" s="77"/>
      <c r="N1927" s="77"/>
      <c r="O1927" s="77"/>
      <c r="P1927" s="77"/>
      <c r="Q1927" s="77"/>
      <c r="R1927" s="77"/>
      <c r="S1927" s="77"/>
      <c r="T1927" s="38"/>
      <c r="U1927" s="38"/>
      <c r="V1927" s="38"/>
      <c r="W1927" s="38"/>
      <c r="X1927" s="38"/>
      <c r="Y1927" s="38"/>
      <c r="Z1927" s="38"/>
      <c r="AA1927" s="38"/>
      <c r="AB1927" s="38"/>
      <c r="AC1927" s="38"/>
      <c r="AD1927" s="38"/>
      <c r="AE1927" s="38"/>
      <c r="AF1927" s="38"/>
      <c r="AG1927" s="38"/>
      <c r="AH1927" s="38"/>
      <c r="AI1927" s="38"/>
      <c r="AJ1927" s="38"/>
      <c r="AK1927" s="38"/>
      <c r="AL1927" s="38"/>
      <c r="AM1927" s="38"/>
      <c r="AN1927" s="38"/>
      <c r="AO1927" s="38"/>
      <c r="AP1927" s="38"/>
      <c r="AQ1927" s="38"/>
      <c r="AR1927" s="38"/>
      <c r="AS1927" s="38"/>
      <c r="AT1927" s="38"/>
      <c r="AU1927" s="38"/>
      <c r="AV1927" s="38"/>
      <c r="AW1927" s="38"/>
      <c r="AX1927" s="38"/>
      <c r="AY1927" s="38"/>
      <c r="AZ1927" s="38"/>
      <c r="BA1927" s="38"/>
      <c r="BB1927" s="38"/>
      <c r="BC1927" s="38"/>
      <c r="BD1927" s="38"/>
      <c r="BE1927" s="38"/>
      <c r="BF1927" s="38"/>
      <c r="BG1927" s="38"/>
      <c r="BH1927" s="38"/>
      <c r="BI1927" s="38"/>
      <c r="BJ1927" s="38"/>
      <c r="BK1927" s="38"/>
      <c r="BL1927" s="38"/>
      <c r="BM1927" s="38"/>
      <c r="BN1927" s="38"/>
      <c r="BO1927" s="38"/>
      <c r="BP1927" s="38"/>
      <c r="BQ1927" s="38"/>
      <c r="BR1927" s="38"/>
      <c r="BS1927" s="38"/>
      <c r="BT1927" s="38"/>
      <c r="BU1927" s="38"/>
      <c r="BV1927" s="38"/>
      <c r="BW1927" s="38"/>
      <c r="BX1927" s="38"/>
      <c r="BY1927" s="38"/>
      <c r="BZ1927" s="38"/>
      <c r="CA1927" s="38"/>
      <c r="CB1927" s="38"/>
      <c r="CC1927" s="38"/>
      <c r="CD1927" s="38"/>
      <c r="CE1927" s="38"/>
      <c r="CF1927" s="38"/>
      <c r="CG1927" s="38"/>
      <c r="CH1927" s="38"/>
      <c r="CI1927" s="38"/>
      <c r="CJ1927" s="38"/>
      <c r="CK1927" s="38"/>
      <c r="CL1927" s="38"/>
      <c r="CM1927" s="38"/>
      <c r="CN1927" s="38"/>
      <c r="CO1927" s="38"/>
      <c r="CP1927" s="38"/>
      <c r="CQ1927" s="38"/>
      <c r="CR1927" s="38"/>
      <c r="CS1927" s="38"/>
      <c r="CT1927" s="38"/>
      <c r="CU1927" s="38"/>
      <c r="CV1927" s="38"/>
      <c r="CW1927" s="38"/>
      <c r="CX1927" s="38"/>
      <c r="CY1927" s="38"/>
      <c r="CZ1927" s="38"/>
      <c r="DA1927" s="38"/>
      <c r="DB1927" s="38"/>
      <c r="DC1927" s="38"/>
      <c r="DD1927" s="38"/>
      <c r="DE1927" s="38"/>
      <c r="DF1927" s="38"/>
      <c r="DG1927" s="38"/>
      <c r="DH1927" s="38"/>
      <c r="DI1927" s="38"/>
      <c r="DJ1927" s="38"/>
      <c r="DK1927" s="38"/>
      <c r="DL1927" s="38"/>
      <c r="DM1927" s="38"/>
    </row>
    <row r="1928" spans="1:117" x14ac:dyDescent="0.25">
      <c r="A1928" s="5"/>
      <c r="B1928" s="5"/>
      <c r="C1928" s="48"/>
      <c r="D1928" s="76"/>
      <c r="E1928" s="77"/>
      <c r="F1928" s="77"/>
      <c r="G1928" s="77"/>
      <c r="H1928" s="77"/>
      <c r="I1928" s="77"/>
      <c r="J1928" s="77"/>
      <c r="K1928" s="77"/>
      <c r="L1928" s="77"/>
      <c r="M1928" s="77"/>
      <c r="N1928" s="77"/>
      <c r="O1928" s="77"/>
      <c r="P1928" s="77"/>
      <c r="Q1928" s="77"/>
      <c r="R1928" s="77"/>
      <c r="S1928" s="77"/>
      <c r="T1928" s="38"/>
      <c r="U1928" s="38"/>
      <c r="V1928" s="38"/>
      <c r="W1928" s="38"/>
      <c r="X1928" s="38"/>
      <c r="Y1928" s="38"/>
      <c r="Z1928" s="38"/>
      <c r="AA1928" s="38"/>
      <c r="AB1928" s="38"/>
      <c r="AC1928" s="38"/>
      <c r="AD1928" s="38"/>
      <c r="AE1928" s="38"/>
      <c r="AF1928" s="38"/>
      <c r="AG1928" s="38"/>
      <c r="AH1928" s="38"/>
      <c r="AI1928" s="38"/>
      <c r="AJ1928" s="38"/>
      <c r="AK1928" s="38"/>
      <c r="AL1928" s="38"/>
      <c r="AM1928" s="38"/>
      <c r="AN1928" s="38"/>
      <c r="AO1928" s="38"/>
      <c r="AP1928" s="38"/>
      <c r="AQ1928" s="38"/>
      <c r="AR1928" s="38"/>
      <c r="AS1928" s="38"/>
      <c r="AT1928" s="38"/>
      <c r="AU1928" s="38"/>
      <c r="AV1928" s="38"/>
      <c r="AW1928" s="38"/>
      <c r="AX1928" s="38"/>
      <c r="AY1928" s="38"/>
      <c r="AZ1928" s="38"/>
      <c r="BA1928" s="38"/>
      <c r="BB1928" s="38"/>
      <c r="BC1928" s="38"/>
      <c r="BD1928" s="38"/>
      <c r="BE1928" s="38"/>
      <c r="BF1928" s="38"/>
      <c r="BG1928" s="38"/>
      <c r="BH1928" s="38"/>
      <c r="BI1928" s="38"/>
      <c r="BJ1928" s="38"/>
      <c r="BK1928" s="38"/>
      <c r="BL1928" s="38"/>
      <c r="BM1928" s="38"/>
      <c r="BN1928" s="38"/>
      <c r="BO1928" s="38"/>
      <c r="BP1928" s="38"/>
      <c r="BQ1928" s="38"/>
      <c r="BR1928" s="38"/>
      <c r="BS1928" s="38"/>
      <c r="BT1928" s="38"/>
      <c r="BU1928" s="38"/>
      <c r="BV1928" s="38"/>
      <c r="BW1928" s="38"/>
      <c r="BX1928" s="38"/>
      <c r="BY1928" s="38"/>
      <c r="BZ1928" s="38"/>
      <c r="CA1928" s="38"/>
      <c r="CB1928" s="38"/>
      <c r="CC1928" s="38"/>
      <c r="CD1928" s="38"/>
      <c r="CE1928" s="38"/>
      <c r="CF1928" s="38"/>
      <c r="CG1928" s="38"/>
      <c r="CH1928" s="38"/>
      <c r="CI1928" s="38"/>
      <c r="CJ1928" s="38"/>
      <c r="CK1928" s="38"/>
      <c r="CL1928" s="38"/>
      <c r="CM1928" s="38"/>
      <c r="CN1928" s="38"/>
      <c r="CO1928" s="38"/>
      <c r="CP1928" s="38"/>
      <c r="CQ1928" s="38"/>
      <c r="CR1928" s="38"/>
      <c r="CS1928" s="38"/>
      <c r="CT1928" s="38"/>
      <c r="CU1928" s="38"/>
      <c r="CV1928" s="38"/>
      <c r="CW1928" s="38"/>
      <c r="CX1928" s="38"/>
      <c r="CY1928" s="38"/>
      <c r="CZ1928" s="38"/>
      <c r="DA1928" s="38"/>
      <c r="DB1928" s="38"/>
      <c r="DC1928" s="38"/>
      <c r="DD1928" s="38"/>
      <c r="DE1928" s="38"/>
      <c r="DF1928" s="38"/>
      <c r="DG1928" s="38"/>
      <c r="DH1928" s="38"/>
      <c r="DI1928" s="38"/>
      <c r="DJ1928" s="38"/>
      <c r="DK1928" s="38"/>
      <c r="DL1928" s="38"/>
      <c r="DM1928" s="38"/>
    </row>
    <row r="1929" spans="1:117" x14ac:dyDescent="0.25">
      <c r="A1929" s="5"/>
      <c r="B1929" s="5"/>
      <c r="C1929" s="48"/>
      <c r="D1929" s="76"/>
      <c r="E1929" s="77"/>
      <c r="F1929" s="77"/>
      <c r="G1929" s="77"/>
      <c r="H1929" s="77"/>
      <c r="I1929" s="77"/>
      <c r="J1929" s="77"/>
      <c r="K1929" s="77"/>
      <c r="L1929" s="77"/>
      <c r="M1929" s="77"/>
      <c r="N1929" s="77"/>
      <c r="O1929" s="77"/>
      <c r="P1929" s="77"/>
      <c r="Q1929" s="77"/>
      <c r="R1929" s="77"/>
      <c r="S1929" s="77"/>
      <c r="T1929" s="38"/>
      <c r="U1929" s="38"/>
      <c r="V1929" s="38"/>
      <c r="W1929" s="38"/>
      <c r="X1929" s="38"/>
      <c r="Y1929" s="38"/>
      <c r="Z1929" s="38"/>
      <c r="AA1929" s="38"/>
      <c r="AB1929" s="38"/>
      <c r="AC1929" s="38"/>
      <c r="AD1929" s="38"/>
      <c r="AE1929" s="38"/>
      <c r="AF1929" s="38"/>
      <c r="AG1929" s="38"/>
      <c r="AH1929" s="38"/>
      <c r="AI1929" s="38"/>
      <c r="AJ1929" s="38"/>
      <c r="AK1929" s="38"/>
      <c r="AL1929" s="38"/>
      <c r="AM1929" s="38"/>
      <c r="AN1929" s="38"/>
      <c r="AO1929" s="38"/>
      <c r="AP1929" s="38"/>
      <c r="AQ1929" s="38"/>
      <c r="AR1929" s="38"/>
      <c r="AS1929" s="38"/>
      <c r="AT1929" s="38"/>
      <c r="AU1929" s="38"/>
      <c r="AV1929" s="38"/>
      <c r="AW1929" s="38"/>
      <c r="AX1929" s="38"/>
      <c r="AY1929" s="38"/>
      <c r="AZ1929" s="38"/>
      <c r="BA1929" s="38"/>
      <c r="BB1929" s="38"/>
      <c r="BC1929" s="38"/>
      <c r="BD1929" s="38"/>
      <c r="BE1929" s="38"/>
      <c r="BF1929" s="38"/>
      <c r="BG1929" s="38"/>
      <c r="BH1929" s="38"/>
      <c r="BI1929" s="38"/>
      <c r="BJ1929" s="38"/>
      <c r="BK1929" s="38"/>
      <c r="BL1929" s="38"/>
      <c r="BM1929" s="38"/>
      <c r="BN1929" s="38"/>
      <c r="BO1929" s="38"/>
      <c r="BP1929" s="38"/>
      <c r="BQ1929" s="38"/>
      <c r="BR1929" s="38"/>
      <c r="BS1929" s="38"/>
      <c r="BT1929" s="38"/>
      <c r="BU1929" s="38"/>
      <c r="BV1929" s="38"/>
      <c r="BW1929" s="38"/>
      <c r="BX1929" s="38"/>
      <c r="BY1929" s="38"/>
      <c r="BZ1929" s="38"/>
      <c r="CA1929" s="38"/>
      <c r="CB1929" s="38"/>
      <c r="CC1929" s="38"/>
      <c r="CD1929" s="38"/>
      <c r="CE1929" s="38"/>
      <c r="CF1929" s="38"/>
      <c r="CG1929" s="38"/>
      <c r="CH1929" s="38"/>
      <c r="CI1929" s="38"/>
      <c r="CJ1929" s="38"/>
      <c r="CK1929" s="38"/>
      <c r="CL1929" s="38"/>
      <c r="CM1929" s="38"/>
      <c r="CN1929" s="38"/>
      <c r="CO1929" s="38"/>
      <c r="CP1929" s="38"/>
      <c r="CQ1929" s="38"/>
      <c r="CR1929" s="38"/>
      <c r="CS1929" s="38"/>
      <c r="CT1929" s="38"/>
      <c r="CU1929" s="38"/>
      <c r="CV1929" s="38"/>
      <c r="CW1929" s="38"/>
      <c r="CX1929" s="38"/>
      <c r="CY1929" s="38"/>
      <c r="CZ1929" s="38"/>
      <c r="DA1929" s="38"/>
      <c r="DB1929" s="38"/>
      <c r="DC1929" s="38"/>
      <c r="DD1929" s="38"/>
      <c r="DE1929" s="38"/>
      <c r="DF1929" s="38"/>
      <c r="DG1929" s="38"/>
      <c r="DH1929" s="38"/>
      <c r="DI1929" s="38"/>
      <c r="DJ1929" s="38"/>
      <c r="DK1929" s="38"/>
      <c r="DL1929" s="38"/>
      <c r="DM1929" s="38"/>
    </row>
    <row r="1930" spans="1:117" x14ac:dyDescent="0.25">
      <c r="A1930" s="5"/>
      <c r="B1930" s="5"/>
      <c r="C1930" s="48"/>
      <c r="D1930" s="76"/>
      <c r="E1930" s="77"/>
      <c r="F1930" s="77"/>
      <c r="G1930" s="77"/>
      <c r="H1930" s="77"/>
      <c r="I1930" s="77"/>
      <c r="J1930" s="77"/>
      <c r="K1930" s="77"/>
      <c r="L1930" s="77"/>
      <c r="M1930" s="77"/>
      <c r="N1930" s="77"/>
      <c r="O1930" s="77"/>
      <c r="P1930" s="77"/>
      <c r="Q1930" s="77"/>
      <c r="R1930" s="77"/>
      <c r="S1930" s="77"/>
      <c r="T1930" s="38"/>
      <c r="U1930" s="38"/>
      <c r="V1930" s="38"/>
      <c r="W1930" s="38"/>
      <c r="X1930" s="38"/>
      <c r="Y1930" s="38"/>
      <c r="Z1930" s="38"/>
      <c r="AA1930" s="38"/>
      <c r="AB1930" s="38"/>
      <c r="AC1930" s="38"/>
      <c r="AD1930" s="38"/>
      <c r="AE1930" s="38"/>
      <c r="AF1930" s="38"/>
      <c r="AG1930" s="38"/>
      <c r="AH1930" s="38"/>
      <c r="AI1930" s="38"/>
      <c r="AJ1930" s="38"/>
      <c r="AK1930" s="38"/>
      <c r="AL1930" s="38"/>
      <c r="AM1930" s="38"/>
      <c r="AN1930" s="38"/>
      <c r="AO1930" s="38"/>
      <c r="AP1930" s="38"/>
      <c r="AQ1930" s="38"/>
      <c r="AR1930" s="38"/>
      <c r="AS1930" s="38"/>
      <c r="AT1930" s="38"/>
      <c r="AU1930" s="38"/>
      <c r="AV1930" s="38"/>
      <c r="AW1930" s="38"/>
      <c r="AX1930" s="38"/>
      <c r="AY1930" s="38"/>
      <c r="AZ1930" s="38"/>
      <c r="BA1930" s="38"/>
      <c r="BB1930" s="38"/>
      <c r="BC1930" s="38"/>
      <c r="BD1930" s="38"/>
      <c r="BE1930" s="38"/>
      <c r="BF1930" s="38"/>
      <c r="BG1930" s="38"/>
      <c r="BH1930" s="38"/>
      <c r="BI1930" s="38"/>
      <c r="BJ1930" s="38"/>
      <c r="BK1930" s="38"/>
      <c r="BL1930" s="38"/>
      <c r="BM1930" s="38"/>
      <c r="BN1930" s="38"/>
      <c r="BO1930" s="38"/>
      <c r="BP1930" s="38"/>
      <c r="BQ1930" s="38"/>
      <c r="BR1930" s="38"/>
      <c r="BS1930" s="38"/>
      <c r="BT1930" s="38"/>
      <c r="BU1930" s="38"/>
      <c r="BV1930" s="38"/>
      <c r="BW1930" s="38"/>
      <c r="BX1930" s="38"/>
      <c r="BY1930" s="38"/>
      <c r="BZ1930" s="38"/>
      <c r="CA1930" s="38"/>
      <c r="CB1930" s="38"/>
      <c r="CC1930" s="38"/>
      <c r="CD1930" s="38"/>
      <c r="CE1930" s="38"/>
      <c r="CF1930" s="38"/>
      <c r="CG1930" s="38"/>
      <c r="CH1930" s="38"/>
      <c r="CI1930" s="38"/>
      <c r="CJ1930" s="38"/>
      <c r="CK1930" s="38"/>
      <c r="CL1930" s="38"/>
      <c r="CM1930" s="38"/>
      <c r="CN1930" s="38"/>
      <c r="CO1930" s="38"/>
      <c r="CP1930" s="38"/>
      <c r="CQ1930" s="38"/>
      <c r="CR1930" s="38"/>
      <c r="CS1930" s="38"/>
      <c r="CT1930" s="38"/>
      <c r="CU1930" s="38"/>
      <c r="CV1930" s="38"/>
      <c r="CW1930" s="38"/>
      <c r="CX1930" s="38"/>
      <c r="CY1930" s="38"/>
      <c r="CZ1930" s="38"/>
      <c r="DA1930" s="38"/>
      <c r="DB1930" s="38"/>
      <c r="DC1930" s="38"/>
      <c r="DD1930" s="38"/>
      <c r="DE1930" s="38"/>
      <c r="DF1930" s="38"/>
      <c r="DG1930" s="38"/>
      <c r="DH1930" s="38"/>
      <c r="DI1930" s="38"/>
      <c r="DJ1930" s="38"/>
      <c r="DK1930" s="38"/>
      <c r="DL1930" s="38"/>
      <c r="DM1930" s="38"/>
    </row>
    <row r="1931" spans="1:117" x14ac:dyDescent="0.25">
      <c r="A1931" s="5"/>
      <c r="B1931" s="5"/>
      <c r="C1931" s="48"/>
      <c r="D1931" s="76"/>
      <c r="E1931" s="77"/>
      <c r="F1931" s="77"/>
      <c r="G1931" s="77"/>
      <c r="H1931" s="77"/>
      <c r="I1931" s="77"/>
      <c r="J1931" s="77"/>
      <c r="K1931" s="77"/>
      <c r="L1931" s="77"/>
      <c r="M1931" s="77"/>
      <c r="N1931" s="77"/>
      <c r="O1931" s="77"/>
      <c r="P1931" s="77"/>
      <c r="Q1931" s="77"/>
      <c r="R1931" s="77"/>
      <c r="S1931" s="77"/>
      <c r="T1931" s="38"/>
      <c r="U1931" s="38"/>
      <c r="V1931" s="38"/>
      <c r="W1931" s="38"/>
      <c r="X1931" s="38"/>
      <c r="Y1931" s="38"/>
      <c r="Z1931" s="38"/>
      <c r="AA1931" s="38"/>
      <c r="AB1931" s="38"/>
      <c r="AC1931" s="38"/>
      <c r="AD1931" s="38"/>
      <c r="AE1931" s="38"/>
      <c r="AF1931" s="38"/>
      <c r="AG1931" s="38"/>
      <c r="AH1931" s="38"/>
      <c r="AI1931" s="38"/>
      <c r="AJ1931" s="38"/>
      <c r="AK1931" s="38"/>
      <c r="AL1931" s="38"/>
      <c r="AM1931" s="38"/>
      <c r="AN1931" s="38"/>
      <c r="AO1931" s="38"/>
      <c r="AP1931" s="38"/>
      <c r="AQ1931" s="38"/>
      <c r="AR1931" s="38"/>
      <c r="AS1931" s="38"/>
      <c r="AT1931" s="38"/>
      <c r="AU1931" s="38"/>
      <c r="AV1931" s="38"/>
      <c r="AW1931" s="38"/>
      <c r="AX1931" s="38"/>
      <c r="AY1931" s="38"/>
      <c r="AZ1931" s="38"/>
      <c r="BA1931" s="38"/>
      <c r="BB1931" s="38"/>
      <c r="BC1931" s="38"/>
      <c r="BD1931" s="38"/>
      <c r="BE1931" s="38"/>
      <c r="BF1931" s="38"/>
      <c r="BG1931" s="38"/>
      <c r="BH1931" s="38"/>
      <c r="BI1931" s="38"/>
      <c r="BJ1931" s="38"/>
      <c r="BK1931" s="38"/>
      <c r="BL1931" s="38"/>
      <c r="BM1931" s="38"/>
      <c r="BN1931" s="38"/>
      <c r="BO1931" s="38"/>
      <c r="BP1931" s="38"/>
      <c r="BQ1931" s="38"/>
      <c r="BR1931" s="38"/>
      <c r="BS1931" s="38"/>
      <c r="BT1931" s="38"/>
      <c r="BU1931" s="38"/>
      <c r="BV1931" s="38"/>
      <c r="BW1931" s="38"/>
      <c r="BX1931" s="38"/>
      <c r="BY1931" s="38"/>
      <c r="BZ1931" s="38"/>
      <c r="CA1931" s="38"/>
      <c r="CB1931" s="38"/>
      <c r="CC1931" s="38"/>
      <c r="CD1931" s="38"/>
      <c r="CE1931" s="38"/>
      <c r="CF1931" s="38"/>
      <c r="CG1931" s="38"/>
      <c r="CH1931" s="38"/>
      <c r="CI1931" s="38"/>
      <c r="CJ1931" s="38"/>
      <c r="CK1931" s="38"/>
      <c r="CL1931" s="38"/>
      <c r="CM1931" s="38"/>
      <c r="CN1931" s="38"/>
      <c r="CO1931" s="38"/>
      <c r="CP1931" s="38"/>
      <c r="CQ1931" s="38"/>
      <c r="CR1931" s="38"/>
      <c r="CS1931" s="38"/>
      <c r="CT1931" s="38"/>
      <c r="CU1931" s="38"/>
      <c r="CV1931" s="38"/>
      <c r="CW1931" s="38"/>
      <c r="CX1931" s="38"/>
      <c r="CY1931" s="38"/>
      <c r="CZ1931" s="38"/>
      <c r="DA1931" s="38"/>
      <c r="DB1931" s="38"/>
      <c r="DC1931" s="38"/>
      <c r="DD1931" s="38"/>
      <c r="DE1931" s="38"/>
      <c r="DF1931" s="38"/>
      <c r="DG1931" s="38"/>
      <c r="DH1931" s="38"/>
      <c r="DI1931" s="38"/>
      <c r="DJ1931" s="38"/>
      <c r="DK1931" s="38"/>
      <c r="DL1931" s="38"/>
      <c r="DM1931" s="38"/>
    </row>
    <row r="1932" spans="1:117" x14ac:dyDescent="0.25">
      <c r="A1932" s="5"/>
      <c r="B1932" s="5"/>
      <c r="C1932" s="48"/>
      <c r="D1932" s="76"/>
      <c r="E1932" s="77"/>
      <c r="F1932" s="77"/>
      <c r="G1932" s="77"/>
      <c r="H1932" s="77"/>
      <c r="I1932" s="77"/>
      <c r="J1932" s="77"/>
      <c r="K1932" s="77"/>
      <c r="L1932" s="77"/>
      <c r="M1932" s="77"/>
      <c r="N1932" s="77"/>
      <c r="O1932" s="77"/>
      <c r="P1932" s="77"/>
      <c r="Q1932" s="77"/>
      <c r="R1932" s="77"/>
      <c r="S1932" s="77"/>
      <c r="T1932" s="38"/>
      <c r="U1932" s="38"/>
      <c r="V1932" s="38"/>
      <c r="W1932" s="38"/>
      <c r="X1932" s="38"/>
      <c r="Y1932" s="38"/>
      <c r="Z1932" s="38"/>
      <c r="AA1932" s="38"/>
      <c r="AB1932" s="38"/>
      <c r="AC1932" s="38"/>
      <c r="AD1932" s="38"/>
      <c r="AE1932" s="38"/>
      <c r="AF1932" s="38"/>
      <c r="AG1932" s="38"/>
      <c r="AH1932" s="38"/>
      <c r="AI1932" s="38"/>
      <c r="AJ1932" s="38"/>
      <c r="AK1932" s="38"/>
      <c r="AL1932" s="38"/>
      <c r="AM1932" s="38"/>
      <c r="AN1932" s="38"/>
      <c r="AO1932" s="38"/>
      <c r="AP1932" s="38"/>
      <c r="AQ1932" s="38"/>
      <c r="AR1932" s="38"/>
      <c r="AS1932" s="38"/>
      <c r="AT1932" s="38"/>
      <c r="AU1932" s="38"/>
      <c r="AV1932" s="38"/>
      <c r="AW1932" s="38"/>
      <c r="AX1932" s="38"/>
      <c r="AY1932" s="38"/>
      <c r="AZ1932" s="38"/>
      <c r="BA1932" s="38"/>
      <c r="BB1932" s="38"/>
      <c r="BC1932" s="38"/>
      <c r="BD1932" s="38"/>
      <c r="BE1932" s="38"/>
      <c r="BF1932" s="38"/>
      <c r="BG1932" s="38"/>
      <c r="BH1932" s="38"/>
      <c r="BI1932" s="38"/>
      <c r="BJ1932" s="38"/>
      <c r="BK1932" s="38"/>
      <c r="BL1932" s="38"/>
      <c r="BM1932" s="38"/>
      <c r="BN1932" s="38"/>
      <c r="BO1932" s="38"/>
      <c r="BP1932" s="38"/>
      <c r="BQ1932" s="38"/>
      <c r="BR1932" s="38"/>
      <c r="BS1932" s="38"/>
      <c r="BT1932" s="38"/>
      <c r="BU1932" s="38"/>
      <c r="BV1932" s="38"/>
      <c r="BW1932" s="38"/>
      <c r="BX1932" s="38"/>
      <c r="BY1932" s="38"/>
      <c r="BZ1932" s="38"/>
      <c r="CA1932" s="38"/>
      <c r="CB1932" s="38"/>
      <c r="CC1932" s="38"/>
      <c r="CD1932" s="38"/>
      <c r="CE1932" s="38"/>
      <c r="CF1932" s="38"/>
      <c r="CG1932" s="38"/>
      <c r="CH1932" s="38"/>
      <c r="CI1932" s="38"/>
      <c r="CJ1932" s="38"/>
      <c r="CK1932" s="38"/>
      <c r="CL1932" s="38"/>
      <c r="CM1932" s="38"/>
      <c r="CN1932" s="38"/>
      <c r="CO1932" s="38"/>
      <c r="CP1932" s="38"/>
      <c r="CQ1932" s="38"/>
      <c r="CR1932" s="38"/>
      <c r="CS1932" s="38"/>
      <c r="CT1932" s="38"/>
      <c r="CU1932" s="38"/>
      <c r="CV1932" s="38"/>
      <c r="CW1932" s="38"/>
      <c r="CX1932" s="38"/>
      <c r="CY1932" s="38"/>
      <c r="CZ1932" s="38"/>
      <c r="DA1932" s="38"/>
      <c r="DB1932" s="38"/>
      <c r="DC1932" s="38"/>
      <c r="DD1932" s="38"/>
      <c r="DE1932" s="38"/>
      <c r="DF1932" s="38"/>
      <c r="DG1932" s="38"/>
      <c r="DH1932" s="38"/>
      <c r="DI1932" s="38"/>
      <c r="DJ1932" s="38"/>
      <c r="DK1932" s="38"/>
      <c r="DL1932" s="38"/>
      <c r="DM1932" s="38"/>
    </row>
    <row r="1933" spans="1:117" x14ac:dyDescent="0.25">
      <c r="A1933" s="5"/>
      <c r="B1933" s="5"/>
      <c r="C1933" s="48"/>
      <c r="D1933" s="76"/>
      <c r="E1933" s="77"/>
      <c r="F1933" s="77"/>
      <c r="G1933" s="77"/>
      <c r="H1933" s="77"/>
      <c r="I1933" s="77"/>
      <c r="J1933" s="77"/>
      <c r="K1933" s="77"/>
      <c r="L1933" s="77"/>
      <c r="M1933" s="77"/>
      <c r="N1933" s="77"/>
      <c r="O1933" s="77"/>
      <c r="P1933" s="77"/>
      <c r="Q1933" s="77"/>
      <c r="R1933" s="77"/>
      <c r="S1933" s="77"/>
      <c r="T1933" s="38"/>
      <c r="U1933" s="38"/>
      <c r="V1933" s="38"/>
      <c r="W1933" s="38"/>
      <c r="X1933" s="38"/>
      <c r="Y1933" s="38"/>
      <c r="Z1933" s="38"/>
      <c r="AA1933" s="38"/>
      <c r="AB1933" s="38"/>
      <c r="AC1933" s="38"/>
      <c r="AD1933" s="38"/>
      <c r="AE1933" s="38"/>
      <c r="AF1933" s="38"/>
      <c r="AG1933" s="38"/>
      <c r="AH1933" s="38"/>
      <c r="AI1933" s="38"/>
      <c r="AJ1933" s="38"/>
      <c r="AK1933" s="38"/>
      <c r="AL1933" s="38"/>
      <c r="AM1933" s="38"/>
      <c r="AN1933" s="38"/>
      <c r="AO1933" s="38"/>
      <c r="AP1933" s="38"/>
      <c r="AQ1933" s="38"/>
      <c r="AR1933" s="38"/>
      <c r="AS1933" s="38"/>
      <c r="AT1933" s="38"/>
      <c r="AU1933" s="38"/>
      <c r="AV1933" s="38"/>
      <c r="AW1933" s="38"/>
      <c r="AX1933" s="38"/>
      <c r="AY1933" s="38"/>
      <c r="AZ1933" s="38"/>
      <c r="BA1933" s="38"/>
      <c r="BB1933" s="38"/>
      <c r="BC1933" s="38"/>
      <c r="BD1933" s="38"/>
      <c r="BE1933" s="38"/>
      <c r="BF1933" s="38"/>
      <c r="BG1933" s="38"/>
      <c r="BH1933" s="38"/>
      <c r="BI1933" s="38"/>
      <c r="BJ1933" s="38"/>
      <c r="BK1933" s="38"/>
      <c r="BL1933" s="38"/>
      <c r="BM1933" s="38"/>
      <c r="BN1933" s="38"/>
      <c r="BO1933" s="38"/>
      <c r="BP1933" s="38"/>
      <c r="BQ1933" s="38"/>
      <c r="BR1933" s="38"/>
      <c r="BS1933" s="38"/>
      <c r="BT1933" s="38"/>
      <c r="BU1933" s="38"/>
      <c r="BV1933" s="38"/>
      <c r="BW1933" s="38"/>
      <c r="BX1933" s="38"/>
      <c r="BY1933" s="38"/>
      <c r="BZ1933" s="38"/>
      <c r="CA1933" s="38"/>
      <c r="CB1933" s="38"/>
      <c r="CC1933" s="38"/>
      <c r="CD1933" s="38"/>
      <c r="CE1933" s="38"/>
      <c r="CF1933" s="38"/>
      <c r="CG1933" s="38"/>
      <c r="CH1933" s="38"/>
      <c r="CI1933" s="38"/>
      <c r="CJ1933" s="38"/>
      <c r="CK1933" s="38"/>
      <c r="CL1933" s="38"/>
      <c r="CM1933" s="38"/>
      <c r="CN1933" s="38"/>
      <c r="CO1933" s="38"/>
      <c r="CP1933" s="38"/>
      <c r="CQ1933" s="38"/>
      <c r="CR1933" s="38"/>
      <c r="CS1933" s="38"/>
      <c r="CT1933" s="38"/>
      <c r="CU1933" s="38"/>
      <c r="CV1933" s="38"/>
      <c r="CW1933" s="38"/>
      <c r="CX1933" s="38"/>
      <c r="CY1933" s="38"/>
      <c r="CZ1933" s="38"/>
      <c r="DA1933" s="38"/>
      <c r="DB1933" s="38"/>
      <c r="DC1933" s="38"/>
      <c r="DD1933" s="38"/>
      <c r="DE1933" s="38"/>
      <c r="DF1933" s="38"/>
      <c r="DG1933" s="38"/>
      <c r="DH1933" s="38"/>
      <c r="DI1933" s="38"/>
      <c r="DJ1933" s="38"/>
      <c r="DK1933" s="38"/>
      <c r="DL1933" s="38"/>
      <c r="DM1933" s="38"/>
    </row>
    <row r="1934" spans="1:117" x14ac:dyDescent="0.25">
      <c r="A1934" s="5"/>
      <c r="B1934" s="5"/>
      <c r="C1934" s="48"/>
      <c r="D1934" s="76"/>
      <c r="E1934" s="77"/>
      <c r="F1934" s="77"/>
      <c r="G1934" s="77"/>
      <c r="H1934" s="77"/>
      <c r="I1934" s="77"/>
      <c r="J1934" s="77"/>
      <c r="K1934" s="77"/>
      <c r="L1934" s="77"/>
      <c r="M1934" s="77"/>
      <c r="N1934" s="77"/>
      <c r="O1934" s="77"/>
      <c r="P1934" s="77"/>
      <c r="Q1934" s="77"/>
      <c r="R1934" s="77"/>
      <c r="S1934" s="77"/>
      <c r="T1934" s="38"/>
      <c r="U1934" s="38"/>
      <c r="V1934" s="38"/>
      <c r="W1934" s="38"/>
      <c r="X1934" s="38"/>
      <c r="Y1934" s="38"/>
      <c r="Z1934" s="38"/>
      <c r="AA1934" s="38"/>
      <c r="AB1934" s="38"/>
      <c r="AC1934" s="38"/>
      <c r="AD1934" s="38"/>
      <c r="AE1934" s="38"/>
      <c r="AF1934" s="38"/>
      <c r="AG1934" s="38"/>
      <c r="AH1934" s="38"/>
      <c r="AI1934" s="38"/>
      <c r="AJ1934" s="38"/>
      <c r="AK1934" s="38"/>
      <c r="AL1934" s="38"/>
      <c r="AM1934" s="38"/>
      <c r="AN1934" s="38"/>
      <c r="AO1934" s="38"/>
      <c r="AP1934" s="38"/>
      <c r="AQ1934" s="38"/>
      <c r="AR1934" s="38"/>
      <c r="AS1934" s="38"/>
      <c r="AT1934" s="38"/>
      <c r="AU1934" s="38"/>
      <c r="AV1934" s="38"/>
      <c r="AW1934" s="38"/>
      <c r="AX1934" s="38"/>
      <c r="AY1934" s="38"/>
      <c r="AZ1934" s="38"/>
      <c r="BA1934" s="38"/>
      <c r="BB1934" s="38"/>
      <c r="BC1934" s="38"/>
      <c r="BD1934" s="38"/>
      <c r="BE1934" s="38"/>
      <c r="BF1934" s="38"/>
      <c r="BG1934" s="38"/>
      <c r="BH1934" s="38"/>
      <c r="BI1934" s="38"/>
      <c r="BJ1934" s="38"/>
      <c r="BK1934" s="38"/>
      <c r="BL1934" s="38"/>
      <c r="BM1934" s="38"/>
      <c r="BN1934" s="38"/>
      <c r="BO1934" s="38"/>
      <c r="BP1934" s="38"/>
      <c r="BQ1934" s="38"/>
      <c r="BR1934" s="38"/>
      <c r="BS1934" s="38"/>
      <c r="BT1934" s="38"/>
      <c r="BU1934" s="38"/>
      <c r="BV1934" s="38"/>
      <c r="BW1934" s="38"/>
      <c r="BX1934" s="38"/>
      <c r="BY1934" s="38"/>
      <c r="BZ1934" s="38"/>
      <c r="CA1934" s="38"/>
      <c r="CB1934" s="38"/>
      <c r="CC1934" s="38"/>
      <c r="CD1934" s="38"/>
      <c r="CE1934" s="38"/>
      <c r="CF1934" s="38"/>
      <c r="CG1934" s="38"/>
      <c r="CH1934" s="38"/>
      <c r="CI1934" s="38"/>
      <c r="CJ1934" s="38"/>
      <c r="CK1934" s="38"/>
      <c r="CL1934" s="38"/>
      <c r="CM1934" s="38"/>
      <c r="CN1934" s="38"/>
      <c r="CO1934" s="38"/>
      <c r="CP1934" s="38"/>
      <c r="CQ1934" s="38"/>
      <c r="CR1934" s="38"/>
      <c r="CS1934" s="38"/>
      <c r="CT1934" s="38"/>
      <c r="CU1934" s="38"/>
      <c r="CV1934" s="38"/>
      <c r="CW1934" s="38"/>
      <c r="CX1934" s="38"/>
      <c r="CY1934" s="38"/>
      <c r="CZ1934" s="38"/>
      <c r="DA1934" s="38"/>
      <c r="DB1934" s="38"/>
      <c r="DC1934" s="38"/>
      <c r="DD1934" s="38"/>
      <c r="DE1934" s="38"/>
      <c r="DF1934" s="38"/>
      <c r="DG1934" s="38"/>
      <c r="DH1934" s="38"/>
      <c r="DI1934" s="38"/>
      <c r="DJ1934" s="38"/>
      <c r="DK1934" s="38"/>
      <c r="DL1934" s="38"/>
      <c r="DM1934" s="38"/>
    </row>
    <row r="1935" spans="1:117" x14ac:dyDescent="0.25">
      <c r="A1935" s="5"/>
      <c r="B1935" s="5"/>
      <c r="C1935" s="48"/>
      <c r="D1935" s="76"/>
      <c r="E1935" s="77"/>
      <c r="F1935" s="77"/>
      <c r="G1935" s="77"/>
      <c r="H1935" s="77"/>
      <c r="I1935" s="77"/>
      <c r="J1935" s="77"/>
      <c r="K1935" s="77"/>
      <c r="L1935" s="77"/>
      <c r="M1935" s="77"/>
      <c r="N1935" s="77"/>
      <c r="O1935" s="77"/>
      <c r="P1935" s="77"/>
      <c r="Q1935" s="77"/>
      <c r="R1935" s="77"/>
      <c r="S1935" s="77"/>
      <c r="T1935" s="38"/>
      <c r="U1935" s="38"/>
      <c r="V1935" s="38"/>
      <c r="W1935" s="38"/>
      <c r="X1935" s="38"/>
      <c r="Y1935" s="38"/>
      <c r="Z1935" s="38"/>
      <c r="AA1935" s="38"/>
      <c r="AB1935" s="38"/>
      <c r="AC1935" s="38"/>
      <c r="AD1935" s="38"/>
      <c r="AE1935" s="38"/>
      <c r="AF1935" s="38"/>
      <c r="AG1935" s="38"/>
      <c r="AH1935" s="38"/>
      <c r="AI1935" s="38"/>
      <c r="AJ1935" s="38"/>
      <c r="AK1935" s="38"/>
      <c r="AL1935" s="38"/>
      <c r="AM1935" s="38"/>
      <c r="AN1935" s="38"/>
      <c r="AO1935" s="38"/>
      <c r="AP1935" s="38"/>
      <c r="AQ1935" s="38"/>
      <c r="AR1935" s="38"/>
      <c r="AS1935" s="38"/>
      <c r="AT1935" s="38"/>
      <c r="AU1935" s="38"/>
      <c r="AV1935" s="38"/>
      <c r="AW1935" s="38"/>
      <c r="AX1935" s="38"/>
      <c r="AY1935" s="38"/>
      <c r="AZ1935" s="38"/>
      <c r="BA1935" s="38"/>
      <c r="BB1935" s="38"/>
      <c r="BC1935" s="38"/>
      <c r="BD1935" s="38"/>
      <c r="BE1935" s="38"/>
      <c r="BF1935" s="38"/>
      <c r="BG1935" s="38"/>
      <c r="BH1935" s="38"/>
      <c r="BI1935" s="38"/>
      <c r="BJ1935" s="38"/>
      <c r="BK1935" s="38"/>
      <c r="BL1935" s="38"/>
      <c r="BM1935" s="38"/>
      <c r="BN1935" s="38"/>
      <c r="BO1935" s="38"/>
      <c r="BP1935" s="38"/>
      <c r="BQ1935" s="38"/>
      <c r="BR1935" s="38"/>
      <c r="BS1935" s="38"/>
      <c r="BT1935" s="38"/>
      <c r="BU1935" s="38"/>
      <c r="BV1935" s="38"/>
      <c r="BW1935" s="38"/>
      <c r="BX1935" s="38"/>
      <c r="BY1935" s="38"/>
      <c r="BZ1935" s="38"/>
      <c r="CA1935" s="38"/>
      <c r="CB1935" s="38"/>
      <c r="CC1935" s="38"/>
      <c r="CD1935" s="38"/>
      <c r="CE1935" s="38"/>
      <c r="CF1935" s="38"/>
      <c r="CG1935" s="38"/>
      <c r="CH1935" s="38"/>
      <c r="CI1935" s="38"/>
      <c r="CJ1935" s="38"/>
      <c r="CK1935" s="38"/>
      <c r="CL1935" s="38"/>
      <c r="CM1935" s="38"/>
      <c r="CN1935" s="38"/>
      <c r="CO1935" s="38"/>
      <c r="CP1935" s="38"/>
      <c r="CQ1935" s="38"/>
      <c r="CR1935" s="38"/>
      <c r="CS1935" s="38"/>
      <c r="CT1935" s="38"/>
      <c r="CU1935" s="38"/>
      <c r="CV1935" s="38"/>
      <c r="CW1935" s="38"/>
      <c r="CX1935" s="38"/>
      <c r="CY1935" s="38"/>
      <c r="CZ1935" s="38"/>
      <c r="DA1935" s="38"/>
      <c r="DB1935" s="38"/>
      <c r="DC1935" s="38"/>
      <c r="DD1935" s="38"/>
      <c r="DE1935" s="38"/>
      <c r="DF1935" s="38"/>
      <c r="DG1935" s="38"/>
      <c r="DH1935" s="38"/>
      <c r="DI1935" s="38"/>
      <c r="DJ1935" s="38"/>
      <c r="DK1935" s="38"/>
      <c r="DL1935" s="38"/>
      <c r="DM1935" s="38"/>
    </row>
    <row r="1936" spans="1:117" x14ac:dyDescent="0.25">
      <c r="A1936" s="5"/>
      <c r="B1936" s="5"/>
      <c r="C1936" s="48"/>
      <c r="D1936" s="76"/>
      <c r="E1936" s="77"/>
      <c r="F1936" s="77"/>
      <c r="G1936" s="77"/>
      <c r="H1936" s="77"/>
      <c r="I1936" s="77"/>
      <c r="J1936" s="77"/>
      <c r="K1936" s="77"/>
      <c r="L1936" s="77"/>
      <c r="M1936" s="77"/>
      <c r="N1936" s="77"/>
      <c r="O1936" s="77"/>
      <c r="P1936" s="77"/>
      <c r="Q1936" s="77"/>
      <c r="R1936" s="77"/>
      <c r="S1936" s="77"/>
      <c r="T1936" s="38"/>
      <c r="U1936" s="38"/>
      <c r="V1936" s="38"/>
      <c r="W1936" s="38"/>
      <c r="X1936" s="38"/>
      <c r="Y1936" s="38"/>
      <c r="Z1936" s="38"/>
      <c r="AA1936" s="38"/>
      <c r="AB1936" s="38"/>
      <c r="AC1936" s="38"/>
      <c r="AD1936" s="38"/>
      <c r="AE1936" s="38"/>
      <c r="AF1936" s="38"/>
      <c r="AG1936" s="38"/>
      <c r="AH1936" s="38"/>
      <c r="AI1936" s="38"/>
      <c r="AJ1936" s="38"/>
      <c r="AK1936" s="38"/>
      <c r="AL1936" s="38"/>
      <c r="AM1936" s="38"/>
      <c r="AN1936" s="38"/>
      <c r="AO1936" s="38"/>
      <c r="AP1936" s="38"/>
      <c r="AQ1936" s="38"/>
      <c r="AR1936" s="38"/>
      <c r="AS1936" s="38"/>
      <c r="AT1936" s="38"/>
      <c r="AU1936" s="38"/>
      <c r="AV1936" s="38"/>
      <c r="AW1936" s="38"/>
      <c r="AX1936" s="38"/>
      <c r="AY1936" s="38"/>
      <c r="AZ1936" s="38"/>
      <c r="BA1936" s="38"/>
      <c r="BB1936" s="38"/>
      <c r="BC1936" s="38"/>
      <c r="BD1936" s="38"/>
      <c r="BE1936" s="38"/>
      <c r="BF1936" s="38"/>
      <c r="BG1936" s="38"/>
      <c r="BH1936" s="38"/>
      <c r="BI1936" s="38"/>
      <c r="BJ1936" s="38"/>
      <c r="BK1936" s="38"/>
      <c r="BL1936" s="38"/>
      <c r="BM1936" s="38"/>
      <c r="BN1936" s="38"/>
      <c r="BO1936" s="38"/>
      <c r="BP1936" s="38"/>
      <c r="BQ1936" s="38"/>
      <c r="BR1936" s="38"/>
      <c r="BS1936" s="38"/>
      <c r="BT1936" s="38"/>
      <c r="BU1936" s="38"/>
      <c r="BV1936" s="38"/>
      <c r="BW1936" s="38"/>
      <c r="BX1936" s="38"/>
      <c r="BY1936" s="38"/>
      <c r="BZ1936" s="38"/>
      <c r="CA1936" s="38"/>
      <c r="CB1936" s="38"/>
      <c r="CC1936" s="38"/>
      <c r="CD1936" s="38"/>
      <c r="CE1936" s="38"/>
      <c r="CF1936" s="38"/>
      <c r="CG1936" s="38"/>
      <c r="CH1936" s="38"/>
      <c r="CI1936" s="38"/>
      <c r="CJ1936" s="38"/>
      <c r="CK1936" s="38"/>
      <c r="CL1936" s="38"/>
      <c r="CM1936" s="38"/>
      <c r="CN1936" s="38"/>
      <c r="CO1936" s="38"/>
      <c r="CP1936" s="38"/>
      <c r="CQ1936" s="38"/>
      <c r="CR1936" s="38"/>
      <c r="CS1936" s="38"/>
      <c r="CT1936" s="38"/>
      <c r="CU1936" s="38"/>
      <c r="CV1936" s="38"/>
      <c r="CW1936" s="38"/>
      <c r="CX1936" s="38"/>
      <c r="CY1936" s="38"/>
      <c r="CZ1936" s="38"/>
      <c r="DA1936" s="38"/>
      <c r="DB1936" s="38"/>
      <c r="DC1936" s="38"/>
      <c r="DD1936" s="38"/>
      <c r="DE1936" s="38"/>
      <c r="DF1936" s="38"/>
      <c r="DG1936" s="38"/>
      <c r="DH1936" s="38"/>
      <c r="DI1936" s="38"/>
      <c r="DJ1936" s="38"/>
      <c r="DK1936" s="38"/>
      <c r="DL1936" s="38"/>
      <c r="DM1936" s="38"/>
    </row>
    <row r="1937" spans="1:117" x14ac:dyDescent="0.25">
      <c r="A1937" s="5"/>
      <c r="B1937" s="5"/>
      <c r="C1937" s="48"/>
      <c r="D1937" s="76"/>
      <c r="E1937" s="77"/>
      <c r="F1937" s="77"/>
      <c r="G1937" s="77"/>
      <c r="H1937" s="77"/>
      <c r="I1937" s="77"/>
      <c r="J1937" s="77"/>
      <c r="K1937" s="77"/>
      <c r="L1937" s="77"/>
      <c r="M1937" s="77"/>
      <c r="N1937" s="77"/>
      <c r="O1937" s="77"/>
      <c r="P1937" s="77"/>
      <c r="Q1937" s="77"/>
      <c r="R1937" s="77"/>
      <c r="S1937" s="77"/>
      <c r="T1937" s="38"/>
      <c r="U1937" s="38"/>
      <c r="V1937" s="38"/>
      <c r="W1937" s="38"/>
      <c r="X1937" s="38"/>
      <c r="Y1937" s="38"/>
      <c r="Z1937" s="38"/>
      <c r="AA1937" s="38"/>
      <c r="AB1937" s="38"/>
      <c r="AC1937" s="38"/>
      <c r="AD1937" s="38"/>
      <c r="AE1937" s="38"/>
      <c r="AF1937" s="38"/>
      <c r="AG1937" s="38"/>
      <c r="AH1937" s="38"/>
      <c r="AI1937" s="38"/>
      <c r="AJ1937" s="38"/>
      <c r="AK1937" s="38"/>
      <c r="AL1937" s="38"/>
      <c r="AM1937" s="38"/>
      <c r="AN1937" s="38"/>
      <c r="AO1937" s="38"/>
      <c r="AP1937" s="38"/>
      <c r="AQ1937" s="38"/>
      <c r="AR1937" s="38"/>
      <c r="AS1937" s="38"/>
      <c r="AT1937" s="38"/>
      <c r="AU1937" s="38"/>
      <c r="AV1937" s="38"/>
      <c r="AW1937" s="38"/>
      <c r="AX1937" s="38"/>
      <c r="AY1937" s="38"/>
      <c r="AZ1937" s="38"/>
      <c r="BA1937" s="38"/>
      <c r="BB1937" s="38"/>
      <c r="BC1937" s="38"/>
      <c r="BD1937" s="38"/>
      <c r="BE1937" s="38"/>
      <c r="BF1937" s="38"/>
      <c r="BG1937" s="38"/>
      <c r="BH1937" s="38"/>
      <c r="BI1937" s="38"/>
      <c r="BJ1937" s="38"/>
      <c r="BK1937" s="38"/>
      <c r="BL1937" s="38"/>
      <c r="BM1937" s="38"/>
      <c r="BN1937" s="38"/>
      <c r="BO1937" s="38"/>
      <c r="BP1937" s="38"/>
      <c r="BQ1937" s="38"/>
      <c r="BR1937" s="38"/>
      <c r="BS1937" s="38"/>
      <c r="BT1937" s="38"/>
      <c r="BU1937" s="38"/>
      <c r="BV1937" s="38"/>
      <c r="BW1937" s="38"/>
      <c r="BX1937" s="38"/>
      <c r="BY1937" s="38"/>
      <c r="BZ1937" s="38"/>
      <c r="CA1937" s="38"/>
      <c r="CB1937" s="38"/>
      <c r="CC1937" s="38"/>
      <c r="CD1937" s="38"/>
      <c r="CE1937" s="38"/>
      <c r="CF1937" s="38"/>
      <c r="CG1937" s="38"/>
      <c r="CH1937" s="38"/>
      <c r="CI1937" s="38"/>
      <c r="CJ1937" s="38"/>
      <c r="CK1937" s="38"/>
      <c r="CL1937" s="38"/>
      <c r="CM1937" s="38"/>
      <c r="CN1937" s="38"/>
      <c r="CO1937" s="38"/>
      <c r="CP1937" s="38"/>
      <c r="CQ1937" s="38"/>
      <c r="CR1937" s="38"/>
      <c r="CS1937" s="38"/>
      <c r="CT1937" s="38"/>
      <c r="CU1937" s="38"/>
      <c r="CV1937" s="38"/>
      <c r="CW1937" s="38"/>
      <c r="CX1937" s="38"/>
      <c r="CY1937" s="38"/>
      <c r="CZ1937" s="38"/>
      <c r="DA1937" s="38"/>
      <c r="DB1937" s="38"/>
      <c r="DC1937" s="38"/>
      <c r="DD1937" s="38"/>
      <c r="DE1937" s="38"/>
      <c r="DF1937" s="38"/>
      <c r="DG1937" s="38"/>
      <c r="DH1937" s="38"/>
      <c r="DI1937" s="38"/>
      <c r="DJ1937" s="38"/>
      <c r="DK1937" s="38"/>
      <c r="DL1937" s="38"/>
      <c r="DM1937" s="38"/>
    </row>
    <row r="1938" spans="1:117" x14ac:dyDescent="0.25">
      <c r="A1938" s="5"/>
      <c r="B1938" s="5"/>
      <c r="C1938" s="48"/>
      <c r="D1938" s="76"/>
      <c r="E1938" s="77"/>
      <c r="F1938" s="77"/>
      <c r="G1938" s="77"/>
      <c r="H1938" s="77"/>
      <c r="I1938" s="77"/>
      <c r="J1938" s="77"/>
      <c r="K1938" s="77"/>
      <c r="L1938" s="77"/>
      <c r="M1938" s="77"/>
      <c r="N1938" s="77"/>
      <c r="O1938" s="77"/>
      <c r="P1938" s="77"/>
      <c r="Q1938" s="77"/>
      <c r="R1938" s="77"/>
      <c r="S1938" s="77"/>
      <c r="T1938" s="38"/>
      <c r="U1938" s="38"/>
      <c r="V1938" s="38"/>
      <c r="W1938" s="38"/>
      <c r="X1938" s="38"/>
      <c r="Y1938" s="38"/>
      <c r="Z1938" s="38"/>
      <c r="AA1938" s="38"/>
      <c r="AB1938" s="38"/>
      <c r="AC1938" s="38"/>
      <c r="AD1938" s="38"/>
      <c r="AE1938" s="38"/>
      <c r="AF1938" s="38"/>
      <c r="AG1938" s="38"/>
      <c r="AH1938" s="38"/>
      <c r="AI1938" s="38"/>
      <c r="AJ1938" s="38"/>
      <c r="AK1938" s="38"/>
      <c r="AL1938" s="38"/>
      <c r="AM1938" s="38"/>
      <c r="AN1938" s="38"/>
      <c r="AO1938" s="38"/>
      <c r="AP1938" s="38"/>
      <c r="AQ1938" s="38"/>
      <c r="AR1938" s="38"/>
      <c r="AS1938" s="38"/>
      <c r="AT1938" s="38"/>
      <c r="AU1938" s="38"/>
      <c r="AV1938" s="38"/>
      <c r="AW1938" s="38"/>
      <c r="AX1938" s="38"/>
      <c r="AY1938" s="38"/>
      <c r="AZ1938" s="38"/>
      <c r="BA1938" s="38"/>
      <c r="BB1938" s="38"/>
      <c r="BC1938" s="38"/>
      <c r="BD1938" s="38"/>
      <c r="BE1938" s="38"/>
      <c r="BF1938" s="38"/>
      <c r="BG1938" s="38"/>
      <c r="BH1938" s="38"/>
      <c r="BI1938" s="38"/>
      <c r="BJ1938" s="38"/>
      <c r="BK1938" s="38"/>
      <c r="BL1938" s="38"/>
      <c r="BM1938" s="38"/>
      <c r="BN1938" s="38"/>
      <c r="BO1938" s="38"/>
      <c r="BP1938" s="38"/>
      <c r="BQ1938" s="38"/>
      <c r="BR1938" s="38"/>
      <c r="BS1938" s="38"/>
      <c r="BT1938" s="38"/>
      <c r="BU1938" s="38"/>
      <c r="BV1938" s="38"/>
      <c r="BW1938" s="38"/>
      <c r="BX1938" s="38"/>
      <c r="BY1938" s="38"/>
      <c r="BZ1938" s="38"/>
      <c r="CA1938" s="38"/>
      <c r="CB1938" s="38"/>
      <c r="CC1938" s="38"/>
      <c r="CD1938" s="38"/>
      <c r="CE1938" s="38"/>
      <c r="CF1938" s="38"/>
      <c r="CG1938" s="38"/>
      <c r="CH1938" s="38"/>
      <c r="CI1938" s="38"/>
      <c r="CJ1938" s="38"/>
      <c r="CK1938" s="38"/>
      <c r="CL1938" s="38"/>
      <c r="CM1938" s="38"/>
      <c r="CN1938" s="38"/>
      <c r="CO1938" s="38"/>
      <c r="CP1938" s="38"/>
      <c r="CQ1938" s="38"/>
      <c r="CR1938" s="38"/>
      <c r="CS1938" s="38"/>
      <c r="CT1938" s="38"/>
      <c r="CU1938" s="38"/>
      <c r="CV1938" s="38"/>
      <c r="CW1938" s="38"/>
      <c r="CX1938" s="38"/>
      <c r="CY1938" s="38"/>
      <c r="CZ1938" s="38"/>
      <c r="DA1938" s="38"/>
      <c r="DB1938" s="38"/>
      <c r="DC1938" s="38"/>
      <c r="DD1938" s="38"/>
      <c r="DE1938" s="38"/>
      <c r="DF1938" s="38"/>
      <c r="DG1938" s="38"/>
      <c r="DH1938" s="38"/>
      <c r="DI1938" s="38"/>
      <c r="DJ1938" s="38"/>
      <c r="DK1938" s="38"/>
      <c r="DL1938" s="38"/>
      <c r="DM1938" s="38"/>
    </row>
    <row r="1939" spans="1:117" x14ac:dyDescent="0.25">
      <c r="A1939" s="5"/>
      <c r="B1939" s="5"/>
      <c r="C1939" s="48"/>
      <c r="D1939" s="76"/>
      <c r="E1939" s="77"/>
      <c r="F1939" s="77"/>
      <c r="G1939" s="77"/>
      <c r="H1939" s="77"/>
      <c r="I1939" s="77"/>
      <c r="J1939" s="77"/>
      <c r="K1939" s="77"/>
      <c r="L1939" s="77"/>
      <c r="M1939" s="77"/>
      <c r="N1939" s="77"/>
      <c r="O1939" s="77"/>
      <c r="P1939" s="77"/>
      <c r="Q1939" s="77"/>
      <c r="R1939" s="77"/>
      <c r="S1939" s="77"/>
      <c r="T1939" s="38"/>
      <c r="U1939" s="38"/>
      <c r="V1939" s="38"/>
      <c r="W1939" s="38"/>
      <c r="X1939" s="38"/>
      <c r="Y1939" s="38"/>
      <c r="Z1939" s="38"/>
      <c r="AA1939" s="38"/>
      <c r="AB1939" s="38"/>
      <c r="AC1939" s="38"/>
      <c r="AD1939" s="38"/>
      <c r="AE1939" s="38"/>
      <c r="AF1939" s="38"/>
      <c r="AG1939" s="38"/>
      <c r="AH1939" s="38"/>
      <c r="AI1939" s="38"/>
      <c r="AJ1939" s="38"/>
      <c r="AK1939" s="38"/>
      <c r="AL1939" s="38"/>
      <c r="AM1939" s="38"/>
      <c r="AN1939" s="38"/>
      <c r="AO1939" s="38"/>
      <c r="AP1939" s="38"/>
      <c r="AQ1939" s="38"/>
      <c r="AR1939" s="38"/>
      <c r="AS1939" s="38"/>
      <c r="AT1939" s="38"/>
      <c r="AU1939" s="38"/>
      <c r="AV1939" s="38"/>
      <c r="AW1939" s="38"/>
      <c r="AX1939" s="38"/>
      <c r="AY1939" s="38"/>
      <c r="AZ1939" s="38"/>
      <c r="BA1939" s="38"/>
      <c r="BB1939" s="38"/>
      <c r="BC1939" s="38"/>
      <c r="BD1939" s="38"/>
      <c r="BE1939" s="38"/>
      <c r="BF1939" s="38"/>
      <c r="BG1939" s="38"/>
      <c r="BH1939" s="38"/>
      <c r="BI1939" s="38"/>
      <c r="BJ1939" s="38"/>
      <c r="BK1939" s="38"/>
      <c r="BL1939" s="38"/>
      <c r="BM1939" s="38"/>
      <c r="BN1939" s="38"/>
      <c r="BO1939" s="38"/>
      <c r="BP1939" s="38"/>
      <c r="BQ1939" s="38"/>
      <c r="BR1939" s="38"/>
      <c r="BS1939" s="38"/>
      <c r="BT1939" s="38"/>
      <c r="BU1939" s="38"/>
      <c r="BV1939" s="38"/>
      <c r="BW1939" s="38"/>
      <c r="BX1939" s="38"/>
      <c r="BY1939" s="38"/>
      <c r="BZ1939" s="38"/>
      <c r="CA1939" s="38"/>
      <c r="CB1939" s="38"/>
      <c r="CC1939" s="38"/>
      <c r="CD1939" s="38"/>
      <c r="CE1939" s="38"/>
      <c r="CF1939" s="38"/>
      <c r="CG1939" s="38"/>
      <c r="CH1939" s="38"/>
      <c r="CI1939" s="38"/>
      <c r="CJ1939" s="38"/>
      <c r="CK1939" s="38"/>
      <c r="CL1939" s="38"/>
      <c r="CM1939" s="38"/>
      <c r="CN1939" s="38"/>
      <c r="CO1939" s="38"/>
      <c r="CP1939" s="38"/>
      <c r="CQ1939" s="38"/>
      <c r="CR1939" s="38"/>
      <c r="CS1939" s="38"/>
      <c r="CT1939" s="38"/>
      <c r="CU1939" s="38"/>
      <c r="CV1939" s="38"/>
      <c r="CW1939" s="38"/>
      <c r="CX1939" s="38"/>
      <c r="CY1939" s="38"/>
      <c r="CZ1939" s="38"/>
      <c r="DA1939" s="38"/>
      <c r="DB1939" s="38"/>
      <c r="DC1939" s="38"/>
      <c r="DD1939" s="38"/>
      <c r="DE1939" s="38"/>
      <c r="DF1939" s="38"/>
      <c r="DG1939" s="38"/>
      <c r="DH1939" s="38"/>
      <c r="DI1939" s="38"/>
      <c r="DJ1939" s="38"/>
      <c r="DK1939" s="38"/>
      <c r="DL1939" s="38"/>
      <c r="DM1939" s="38"/>
    </row>
    <row r="1940" spans="1:117" x14ac:dyDescent="0.25">
      <c r="A1940" s="5"/>
      <c r="B1940" s="5"/>
      <c r="C1940" s="48"/>
      <c r="D1940" s="76"/>
      <c r="E1940" s="77"/>
      <c r="F1940" s="77"/>
      <c r="G1940" s="77"/>
      <c r="H1940" s="77"/>
      <c r="I1940" s="77"/>
      <c r="J1940" s="77"/>
      <c r="K1940" s="77"/>
      <c r="L1940" s="77"/>
      <c r="M1940" s="77"/>
      <c r="N1940" s="77"/>
      <c r="O1940" s="77"/>
      <c r="P1940" s="77"/>
      <c r="Q1940" s="77"/>
      <c r="R1940" s="77"/>
      <c r="S1940" s="77"/>
      <c r="T1940" s="38"/>
      <c r="U1940" s="38"/>
      <c r="V1940" s="38"/>
      <c r="W1940" s="38"/>
      <c r="X1940" s="38"/>
      <c r="Y1940" s="38"/>
      <c r="Z1940" s="38"/>
      <c r="AA1940" s="38"/>
      <c r="AB1940" s="38"/>
      <c r="AC1940" s="38"/>
      <c r="AD1940" s="38"/>
      <c r="AE1940" s="38"/>
      <c r="AF1940" s="38"/>
      <c r="AG1940" s="38"/>
      <c r="AH1940" s="38"/>
      <c r="AI1940" s="38"/>
      <c r="AJ1940" s="38"/>
      <c r="AK1940" s="38"/>
      <c r="AL1940" s="38"/>
      <c r="AM1940" s="38"/>
      <c r="AN1940" s="38"/>
      <c r="AO1940" s="38"/>
      <c r="AP1940" s="38"/>
      <c r="AQ1940" s="38"/>
      <c r="AR1940" s="38"/>
      <c r="AS1940" s="38"/>
      <c r="AT1940" s="38"/>
      <c r="AU1940" s="38"/>
      <c r="AV1940" s="38"/>
      <c r="AW1940" s="38"/>
      <c r="AX1940" s="38"/>
      <c r="AY1940" s="38"/>
      <c r="AZ1940" s="38"/>
      <c r="BA1940" s="38"/>
      <c r="BB1940" s="38"/>
      <c r="BC1940" s="38"/>
      <c r="BD1940" s="38"/>
      <c r="BE1940" s="38"/>
      <c r="BF1940" s="38"/>
      <c r="BG1940" s="38"/>
      <c r="BH1940" s="38"/>
      <c r="BI1940" s="38"/>
      <c r="BJ1940" s="38"/>
      <c r="BK1940" s="38"/>
      <c r="BL1940" s="38"/>
      <c r="BM1940" s="38"/>
      <c r="BN1940" s="38"/>
      <c r="BO1940" s="38"/>
      <c r="BP1940" s="38"/>
      <c r="BQ1940" s="38"/>
      <c r="BR1940" s="38"/>
      <c r="BS1940" s="38"/>
      <c r="BT1940" s="38"/>
      <c r="BU1940" s="38"/>
      <c r="BV1940" s="38"/>
      <c r="BW1940" s="38"/>
      <c r="BX1940" s="38"/>
      <c r="BY1940" s="38"/>
      <c r="BZ1940" s="38"/>
      <c r="CA1940" s="38"/>
      <c r="CB1940" s="38"/>
      <c r="CC1940" s="38"/>
      <c r="CD1940" s="38"/>
      <c r="CE1940" s="38"/>
      <c r="CF1940" s="38"/>
      <c r="CG1940" s="38"/>
      <c r="CH1940" s="38"/>
      <c r="CI1940" s="38"/>
      <c r="CJ1940" s="38"/>
      <c r="CK1940" s="38"/>
      <c r="CL1940" s="38"/>
      <c r="CM1940" s="38"/>
      <c r="CN1940" s="38"/>
      <c r="CO1940" s="38"/>
      <c r="CP1940" s="38"/>
      <c r="CQ1940" s="38"/>
      <c r="CR1940" s="38"/>
      <c r="CS1940" s="38"/>
      <c r="CT1940" s="38"/>
      <c r="CU1940" s="38"/>
      <c r="CV1940" s="38"/>
      <c r="CW1940" s="38"/>
      <c r="CX1940" s="38"/>
      <c r="CY1940" s="38"/>
      <c r="CZ1940" s="38"/>
      <c r="DA1940" s="38"/>
      <c r="DB1940" s="38"/>
      <c r="DC1940" s="38"/>
      <c r="DD1940" s="38"/>
      <c r="DE1940" s="38"/>
      <c r="DF1940" s="38"/>
      <c r="DG1940" s="38"/>
      <c r="DH1940" s="38"/>
      <c r="DI1940" s="38"/>
      <c r="DJ1940" s="38"/>
      <c r="DK1940" s="38"/>
      <c r="DL1940" s="38"/>
      <c r="DM1940" s="38"/>
    </row>
    <row r="1941" spans="1:117" x14ac:dyDescent="0.25">
      <c r="A1941" s="5"/>
      <c r="B1941" s="5"/>
      <c r="C1941" s="48"/>
      <c r="D1941" s="76"/>
      <c r="E1941" s="77"/>
      <c r="F1941" s="77"/>
      <c r="G1941" s="77"/>
      <c r="H1941" s="77"/>
      <c r="I1941" s="77"/>
      <c r="J1941" s="77"/>
      <c r="K1941" s="77"/>
      <c r="L1941" s="77"/>
      <c r="M1941" s="77"/>
      <c r="N1941" s="77"/>
      <c r="O1941" s="77"/>
      <c r="P1941" s="77"/>
      <c r="Q1941" s="77"/>
      <c r="R1941" s="77"/>
      <c r="S1941" s="77"/>
      <c r="T1941" s="38"/>
      <c r="U1941" s="38"/>
      <c r="V1941" s="38"/>
      <c r="W1941" s="38"/>
      <c r="X1941" s="38"/>
      <c r="Y1941" s="38"/>
      <c r="Z1941" s="38"/>
      <c r="AA1941" s="38"/>
      <c r="AB1941" s="38"/>
      <c r="AC1941" s="38"/>
      <c r="AD1941" s="38"/>
      <c r="AE1941" s="38"/>
      <c r="AF1941" s="38"/>
      <c r="AG1941" s="38"/>
      <c r="AH1941" s="38"/>
      <c r="AI1941" s="38"/>
      <c r="AJ1941" s="38"/>
      <c r="AK1941" s="38"/>
      <c r="AL1941" s="38"/>
      <c r="AM1941" s="38"/>
      <c r="AN1941" s="38"/>
      <c r="AO1941" s="38"/>
      <c r="AP1941" s="38"/>
      <c r="AQ1941" s="38"/>
      <c r="AR1941" s="38"/>
      <c r="AS1941" s="38"/>
      <c r="AT1941" s="38"/>
      <c r="AU1941" s="38"/>
      <c r="AV1941" s="38"/>
      <c r="AW1941" s="38"/>
      <c r="AX1941" s="38"/>
      <c r="AY1941" s="38"/>
      <c r="AZ1941" s="38"/>
      <c r="BA1941" s="38"/>
      <c r="BB1941" s="38"/>
      <c r="BC1941" s="38"/>
      <c r="BD1941" s="38"/>
      <c r="BE1941" s="38"/>
      <c r="BF1941" s="38"/>
      <c r="BG1941" s="38"/>
      <c r="BH1941" s="38"/>
      <c r="BI1941" s="38"/>
      <c r="BJ1941" s="38"/>
      <c r="BK1941" s="38"/>
      <c r="BL1941" s="38"/>
      <c r="BM1941" s="38"/>
      <c r="BN1941" s="38"/>
      <c r="BO1941" s="38"/>
      <c r="BP1941" s="38"/>
      <c r="BQ1941" s="38"/>
      <c r="BR1941" s="38"/>
      <c r="BS1941" s="38"/>
      <c r="BT1941" s="38"/>
      <c r="BU1941" s="38"/>
      <c r="BV1941" s="38"/>
      <c r="BW1941" s="38"/>
      <c r="BX1941" s="38"/>
      <c r="BY1941" s="38"/>
      <c r="BZ1941" s="38"/>
      <c r="CA1941" s="38"/>
      <c r="CB1941" s="38"/>
      <c r="CC1941" s="38"/>
      <c r="CD1941" s="38"/>
      <c r="CE1941" s="38"/>
      <c r="CF1941" s="38"/>
      <c r="CG1941" s="38"/>
      <c r="CH1941" s="38"/>
      <c r="CI1941" s="38"/>
      <c r="CJ1941" s="38"/>
      <c r="CK1941" s="38"/>
      <c r="CL1941" s="38"/>
      <c r="CM1941" s="38"/>
      <c r="CN1941" s="38"/>
      <c r="CO1941" s="38"/>
      <c r="CP1941" s="38"/>
      <c r="CQ1941" s="38"/>
      <c r="CR1941" s="38"/>
      <c r="CS1941" s="38"/>
      <c r="CT1941" s="38"/>
      <c r="CU1941" s="38"/>
      <c r="CV1941" s="38"/>
      <c r="CW1941" s="38"/>
      <c r="CX1941" s="38"/>
      <c r="CY1941" s="38"/>
      <c r="CZ1941" s="38"/>
      <c r="DA1941" s="38"/>
      <c r="DB1941" s="38"/>
      <c r="DC1941" s="38"/>
      <c r="DD1941" s="38"/>
      <c r="DE1941" s="38"/>
      <c r="DF1941" s="38"/>
      <c r="DG1941" s="38"/>
      <c r="DH1941" s="38"/>
      <c r="DI1941" s="38"/>
      <c r="DJ1941" s="38"/>
      <c r="DK1941" s="38"/>
      <c r="DL1941" s="38"/>
      <c r="DM1941" s="38"/>
    </row>
    <row r="1942" spans="1:117" x14ac:dyDescent="0.25">
      <c r="A1942" s="5"/>
      <c r="B1942" s="5"/>
      <c r="C1942" s="48"/>
      <c r="D1942" s="76"/>
      <c r="E1942" s="77"/>
      <c r="F1942" s="77"/>
      <c r="G1942" s="77"/>
      <c r="H1942" s="77"/>
      <c r="I1942" s="77"/>
      <c r="J1942" s="77"/>
      <c r="K1942" s="77"/>
      <c r="L1942" s="77"/>
      <c r="M1942" s="77"/>
      <c r="N1942" s="77"/>
      <c r="O1942" s="77"/>
      <c r="P1942" s="77"/>
      <c r="Q1942" s="77"/>
      <c r="R1942" s="77"/>
      <c r="S1942" s="77"/>
      <c r="T1942" s="38"/>
      <c r="U1942" s="38"/>
      <c r="V1942" s="38"/>
      <c r="W1942" s="38"/>
      <c r="X1942" s="38"/>
      <c r="Y1942" s="38"/>
      <c r="Z1942" s="38"/>
      <c r="AA1942" s="38"/>
      <c r="AB1942" s="38"/>
      <c r="AC1942" s="38"/>
      <c r="AD1942" s="38"/>
      <c r="AE1942" s="38"/>
      <c r="AF1942" s="38"/>
      <c r="AG1942" s="38"/>
      <c r="AH1942" s="38"/>
      <c r="AI1942" s="38"/>
      <c r="AJ1942" s="38"/>
      <c r="AK1942" s="38"/>
      <c r="AL1942" s="38"/>
      <c r="AM1942" s="38"/>
      <c r="AN1942" s="38"/>
      <c r="AO1942" s="38"/>
      <c r="AP1942" s="38"/>
      <c r="AQ1942" s="38"/>
      <c r="AR1942" s="38"/>
      <c r="AS1942" s="38"/>
      <c r="AT1942" s="38"/>
      <c r="AU1942" s="38"/>
      <c r="AV1942" s="38"/>
      <c r="AW1942" s="38"/>
      <c r="AX1942" s="38"/>
      <c r="AY1942" s="38"/>
      <c r="AZ1942" s="38"/>
      <c r="BA1942" s="38"/>
      <c r="BB1942" s="38"/>
      <c r="BC1942" s="38"/>
      <c r="BD1942" s="38"/>
      <c r="BE1942" s="38"/>
      <c r="BF1942" s="38"/>
      <c r="BG1942" s="38"/>
      <c r="BH1942" s="38"/>
      <c r="BI1942" s="38"/>
      <c r="BJ1942" s="38"/>
      <c r="BK1942" s="38"/>
      <c r="BL1942" s="38"/>
      <c r="BM1942" s="38"/>
      <c r="BN1942" s="38"/>
      <c r="BO1942" s="38"/>
      <c r="BP1942" s="38"/>
      <c r="BQ1942" s="38"/>
      <c r="BR1942" s="38"/>
      <c r="BS1942" s="38"/>
      <c r="BT1942" s="38"/>
      <c r="BU1942" s="38"/>
      <c r="BV1942" s="38"/>
      <c r="BW1942" s="38"/>
      <c r="BX1942" s="38"/>
      <c r="BY1942" s="38"/>
      <c r="BZ1942" s="38"/>
      <c r="CA1942" s="38"/>
      <c r="CB1942" s="38"/>
      <c r="CC1942" s="38"/>
      <c r="CD1942" s="38"/>
      <c r="CE1942" s="38"/>
      <c r="CF1942" s="38"/>
      <c r="CG1942" s="38"/>
      <c r="CH1942" s="38"/>
      <c r="CI1942" s="38"/>
      <c r="CJ1942" s="38"/>
      <c r="CK1942" s="38"/>
      <c r="CL1942" s="38"/>
      <c r="CM1942" s="38"/>
      <c r="CN1942" s="38"/>
      <c r="CO1942" s="38"/>
      <c r="CP1942" s="38"/>
      <c r="CQ1942" s="38"/>
      <c r="CR1942" s="38"/>
      <c r="CS1942" s="38"/>
      <c r="CT1942" s="38"/>
      <c r="CU1942" s="38"/>
      <c r="CV1942" s="38"/>
      <c r="CW1942" s="38"/>
      <c r="CX1942" s="38"/>
      <c r="CY1942" s="38"/>
      <c r="CZ1942" s="38"/>
      <c r="DA1942" s="38"/>
      <c r="DB1942" s="38"/>
      <c r="DC1942" s="38"/>
      <c r="DD1942" s="38"/>
      <c r="DE1942" s="38"/>
      <c r="DF1942" s="38"/>
      <c r="DG1942" s="38"/>
      <c r="DH1942" s="38"/>
      <c r="DI1942" s="38"/>
      <c r="DJ1942" s="38"/>
      <c r="DK1942" s="38"/>
      <c r="DL1942" s="38"/>
      <c r="DM1942" s="38"/>
    </row>
    <row r="1943" spans="1:117" x14ac:dyDescent="0.25">
      <c r="A1943" s="5"/>
      <c r="B1943" s="5"/>
      <c r="C1943" s="48"/>
      <c r="D1943" s="76"/>
      <c r="E1943" s="77"/>
      <c r="F1943" s="77"/>
      <c r="G1943" s="77"/>
      <c r="H1943" s="77"/>
      <c r="I1943" s="77"/>
      <c r="J1943" s="77"/>
      <c r="K1943" s="77"/>
      <c r="L1943" s="77"/>
      <c r="M1943" s="77"/>
      <c r="N1943" s="77"/>
      <c r="O1943" s="77"/>
      <c r="P1943" s="77"/>
      <c r="Q1943" s="77"/>
      <c r="R1943" s="77"/>
      <c r="S1943" s="77"/>
      <c r="T1943" s="38"/>
      <c r="U1943" s="38"/>
      <c r="V1943" s="38"/>
      <c r="W1943" s="38"/>
      <c r="X1943" s="38"/>
      <c r="Y1943" s="38"/>
      <c r="Z1943" s="38"/>
      <c r="AA1943" s="38"/>
      <c r="AB1943" s="38"/>
      <c r="AC1943" s="38"/>
      <c r="AD1943" s="38"/>
      <c r="AE1943" s="38"/>
      <c r="AF1943" s="38"/>
      <c r="AG1943" s="38"/>
      <c r="AH1943" s="38"/>
      <c r="AI1943" s="38"/>
      <c r="AJ1943" s="38"/>
      <c r="AK1943" s="38"/>
      <c r="AL1943" s="38"/>
      <c r="AM1943" s="38"/>
      <c r="AN1943" s="38"/>
      <c r="AO1943" s="38"/>
      <c r="AP1943" s="38"/>
      <c r="AQ1943" s="38"/>
      <c r="AR1943" s="38"/>
      <c r="AS1943" s="38"/>
      <c r="AT1943" s="38"/>
      <c r="AU1943" s="38"/>
      <c r="AV1943" s="38"/>
      <c r="AW1943" s="38"/>
      <c r="AX1943" s="38"/>
      <c r="AY1943" s="38"/>
      <c r="AZ1943" s="38"/>
      <c r="BA1943" s="38"/>
      <c r="BB1943" s="38"/>
      <c r="BC1943" s="38"/>
      <c r="BD1943" s="38"/>
      <c r="BE1943" s="38"/>
      <c r="BF1943" s="38"/>
      <c r="BG1943" s="38"/>
      <c r="BH1943" s="38"/>
      <c r="BI1943" s="38"/>
      <c r="BJ1943" s="38"/>
      <c r="BK1943" s="38"/>
      <c r="BL1943" s="38"/>
      <c r="BM1943" s="38"/>
      <c r="BN1943" s="38"/>
      <c r="BO1943" s="38"/>
      <c r="BP1943" s="38"/>
      <c r="BQ1943" s="38"/>
      <c r="BR1943" s="38"/>
      <c r="BS1943" s="38"/>
      <c r="BT1943" s="38"/>
      <c r="BU1943" s="38"/>
      <c r="BV1943" s="38"/>
      <c r="BW1943" s="38"/>
      <c r="BX1943" s="38"/>
      <c r="BY1943" s="38"/>
      <c r="BZ1943" s="38"/>
      <c r="CA1943" s="38"/>
      <c r="CB1943" s="38"/>
      <c r="CC1943" s="38"/>
      <c r="CD1943" s="38"/>
      <c r="CE1943" s="38"/>
      <c r="CF1943" s="38"/>
      <c r="CG1943" s="38"/>
      <c r="CH1943" s="38"/>
      <c r="CI1943" s="38"/>
      <c r="CJ1943" s="38"/>
      <c r="CK1943" s="38"/>
      <c r="CL1943" s="38"/>
      <c r="CM1943" s="38"/>
      <c r="CN1943" s="38"/>
      <c r="CO1943" s="38"/>
      <c r="CP1943" s="38"/>
      <c r="CQ1943" s="38"/>
      <c r="CR1943" s="38"/>
      <c r="CS1943" s="38"/>
      <c r="CT1943" s="38"/>
      <c r="CU1943" s="38"/>
      <c r="CV1943" s="38"/>
      <c r="CW1943" s="38"/>
      <c r="CX1943" s="38"/>
      <c r="CY1943" s="38"/>
      <c r="CZ1943" s="38"/>
      <c r="DA1943" s="38"/>
      <c r="DB1943" s="38"/>
      <c r="DC1943" s="38"/>
      <c r="DD1943" s="38"/>
      <c r="DE1943" s="38"/>
      <c r="DF1943" s="38"/>
      <c r="DG1943" s="38"/>
      <c r="DH1943" s="38"/>
      <c r="DI1943" s="38"/>
      <c r="DJ1943" s="38"/>
      <c r="DK1943" s="38"/>
      <c r="DL1943" s="38"/>
      <c r="DM1943" s="38"/>
    </row>
    <row r="1944" spans="1:117" x14ac:dyDescent="0.25">
      <c r="A1944" s="5"/>
      <c r="B1944" s="5"/>
      <c r="C1944" s="48"/>
      <c r="D1944" s="76"/>
      <c r="E1944" s="77"/>
      <c r="F1944" s="77"/>
      <c r="G1944" s="77"/>
      <c r="H1944" s="77"/>
      <c r="I1944" s="77"/>
      <c r="J1944" s="77"/>
      <c r="K1944" s="77"/>
      <c r="L1944" s="77"/>
      <c r="M1944" s="77"/>
      <c r="N1944" s="77"/>
      <c r="O1944" s="77"/>
      <c r="P1944" s="77"/>
      <c r="Q1944" s="77"/>
      <c r="R1944" s="77"/>
      <c r="S1944" s="77"/>
      <c r="T1944" s="38"/>
      <c r="U1944" s="38"/>
      <c r="V1944" s="38"/>
      <c r="W1944" s="38"/>
      <c r="X1944" s="38"/>
      <c r="Y1944" s="38"/>
      <c r="Z1944" s="38"/>
      <c r="AA1944" s="38"/>
      <c r="AB1944" s="38"/>
      <c r="AC1944" s="38"/>
      <c r="AD1944" s="38"/>
      <c r="AE1944" s="38"/>
      <c r="AF1944" s="38"/>
      <c r="AG1944" s="38"/>
      <c r="AH1944" s="38"/>
      <c r="AI1944" s="38"/>
      <c r="AJ1944" s="38"/>
      <c r="AK1944" s="38"/>
      <c r="AL1944" s="38"/>
      <c r="AM1944" s="38"/>
      <c r="AN1944" s="38"/>
      <c r="AO1944" s="38"/>
      <c r="AP1944" s="38"/>
      <c r="AQ1944" s="38"/>
      <c r="AR1944" s="38"/>
      <c r="AS1944" s="38"/>
      <c r="AT1944" s="38"/>
      <c r="AU1944" s="38"/>
      <c r="AV1944" s="38"/>
      <c r="AW1944" s="38"/>
      <c r="AX1944" s="38"/>
      <c r="AY1944" s="38"/>
      <c r="AZ1944" s="38"/>
      <c r="BA1944" s="38"/>
      <c r="BB1944" s="38"/>
      <c r="BC1944" s="38"/>
      <c r="BD1944" s="38"/>
      <c r="BE1944" s="38"/>
      <c r="BF1944" s="38"/>
      <c r="BG1944" s="38"/>
      <c r="BH1944" s="38"/>
      <c r="BI1944" s="38"/>
      <c r="BJ1944" s="38"/>
      <c r="BK1944" s="38"/>
      <c r="BL1944" s="38"/>
      <c r="BM1944" s="38"/>
      <c r="BN1944" s="38"/>
      <c r="BO1944" s="38"/>
      <c r="BP1944" s="38"/>
      <c r="BQ1944" s="38"/>
      <c r="BR1944" s="38"/>
      <c r="BS1944" s="38"/>
      <c r="BT1944" s="38"/>
      <c r="BU1944" s="38"/>
      <c r="BV1944" s="38"/>
      <c r="BW1944" s="38"/>
      <c r="BX1944" s="38"/>
      <c r="BY1944" s="38"/>
      <c r="BZ1944" s="38"/>
      <c r="CA1944" s="38"/>
      <c r="CB1944" s="38"/>
      <c r="CC1944" s="38"/>
      <c r="CD1944" s="38"/>
      <c r="CE1944" s="38"/>
      <c r="CF1944" s="38"/>
      <c r="CG1944" s="38"/>
      <c r="CH1944" s="38"/>
      <c r="CI1944" s="38"/>
      <c r="CJ1944" s="38"/>
      <c r="CK1944" s="38"/>
      <c r="CL1944" s="38"/>
      <c r="CM1944" s="38"/>
      <c r="CN1944" s="38"/>
      <c r="CO1944" s="38"/>
      <c r="CP1944" s="38"/>
      <c r="CQ1944" s="38"/>
      <c r="CR1944" s="38"/>
      <c r="CS1944" s="38"/>
      <c r="CT1944" s="38"/>
      <c r="CU1944" s="38"/>
      <c r="CV1944" s="38"/>
      <c r="CW1944" s="38"/>
      <c r="CX1944" s="38"/>
      <c r="CY1944" s="38"/>
      <c r="CZ1944" s="38"/>
      <c r="DA1944" s="38"/>
      <c r="DB1944" s="38"/>
      <c r="DC1944" s="38"/>
      <c r="DD1944" s="38"/>
      <c r="DE1944" s="38"/>
      <c r="DF1944" s="38"/>
      <c r="DG1944" s="38"/>
      <c r="DH1944" s="38"/>
      <c r="DI1944" s="38"/>
      <c r="DJ1944" s="38"/>
      <c r="DK1944" s="38"/>
      <c r="DL1944" s="38"/>
      <c r="DM1944" s="38"/>
    </row>
    <row r="1945" spans="1:117" x14ac:dyDescent="0.25">
      <c r="A1945" s="5"/>
      <c r="B1945" s="5"/>
      <c r="C1945" s="48"/>
      <c r="D1945" s="76"/>
      <c r="E1945" s="77"/>
      <c r="F1945" s="77"/>
      <c r="G1945" s="77"/>
      <c r="H1945" s="77"/>
      <c r="I1945" s="77"/>
      <c r="J1945" s="77"/>
      <c r="K1945" s="77"/>
      <c r="L1945" s="77"/>
      <c r="M1945" s="77"/>
      <c r="N1945" s="77"/>
      <c r="O1945" s="77"/>
      <c r="P1945" s="77"/>
      <c r="Q1945" s="77"/>
      <c r="R1945" s="77"/>
      <c r="S1945" s="77"/>
      <c r="T1945" s="38"/>
      <c r="U1945" s="38"/>
      <c r="V1945" s="38"/>
      <c r="W1945" s="38"/>
      <c r="X1945" s="38"/>
      <c r="Y1945" s="38"/>
      <c r="Z1945" s="38"/>
      <c r="AA1945" s="38"/>
      <c r="AB1945" s="38"/>
      <c r="AC1945" s="38"/>
      <c r="AD1945" s="38"/>
      <c r="AE1945" s="38"/>
      <c r="AF1945" s="38"/>
      <c r="AG1945" s="38"/>
      <c r="AH1945" s="38"/>
      <c r="AI1945" s="38"/>
      <c r="AJ1945" s="38"/>
      <c r="AK1945" s="38"/>
      <c r="AL1945" s="38"/>
      <c r="AM1945" s="38"/>
      <c r="AN1945" s="38"/>
      <c r="AO1945" s="38"/>
      <c r="AP1945" s="38"/>
      <c r="AQ1945" s="38"/>
      <c r="AR1945" s="38"/>
      <c r="AS1945" s="38"/>
      <c r="AT1945" s="38"/>
      <c r="AU1945" s="38"/>
      <c r="AV1945" s="38"/>
      <c r="AW1945" s="38"/>
      <c r="AX1945" s="38"/>
      <c r="AY1945" s="38"/>
      <c r="AZ1945" s="38"/>
      <c r="BA1945" s="38"/>
      <c r="BB1945" s="38"/>
      <c r="BC1945" s="38"/>
      <c r="BD1945" s="38"/>
      <c r="BE1945" s="38"/>
      <c r="BF1945" s="38"/>
      <c r="BG1945" s="38"/>
      <c r="BH1945" s="38"/>
      <c r="BI1945" s="38"/>
      <c r="BJ1945" s="38"/>
      <c r="BK1945" s="38"/>
      <c r="BL1945" s="38"/>
      <c r="BM1945" s="38"/>
      <c r="BN1945" s="38"/>
      <c r="BO1945" s="38"/>
      <c r="BP1945" s="38"/>
      <c r="BQ1945" s="38"/>
      <c r="BR1945" s="38"/>
      <c r="BS1945" s="38"/>
      <c r="BT1945" s="38"/>
      <c r="BU1945" s="38"/>
      <c r="BV1945" s="38"/>
      <c r="BW1945" s="38"/>
      <c r="BX1945" s="38"/>
      <c r="BY1945" s="38"/>
      <c r="BZ1945" s="38"/>
      <c r="CA1945" s="38"/>
      <c r="CB1945" s="38"/>
      <c r="CC1945" s="38"/>
      <c r="CD1945" s="38"/>
      <c r="CE1945" s="38"/>
      <c r="CF1945" s="38"/>
      <c r="CG1945" s="38"/>
      <c r="CH1945" s="38"/>
      <c r="CI1945" s="38"/>
      <c r="CJ1945" s="38"/>
      <c r="CK1945" s="38"/>
      <c r="CL1945" s="38"/>
      <c r="CM1945" s="38"/>
      <c r="CN1945" s="38"/>
      <c r="CO1945" s="38"/>
      <c r="CP1945" s="38"/>
      <c r="CQ1945" s="38"/>
      <c r="CR1945" s="38"/>
      <c r="CS1945" s="38"/>
      <c r="CT1945" s="38"/>
      <c r="CU1945" s="38"/>
      <c r="CV1945" s="38"/>
      <c r="CW1945" s="38"/>
      <c r="CX1945" s="38"/>
      <c r="CY1945" s="38"/>
      <c r="CZ1945" s="38"/>
      <c r="DA1945" s="38"/>
      <c r="DB1945" s="38"/>
      <c r="DC1945" s="38"/>
      <c r="DD1945" s="38"/>
      <c r="DE1945" s="38"/>
      <c r="DF1945" s="38"/>
      <c r="DG1945" s="38"/>
      <c r="DH1945" s="38"/>
      <c r="DI1945" s="38"/>
      <c r="DJ1945" s="38"/>
      <c r="DK1945" s="38"/>
      <c r="DL1945" s="38"/>
      <c r="DM1945" s="38"/>
    </row>
    <row r="1946" spans="1:117" x14ac:dyDescent="0.25">
      <c r="A1946" s="5"/>
      <c r="B1946" s="5"/>
      <c r="C1946" s="48"/>
      <c r="D1946" s="76"/>
      <c r="E1946" s="77"/>
      <c r="F1946" s="77"/>
      <c r="G1946" s="77"/>
      <c r="H1946" s="77"/>
      <c r="I1946" s="77"/>
      <c r="J1946" s="77"/>
      <c r="K1946" s="77"/>
      <c r="L1946" s="77"/>
      <c r="M1946" s="77"/>
      <c r="N1946" s="77"/>
      <c r="O1946" s="77"/>
      <c r="P1946" s="77"/>
      <c r="Q1946" s="77"/>
      <c r="R1946" s="77"/>
      <c r="S1946" s="77"/>
      <c r="T1946" s="38"/>
      <c r="U1946" s="38"/>
      <c r="V1946" s="38"/>
      <c r="W1946" s="38"/>
      <c r="X1946" s="38"/>
      <c r="Y1946" s="38"/>
      <c r="Z1946" s="38"/>
      <c r="AA1946" s="38"/>
      <c r="AB1946" s="38"/>
      <c r="AC1946" s="38"/>
      <c r="AD1946" s="38"/>
      <c r="AE1946" s="38"/>
      <c r="AF1946" s="38"/>
      <c r="AG1946" s="38"/>
      <c r="AH1946" s="38"/>
      <c r="AI1946" s="38"/>
      <c r="AJ1946" s="38"/>
      <c r="AK1946" s="38"/>
      <c r="AL1946" s="38"/>
      <c r="AM1946" s="38"/>
      <c r="AN1946" s="38"/>
      <c r="AO1946" s="38"/>
      <c r="AP1946" s="38"/>
      <c r="AQ1946" s="38"/>
      <c r="AR1946" s="38"/>
      <c r="AS1946" s="38"/>
      <c r="AT1946" s="38"/>
      <c r="AU1946" s="38"/>
      <c r="AV1946" s="38"/>
      <c r="AW1946" s="38"/>
      <c r="AX1946" s="38"/>
      <c r="AY1946" s="38"/>
      <c r="AZ1946" s="38"/>
      <c r="BA1946" s="38"/>
      <c r="BB1946" s="38"/>
      <c r="BC1946" s="38"/>
      <c r="BD1946" s="38"/>
      <c r="BE1946" s="38"/>
      <c r="BF1946" s="38"/>
      <c r="BG1946" s="38"/>
      <c r="BH1946" s="38"/>
      <c r="BI1946" s="38"/>
      <c r="BJ1946" s="38"/>
      <c r="BK1946" s="38"/>
      <c r="BL1946" s="38"/>
      <c r="BM1946" s="38"/>
      <c r="BN1946" s="38"/>
      <c r="BO1946" s="38"/>
      <c r="BP1946" s="38"/>
      <c r="BQ1946" s="38"/>
      <c r="BR1946" s="38"/>
      <c r="BS1946" s="38"/>
      <c r="BT1946" s="38"/>
      <c r="BU1946" s="38"/>
      <c r="BV1946" s="38"/>
      <c r="BW1946" s="38"/>
      <c r="BX1946" s="38"/>
      <c r="BY1946" s="38"/>
      <c r="BZ1946" s="38"/>
      <c r="CA1946" s="38"/>
      <c r="CB1946" s="38"/>
      <c r="CC1946" s="38"/>
      <c r="CD1946" s="38"/>
      <c r="CE1946" s="38"/>
      <c r="CF1946" s="38"/>
      <c r="CG1946" s="38"/>
      <c r="CH1946" s="38"/>
      <c r="CI1946" s="38"/>
      <c r="CJ1946" s="38"/>
      <c r="CK1946" s="38"/>
      <c r="CL1946" s="38"/>
      <c r="CM1946" s="38"/>
      <c r="CN1946" s="38"/>
      <c r="CO1946" s="38"/>
      <c r="CP1946" s="38"/>
      <c r="CQ1946" s="38"/>
      <c r="CR1946" s="38"/>
      <c r="CS1946" s="38"/>
      <c r="CT1946" s="38"/>
      <c r="CU1946" s="38"/>
      <c r="CV1946" s="38"/>
      <c r="CW1946" s="38"/>
      <c r="CX1946" s="38"/>
      <c r="CY1946" s="38"/>
      <c r="CZ1946" s="38"/>
      <c r="DA1946" s="38"/>
      <c r="DB1946" s="38"/>
      <c r="DC1946" s="38"/>
      <c r="DD1946" s="38"/>
      <c r="DE1946" s="38"/>
      <c r="DF1946" s="38"/>
      <c r="DG1946" s="38"/>
      <c r="DH1946" s="38"/>
      <c r="DI1946" s="38"/>
      <c r="DJ1946" s="38"/>
      <c r="DK1946" s="38"/>
      <c r="DL1946" s="38"/>
      <c r="DM1946" s="38"/>
    </row>
    <row r="1947" spans="1:117" x14ac:dyDescent="0.25">
      <c r="A1947" s="5"/>
      <c r="B1947" s="5"/>
      <c r="C1947" s="48"/>
      <c r="D1947" s="76"/>
      <c r="E1947" s="77"/>
      <c r="F1947" s="77"/>
      <c r="G1947" s="77"/>
      <c r="H1947" s="77"/>
      <c r="I1947" s="77"/>
      <c r="J1947" s="77"/>
      <c r="K1947" s="77"/>
      <c r="L1947" s="77"/>
      <c r="M1947" s="77"/>
      <c r="N1947" s="77"/>
      <c r="O1947" s="77"/>
      <c r="P1947" s="77"/>
      <c r="Q1947" s="77"/>
      <c r="R1947" s="77"/>
      <c r="S1947" s="77"/>
      <c r="T1947" s="38"/>
      <c r="U1947" s="38"/>
      <c r="V1947" s="38"/>
      <c r="W1947" s="38"/>
      <c r="X1947" s="38"/>
      <c r="Y1947" s="38"/>
      <c r="Z1947" s="38"/>
      <c r="AA1947" s="38"/>
      <c r="AB1947" s="38"/>
      <c r="AC1947" s="38"/>
      <c r="AD1947" s="38"/>
      <c r="AE1947" s="38"/>
      <c r="AF1947" s="38"/>
      <c r="AG1947" s="38"/>
      <c r="AH1947" s="38"/>
      <c r="AI1947" s="38"/>
      <c r="AJ1947" s="38"/>
      <c r="AK1947" s="38"/>
      <c r="AL1947" s="38"/>
      <c r="AM1947" s="38"/>
      <c r="AN1947" s="38"/>
      <c r="AO1947" s="38"/>
      <c r="AP1947" s="38"/>
      <c r="AQ1947" s="38"/>
      <c r="AR1947" s="38"/>
      <c r="AS1947" s="38"/>
      <c r="AT1947" s="38"/>
      <c r="AU1947" s="38"/>
      <c r="AV1947" s="38"/>
      <c r="AW1947" s="38"/>
      <c r="AX1947" s="38"/>
      <c r="AY1947" s="38"/>
      <c r="AZ1947" s="38"/>
      <c r="BA1947" s="38"/>
      <c r="BB1947" s="38"/>
      <c r="BC1947" s="38"/>
      <c r="BD1947" s="38"/>
      <c r="BE1947" s="38"/>
      <c r="BF1947" s="38"/>
      <c r="BG1947" s="38"/>
      <c r="BH1947" s="38"/>
      <c r="BI1947" s="38"/>
      <c r="BJ1947" s="38"/>
      <c r="BK1947" s="38"/>
      <c r="BL1947" s="38"/>
      <c r="BM1947" s="38"/>
      <c r="BN1947" s="38"/>
      <c r="BO1947" s="38"/>
      <c r="BP1947" s="38"/>
      <c r="BQ1947" s="38"/>
      <c r="BR1947" s="38"/>
      <c r="BS1947" s="38"/>
      <c r="BT1947" s="38"/>
      <c r="BU1947" s="38"/>
      <c r="BV1947" s="38"/>
      <c r="BW1947" s="38"/>
      <c r="BX1947" s="38"/>
      <c r="BY1947" s="38"/>
      <c r="BZ1947" s="38"/>
      <c r="CA1947" s="38"/>
      <c r="CB1947" s="38"/>
      <c r="CC1947" s="38"/>
      <c r="CD1947" s="38"/>
      <c r="CE1947" s="38"/>
      <c r="CF1947" s="38"/>
      <c r="CG1947" s="38"/>
      <c r="CH1947" s="38"/>
      <c r="CI1947" s="38"/>
      <c r="CJ1947" s="38"/>
      <c r="CK1947" s="38"/>
      <c r="CL1947" s="38"/>
      <c r="CM1947" s="38"/>
      <c r="CN1947" s="38"/>
      <c r="CO1947" s="38"/>
      <c r="CP1947" s="38"/>
      <c r="CQ1947" s="38"/>
      <c r="CR1947" s="38"/>
      <c r="CS1947" s="38"/>
      <c r="CT1947" s="38"/>
      <c r="CU1947" s="38"/>
      <c r="CV1947" s="38"/>
      <c r="CW1947" s="38"/>
      <c r="CX1947" s="38"/>
      <c r="CY1947" s="38"/>
      <c r="CZ1947" s="38"/>
      <c r="DA1947" s="38"/>
      <c r="DB1947" s="38"/>
      <c r="DC1947" s="38"/>
      <c r="DD1947" s="38"/>
      <c r="DE1947" s="38"/>
      <c r="DF1947" s="38"/>
      <c r="DG1947" s="38"/>
      <c r="DH1947" s="38"/>
      <c r="DI1947" s="38"/>
      <c r="DJ1947" s="38"/>
      <c r="DK1947" s="38"/>
      <c r="DL1947" s="38"/>
      <c r="DM1947" s="38"/>
    </row>
    <row r="1948" spans="1:117" x14ac:dyDescent="0.25">
      <c r="A1948" s="5"/>
      <c r="B1948" s="5"/>
      <c r="C1948" s="48"/>
      <c r="D1948" s="76"/>
      <c r="E1948" s="77"/>
      <c r="F1948" s="77"/>
      <c r="G1948" s="77"/>
      <c r="H1948" s="77"/>
      <c r="I1948" s="77"/>
      <c r="J1948" s="77"/>
      <c r="K1948" s="77"/>
      <c r="L1948" s="77"/>
      <c r="M1948" s="77"/>
      <c r="N1948" s="77"/>
      <c r="O1948" s="77"/>
      <c r="P1948" s="77"/>
      <c r="Q1948" s="77"/>
      <c r="R1948" s="77"/>
      <c r="S1948" s="77"/>
      <c r="T1948" s="38"/>
      <c r="U1948" s="38"/>
      <c r="V1948" s="38"/>
      <c r="W1948" s="38"/>
      <c r="X1948" s="38"/>
      <c r="Y1948" s="38"/>
      <c r="Z1948" s="38"/>
      <c r="AA1948" s="38"/>
      <c r="AB1948" s="38"/>
      <c r="AC1948" s="38"/>
      <c r="AD1948" s="38"/>
      <c r="AE1948" s="38"/>
      <c r="AF1948" s="38"/>
      <c r="AG1948" s="38"/>
      <c r="AH1948" s="38"/>
      <c r="AI1948" s="38"/>
      <c r="AJ1948" s="38"/>
      <c r="AK1948" s="38"/>
      <c r="AL1948" s="38"/>
      <c r="AM1948" s="38"/>
      <c r="AN1948" s="38"/>
      <c r="AO1948" s="38"/>
      <c r="AP1948" s="38"/>
      <c r="AQ1948" s="38"/>
      <c r="AR1948" s="38"/>
      <c r="AS1948" s="38"/>
      <c r="AT1948" s="38"/>
      <c r="AU1948" s="38"/>
      <c r="AV1948" s="38"/>
      <c r="AW1948" s="38"/>
      <c r="AX1948" s="38"/>
      <c r="AY1948" s="38"/>
      <c r="AZ1948" s="38"/>
      <c r="BA1948" s="38"/>
      <c r="BB1948" s="38"/>
      <c r="BC1948" s="38"/>
      <c r="BD1948" s="38"/>
      <c r="BE1948" s="38"/>
      <c r="BF1948" s="38"/>
      <c r="BG1948" s="38"/>
      <c r="BH1948" s="38"/>
      <c r="BI1948" s="38"/>
      <c r="BJ1948" s="38"/>
      <c r="BK1948" s="38"/>
      <c r="BL1948" s="38"/>
      <c r="BM1948" s="38"/>
      <c r="BN1948" s="38"/>
      <c r="BO1948" s="38"/>
      <c r="BP1948" s="38"/>
      <c r="BQ1948" s="38"/>
      <c r="BR1948" s="38"/>
      <c r="BS1948" s="38"/>
      <c r="BT1948" s="38"/>
      <c r="BU1948" s="38"/>
      <c r="BV1948" s="38"/>
      <c r="BW1948" s="38"/>
      <c r="BX1948" s="38"/>
      <c r="BY1948" s="38"/>
      <c r="BZ1948" s="38"/>
      <c r="CA1948" s="38"/>
      <c r="CB1948" s="38"/>
      <c r="CC1948" s="38"/>
      <c r="CD1948" s="38"/>
      <c r="CE1948" s="38"/>
      <c r="CF1948" s="38"/>
      <c r="CG1948" s="38"/>
      <c r="CH1948" s="38"/>
      <c r="CI1948" s="38"/>
      <c r="CJ1948" s="38"/>
      <c r="CK1948" s="38"/>
      <c r="CL1948" s="38"/>
      <c r="CM1948" s="38"/>
      <c r="CN1948" s="38"/>
      <c r="CO1948" s="38"/>
      <c r="CP1948" s="38"/>
      <c r="CQ1948" s="38"/>
      <c r="CR1948" s="38"/>
      <c r="CS1948" s="38"/>
      <c r="CT1948" s="38"/>
      <c r="CU1948" s="38"/>
      <c r="CV1948" s="38"/>
      <c r="CW1948" s="38"/>
      <c r="CX1948" s="38"/>
      <c r="CY1948" s="38"/>
      <c r="CZ1948" s="38"/>
      <c r="DA1948" s="38"/>
      <c r="DB1948" s="38"/>
      <c r="DC1948" s="38"/>
      <c r="DD1948" s="38"/>
      <c r="DE1948" s="38"/>
      <c r="DF1948" s="38"/>
      <c r="DG1948" s="38"/>
      <c r="DH1948" s="38"/>
      <c r="DI1948" s="38"/>
      <c r="DJ1948" s="38"/>
      <c r="DK1948" s="38"/>
      <c r="DL1948" s="38"/>
      <c r="DM1948" s="38"/>
    </row>
    <row r="1949" spans="1:117" x14ac:dyDescent="0.25">
      <c r="A1949" s="5"/>
      <c r="B1949" s="5"/>
      <c r="C1949" s="48"/>
      <c r="D1949" s="76"/>
      <c r="E1949" s="77"/>
      <c r="F1949" s="77"/>
      <c r="G1949" s="77"/>
      <c r="H1949" s="77"/>
      <c r="I1949" s="77"/>
      <c r="J1949" s="77"/>
      <c r="K1949" s="77"/>
      <c r="L1949" s="77"/>
      <c r="M1949" s="77"/>
      <c r="N1949" s="77"/>
      <c r="O1949" s="77"/>
      <c r="P1949" s="77"/>
      <c r="Q1949" s="77"/>
      <c r="R1949" s="77"/>
      <c r="S1949" s="77"/>
      <c r="T1949" s="38"/>
      <c r="U1949" s="38"/>
      <c r="V1949" s="38"/>
      <c r="W1949" s="38"/>
      <c r="X1949" s="38"/>
      <c r="Y1949" s="38"/>
      <c r="Z1949" s="38"/>
      <c r="AA1949" s="38"/>
      <c r="AB1949" s="38"/>
      <c r="AC1949" s="38"/>
      <c r="AD1949" s="38"/>
      <c r="AE1949" s="38"/>
      <c r="AF1949" s="38"/>
      <c r="AG1949" s="38"/>
      <c r="AH1949" s="38"/>
      <c r="AI1949" s="38"/>
      <c r="AJ1949" s="38"/>
      <c r="AK1949" s="38"/>
      <c r="AL1949" s="38"/>
      <c r="AM1949" s="38"/>
      <c r="AN1949" s="38"/>
      <c r="AO1949" s="38"/>
      <c r="AP1949" s="38"/>
      <c r="AQ1949" s="38"/>
      <c r="AR1949" s="38"/>
      <c r="AS1949" s="38"/>
      <c r="AT1949" s="38"/>
      <c r="AU1949" s="38"/>
      <c r="AV1949" s="38"/>
      <c r="AW1949" s="38"/>
      <c r="AX1949" s="38"/>
      <c r="AY1949" s="38"/>
      <c r="AZ1949" s="38"/>
      <c r="BA1949" s="38"/>
      <c r="BB1949" s="38"/>
      <c r="BC1949" s="38"/>
      <c r="BD1949" s="38"/>
      <c r="BE1949" s="38"/>
      <c r="BF1949" s="38"/>
      <c r="BG1949" s="38"/>
      <c r="BH1949" s="38"/>
      <c r="BI1949" s="38"/>
      <c r="BJ1949" s="38"/>
      <c r="BK1949" s="38"/>
      <c r="BL1949" s="38"/>
      <c r="BM1949" s="38"/>
      <c r="BN1949" s="38"/>
      <c r="BO1949" s="38"/>
      <c r="BP1949" s="38"/>
      <c r="BQ1949" s="38"/>
      <c r="BR1949" s="38"/>
      <c r="BS1949" s="38"/>
      <c r="BT1949" s="38"/>
      <c r="BU1949" s="38"/>
      <c r="BV1949" s="38"/>
      <c r="BW1949" s="38"/>
      <c r="BX1949" s="38"/>
      <c r="BY1949" s="38"/>
      <c r="BZ1949" s="38"/>
      <c r="CA1949" s="38"/>
      <c r="CB1949" s="38"/>
      <c r="CC1949" s="38"/>
      <c r="CD1949" s="38"/>
      <c r="CE1949" s="38"/>
      <c r="CF1949" s="38"/>
      <c r="CG1949" s="38"/>
      <c r="CH1949" s="38"/>
      <c r="CI1949" s="38"/>
      <c r="CJ1949" s="38"/>
      <c r="CK1949" s="38"/>
      <c r="CL1949" s="38"/>
      <c r="CM1949" s="38"/>
      <c r="CN1949" s="38"/>
      <c r="CO1949" s="38"/>
      <c r="CP1949" s="38"/>
      <c r="CQ1949" s="38"/>
      <c r="CR1949" s="38"/>
      <c r="CS1949" s="38"/>
      <c r="CT1949" s="38"/>
      <c r="CU1949" s="38"/>
      <c r="CV1949" s="38"/>
      <c r="CW1949" s="38"/>
      <c r="CX1949" s="38"/>
      <c r="CY1949" s="38"/>
      <c r="CZ1949" s="38"/>
      <c r="DA1949" s="38"/>
      <c r="DB1949" s="38"/>
      <c r="DC1949" s="38"/>
      <c r="DD1949" s="38"/>
      <c r="DE1949" s="38"/>
      <c r="DF1949" s="38"/>
      <c r="DG1949" s="38"/>
      <c r="DH1949" s="38"/>
      <c r="DI1949" s="38"/>
      <c r="DJ1949" s="38"/>
      <c r="DK1949" s="38"/>
      <c r="DL1949" s="38"/>
      <c r="DM1949" s="38"/>
    </row>
    <row r="1950" spans="1:117" x14ac:dyDescent="0.25">
      <c r="A1950" s="5"/>
      <c r="B1950" s="5"/>
      <c r="C1950" s="48"/>
      <c r="D1950" s="76"/>
      <c r="E1950" s="77"/>
      <c r="F1950" s="77"/>
      <c r="G1950" s="77"/>
      <c r="H1950" s="77"/>
      <c r="I1950" s="77"/>
      <c r="J1950" s="77"/>
      <c r="K1950" s="77"/>
      <c r="L1950" s="77"/>
      <c r="M1950" s="77"/>
      <c r="N1950" s="77"/>
      <c r="O1950" s="77"/>
      <c r="P1950" s="77"/>
      <c r="Q1950" s="77"/>
      <c r="R1950" s="77"/>
      <c r="S1950" s="77"/>
      <c r="T1950" s="38"/>
      <c r="U1950" s="38"/>
      <c r="V1950" s="38"/>
      <c r="W1950" s="38"/>
      <c r="X1950" s="38"/>
      <c r="Y1950" s="38"/>
      <c r="Z1950" s="38"/>
      <c r="AA1950" s="38"/>
      <c r="AB1950" s="38"/>
      <c r="AC1950" s="38"/>
      <c r="AD1950" s="38"/>
      <c r="AE1950" s="38"/>
      <c r="AF1950" s="38"/>
      <c r="AG1950" s="38"/>
      <c r="AH1950" s="38"/>
      <c r="AI1950" s="38"/>
      <c r="AJ1950" s="38"/>
      <c r="AK1950" s="38"/>
      <c r="AL1950" s="38"/>
      <c r="AM1950" s="38"/>
      <c r="AN1950" s="38"/>
      <c r="AO1950" s="38"/>
      <c r="AP1950" s="38"/>
      <c r="AQ1950" s="38"/>
      <c r="AR1950" s="38"/>
      <c r="AS1950" s="38"/>
      <c r="AT1950" s="38"/>
      <c r="AU1950" s="38"/>
      <c r="AV1950" s="38"/>
      <c r="AW1950" s="38"/>
      <c r="AX1950" s="38"/>
      <c r="AY1950" s="38"/>
      <c r="AZ1950" s="38"/>
      <c r="BA1950" s="38"/>
      <c r="BB1950" s="38"/>
      <c r="BC1950" s="38"/>
      <c r="BD1950" s="38"/>
      <c r="BE1950" s="38"/>
      <c r="BF1950" s="38"/>
      <c r="BG1950" s="38"/>
      <c r="BH1950" s="38"/>
      <c r="BI1950" s="38"/>
      <c r="BJ1950" s="38"/>
      <c r="BK1950" s="38"/>
      <c r="BL1950" s="38"/>
      <c r="BM1950" s="38"/>
      <c r="BN1950" s="38"/>
      <c r="BO1950" s="38"/>
      <c r="BP1950" s="38"/>
      <c r="BQ1950" s="38"/>
      <c r="BR1950" s="38"/>
      <c r="BS1950" s="38"/>
      <c r="BT1950" s="38"/>
      <c r="BU1950" s="38"/>
      <c r="BV1950" s="38"/>
      <c r="BW1950" s="38"/>
      <c r="BX1950" s="38"/>
      <c r="BY1950" s="38"/>
      <c r="BZ1950" s="38"/>
      <c r="CA1950" s="38"/>
      <c r="CB1950" s="38"/>
      <c r="CC1950" s="38"/>
      <c r="CD1950" s="38"/>
      <c r="CE1950" s="38"/>
      <c r="CF1950" s="38"/>
      <c r="CG1950" s="38"/>
      <c r="CH1950" s="38"/>
      <c r="CI1950" s="38"/>
      <c r="CJ1950" s="38"/>
      <c r="CK1950" s="38"/>
      <c r="CL1950" s="38"/>
      <c r="CM1950" s="38"/>
      <c r="CN1950" s="38"/>
      <c r="CO1950" s="38"/>
      <c r="CP1950" s="38"/>
      <c r="CQ1950" s="38"/>
      <c r="CR1950" s="38"/>
      <c r="CS1950" s="38"/>
      <c r="CT1950" s="38"/>
      <c r="CU1950" s="38"/>
      <c r="CV1950" s="38"/>
      <c r="CW1950" s="38"/>
      <c r="CX1950" s="38"/>
      <c r="CY1950" s="38"/>
      <c r="CZ1950" s="38"/>
      <c r="DA1950" s="38"/>
      <c r="DB1950" s="38"/>
      <c r="DC1950" s="38"/>
      <c r="DD1950" s="38"/>
      <c r="DE1950" s="38"/>
      <c r="DF1950" s="38"/>
      <c r="DG1950" s="38"/>
      <c r="DH1950" s="38"/>
      <c r="DI1950" s="38"/>
      <c r="DJ1950" s="38"/>
      <c r="DK1950" s="38"/>
      <c r="DL1950" s="38"/>
      <c r="DM1950" s="38"/>
    </row>
    <row r="1951" spans="1:117" x14ac:dyDescent="0.25">
      <c r="A1951" s="5"/>
      <c r="B1951" s="5"/>
      <c r="C1951" s="48"/>
      <c r="D1951" s="76"/>
      <c r="E1951" s="77"/>
      <c r="F1951" s="77"/>
      <c r="G1951" s="77"/>
      <c r="H1951" s="77"/>
      <c r="I1951" s="77"/>
      <c r="J1951" s="77"/>
      <c r="K1951" s="77"/>
      <c r="L1951" s="77"/>
      <c r="M1951" s="77"/>
      <c r="N1951" s="77"/>
      <c r="O1951" s="77"/>
      <c r="P1951" s="77"/>
      <c r="Q1951" s="77"/>
      <c r="R1951" s="77"/>
      <c r="S1951" s="77"/>
      <c r="T1951" s="38"/>
      <c r="U1951" s="38"/>
      <c r="V1951" s="38"/>
      <c r="W1951" s="38"/>
      <c r="X1951" s="38"/>
      <c r="Y1951" s="38"/>
      <c r="Z1951" s="38"/>
      <c r="AA1951" s="38"/>
      <c r="AB1951" s="38"/>
      <c r="AC1951" s="38"/>
      <c r="AD1951" s="38"/>
      <c r="AE1951" s="38"/>
      <c r="AF1951" s="38"/>
      <c r="AG1951" s="38"/>
      <c r="AH1951" s="38"/>
      <c r="AI1951" s="38"/>
      <c r="AJ1951" s="38"/>
      <c r="AK1951" s="38"/>
      <c r="AL1951" s="38"/>
      <c r="AM1951" s="38"/>
      <c r="AN1951" s="38"/>
      <c r="AO1951" s="38"/>
      <c r="AP1951" s="38"/>
      <c r="AQ1951" s="38"/>
      <c r="AR1951" s="38"/>
      <c r="AS1951" s="38"/>
      <c r="AT1951" s="38"/>
      <c r="AU1951" s="38"/>
      <c r="AV1951" s="38"/>
      <c r="AW1951" s="38"/>
      <c r="AX1951" s="38"/>
      <c r="AY1951" s="38"/>
      <c r="AZ1951" s="38"/>
      <c r="BA1951" s="38"/>
      <c r="BB1951" s="38"/>
      <c r="BC1951" s="38"/>
      <c r="BD1951" s="38"/>
      <c r="BE1951" s="38"/>
      <c r="BF1951" s="38"/>
      <c r="BG1951" s="38"/>
      <c r="BH1951" s="38"/>
      <c r="BI1951" s="38"/>
      <c r="BJ1951" s="38"/>
      <c r="BK1951" s="38"/>
      <c r="BL1951" s="38"/>
      <c r="BM1951" s="38"/>
      <c r="BN1951" s="38"/>
      <c r="BO1951" s="38"/>
      <c r="BP1951" s="38"/>
      <c r="BQ1951" s="38"/>
      <c r="BR1951" s="38"/>
      <c r="BS1951" s="38"/>
      <c r="BT1951" s="38"/>
      <c r="BU1951" s="38"/>
      <c r="BV1951" s="38"/>
      <c r="BW1951" s="38"/>
      <c r="BX1951" s="38"/>
      <c r="BY1951" s="38"/>
      <c r="BZ1951" s="38"/>
      <c r="CA1951" s="38"/>
      <c r="CB1951" s="38"/>
      <c r="CC1951" s="38"/>
      <c r="CD1951" s="38"/>
      <c r="CE1951" s="38"/>
      <c r="CF1951" s="38"/>
      <c r="CG1951" s="38"/>
      <c r="CH1951" s="38"/>
      <c r="CI1951" s="38"/>
      <c r="CJ1951" s="38"/>
      <c r="CK1951" s="38"/>
      <c r="CL1951" s="38"/>
      <c r="CM1951" s="38"/>
      <c r="CN1951" s="38"/>
      <c r="CO1951" s="38"/>
      <c r="CP1951" s="38"/>
      <c r="CQ1951" s="38"/>
      <c r="CR1951" s="38"/>
      <c r="CS1951" s="38"/>
      <c r="CT1951" s="38"/>
      <c r="CU1951" s="38"/>
      <c r="CV1951" s="38"/>
      <c r="CW1951" s="38"/>
      <c r="CX1951" s="38"/>
      <c r="CY1951" s="38"/>
      <c r="CZ1951" s="38"/>
      <c r="DA1951" s="38"/>
      <c r="DB1951" s="38"/>
      <c r="DC1951" s="38"/>
      <c r="DD1951" s="38"/>
      <c r="DE1951" s="38"/>
      <c r="DF1951" s="38"/>
      <c r="DG1951" s="38"/>
      <c r="DH1951" s="38"/>
      <c r="DI1951" s="38"/>
      <c r="DJ1951" s="38"/>
      <c r="DK1951" s="38"/>
      <c r="DL1951" s="38"/>
      <c r="DM1951" s="38"/>
    </row>
    <row r="1952" spans="1:117" x14ac:dyDescent="0.25">
      <c r="A1952" s="5"/>
      <c r="B1952" s="5"/>
      <c r="C1952" s="48"/>
      <c r="D1952" s="76"/>
      <c r="E1952" s="77"/>
      <c r="F1952" s="77"/>
      <c r="G1952" s="77"/>
      <c r="H1952" s="77"/>
      <c r="I1952" s="77"/>
      <c r="J1952" s="77"/>
      <c r="K1952" s="77"/>
      <c r="L1952" s="77"/>
      <c r="M1952" s="77"/>
      <c r="N1952" s="77"/>
      <c r="O1952" s="77"/>
      <c r="P1952" s="77"/>
      <c r="Q1952" s="77"/>
      <c r="R1952" s="77"/>
      <c r="S1952" s="77"/>
      <c r="T1952" s="38"/>
      <c r="U1952" s="38"/>
      <c r="V1952" s="38"/>
      <c r="W1952" s="38"/>
      <c r="X1952" s="38"/>
      <c r="Y1952" s="38"/>
      <c r="Z1952" s="38"/>
      <c r="AA1952" s="38"/>
      <c r="AB1952" s="38"/>
      <c r="AC1952" s="38"/>
      <c r="AD1952" s="38"/>
      <c r="AE1952" s="38"/>
      <c r="AF1952" s="38"/>
      <c r="AG1952" s="38"/>
      <c r="AH1952" s="38"/>
      <c r="AI1952" s="38"/>
      <c r="AJ1952" s="38"/>
      <c r="AK1952" s="38"/>
      <c r="AL1952" s="38"/>
      <c r="AM1952" s="38"/>
      <c r="AN1952" s="38"/>
      <c r="AO1952" s="38"/>
      <c r="AP1952" s="38"/>
      <c r="AQ1952" s="38"/>
      <c r="AR1952" s="38"/>
      <c r="AS1952" s="38"/>
      <c r="AT1952" s="38"/>
      <c r="AU1952" s="38"/>
      <c r="AV1952" s="38"/>
      <c r="AW1952" s="38"/>
      <c r="AX1952" s="38"/>
      <c r="AY1952" s="38"/>
      <c r="AZ1952" s="38"/>
      <c r="BA1952" s="38"/>
      <c r="BB1952" s="38"/>
      <c r="BC1952" s="38"/>
      <c r="BD1952" s="38"/>
      <c r="BE1952" s="38"/>
      <c r="BF1952" s="38"/>
      <c r="BG1952" s="38"/>
      <c r="BH1952" s="38"/>
      <c r="BI1952" s="38"/>
      <c r="BJ1952" s="38"/>
      <c r="BK1952" s="38"/>
      <c r="BL1952" s="38"/>
      <c r="BM1952" s="38"/>
      <c r="BN1952" s="38"/>
      <c r="BO1952" s="38"/>
      <c r="BP1952" s="38"/>
      <c r="BQ1952" s="38"/>
      <c r="BR1952" s="38"/>
      <c r="BS1952" s="38"/>
      <c r="BT1952" s="38"/>
      <c r="BU1952" s="38"/>
      <c r="BV1952" s="38"/>
      <c r="BW1952" s="38"/>
      <c r="BX1952" s="38"/>
      <c r="BY1952" s="38"/>
      <c r="BZ1952" s="38"/>
      <c r="CA1952" s="38"/>
      <c r="CB1952" s="38"/>
      <c r="CC1952" s="38"/>
      <c r="CD1952" s="38"/>
      <c r="CE1952" s="38"/>
      <c r="CF1952" s="38"/>
      <c r="CG1952" s="38"/>
      <c r="CH1952" s="38"/>
      <c r="CI1952" s="38"/>
      <c r="CJ1952" s="38"/>
      <c r="CK1952" s="38"/>
      <c r="CL1952" s="38"/>
      <c r="CM1952" s="38"/>
      <c r="CN1952" s="38"/>
      <c r="CO1952" s="38"/>
      <c r="CP1952" s="38"/>
      <c r="CQ1952" s="38"/>
      <c r="CR1952" s="38"/>
      <c r="CS1952" s="38"/>
      <c r="CT1952" s="38"/>
      <c r="CU1952" s="38"/>
      <c r="CV1952" s="38"/>
      <c r="CW1952" s="38"/>
      <c r="CX1952" s="38"/>
      <c r="CY1952" s="38"/>
      <c r="CZ1952" s="38"/>
      <c r="DA1952" s="38"/>
      <c r="DB1952" s="38"/>
      <c r="DC1952" s="38"/>
      <c r="DD1952" s="38"/>
      <c r="DE1952" s="38"/>
      <c r="DF1952" s="38"/>
      <c r="DG1952" s="38"/>
      <c r="DH1952" s="38"/>
      <c r="DI1952" s="38"/>
      <c r="DJ1952" s="38"/>
      <c r="DK1952" s="38"/>
      <c r="DL1952" s="38"/>
      <c r="DM1952" s="38"/>
    </row>
    <row r="1953" spans="1:117" x14ac:dyDescent="0.25">
      <c r="A1953" s="5"/>
      <c r="B1953" s="5"/>
      <c r="C1953" s="48"/>
      <c r="D1953" s="76"/>
      <c r="E1953" s="77"/>
      <c r="F1953" s="77"/>
      <c r="G1953" s="77"/>
      <c r="H1953" s="77"/>
      <c r="I1953" s="77"/>
      <c r="J1953" s="77"/>
      <c r="K1953" s="77"/>
      <c r="L1953" s="77"/>
      <c r="M1953" s="77"/>
      <c r="N1953" s="77"/>
      <c r="O1953" s="77"/>
      <c r="P1953" s="77"/>
      <c r="Q1953" s="77"/>
      <c r="R1953" s="77"/>
      <c r="S1953" s="77"/>
      <c r="T1953" s="38"/>
      <c r="U1953" s="38"/>
      <c r="V1953" s="38"/>
      <c r="W1953" s="38"/>
      <c r="X1953" s="38"/>
      <c r="Y1953" s="38"/>
      <c r="Z1953" s="38"/>
      <c r="AA1953" s="38"/>
      <c r="AB1953" s="38"/>
      <c r="AC1953" s="38"/>
      <c r="AD1953" s="38"/>
      <c r="AE1953" s="38"/>
      <c r="AF1953" s="38"/>
      <c r="AG1953" s="38"/>
      <c r="AH1953" s="38"/>
      <c r="AI1953" s="38"/>
      <c r="AJ1953" s="38"/>
      <c r="AK1953" s="38"/>
      <c r="AL1953" s="38"/>
      <c r="AM1953" s="38"/>
      <c r="AN1953" s="38"/>
      <c r="AO1953" s="38"/>
      <c r="AP1953" s="38"/>
      <c r="AQ1953" s="38"/>
      <c r="AR1953" s="38"/>
      <c r="AS1953" s="38"/>
      <c r="AT1953" s="38"/>
      <c r="AU1953" s="38"/>
      <c r="AV1953" s="38"/>
      <c r="AW1953" s="38"/>
      <c r="AX1953" s="38"/>
      <c r="AY1953" s="38"/>
      <c r="AZ1953" s="38"/>
      <c r="BA1953" s="38"/>
      <c r="BB1953" s="38"/>
      <c r="BC1953" s="38"/>
      <c r="BD1953" s="38"/>
      <c r="BE1953" s="38"/>
      <c r="BF1953" s="38"/>
      <c r="BG1953" s="38"/>
      <c r="BH1953" s="38"/>
      <c r="BI1953" s="38"/>
      <c r="BJ1953" s="38"/>
      <c r="BK1953" s="38"/>
      <c r="BL1953" s="38"/>
      <c r="BM1953" s="38"/>
      <c r="BN1953" s="38"/>
      <c r="BO1953" s="38"/>
      <c r="BP1953" s="38"/>
      <c r="BQ1953" s="38"/>
      <c r="BR1953" s="38"/>
      <c r="BS1953" s="38"/>
      <c r="BT1953" s="38"/>
      <c r="BU1953" s="38"/>
      <c r="BV1953" s="38"/>
      <c r="BW1953" s="38"/>
      <c r="BX1953" s="38"/>
      <c r="BY1953" s="38"/>
      <c r="BZ1953" s="38"/>
      <c r="CA1953" s="38"/>
      <c r="CB1953" s="38"/>
      <c r="CC1953" s="38"/>
      <c r="CD1953" s="38"/>
      <c r="CE1953" s="38"/>
      <c r="CF1953" s="38"/>
      <c r="CG1953" s="38"/>
      <c r="CH1953" s="38"/>
      <c r="CI1953" s="38"/>
      <c r="CJ1953" s="38"/>
      <c r="CK1953" s="38"/>
      <c r="CL1953" s="38"/>
      <c r="CM1953" s="38"/>
      <c r="CN1953" s="38"/>
      <c r="CO1953" s="38"/>
      <c r="CP1953" s="38"/>
      <c r="CQ1953" s="38"/>
      <c r="CR1953" s="38"/>
      <c r="CS1953" s="38"/>
      <c r="CT1953" s="38"/>
      <c r="CU1953" s="38"/>
      <c r="CV1953" s="38"/>
      <c r="CW1953" s="38"/>
      <c r="CX1953" s="38"/>
      <c r="CY1953" s="38"/>
      <c r="CZ1953" s="38"/>
      <c r="DA1953" s="38"/>
      <c r="DB1953" s="38"/>
      <c r="DC1953" s="38"/>
      <c r="DD1953" s="38"/>
      <c r="DE1953" s="38"/>
      <c r="DF1953" s="38"/>
      <c r="DG1953" s="38"/>
      <c r="DH1953" s="38"/>
      <c r="DI1953" s="38"/>
      <c r="DJ1953" s="38"/>
      <c r="DK1953" s="38"/>
      <c r="DL1953" s="38"/>
      <c r="DM1953" s="38"/>
    </row>
    <row r="1954" spans="1:117" x14ac:dyDescent="0.25">
      <c r="A1954" s="5"/>
      <c r="B1954" s="5"/>
      <c r="C1954" s="48"/>
      <c r="D1954" s="76"/>
      <c r="E1954" s="77"/>
      <c r="F1954" s="77"/>
      <c r="G1954" s="77"/>
      <c r="H1954" s="77"/>
      <c r="I1954" s="77"/>
      <c r="J1954" s="77"/>
      <c r="K1954" s="77"/>
      <c r="L1954" s="77"/>
      <c r="M1954" s="77"/>
      <c r="N1954" s="77"/>
      <c r="O1954" s="77"/>
      <c r="P1954" s="77"/>
      <c r="Q1954" s="77"/>
      <c r="R1954" s="77"/>
      <c r="S1954" s="77"/>
      <c r="T1954" s="38"/>
      <c r="U1954" s="38"/>
      <c r="V1954" s="38"/>
      <c r="W1954" s="38"/>
      <c r="X1954" s="38"/>
      <c r="Y1954" s="38"/>
      <c r="Z1954" s="38"/>
      <c r="AA1954" s="38"/>
      <c r="AB1954" s="38"/>
      <c r="AC1954" s="38"/>
      <c r="AD1954" s="38"/>
      <c r="AE1954" s="38"/>
      <c r="AF1954" s="38"/>
      <c r="AG1954" s="38"/>
      <c r="AH1954" s="38"/>
      <c r="AI1954" s="38"/>
      <c r="AJ1954" s="38"/>
      <c r="AK1954" s="38"/>
      <c r="AL1954" s="38"/>
      <c r="AM1954" s="38"/>
      <c r="AN1954" s="38"/>
      <c r="AO1954" s="38"/>
      <c r="AP1954" s="38"/>
      <c r="AQ1954" s="38"/>
      <c r="AR1954" s="38"/>
      <c r="AS1954" s="38"/>
      <c r="AT1954" s="38"/>
      <c r="AU1954" s="38"/>
      <c r="AV1954" s="38"/>
      <c r="AW1954" s="38"/>
      <c r="AX1954" s="38"/>
      <c r="AY1954" s="38"/>
      <c r="AZ1954" s="38"/>
      <c r="BA1954" s="38"/>
      <c r="BB1954" s="38"/>
      <c r="BC1954" s="38"/>
      <c r="BD1954" s="38"/>
      <c r="BE1954" s="38"/>
      <c r="BF1954" s="38"/>
      <c r="BG1954" s="38"/>
      <c r="BH1954" s="38"/>
      <c r="BI1954" s="38"/>
      <c r="BJ1954" s="38"/>
      <c r="BK1954" s="38"/>
      <c r="BL1954" s="38"/>
      <c r="BM1954" s="38"/>
      <c r="BN1954" s="38"/>
      <c r="BO1954" s="38"/>
      <c r="BP1954" s="38"/>
      <c r="BQ1954" s="38"/>
      <c r="BR1954" s="38"/>
      <c r="BS1954" s="38"/>
      <c r="BT1954" s="38"/>
      <c r="BU1954" s="38"/>
      <c r="BV1954" s="38"/>
      <c r="BW1954" s="38"/>
      <c r="BX1954" s="38"/>
      <c r="BY1954" s="38"/>
      <c r="BZ1954" s="38"/>
      <c r="CA1954" s="38"/>
      <c r="CB1954" s="38"/>
      <c r="CC1954" s="38"/>
      <c r="CD1954" s="38"/>
      <c r="CE1954" s="38"/>
      <c r="CF1954" s="38"/>
      <c r="CG1954" s="38"/>
      <c r="CH1954" s="38"/>
      <c r="CI1954" s="38"/>
      <c r="CJ1954" s="38"/>
      <c r="CK1954" s="38"/>
      <c r="CL1954" s="38"/>
      <c r="CM1954" s="38"/>
      <c r="CN1954" s="38"/>
      <c r="CO1954" s="38"/>
      <c r="CP1954" s="38"/>
      <c r="CQ1954" s="38"/>
      <c r="CR1954" s="38"/>
      <c r="CS1954" s="38"/>
      <c r="CT1954" s="38"/>
      <c r="CU1954" s="38"/>
      <c r="CV1954" s="38"/>
      <c r="CW1954" s="38"/>
      <c r="CX1954" s="38"/>
      <c r="CY1954" s="38"/>
      <c r="CZ1954" s="38"/>
      <c r="DA1954" s="38"/>
      <c r="DB1954" s="38"/>
      <c r="DC1954" s="38"/>
      <c r="DD1954" s="38"/>
      <c r="DE1954" s="38"/>
      <c r="DF1954" s="38"/>
      <c r="DG1954" s="38"/>
      <c r="DH1954" s="38"/>
      <c r="DI1954" s="38"/>
      <c r="DJ1954" s="38"/>
      <c r="DK1954" s="38"/>
      <c r="DL1954" s="38"/>
      <c r="DM1954" s="38"/>
    </row>
    <row r="1955" spans="1:117" x14ac:dyDescent="0.25">
      <c r="A1955" s="5"/>
      <c r="B1955" s="5"/>
      <c r="C1955" s="48"/>
      <c r="D1955" s="76"/>
      <c r="E1955" s="77"/>
      <c r="F1955" s="77"/>
      <c r="G1955" s="77"/>
      <c r="H1955" s="77"/>
      <c r="I1955" s="77"/>
      <c r="J1955" s="77"/>
      <c r="K1955" s="77"/>
      <c r="L1955" s="77"/>
      <c r="M1955" s="77"/>
      <c r="N1955" s="77"/>
      <c r="O1955" s="77"/>
      <c r="P1955" s="77"/>
      <c r="Q1955" s="77"/>
      <c r="R1955" s="77"/>
      <c r="S1955" s="77"/>
      <c r="T1955" s="38"/>
      <c r="U1955" s="38"/>
      <c r="V1955" s="38"/>
      <c r="W1955" s="38"/>
      <c r="X1955" s="38"/>
      <c r="Y1955" s="38"/>
      <c r="Z1955" s="38"/>
      <c r="AA1955" s="38"/>
      <c r="AB1955" s="38"/>
      <c r="AC1955" s="38"/>
      <c r="AD1955" s="38"/>
      <c r="AE1955" s="38"/>
      <c r="AF1955" s="38"/>
      <c r="AG1955" s="38"/>
      <c r="AH1955" s="38"/>
      <c r="AI1955" s="38"/>
      <c r="AJ1955" s="38"/>
      <c r="AK1955" s="38"/>
      <c r="AL1955" s="38"/>
      <c r="AM1955" s="38"/>
      <c r="AN1955" s="38"/>
      <c r="AO1955" s="38"/>
      <c r="AP1955" s="38"/>
      <c r="AQ1955" s="38"/>
      <c r="AR1955" s="38"/>
      <c r="AS1955" s="38"/>
      <c r="AT1955" s="38"/>
      <c r="AU1955" s="38"/>
      <c r="AV1955" s="38"/>
      <c r="AW1955" s="38"/>
      <c r="AX1955" s="38"/>
      <c r="AY1955" s="38"/>
      <c r="AZ1955" s="38"/>
      <c r="BA1955" s="38"/>
      <c r="BB1955" s="38"/>
      <c r="BC1955" s="38"/>
      <c r="BD1955" s="38"/>
      <c r="BE1955" s="38"/>
      <c r="BF1955" s="38"/>
      <c r="BG1955" s="38"/>
      <c r="BH1955" s="38"/>
      <c r="BI1955" s="38"/>
      <c r="BJ1955" s="38"/>
      <c r="BK1955" s="38"/>
      <c r="BL1955" s="38"/>
      <c r="BM1955" s="38"/>
      <c r="BN1955" s="38"/>
      <c r="BO1955" s="38"/>
      <c r="BP1955" s="38"/>
      <c r="BQ1955" s="38"/>
      <c r="BR1955" s="38"/>
      <c r="BS1955" s="38"/>
      <c r="BT1955" s="38"/>
      <c r="BU1955" s="38"/>
      <c r="BV1955" s="38"/>
      <c r="BW1955" s="38"/>
      <c r="BX1955" s="38"/>
      <c r="BY1955" s="38"/>
      <c r="BZ1955" s="38"/>
      <c r="CA1955" s="38"/>
      <c r="CB1955" s="38"/>
      <c r="CC1955" s="38"/>
      <c r="CD1955" s="38"/>
      <c r="CE1955" s="38"/>
      <c r="CF1955" s="38"/>
      <c r="CG1955" s="38"/>
      <c r="CH1955" s="38"/>
      <c r="CI1955" s="38"/>
      <c r="CJ1955" s="38"/>
      <c r="CK1955" s="38"/>
      <c r="CL1955" s="38"/>
      <c r="CM1955" s="38"/>
      <c r="CN1955" s="38"/>
      <c r="CO1955" s="38"/>
      <c r="CP1955" s="38"/>
      <c r="CQ1955" s="38"/>
      <c r="CR1955" s="38"/>
      <c r="CS1955" s="38"/>
      <c r="CT1955" s="38"/>
      <c r="CU1955" s="38"/>
      <c r="CV1955" s="38"/>
      <c r="CW1955" s="38"/>
      <c r="CX1955" s="38"/>
      <c r="CY1955" s="38"/>
      <c r="CZ1955" s="38"/>
      <c r="DA1955" s="38"/>
      <c r="DB1955" s="38"/>
      <c r="DC1955" s="38"/>
      <c r="DD1955" s="38"/>
      <c r="DE1955" s="38"/>
      <c r="DF1955" s="38"/>
      <c r="DG1955" s="38"/>
      <c r="DH1955" s="38"/>
      <c r="DI1955" s="38"/>
      <c r="DJ1955" s="38"/>
      <c r="DK1955" s="38"/>
      <c r="DL1955" s="38"/>
      <c r="DM1955" s="38"/>
    </row>
    <row r="1956" spans="1:117" x14ac:dyDescent="0.25">
      <c r="A1956" s="5"/>
      <c r="B1956" s="5"/>
      <c r="C1956" s="48"/>
      <c r="D1956" s="76"/>
      <c r="E1956" s="77"/>
      <c r="F1956" s="77"/>
      <c r="G1956" s="77"/>
      <c r="H1956" s="77"/>
      <c r="I1956" s="77"/>
      <c r="J1956" s="77"/>
      <c r="K1956" s="77"/>
      <c r="L1956" s="77"/>
      <c r="M1956" s="77"/>
      <c r="N1956" s="77"/>
      <c r="O1956" s="77"/>
      <c r="P1956" s="77"/>
      <c r="Q1956" s="77"/>
      <c r="R1956" s="77"/>
      <c r="S1956" s="77"/>
      <c r="T1956" s="38"/>
      <c r="U1956" s="38"/>
      <c r="V1956" s="38"/>
      <c r="W1956" s="38"/>
      <c r="X1956" s="38"/>
      <c r="Y1956" s="38"/>
      <c r="Z1956" s="38"/>
      <c r="AA1956" s="38"/>
      <c r="AB1956" s="38"/>
      <c r="AC1956" s="38"/>
      <c r="AD1956" s="38"/>
      <c r="AE1956" s="38"/>
      <c r="AF1956" s="38"/>
      <c r="AG1956" s="38"/>
      <c r="AH1956" s="38"/>
      <c r="AI1956" s="38"/>
      <c r="AJ1956" s="38"/>
      <c r="AK1956" s="38"/>
      <c r="AL1956" s="38"/>
      <c r="AM1956" s="38"/>
      <c r="AN1956" s="38"/>
      <c r="AO1956" s="38"/>
      <c r="AP1956" s="38"/>
      <c r="AQ1956" s="38"/>
      <c r="AR1956" s="38"/>
      <c r="AS1956" s="38"/>
      <c r="AT1956" s="38"/>
      <c r="AU1956" s="38"/>
      <c r="AV1956" s="38"/>
      <c r="AW1956" s="38"/>
      <c r="AX1956" s="38"/>
      <c r="AY1956" s="38"/>
      <c r="AZ1956" s="38"/>
      <c r="BA1956" s="38"/>
      <c r="BB1956" s="38"/>
      <c r="BC1956" s="38"/>
      <c r="BD1956" s="38"/>
      <c r="BE1956" s="38"/>
      <c r="BF1956" s="38"/>
      <c r="BG1956" s="38"/>
      <c r="BH1956" s="38"/>
      <c r="BI1956" s="38"/>
      <c r="BJ1956" s="38"/>
      <c r="BK1956" s="38"/>
      <c r="BL1956" s="38"/>
      <c r="BM1956" s="38"/>
      <c r="BN1956" s="38"/>
      <c r="BO1956" s="38"/>
      <c r="BP1956" s="38"/>
      <c r="BQ1956" s="38"/>
      <c r="BR1956" s="38"/>
      <c r="BS1956" s="38"/>
      <c r="BT1956" s="38"/>
      <c r="BU1956" s="38"/>
      <c r="BV1956" s="38"/>
      <c r="BW1956" s="38"/>
      <c r="BX1956" s="38"/>
      <c r="BY1956" s="38"/>
      <c r="BZ1956" s="38"/>
      <c r="CA1956" s="38"/>
      <c r="CB1956" s="38"/>
      <c r="CC1956" s="38"/>
      <c r="CD1956" s="38"/>
      <c r="CE1956" s="38"/>
      <c r="CF1956" s="38"/>
      <c r="CG1956" s="38"/>
      <c r="CH1956" s="38"/>
      <c r="CI1956" s="38"/>
      <c r="CJ1956" s="38"/>
      <c r="CK1956" s="38"/>
      <c r="CL1956" s="38"/>
      <c r="CM1956" s="38"/>
      <c r="CN1956" s="38"/>
      <c r="CO1956" s="38"/>
      <c r="CP1956" s="38"/>
      <c r="CQ1956" s="38"/>
      <c r="CR1956" s="38"/>
      <c r="CS1956" s="38"/>
      <c r="CT1956" s="38"/>
      <c r="CU1956" s="38"/>
      <c r="CV1956" s="38"/>
      <c r="CW1956" s="38"/>
      <c r="CX1956" s="38"/>
      <c r="CY1956" s="38"/>
      <c r="CZ1956" s="38"/>
      <c r="DA1956" s="38"/>
      <c r="DB1956" s="38"/>
      <c r="DC1956" s="38"/>
      <c r="DD1956" s="38"/>
      <c r="DE1956" s="38"/>
      <c r="DF1956" s="38"/>
      <c r="DG1956" s="38"/>
      <c r="DH1956" s="38"/>
      <c r="DI1956" s="38"/>
      <c r="DJ1956" s="38"/>
      <c r="DK1956" s="38"/>
      <c r="DL1956" s="38"/>
      <c r="DM1956" s="38"/>
    </row>
    <row r="1957" spans="1:117" x14ac:dyDescent="0.25">
      <c r="A1957" s="5"/>
      <c r="B1957" s="5"/>
      <c r="C1957" s="48"/>
      <c r="D1957" s="76"/>
      <c r="E1957" s="77"/>
      <c r="F1957" s="77"/>
      <c r="G1957" s="77"/>
      <c r="H1957" s="77"/>
      <c r="I1957" s="77"/>
      <c r="J1957" s="77"/>
      <c r="K1957" s="77"/>
      <c r="L1957" s="77"/>
      <c r="M1957" s="77"/>
      <c r="N1957" s="77"/>
      <c r="O1957" s="77"/>
      <c r="P1957" s="77"/>
      <c r="Q1957" s="77"/>
      <c r="R1957" s="77"/>
      <c r="S1957" s="77"/>
      <c r="T1957" s="38"/>
      <c r="U1957" s="38"/>
      <c r="V1957" s="38"/>
      <c r="W1957" s="38"/>
      <c r="X1957" s="38"/>
      <c r="Y1957" s="38"/>
      <c r="Z1957" s="38"/>
      <c r="AA1957" s="38"/>
      <c r="AB1957" s="38"/>
      <c r="AC1957" s="38"/>
      <c r="AD1957" s="38"/>
      <c r="AE1957" s="38"/>
      <c r="AF1957" s="38"/>
      <c r="AG1957" s="38"/>
      <c r="AH1957" s="38"/>
      <c r="AI1957" s="38"/>
      <c r="AJ1957" s="38"/>
      <c r="AK1957" s="38"/>
      <c r="AL1957" s="38"/>
      <c r="AM1957" s="38"/>
      <c r="AN1957" s="38"/>
      <c r="AO1957" s="38"/>
      <c r="AP1957" s="38"/>
      <c r="AQ1957" s="38"/>
      <c r="AR1957" s="38"/>
      <c r="AS1957" s="38"/>
      <c r="AT1957" s="38"/>
      <c r="AU1957" s="38"/>
      <c r="AV1957" s="38"/>
      <c r="AW1957" s="38"/>
      <c r="AX1957" s="38"/>
      <c r="AY1957" s="38"/>
      <c r="AZ1957" s="38"/>
      <c r="BA1957" s="38"/>
      <c r="BB1957" s="38"/>
      <c r="BC1957" s="38"/>
      <c r="BD1957" s="38"/>
      <c r="BE1957" s="38"/>
      <c r="BF1957" s="38"/>
      <c r="BG1957" s="38"/>
      <c r="BH1957" s="38"/>
      <c r="BI1957" s="38"/>
      <c r="BJ1957" s="38"/>
      <c r="BK1957" s="38"/>
      <c r="BL1957" s="38"/>
      <c r="BM1957" s="38"/>
      <c r="BN1957" s="38"/>
      <c r="BO1957" s="38"/>
      <c r="BP1957" s="38"/>
      <c r="BQ1957" s="38"/>
      <c r="BR1957" s="38"/>
      <c r="BS1957" s="38"/>
      <c r="BT1957" s="38"/>
      <c r="BU1957" s="38"/>
      <c r="BV1957" s="38"/>
      <c r="BW1957" s="38"/>
      <c r="BX1957" s="38"/>
      <c r="BY1957" s="38"/>
      <c r="BZ1957" s="38"/>
      <c r="CA1957" s="38"/>
      <c r="CB1957" s="38"/>
      <c r="CC1957" s="38"/>
      <c r="CD1957" s="38"/>
      <c r="CE1957" s="38"/>
      <c r="CF1957" s="38"/>
      <c r="CG1957" s="38"/>
      <c r="CH1957" s="38"/>
      <c r="CI1957" s="38"/>
      <c r="CJ1957" s="38"/>
      <c r="CK1957" s="38"/>
      <c r="CL1957" s="38"/>
      <c r="CM1957" s="38"/>
      <c r="CN1957" s="38"/>
      <c r="CO1957" s="38"/>
      <c r="CP1957" s="38"/>
      <c r="CQ1957" s="38"/>
      <c r="CR1957" s="38"/>
      <c r="CS1957" s="38"/>
      <c r="CT1957" s="38"/>
      <c r="CU1957" s="38"/>
      <c r="CV1957" s="38"/>
      <c r="CW1957" s="38"/>
      <c r="CX1957" s="38"/>
      <c r="CY1957" s="38"/>
      <c r="CZ1957" s="38"/>
      <c r="DA1957" s="38"/>
      <c r="DB1957" s="38"/>
      <c r="DC1957" s="38"/>
      <c r="DD1957" s="38"/>
      <c r="DE1957" s="38"/>
      <c r="DF1957" s="38"/>
      <c r="DG1957" s="38"/>
      <c r="DH1957" s="38"/>
      <c r="DI1957" s="38"/>
      <c r="DJ1957" s="38"/>
      <c r="DK1957" s="38"/>
      <c r="DL1957" s="38"/>
      <c r="DM1957" s="38"/>
    </row>
    <row r="1958" spans="1:117" x14ac:dyDescent="0.25">
      <c r="A1958" s="5"/>
      <c r="B1958" s="5"/>
      <c r="C1958" s="48"/>
      <c r="D1958" s="76"/>
      <c r="E1958" s="77"/>
      <c r="F1958" s="77"/>
      <c r="G1958" s="77"/>
      <c r="H1958" s="77"/>
      <c r="I1958" s="77"/>
      <c r="J1958" s="77"/>
      <c r="K1958" s="77"/>
      <c r="L1958" s="77"/>
      <c r="M1958" s="77"/>
      <c r="N1958" s="77"/>
      <c r="O1958" s="77"/>
      <c r="P1958" s="77"/>
      <c r="Q1958" s="77"/>
      <c r="R1958" s="77"/>
      <c r="S1958" s="77"/>
      <c r="T1958" s="38"/>
      <c r="U1958" s="38"/>
      <c r="V1958" s="38"/>
      <c r="W1958" s="38"/>
      <c r="X1958" s="38"/>
      <c r="Y1958" s="38"/>
      <c r="Z1958" s="38"/>
      <c r="AA1958" s="38"/>
      <c r="AB1958" s="38"/>
      <c r="AC1958" s="38"/>
      <c r="AD1958" s="38"/>
      <c r="AE1958" s="38"/>
      <c r="AF1958" s="38"/>
      <c r="AG1958" s="38"/>
      <c r="AH1958" s="38"/>
      <c r="AI1958" s="38"/>
      <c r="AJ1958" s="38"/>
      <c r="AK1958" s="38"/>
      <c r="AL1958" s="38"/>
      <c r="AM1958" s="38"/>
      <c r="AN1958" s="38"/>
      <c r="AO1958" s="38"/>
      <c r="AP1958" s="38"/>
      <c r="AQ1958" s="38"/>
      <c r="AR1958" s="38"/>
      <c r="AS1958" s="38"/>
      <c r="AT1958" s="38"/>
      <c r="AU1958" s="38"/>
      <c r="AV1958" s="38"/>
      <c r="AW1958" s="38"/>
      <c r="AX1958" s="38"/>
      <c r="AY1958" s="38"/>
      <c r="AZ1958" s="38"/>
      <c r="BA1958" s="38"/>
      <c r="BB1958" s="38"/>
      <c r="BC1958" s="38"/>
      <c r="BD1958" s="38"/>
      <c r="BE1958" s="38"/>
      <c r="BF1958" s="38"/>
      <c r="BG1958" s="38"/>
      <c r="BH1958" s="38"/>
      <c r="BI1958" s="38"/>
      <c r="BJ1958" s="38"/>
      <c r="BK1958" s="38"/>
      <c r="BL1958" s="38"/>
      <c r="BM1958" s="38"/>
      <c r="BN1958" s="38"/>
      <c r="BO1958" s="38"/>
      <c r="BP1958" s="38"/>
      <c r="BQ1958" s="38"/>
      <c r="BR1958" s="38"/>
      <c r="BS1958" s="38"/>
      <c r="BT1958" s="38"/>
      <c r="BU1958" s="38"/>
      <c r="BV1958" s="38"/>
      <c r="BW1958" s="38"/>
      <c r="BX1958" s="38"/>
      <c r="BY1958" s="38"/>
      <c r="BZ1958" s="38"/>
      <c r="CA1958" s="38"/>
      <c r="CB1958" s="38"/>
      <c r="CC1958" s="38"/>
      <c r="CD1958" s="38"/>
      <c r="CE1958" s="38"/>
      <c r="CF1958" s="38"/>
      <c r="CG1958" s="38"/>
      <c r="CH1958" s="38"/>
      <c r="CI1958" s="38"/>
      <c r="CJ1958" s="38"/>
      <c r="CK1958" s="38"/>
      <c r="CL1958" s="38"/>
      <c r="CM1958" s="38"/>
      <c r="CN1958" s="38"/>
      <c r="CO1958" s="38"/>
      <c r="CP1958" s="38"/>
      <c r="CQ1958" s="38"/>
      <c r="CR1958" s="38"/>
      <c r="CS1958" s="38"/>
      <c r="CT1958" s="38"/>
      <c r="CU1958" s="38"/>
      <c r="CV1958" s="38"/>
      <c r="CW1958" s="38"/>
      <c r="CX1958" s="38"/>
      <c r="CY1958" s="38"/>
      <c r="CZ1958" s="38"/>
      <c r="DA1958" s="38"/>
      <c r="DB1958" s="38"/>
      <c r="DC1958" s="38"/>
      <c r="DD1958" s="38"/>
      <c r="DE1958" s="38"/>
      <c r="DF1958" s="38"/>
      <c r="DG1958" s="38"/>
      <c r="DH1958" s="38"/>
      <c r="DI1958" s="38"/>
      <c r="DJ1958" s="38"/>
      <c r="DK1958" s="38"/>
      <c r="DL1958" s="38"/>
      <c r="DM1958" s="38"/>
    </row>
    <row r="1959" spans="1:117" x14ac:dyDescent="0.25">
      <c r="A1959" s="5"/>
      <c r="B1959" s="5"/>
      <c r="C1959" s="48"/>
      <c r="D1959" s="76"/>
      <c r="E1959" s="77"/>
      <c r="F1959" s="77"/>
      <c r="G1959" s="77"/>
      <c r="H1959" s="77"/>
      <c r="I1959" s="77"/>
      <c r="J1959" s="77"/>
      <c r="K1959" s="77"/>
      <c r="L1959" s="77"/>
      <c r="M1959" s="77"/>
      <c r="N1959" s="77"/>
      <c r="O1959" s="77"/>
      <c r="P1959" s="77"/>
      <c r="Q1959" s="77"/>
      <c r="R1959" s="77"/>
      <c r="S1959" s="77"/>
      <c r="T1959" s="38"/>
      <c r="U1959" s="38"/>
      <c r="V1959" s="38"/>
      <c r="W1959" s="38"/>
      <c r="X1959" s="38"/>
      <c r="Y1959" s="38"/>
      <c r="Z1959" s="38"/>
      <c r="AA1959" s="38"/>
      <c r="AB1959" s="38"/>
      <c r="AC1959" s="38"/>
      <c r="AD1959" s="38"/>
      <c r="AE1959" s="38"/>
      <c r="AF1959" s="38"/>
      <c r="AG1959" s="38"/>
      <c r="AH1959" s="38"/>
      <c r="AI1959" s="38"/>
      <c r="AJ1959" s="38"/>
      <c r="AK1959" s="38"/>
      <c r="AL1959" s="38"/>
      <c r="AM1959" s="38"/>
      <c r="AN1959" s="38"/>
      <c r="AO1959" s="38"/>
      <c r="AP1959" s="38"/>
      <c r="AQ1959" s="38"/>
      <c r="AR1959" s="38"/>
      <c r="AS1959" s="38"/>
      <c r="AT1959" s="38"/>
      <c r="AU1959" s="38"/>
      <c r="AV1959" s="38"/>
      <c r="AW1959" s="38"/>
      <c r="AX1959" s="38"/>
      <c r="AY1959" s="38"/>
      <c r="AZ1959" s="38"/>
      <c r="BA1959" s="38"/>
      <c r="BB1959" s="38"/>
      <c r="BC1959" s="38"/>
      <c r="BD1959" s="38"/>
      <c r="BE1959" s="38"/>
      <c r="BF1959" s="38"/>
      <c r="BG1959" s="38"/>
      <c r="BH1959" s="38"/>
      <c r="BI1959" s="38"/>
      <c r="BJ1959" s="38"/>
      <c r="BK1959" s="38"/>
      <c r="BL1959" s="38"/>
      <c r="BM1959" s="38"/>
      <c r="BN1959" s="38"/>
      <c r="BO1959" s="38"/>
      <c r="BP1959" s="38"/>
      <c r="BQ1959" s="38"/>
      <c r="BR1959" s="38"/>
      <c r="BS1959" s="38"/>
      <c r="BT1959" s="38"/>
      <c r="BU1959" s="38"/>
      <c r="BV1959" s="38"/>
      <c r="BW1959" s="38"/>
      <c r="BX1959" s="38"/>
      <c r="BY1959" s="38"/>
      <c r="BZ1959" s="38"/>
      <c r="CA1959" s="38"/>
      <c r="CB1959" s="38"/>
      <c r="CC1959" s="38"/>
      <c r="CD1959" s="38"/>
      <c r="CE1959" s="38"/>
      <c r="CF1959" s="38"/>
      <c r="CG1959" s="38"/>
      <c r="CH1959" s="38"/>
      <c r="CI1959" s="38"/>
      <c r="CJ1959" s="38"/>
      <c r="CK1959" s="38"/>
      <c r="CL1959" s="38"/>
      <c r="CM1959" s="38"/>
      <c r="CN1959" s="38"/>
      <c r="CO1959" s="38"/>
      <c r="CP1959" s="38"/>
      <c r="CQ1959" s="38"/>
      <c r="CR1959" s="38"/>
      <c r="CS1959" s="38"/>
      <c r="CT1959" s="38"/>
      <c r="CU1959" s="38"/>
      <c r="CV1959" s="38"/>
      <c r="CW1959" s="38"/>
      <c r="CX1959" s="38"/>
      <c r="CY1959" s="38"/>
      <c r="CZ1959" s="38"/>
      <c r="DA1959" s="38"/>
      <c r="DB1959" s="38"/>
      <c r="DC1959" s="38"/>
      <c r="DD1959" s="38"/>
      <c r="DE1959" s="38"/>
      <c r="DF1959" s="38"/>
      <c r="DG1959" s="38"/>
      <c r="DH1959" s="38"/>
      <c r="DI1959" s="38"/>
      <c r="DJ1959" s="38"/>
      <c r="DK1959" s="38"/>
      <c r="DL1959" s="38"/>
      <c r="DM1959" s="38"/>
    </row>
    <row r="1960" spans="1:117" x14ac:dyDescent="0.25">
      <c r="A1960" s="5"/>
      <c r="B1960" s="5"/>
      <c r="C1960" s="48"/>
      <c r="D1960" s="76"/>
      <c r="E1960" s="77"/>
      <c r="F1960" s="77"/>
      <c r="G1960" s="77"/>
      <c r="H1960" s="77"/>
      <c r="I1960" s="77"/>
      <c r="J1960" s="77"/>
      <c r="K1960" s="77"/>
      <c r="L1960" s="77"/>
      <c r="M1960" s="77"/>
      <c r="N1960" s="77"/>
      <c r="O1960" s="77"/>
      <c r="P1960" s="77"/>
      <c r="Q1960" s="77"/>
      <c r="R1960" s="77"/>
      <c r="S1960" s="77"/>
      <c r="T1960" s="38"/>
      <c r="U1960" s="38"/>
      <c r="V1960" s="38"/>
      <c r="W1960" s="38"/>
      <c r="X1960" s="38"/>
      <c r="Y1960" s="38"/>
      <c r="Z1960" s="38"/>
      <c r="AA1960" s="38"/>
      <c r="AB1960" s="38"/>
      <c r="AC1960" s="38"/>
      <c r="AD1960" s="38"/>
      <c r="AE1960" s="38"/>
      <c r="AF1960" s="38"/>
      <c r="AG1960" s="38"/>
      <c r="AH1960" s="38"/>
      <c r="AI1960" s="38"/>
      <c r="AJ1960" s="38"/>
      <c r="AK1960" s="38"/>
      <c r="AL1960" s="38"/>
      <c r="AM1960" s="38"/>
      <c r="AN1960" s="38"/>
      <c r="AO1960" s="38"/>
      <c r="AP1960" s="38"/>
      <c r="AQ1960" s="38"/>
      <c r="AR1960" s="38"/>
      <c r="AS1960" s="38"/>
      <c r="AT1960" s="38"/>
      <c r="AU1960" s="38"/>
      <c r="AV1960" s="38"/>
      <c r="AW1960" s="38"/>
      <c r="AX1960" s="38"/>
      <c r="AY1960" s="38"/>
      <c r="AZ1960" s="38"/>
      <c r="BA1960" s="38"/>
      <c r="BB1960" s="38"/>
      <c r="BC1960" s="38"/>
      <c r="BD1960" s="38"/>
      <c r="BE1960" s="38"/>
      <c r="BF1960" s="38"/>
      <c r="BG1960" s="38"/>
      <c r="BH1960" s="38"/>
      <c r="BI1960" s="38"/>
      <c r="BJ1960" s="38"/>
      <c r="BK1960" s="38"/>
      <c r="BL1960" s="38"/>
      <c r="BM1960" s="38"/>
      <c r="BN1960" s="38"/>
      <c r="BO1960" s="38"/>
      <c r="BP1960" s="38"/>
      <c r="BQ1960" s="38"/>
      <c r="BR1960" s="38"/>
      <c r="BS1960" s="38"/>
      <c r="BT1960" s="38"/>
      <c r="BU1960" s="38"/>
      <c r="BV1960" s="38"/>
      <c r="BW1960" s="38"/>
      <c r="BX1960" s="38"/>
      <c r="BY1960" s="38"/>
      <c r="BZ1960" s="38"/>
      <c r="CA1960" s="38"/>
      <c r="CB1960" s="38"/>
      <c r="CC1960" s="38"/>
      <c r="CD1960" s="38"/>
      <c r="CE1960" s="38"/>
      <c r="CF1960" s="38"/>
      <c r="CG1960" s="38"/>
      <c r="CH1960" s="38"/>
      <c r="CI1960" s="38"/>
      <c r="CJ1960" s="38"/>
      <c r="CK1960" s="38"/>
      <c r="CL1960" s="38"/>
      <c r="CM1960" s="38"/>
      <c r="CN1960" s="38"/>
      <c r="CO1960" s="38"/>
      <c r="CP1960" s="38"/>
      <c r="CQ1960" s="38"/>
      <c r="CR1960" s="38"/>
      <c r="CS1960" s="38"/>
      <c r="CT1960" s="38"/>
      <c r="CU1960" s="38"/>
      <c r="CV1960" s="38"/>
      <c r="CW1960" s="38"/>
      <c r="CX1960" s="38"/>
      <c r="CY1960" s="38"/>
      <c r="CZ1960" s="38"/>
      <c r="DA1960" s="38"/>
      <c r="DB1960" s="38"/>
      <c r="DC1960" s="38"/>
      <c r="DD1960" s="38"/>
      <c r="DE1960" s="38"/>
      <c r="DF1960" s="38"/>
      <c r="DG1960" s="38"/>
      <c r="DH1960" s="38"/>
      <c r="DI1960" s="38"/>
      <c r="DJ1960" s="38"/>
      <c r="DK1960" s="38"/>
      <c r="DL1960" s="38"/>
      <c r="DM1960" s="38"/>
    </row>
    <row r="1961" spans="1:117" x14ac:dyDescent="0.25">
      <c r="A1961" s="5"/>
      <c r="B1961" s="5"/>
      <c r="C1961" s="48"/>
      <c r="D1961" s="76"/>
      <c r="E1961" s="77"/>
      <c r="F1961" s="77"/>
      <c r="G1961" s="77"/>
      <c r="H1961" s="77"/>
      <c r="I1961" s="77"/>
      <c r="J1961" s="77"/>
      <c r="K1961" s="77"/>
      <c r="L1961" s="77"/>
      <c r="M1961" s="77"/>
      <c r="N1961" s="77"/>
      <c r="O1961" s="77"/>
      <c r="P1961" s="77"/>
      <c r="Q1961" s="77"/>
      <c r="R1961" s="77"/>
      <c r="S1961" s="77"/>
      <c r="T1961" s="38"/>
      <c r="U1961" s="38"/>
      <c r="V1961" s="38"/>
      <c r="W1961" s="38"/>
      <c r="X1961" s="38"/>
      <c r="Y1961" s="38"/>
      <c r="Z1961" s="38"/>
      <c r="AA1961" s="38"/>
      <c r="AB1961" s="38"/>
      <c r="AC1961" s="38"/>
      <c r="AD1961" s="38"/>
      <c r="AE1961" s="38"/>
      <c r="AF1961" s="38"/>
      <c r="AG1961" s="38"/>
      <c r="AH1961" s="38"/>
      <c r="AI1961" s="38"/>
      <c r="AJ1961" s="38"/>
      <c r="AK1961" s="38"/>
      <c r="AL1961" s="38"/>
      <c r="AM1961" s="38"/>
      <c r="AN1961" s="38"/>
      <c r="AO1961" s="38"/>
      <c r="AP1961" s="38"/>
      <c r="AQ1961" s="38"/>
      <c r="AR1961" s="38"/>
      <c r="AS1961" s="38"/>
      <c r="AT1961" s="38"/>
      <c r="AU1961" s="38"/>
      <c r="AV1961" s="38"/>
      <c r="AW1961" s="38"/>
      <c r="AX1961" s="38"/>
      <c r="AY1961" s="38"/>
      <c r="AZ1961" s="38"/>
      <c r="BA1961" s="38"/>
      <c r="BB1961" s="38"/>
      <c r="BC1961" s="38"/>
      <c r="BD1961" s="38"/>
      <c r="BE1961" s="38"/>
      <c r="BF1961" s="38"/>
      <c r="BG1961" s="38"/>
      <c r="BH1961" s="38"/>
      <c r="BI1961" s="38"/>
      <c r="BJ1961" s="38"/>
      <c r="BK1961" s="38"/>
      <c r="BL1961" s="38"/>
      <c r="BM1961" s="38"/>
      <c r="BN1961" s="38"/>
      <c r="BO1961" s="38"/>
      <c r="BP1961" s="38"/>
      <c r="BQ1961" s="38"/>
      <c r="BR1961" s="38"/>
      <c r="BS1961" s="38"/>
      <c r="BT1961" s="38"/>
      <c r="BU1961" s="38"/>
      <c r="BV1961" s="38"/>
      <c r="BW1961" s="38"/>
      <c r="BX1961" s="38"/>
      <c r="BY1961" s="38"/>
      <c r="BZ1961" s="38"/>
      <c r="CA1961" s="38"/>
      <c r="CB1961" s="38"/>
      <c r="CC1961" s="38"/>
      <c r="CD1961" s="38"/>
      <c r="CE1961" s="38"/>
      <c r="CF1961" s="38"/>
      <c r="CG1961" s="38"/>
      <c r="CH1961" s="38"/>
      <c r="CI1961" s="38"/>
      <c r="CJ1961" s="38"/>
      <c r="CK1961" s="38"/>
      <c r="CL1961" s="38"/>
      <c r="CM1961" s="38"/>
      <c r="CN1961" s="38"/>
      <c r="CO1961" s="38"/>
      <c r="CP1961" s="38"/>
      <c r="CQ1961" s="38"/>
      <c r="CR1961" s="38"/>
      <c r="CS1961" s="38"/>
      <c r="CT1961" s="38"/>
      <c r="CU1961" s="38"/>
      <c r="CV1961" s="38"/>
      <c r="CW1961" s="38"/>
      <c r="CX1961" s="38"/>
      <c r="CY1961" s="38"/>
      <c r="CZ1961" s="38"/>
      <c r="DA1961" s="38"/>
      <c r="DB1961" s="38"/>
      <c r="DC1961" s="38"/>
      <c r="DD1961" s="38"/>
      <c r="DE1961" s="38"/>
      <c r="DF1961" s="38"/>
      <c r="DG1961" s="38"/>
      <c r="DH1961" s="38"/>
      <c r="DI1961" s="38"/>
      <c r="DJ1961" s="38"/>
      <c r="DK1961" s="38"/>
      <c r="DL1961" s="38"/>
      <c r="DM1961" s="38"/>
    </row>
    <row r="1962" spans="1:117" x14ac:dyDescent="0.25">
      <c r="A1962" s="5"/>
      <c r="B1962" s="5"/>
      <c r="C1962" s="48"/>
      <c r="D1962" s="76"/>
      <c r="E1962" s="77"/>
      <c r="F1962" s="77"/>
      <c r="G1962" s="77"/>
      <c r="H1962" s="77"/>
      <c r="I1962" s="77"/>
      <c r="J1962" s="77"/>
      <c r="K1962" s="77"/>
      <c r="L1962" s="77"/>
      <c r="M1962" s="77"/>
      <c r="N1962" s="77"/>
      <c r="O1962" s="77"/>
      <c r="P1962" s="77"/>
      <c r="Q1962" s="77"/>
      <c r="R1962" s="77"/>
      <c r="S1962" s="77"/>
      <c r="T1962" s="38"/>
      <c r="U1962" s="38"/>
      <c r="V1962" s="38"/>
      <c r="W1962" s="38"/>
      <c r="X1962" s="38"/>
      <c r="Y1962" s="38"/>
      <c r="Z1962" s="38"/>
      <c r="AA1962" s="38"/>
      <c r="AB1962" s="38"/>
      <c r="AC1962" s="38"/>
      <c r="AD1962" s="38"/>
      <c r="AE1962" s="38"/>
      <c r="AF1962" s="38"/>
      <c r="AG1962" s="38"/>
      <c r="AH1962" s="38"/>
      <c r="AI1962" s="38"/>
      <c r="AJ1962" s="38"/>
      <c r="AK1962" s="38"/>
      <c r="AL1962" s="38"/>
      <c r="AM1962" s="38"/>
      <c r="AN1962" s="38"/>
      <c r="AO1962" s="38"/>
      <c r="AP1962" s="38"/>
      <c r="AQ1962" s="38"/>
      <c r="AR1962" s="38"/>
      <c r="AS1962" s="38"/>
      <c r="AT1962" s="38"/>
      <c r="AU1962" s="38"/>
      <c r="AV1962" s="38"/>
      <c r="AW1962" s="38"/>
      <c r="AX1962" s="38"/>
      <c r="AY1962" s="38"/>
      <c r="AZ1962" s="38"/>
      <c r="BA1962" s="38"/>
      <c r="BB1962" s="38"/>
      <c r="BC1962" s="38"/>
      <c r="BD1962" s="38"/>
      <c r="BE1962" s="38"/>
      <c r="BF1962" s="38"/>
      <c r="BG1962" s="38"/>
      <c r="BH1962" s="38"/>
      <c r="BI1962" s="38"/>
      <c r="BJ1962" s="38"/>
      <c r="BK1962" s="38"/>
      <c r="BL1962" s="38"/>
      <c r="BM1962" s="38"/>
      <c r="BN1962" s="38"/>
      <c r="BO1962" s="38"/>
      <c r="BP1962" s="38"/>
      <c r="BQ1962" s="38"/>
      <c r="BR1962" s="38"/>
      <c r="BS1962" s="38"/>
      <c r="BT1962" s="38"/>
      <c r="BU1962" s="38"/>
      <c r="BV1962" s="38"/>
      <c r="BW1962" s="38"/>
      <c r="BX1962" s="38"/>
      <c r="BY1962" s="38"/>
      <c r="BZ1962" s="38"/>
      <c r="CA1962" s="38"/>
      <c r="CB1962" s="38"/>
      <c r="CC1962" s="38"/>
      <c r="CD1962" s="38"/>
      <c r="CE1962" s="38"/>
      <c r="CF1962" s="38"/>
      <c r="CG1962" s="38"/>
      <c r="CH1962" s="38"/>
      <c r="CI1962" s="38"/>
      <c r="CJ1962" s="38"/>
      <c r="CK1962" s="38"/>
      <c r="CL1962" s="38"/>
      <c r="CM1962" s="38"/>
      <c r="CN1962" s="38"/>
      <c r="CO1962" s="38"/>
      <c r="CP1962" s="38"/>
      <c r="CQ1962" s="38"/>
      <c r="CR1962" s="38"/>
      <c r="CS1962" s="38"/>
      <c r="CT1962" s="38"/>
      <c r="CU1962" s="38"/>
      <c r="CV1962" s="38"/>
      <c r="CW1962" s="38"/>
      <c r="CX1962" s="38"/>
      <c r="CY1962" s="38"/>
      <c r="CZ1962" s="38"/>
      <c r="DA1962" s="38"/>
      <c r="DB1962" s="38"/>
      <c r="DC1962" s="38"/>
      <c r="DD1962" s="38"/>
      <c r="DE1962" s="38"/>
      <c r="DF1962" s="38"/>
      <c r="DG1962" s="38"/>
      <c r="DH1962" s="38"/>
      <c r="DI1962" s="38"/>
      <c r="DJ1962" s="38"/>
      <c r="DK1962" s="38"/>
      <c r="DL1962" s="38"/>
      <c r="DM1962" s="38"/>
    </row>
    <row r="1963" spans="1:117" x14ac:dyDescent="0.25">
      <c r="A1963" s="5"/>
      <c r="B1963" s="5"/>
      <c r="C1963" s="48"/>
      <c r="D1963" s="76"/>
      <c r="E1963" s="77"/>
      <c r="F1963" s="77"/>
      <c r="G1963" s="77"/>
      <c r="H1963" s="77"/>
      <c r="I1963" s="77"/>
      <c r="J1963" s="77"/>
      <c r="K1963" s="77"/>
      <c r="L1963" s="77"/>
      <c r="M1963" s="77"/>
      <c r="N1963" s="77"/>
      <c r="O1963" s="77"/>
      <c r="P1963" s="77"/>
      <c r="Q1963" s="77"/>
      <c r="R1963" s="77"/>
      <c r="S1963" s="77"/>
      <c r="T1963" s="38"/>
      <c r="U1963" s="38"/>
      <c r="V1963" s="38"/>
      <c r="W1963" s="38"/>
      <c r="X1963" s="38"/>
      <c r="Y1963" s="38"/>
      <c r="Z1963" s="38"/>
      <c r="AA1963" s="38"/>
      <c r="AB1963" s="38"/>
      <c r="AC1963" s="38"/>
      <c r="AD1963" s="38"/>
      <c r="AE1963" s="38"/>
      <c r="AF1963" s="38"/>
      <c r="AG1963" s="38"/>
      <c r="AH1963" s="38"/>
      <c r="AI1963" s="38"/>
      <c r="AJ1963" s="38"/>
      <c r="AK1963" s="38"/>
      <c r="AL1963" s="38"/>
      <c r="AM1963" s="38"/>
      <c r="AN1963" s="38"/>
      <c r="AO1963" s="38"/>
      <c r="AP1963" s="38"/>
      <c r="AQ1963" s="38"/>
      <c r="AR1963" s="38"/>
      <c r="AS1963" s="38"/>
      <c r="AT1963" s="38"/>
      <c r="AU1963" s="38"/>
      <c r="AV1963" s="38"/>
      <c r="AW1963" s="38"/>
      <c r="AX1963" s="38"/>
      <c r="AY1963" s="38"/>
      <c r="AZ1963" s="38"/>
      <c r="BA1963" s="38"/>
      <c r="BB1963" s="38"/>
      <c r="BC1963" s="38"/>
      <c r="BD1963" s="38"/>
      <c r="BE1963" s="38"/>
      <c r="BF1963" s="38"/>
      <c r="BG1963" s="38"/>
      <c r="BH1963" s="38"/>
      <c r="BI1963" s="38"/>
      <c r="BJ1963" s="38"/>
      <c r="BK1963" s="38"/>
      <c r="BL1963" s="38"/>
      <c r="BM1963" s="38"/>
      <c r="BN1963" s="38"/>
      <c r="BO1963" s="38"/>
      <c r="BP1963" s="38"/>
      <c r="BQ1963" s="38"/>
      <c r="BR1963" s="38"/>
      <c r="BS1963" s="38"/>
      <c r="BT1963" s="38"/>
      <c r="BU1963" s="38"/>
      <c r="BV1963" s="38"/>
      <c r="BW1963" s="38"/>
      <c r="BX1963" s="38"/>
      <c r="BY1963" s="38"/>
      <c r="BZ1963" s="38"/>
      <c r="CA1963" s="38"/>
      <c r="CB1963" s="38"/>
      <c r="CC1963" s="38"/>
      <c r="CD1963" s="38"/>
      <c r="CE1963" s="38"/>
      <c r="CF1963" s="38"/>
      <c r="CG1963" s="38"/>
      <c r="CH1963" s="38"/>
      <c r="CI1963" s="38"/>
      <c r="CJ1963" s="38"/>
      <c r="CK1963" s="38"/>
      <c r="CL1963" s="38"/>
      <c r="CM1963" s="38"/>
      <c r="CN1963" s="38"/>
      <c r="CO1963" s="38"/>
      <c r="CP1963" s="38"/>
      <c r="CQ1963" s="38"/>
      <c r="CR1963" s="38"/>
      <c r="CS1963" s="38"/>
      <c r="CT1963" s="38"/>
      <c r="CU1963" s="38"/>
      <c r="CV1963" s="38"/>
      <c r="CW1963" s="38"/>
      <c r="CX1963" s="38"/>
      <c r="CY1963" s="38"/>
      <c r="CZ1963" s="38"/>
      <c r="DA1963" s="38"/>
      <c r="DB1963" s="38"/>
      <c r="DC1963" s="38"/>
      <c r="DD1963" s="38"/>
      <c r="DE1963" s="38"/>
      <c r="DF1963" s="38"/>
      <c r="DG1963" s="38"/>
      <c r="DH1963" s="38"/>
      <c r="DI1963" s="38"/>
      <c r="DJ1963" s="38"/>
      <c r="DK1963" s="38"/>
      <c r="DL1963" s="38"/>
      <c r="DM1963" s="38"/>
    </row>
    <row r="1964" spans="1:117" x14ac:dyDescent="0.25">
      <c r="A1964" s="5"/>
      <c r="B1964" s="5"/>
      <c r="C1964" s="48"/>
      <c r="D1964" s="76"/>
      <c r="E1964" s="77"/>
      <c r="F1964" s="77"/>
      <c r="G1964" s="77"/>
      <c r="H1964" s="77"/>
      <c r="I1964" s="77"/>
      <c r="J1964" s="77"/>
      <c r="K1964" s="77"/>
      <c r="L1964" s="77"/>
      <c r="M1964" s="77"/>
      <c r="N1964" s="77"/>
      <c r="O1964" s="77"/>
      <c r="P1964" s="77"/>
      <c r="Q1964" s="77"/>
      <c r="R1964" s="77"/>
      <c r="S1964" s="77"/>
      <c r="T1964" s="38"/>
      <c r="U1964" s="38"/>
      <c r="V1964" s="38"/>
      <c r="W1964" s="38"/>
      <c r="X1964" s="38"/>
      <c r="Y1964" s="38"/>
      <c r="Z1964" s="38"/>
      <c r="AA1964" s="38"/>
      <c r="AB1964" s="38"/>
      <c r="AC1964" s="38"/>
      <c r="AD1964" s="38"/>
      <c r="AE1964" s="38"/>
      <c r="AF1964" s="38"/>
      <c r="AG1964" s="38"/>
      <c r="AH1964" s="38"/>
      <c r="AI1964" s="38"/>
      <c r="AJ1964" s="38"/>
      <c r="AK1964" s="38"/>
      <c r="AL1964" s="38"/>
      <c r="AM1964" s="38"/>
      <c r="AN1964" s="38"/>
      <c r="AO1964" s="38"/>
      <c r="AP1964" s="38"/>
      <c r="AQ1964" s="38"/>
      <c r="AR1964" s="38"/>
      <c r="AS1964" s="38"/>
      <c r="AT1964" s="38"/>
      <c r="AU1964" s="38"/>
      <c r="AV1964" s="38"/>
      <c r="AW1964" s="38"/>
      <c r="AX1964" s="38"/>
      <c r="AY1964" s="38"/>
      <c r="AZ1964" s="38"/>
      <c r="BA1964" s="38"/>
      <c r="BB1964" s="38"/>
      <c r="BC1964" s="38"/>
      <c r="BD1964" s="38"/>
      <c r="BE1964" s="38"/>
      <c r="BF1964" s="38"/>
      <c r="BG1964" s="38"/>
      <c r="BH1964" s="38"/>
      <c r="BI1964" s="38"/>
      <c r="BJ1964" s="38"/>
      <c r="BK1964" s="38"/>
      <c r="BL1964" s="38"/>
      <c r="BM1964" s="38"/>
      <c r="BN1964" s="38"/>
      <c r="BO1964" s="38"/>
      <c r="BP1964" s="38"/>
      <c r="BQ1964" s="38"/>
      <c r="BR1964" s="38"/>
      <c r="BS1964" s="38"/>
      <c r="BT1964" s="38"/>
      <c r="BU1964" s="38"/>
      <c r="BV1964" s="38"/>
      <c r="BW1964" s="38"/>
      <c r="BX1964" s="38"/>
      <c r="BY1964" s="38"/>
      <c r="BZ1964" s="38"/>
      <c r="CA1964" s="38"/>
      <c r="CB1964" s="38"/>
      <c r="CC1964" s="38"/>
      <c r="CD1964" s="38"/>
      <c r="CE1964" s="38"/>
      <c r="CF1964" s="38"/>
      <c r="CG1964" s="38"/>
      <c r="CH1964" s="38"/>
      <c r="CI1964" s="38"/>
      <c r="CJ1964" s="38"/>
      <c r="CK1964" s="38"/>
      <c r="CL1964" s="38"/>
      <c r="CM1964" s="38"/>
      <c r="CN1964" s="38"/>
      <c r="CO1964" s="38"/>
      <c r="CP1964" s="38"/>
      <c r="CQ1964" s="38"/>
      <c r="CR1964" s="38"/>
      <c r="CS1964" s="38"/>
      <c r="CT1964" s="38"/>
      <c r="CU1964" s="38"/>
      <c r="CV1964" s="38"/>
      <c r="CW1964" s="38"/>
      <c r="CX1964" s="38"/>
      <c r="CY1964" s="38"/>
      <c r="CZ1964" s="38"/>
      <c r="DA1964" s="38"/>
      <c r="DB1964" s="38"/>
      <c r="DC1964" s="38"/>
      <c r="DD1964" s="38"/>
      <c r="DE1964" s="38"/>
      <c r="DF1964" s="38"/>
      <c r="DG1964" s="38"/>
      <c r="DH1964" s="38"/>
      <c r="DI1964" s="38"/>
      <c r="DJ1964" s="38"/>
      <c r="DK1964" s="38"/>
      <c r="DL1964" s="38"/>
      <c r="DM1964" s="38"/>
    </row>
    <row r="1965" spans="1:117" x14ac:dyDescent="0.25">
      <c r="A1965" s="5"/>
      <c r="B1965" s="5"/>
      <c r="C1965" s="48"/>
      <c r="D1965" s="76"/>
      <c r="E1965" s="77"/>
      <c r="F1965" s="77"/>
      <c r="G1965" s="77"/>
      <c r="H1965" s="77"/>
      <c r="I1965" s="77"/>
      <c r="J1965" s="77"/>
      <c r="K1965" s="77"/>
      <c r="L1965" s="77"/>
      <c r="M1965" s="77"/>
      <c r="N1965" s="77"/>
      <c r="O1965" s="77"/>
      <c r="P1965" s="77"/>
      <c r="Q1965" s="77"/>
      <c r="R1965" s="77"/>
      <c r="S1965" s="77"/>
      <c r="T1965" s="38"/>
      <c r="U1965" s="38"/>
      <c r="V1965" s="38"/>
      <c r="W1965" s="38"/>
      <c r="X1965" s="38"/>
      <c r="Y1965" s="38"/>
      <c r="Z1965" s="38"/>
      <c r="AA1965" s="38"/>
      <c r="AB1965" s="38"/>
      <c r="AC1965" s="38"/>
      <c r="AD1965" s="38"/>
      <c r="AE1965" s="38"/>
      <c r="AF1965" s="38"/>
      <c r="AG1965" s="38"/>
      <c r="AH1965" s="38"/>
      <c r="AI1965" s="38"/>
      <c r="AJ1965" s="38"/>
      <c r="AK1965" s="38"/>
      <c r="AL1965" s="38"/>
      <c r="AM1965" s="38"/>
      <c r="AN1965" s="38"/>
      <c r="AO1965" s="38"/>
      <c r="AP1965" s="38"/>
      <c r="AQ1965" s="38"/>
      <c r="AR1965" s="38"/>
      <c r="AS1965" s="38"/>
      <c r="AT1965" s="38"/>
      <c r="AU1965" s="38"/>
      <c r="AV1965" s="38"/>
      <c r="AW1965" s="38"/>
      <c r="AX1965" s="38"/>
      <c r="AY1965" s="38"/>
      <c r="AZ1965" s="38"/>
      <c r="BA1965" s="38"/>
      <c r="BB1965" s="38"/>
      <c r="BC1965" s="38"/>
      <c r="BD1965" s="38"/>
      <c r="BE1965" s="38"/>
      <c r="BF1965" s="38"/>
      <c r="BG1965" s="38"/>
      <c r="BH1965" s="38"/>
      <c r="BI1965" s="38"/>
      <c r="BJ1965" s="38"/>
      <c r="BK1965" s="38"/>
      <c r="BL1965" s="38"/>
      <c r="BM1965" s="38"/>
      <c r="BN1965" s="38"/>
      <c r="BO1965" s="38"/>
      <c r="BP1965" s="38"/>
      <c r="BQ1965" s="38"/>
      <c r="BR1965" s="38"/>
      <c r="BS1965" s="38"/>
      <c r="BT1965" s="38"/>
      <c r="BU1965" s="38"/>
      <c r="BV1965" s="38"/>
      <c r="BW1965" s="38"/>
      <c r="BX1965" s="38"/>
      <c r="BY1965" s="38"/>
      <c r="BZ1965" s="38"/>
      <c r="CA1965" s="38"/>
      <c r="CB1965" s="38"/>
      <c r="CC1965" s="38"/>
      <c r="CD1965" s="38"/>
      <c r="CE1965" s="38"/>
      <c r="CF1965" s="38"/>
      <c r="CG1965" s="38"/>
      <c r="CH1965" s="38"/>
      <c r="CI1965" s="38"/>
      <c r="CJ1965" s="38"/>
      <c r="CK1965" s="38"/>
      <c r="CL1965" s="38"/>
      <c r="CM1965" s="38"/>
      <c r="CN1965" s="38"/>
      <c r="CO1965" s="38"/>
      <c r="CP1965" s="38"/>
      <c r="CQ1965" s="38"/>
      <c r="CR1965" s="38"/>
      <c r="CS1965" s="38"/>
      <c r="CT1965" s="38"/>
      <c r="CU1965" s="38"/>
      <c r="CV1965" s="38"/>
      <c r="CW1965" s="38"/>
      <c r="CX1965" s="38"/>
      <c r="CY1965" s="38"/>
      <c r="CZ1965" s="38"/>
      <c r="DA1965" s="38"/>
      <c r="DB1965" s="38"/>
      <c r="DC1965" s="38"/>
      <c r="DD1965" s="38"/>
      <c r="DE1965" s="38"/>
      <c r="DF1965" s="38"/>
      <c r="DG1965" s="38"/>
      <c r="DH1965" s="38"/>
      <c r="DI1965" s="38"/>
      <c r="DJ1965" s="38"/>
      <c r="DK1965" s="38"/>
      <c r="DL1965" s="38"/>
      <c r="DM1965" s="38"/>
    </row>
    <row r="1966" spans="1:117" x14ac:dyDescent="0.25">
      <c r="A1966" s="5"/>
      <c r="B1966" s="5"/>
      <c r="C1966" s="48"/>
      <c r="D1966" s="76"/>
      <c r="E1966" s="77"/>
      <c r="F1966" s="77"/>
      <c r="G1966" s="77"/>
      <c r="H1966" s="77"/>
      <c r="I1966" s="77"/>
      <c r="J1966" s="77"/>
      <c r="K1966" s="77"/>
      <c r="L1966" s="77"/>
      <c r="M1966" s="77"/>
      <c r="N1966" s="77"/>
      <c r="O1966" s="77"/>
      <c r="P1966" s="77"/>
      <c r="Q1966" s="77"/>
      <c r="R1966" s="77"/>
      <c r="S1966" s="77"/>
      <c r="T1966" s="38"/>
      <c r="U1966" s="38"/>
      <c r="V1966" s="38"/>
      <c r="W1966" s="38"/>
      <c r="X1966" s="38"/>
      <c r="Y1966" s="38"/>
      <c r="Z1966" s="38"/>
      <c r="AA1966" s="38"/>
      <c r="AB1966" s="38"/>
      <c r="AC1966" s="38"/>
      <c r="AD1966" s="38"/>
      <c r="AE1966" s="38"/>
      <c r="AF1966" s="38"/>
      <c r="AG1966" s="38"/>
      <c r="AH1966" s="38"/>
      <c r="AI1966" s="38"/>
      <c r="AJ1966" s="38"/>
      <c r="AK1966" s="38"/>
      <c r="AL1966" s="38"/>
      <c r="AM1966" s="38"/>
      <c r="AN1966" s="38"/>
      <c r="AO1966" s="38"/>
      <c r="AP1966" s="38"/>
      <c r="AQ1966" s="38"/>
      <c r="AR1966" s="38"/>
      <c r="AS1966" s="38"/>
      <c r="AT1966" s="38"/>
      <c r="AU1966" s="38"/>
      <c r="AV1966" s="38"/>
      <c r="AW1966" s="38"/>
      <c r="AX1966" s="38"/>
      <c r="AY1966" s="38"/>
      <c r="AZ1966" s="38"/>
      <c r="BA1966" s="38"/>
      <c r="BB1966" s="38"/>
      <c r="BC1966" s="38"/>
      <c r="BD1966" s="38"/>
      <c r="BE1966" s="38"/>
      <c r="BF1966" s="38"/>
      <c r="BG1966" s="38"/>
      <c r="BH1966" s="38"/>
      <c r="BI1966" s="38"/>
      <c r="BJ1966" s="38"/>
      <c r="BK1966" s="38"/>
      <c r="BL1966" s="38"/>
      <c r="BM1966" s="38"/>
      <c r="BN1966" s="38"/>
      <c r="BO1966" s="38"/>
      <c r="BP1966" s="38"/>
      <c r="BQ1966" s="38"/>
      <c r="BR1966" s="38"/>
      <c r="BS1966" s="38"/>
      <c r="BT1966" s="38"/>
      <c r="BU1966" s="38"/>
      <c r="BV1966" s="38"/>
      <c r="BW1966" s="38"/>
      <c r="BX1966" s="38"/>
      <c r="BY1966" s="38"/>
      <c r="BZ1966" s="38"/>
      <c r="CA1966" s="38"/>
      <c r="CB1966" s="38"/>
      <c r="CC1966" s="38"/>
      <c r="CD1966" s="38"/>
      <c r="CE1966" s="38"/>
      <c r="CF1966" s="38"/>
      <c r="CG1966" s="38"/>
      <c r="CH1966" s="38"/>
      <c r="CI1966" s="38"/>
      <c r="CJ1966" s="38"/>
      <c r="CK1966" s="38"/>
      <c r="CL1966" s="38"/>
      <c r="CM1966" s="38"/>
      <c r="CN1966" s="38"/>
      <c r="CO1966" s="38"/>
      <c r="CP1966" s="38"/>
      <c r="CQ1966" s="38"/>
      <c r="CR1966" s="38"/>
      <c r="CS1966" s="38"/>
      <c r="CT1966" s="38"/>
      <c r="CU1966" s="38"/>
      <c r="CV1966" s="38"/>
      <c r="CW1966" s="38"/>
      <c r="CX1966" s="38"/>
      <c r="CY1966" s="38"/>
      <c r="CZ1966" s="38"/>
      <c r="DA1966" s="38"/>
      <c r="DB1966" s="38"/>
      <c r="DC1966" s="38"/>
      <c r="DD1966" s="38"/>
      <c r="DE1966" s="38"/>
      <c r="DF1966" s="38"/>
      <c r="DG1966" s="38"/>
      <c r="DH1966" s="38"/>
      <c r="DI1966" s="38"/>
      <c r="DJ1966" s="38"/>
      <c r="DK1966" s="38"/>
      <c r="DL1966" s="38"/>
      <c r="DM1966" s="38"/>
    </row>
    <row r="1967" spans="1:117" x14ac:dyDescent="0.25">
      <c r="A1967" s="5"/>
      <c r="B1967" s="5"/>
      <c r="C1967" s="48"/>
      <c r="D1967" s="76"/>
      <c r="E1967" s="77"/>
      <c r="F1967" s="77"/>
      <c r="G1967" s="77"/>
      <c r="H1967" s="77"/>
      <c r="I1967" s="77"/>
      <c r="J1967" s="77"/>
      <c r="K1967" s="77"/>
      <c r="L1967" s="77"/>
      <c r="M1967" s="77"/>
      <c r="N1967" s="77"/>
      <c r="O1967" s="77"/>
      <c r="P1967" s="77"/>
      <c r="Q1967" s="77"/>
      <c r="R1967" s="77"/>
      <c r="S1967" s="77"/>
      <c r="T1967" s="38"/>
      <c r="U1967" s="38"/>
      <c r="V1967" s="38"/>
      <c r="W1967" s="38"/>
      <c r="X1967" s="38"/>
      <c r="Y1967" s="38"/>
      <c r="Z1967" s="38"/>
      <c r="AA1967" s="38"/>
      <c r="AB1967" s="38"/>
      <c r="AC1967" s="38"/>
      <c r="AD1967" s="38"/>
      <c r="AE1967" s="38"/>
      <c r="AF1967" s="38"/>
      <c r="AG1967" s="38"/>
      <c r="AH1967" s="38"/>
      <c r="AI1967" s="38"/>
      <c r="AJ1967" s="38"/>
      <c r="AK1967" s="38"/>
      <c r="AL1967" s="38"/>
      <c r="AM1967" s="38"/>
      <c r="AN1967" s="38"/>
      <c r="AO1967" s="38"/>
      <c r="AP1967" s="38"/>
      <c r="AQ1967" s="38"/>
      <c r="AR1967" s="38"/>
      <c r="AS1967" s="38"/>
      <c r="AT1967" s="38"/>
      <c r="AU1967" s="38"/>
      <c r="AV1967" s="38"/>
      <c r="AW1967" s="38"/>
      <c r="AX1967" s="38"/>
      <c r="AY1967" s="38"/>
      <c r="AZ1967" s="38"/>
      <c r="BA1967" s="38"/>
      <c r="BB1967" s="38"/>
      <c r="BC1967" s="38"/>
      <c r="BD1967" s="38"/>
      <c r="BE1967" s="38"/>
      <c r="BF1967" s="38"/>
      <c r="BG1967" s="38"/>
      <c r="BH1967" s="38"/>
      <c r="BI1967" s="38"/>
      <c r="BJ1967" s="38"/>
      <c r="BK1967" s="38"/>
      <c r="BL1967" s="38"/>
      <c r="BM1967" s="38"/>
      <c r="BN1967" s="38"/>
      <c r="BO1967" s="38"/>
      <c r="BP1967" s="38"/>
      <c r="BQ1967" s="38"/>
      <c r="BR1967" s="38"/>
      <c r="BS1967" s="38"/>
      <c r="BT1967" s="38"/>
      <c r="BU1967" s="38"/>
      <c r="BV1967" s="38"/>
      <c r="BW1967" s="38"/>
      <c r="BX1967" s="38"/>
      <c r="BY1967" s="38"/>
      <c r="BZ1967" s="38"/>
      <c r="CA1967" s="38"/>
      <c r="CB1967" s="38"/>
      <c r="CC1967" s="38"/>
      <c r="CD1967" s="38"/>
      <c r="CE1967" s="38"/>
      <c r="CF1967" s="38"/>
      <c r="CG1967" s="38"/>
      <c r="CH1967" s="38"/>
      <c r="CI1967" s="38"/>
      <c r="CJ1967" s="38"/>
      <c r="CK1967" s="38"/>
      <c r="CL1967" s="38"/>
      <c r="CM1967" s="38"/>
      <c r="CN1967" s="38"/>
      <c r="CO1967" s="38"/>
      <c r="CP1967" s="38"/>
      <c r="CQ1967" s="38"/>
      <c r="CR1967" s="38"/>
      <c r="CS1967" s="38"/>
      <c r="CT1967" s="38"/>
      <c r="CU1967" s="38"/>
      <c r="CV1967" s="38"/>
      <c r="CW1967" s="38"/>
      <c r="CX1967" s="38"/>
      <c r="CY1967" s="38"/>
      <c r="CZ1967" s="38"/>
      <c r="DA1967" s="38"/>
      <c r="DB1967" s="38"/>
      <c r="DC1967" s="38"/>
      <c r="DD1967" s="38"/>
      <c r="DE1967" s="38"/>
      <c r="DF1967" s="38"/>
      <c r="DG1967" s="38"/>
      <c r="DH1967" s="38"/>
      <c r="DI1967" s="38"/>
      <c r="DJ1967" s="38"/>
      <c r="DK1967" s="38"/>
      <c r="DL1967" s="38"/>
      <c r="DM1967" s="38"/>
    </row>
    <row r="1968" spans="1:117" x14ac:dyDescent="0.25">
      <c r="A1968" s="5"/>
      <c r="B1968" s="5"/>
      <c r="C1968" s="48"/>
      <c r="D1968" s="76"/>
      <c r="E1968" s="77"/>
      <c r="F1968" s="77"/>
      <c r="G1968" s="77"/>
      <c r="H1968" s="77"/>
      <c r="I1968" s="77"/>
      <c r="J1968" s="77"/>
      <c r="K1968" s="77"/>
      <c r="L1968" s="77"/>
      <c r="M1968" s="77"/>
      <c r="N1968" s="77"/>
      <c r="O1968" s="77"/>
      <c r="P1968" s="77"/>
      <c r="Q1968" s="77"/>
      <c r="R1968" s="77"/>
      <c r="S1968" s="77"/>
      <c r="T1968" s="38"/>
      <c r="U1968" s="38"/>
      <c r="V1968" s="38"/>
      <c r="W1968" s="38"/>
      <c r="X1968" s="38"/>
      <c r="Y1968" s="38"/>
      <c r="Z1968" s="38"/>
      <c r="AA1968" s="38"/>
      <c r="AB1968" s="38"/>
      <c r="AC1968" s="38"/>
      <c r="AD1968" s="38"/>
      <c r="AE1968" s="38"/>
      <c r="AF1968" s="38"/>
      <c r="AG1968" s="38"/>
      <c r="AH1968" s="38"/>
      <c r="AI1968" s="38"/>
      <c r="AJ1968" s="38"/>
      <c r="AK1968" s="38"/>
      <c r="AL1968" s="38"/>
      <c r="AM1968" s="38"/>
      <c r="AN1968" s="38"/>
      <c r="AO1968" s="38"/>
      <c r="AP1968" s="38"/>
      <c r="AQ1968" s="38"/>
      <c r="AR1968" s="38"/>
      <c r="AS1968" s="38"/>
      <c r="AT1968" s="38"/>
      <c r="AU1968" s="38"/>
      <c r="AV1968" s="38"/>
      <c r="AW1968" s="38"/>
      <c r="AX1968" s="38"/>
      <c r="AY1968" s="38"/>
      <c r="AZ1968" s="38"/>
      <c r="BA1968" s="38"/>
      <c r="BB1968" s="38"/>
      <c r="BC1968" s="38"/>
      <c r="BD1968" s="38"/>
      <c r="BE1968" s="38"/>
      <c r="BF1968" s="38"/>
      <c r="BG1968" s="38"/>
      <c r="BH1968" s="38"/>
      <c r="BI1968" s="38"/>
      <c r="BJ1968" s="38"/>
      <c r="BK1968" s="38"/>
      <c r="BL1968" s="38"/>
      <c r="BM1968" s="38"/>
      <c r="BN1968" s="38"/>
      <c r="BO1968" s="38"/>
      <c r="BP1968" s="38"/>
      <c r="BQ1968" s="38"/>
      <c r="BR1968" s="38"/>
      <c r="BS1968" s="38"/>
      <c r="BT1968" s="38"/>
      <c r="BU1968" s="38"/>
      <c r="BV1968" s="38"/>
      <c r="BW1968" s="38"/>
      <c r="BX1968" s="38"/>
      <c r="BY1968" s="38"/>
      <c r="BZ1968" s="38"/>
      <c r="CA1968" s="38"/>
      <c r="CB1968" s="38"/>
      <c r="CC1968" s="38"/>
      <c r="CD1968" s="38"/>
      <c r="CE1968" s="38"/>
      <c r="CF1968" s="38"/>
      <c r="CG1968" s="38"/>
      <c r="CH1968" s="38"/>
      <c r="CI1968" s="38"/>
      <c r="CJ1968" s="38"/>
      <c r="CK1968" s="38"/>
      <c r="CL1968" s="38"/>
      <c r="CM1968" s="38"/>
      <c r="CN1968" s="38"/>
      <c r="CO1968" s="38"/>
      <c r="CP1968" s="38"/>
      <c r="CQ1968" s="38"/>
      <c r="CR1968" s="38"/>
      <c r="CS1968" s="38"/>
      <c r="CT1968" s="38"/>
      <c r="CU1968" s="38"/>
      <c r="CV1968" s="38"/>
      <c r="CW1968" s="38"/>
      <c r="CX1968" s="38"/>
      <c r="CY1968" s="38"/>
      <c r="CZ1968" s="38"/>
      <c r="DA1968" s="38"/>
      <c r="DB1968" s="38"/>
      <c r="DC1968" s="38"/>
      <c r="DD1968" s="38"/>
      <c r="DE1968" s="38"/>
      <c r="DF1968" s="38"/>
      <c r="DG1968" s="38"/>
      <c r="DH1968" s="38"/>
      <c r="DI1968" s="38"/>
      <c r="DJ1968" s="38"/>
      <c r="DK1968" s="38"/>
      <c r="DL1968" s="38"/>
      <c r="DM1968" s="38"/>
    </row>
    <row r="1969" spans="1:117" x14ac:dyDescent="0.25">
      <c r="A1969" s="5"/>
      <c r="B1969" s="5"/>
      <c r="C1969" s="48"/>
      <c r="D1969" s="76"/>
      <c r="E1969" s="77"/>
      <c r="F1969" s="77"/>
      <c r="G1969" s="77"/>
      <c r="H1969" s="77"/>
      <c r="I1969" s="77"/>
      <c r="J1969" s="77"/>
      <c r="K1969" s="77"/>
      <c r="L1969" s="77"/>
      <c r="M1969" s="77"/>
      <c r="N1969" s="77"/>
      <c r="O1969" s="77"/>
      <c r="P1969" s="77"/>
      <c r="Q1969" s="77"/>
      <c r="R1969" s="77"/>
      <c r="S1969" s="77"/>
      <c r="T1969" s="38"/>
      <c r="U1969" s="38"/>
      <c r="V1969" s="38"/>
      <c r="W1969" s="38"/>
      <c r="X1969" s="38"/>
      <c r="Y1969" s="38"/>
      <c r="Z1969" s="38"/>
      <c r="AA1969" s="38"/>
      <c r="AB1969" s="38"/>
      <c r="AC1969" s="38"/>
      <c r="AD1969" s="38"/>
      <c r="AE1969" s="38"/>
      <c r="AF1969" s="38"/>
      <c r="AG1969" s="38"/>
      <c r="AH1969" s="38"/>
      <c r="AI1969" s="38"/>
      <c r="AJ1969" s="38"/>
      <c r="AK1969" s="38"/>
      <c r="AL1969" s="38"/>
      <c r="AM1969" s="38"/>
      <c r="AN1969" s="38"/>
      <c r="AO1969" s="38"/>
      <c r="AP1969" s="38"/>
      <c r="AQ1969" s="38"/>
      <c r="AR1969" s="38"/>
      <c r="AS1969" s="38"/>
      <c r="AT1969" s="38"/>
      <c r="AU1969" s="38"/>
      <c r="AV1969" s="38"/>
      <c r="AW1969" s="38"/>
      <c r="AX1969" s="38"/>
      <c r="AY1969" s="38"/>
      <c r="AZ1969" s="38"/>
      <c r="BA1969" s="38"/>
      <c r="BB1969" s="38"/>
      <c r="BC1969" s="38"/>
      <c r="BD1969" s="38"/>
      <c r="BE1969" s="38"/>
      <c r="BF1969" s="38"/>
      <c r="BG1969" s="38"/>
      <c r="BH1969" s="38"/>
      <c r="BI1969" s="38"/>
      <c r="BJ1969" s="38"/>
      <c r="BK1969" s="38"/>
      <c r="BL1969" s="38"/>
      <c r="BM1969" s="38"/>
      <c r="BN1969" s="38"/>
      <c r="BO1969" s="38"/>
      <c r="BP1969" s="38"/>
      <c r="BQ1969" s="38"/>
      <c r="BR1969" s="38"/>
      <c r="BS1969" s="38"/>
      <c r="BT1969" s="38"/>
      <c r="BU1969" s="38"/>
      <c r="BV1969" s="38"/>
      <c r="BW1969" s="38"/>
      <c r="BX1969" s="38"/>
      <c r="BY1969" s="38"/>
      <c r="BZ1969" s="38"/>
      <c r="CA1969" s="38"/>
      <c r="CB1969" s="38"/>
      <c r="CC1969" s="38"/>
      <c r="CD1969" s="38"/>
      <c r="CE1969" s="38"/>
      <c r="CF1969" s="38"/>
      <c r="CG1969" s="38"/>
      <c r="CH1969" s="38"/>
      <c r="CI1969" s="38"/>
      <c r="CJ1969" s="38"/>
      <c r="CK1969" s="38"/>
      <c r="CL1969" s="38"/>
      <c r="CM1969" s="38"/>
      <c r="CN1969" s="38"/>
      <c r="CO1969" s="38"/>
      <c r="CP1969" s="38"/>
      <c r="CQ1969" s="38"/>
      <c r="CR1969" s="38"/>
      <c r="CS1969" s="38"/>
      <c r="CT1969" s="38"/>
      <c r="CU1969" s="38"/>
      <c r="CV1969" s="38"/>
      <c r="CW1969" s="38"/>
      <c r="CX1969" s="38"/>
      <c r="CY1969" s="38"/>
      <c r="CZ1969" s="38"/>
      <c r="DA1969" s="38"/>
      <c r="DB1969" s="38"/>
      <c r="DC1969" s="38"/>
      <c r="DD1969" s="38"/>
      <c r="DE1969" s="38"/>
      <c r="DF1969" s="38"/>
      <c r="DG1969" s="38"/>
      <c r="DH1969" s="38"/>
      <c r="DI1969" s="38"/>
      <c r="DJ1969" s="38"/>
      <c r="DK1969" s="38"/>
      <c r="DL1969" s="38"/>
      <c r="DM1969" s="38"/>
    </row>
    <row r="1970" spans="1:117" x14ac:dyDescent="0.25">
      <c r="A1970" s="5"/>
      <c r="B1970" s="5"/>
      <c r="C1970" s="48"/>
      <c r="D1970" s="76"/>
      <c r="E1970" s="77"/>
      <c r="F1970" s="77"/>
      <c r="G1970" s="77"/>
      <c r="H1970" s="77"/>
      <c r="I1970" s="77"/>
      <c r="J1970" s="77"/>
      <c r="K1970" s="77"/>
      <c r="L1970" s="77"/>
      <c r="M1970" s="77"/>
      <c r="N1970" s="77"/>
      <c r="O1970" s="77"/>
      <c r="P1970" s="77"/>
      <c r="Q1970" s="77"/>
      <c r="R1970" s="77"/>
      <c r="S1970" s="77"/>
      <c r="T1970" s="38"/>
      <c r="U1970" s="38"/>
      <c r="V1970" s="38"/>
      <c r="W1970" s="38"/>
      <c r="X1970" s="38"/>
      <c r="Y1970" s="38"/>
      <c r="Z1970" s="38"/>
      <c r="AA1970" s="38"/>
      <c r="AB1970" s="38"/>
      <c r="AC1970" s="38"/>
      <c r="AD1970" s="38"/>
      <c r="AE1970" s="38"/>
      <c r="AF1970" s="38"/>
      <c r="AG1970" s="38"/>
      <c r="AH1970" s="38"/>
      <c r="AI1970" s="38"/>
      <c r="AJ1970" s="38"/>
      <c r="AK1970" s="38"/>
      <c r="AL1970" s="38"/>
      <c r="AM1970" s="38"/>
      <c r="AN1970" s="38"/>
      <c r="AO1970" s="38"/>
      <c r="AP1970" s="38"/>
      <c r="AQ1970" s="38"/>
      <c r="AR1970" s="38"/>
      <c r="AS1970" s="38"/>
      <c r="AT1970" s="38"/>
      <c r="AU1970" s="38"/>
      <c r="AV1970" s="38"/>
      <c r="AW1970" s="38"/>
      <c r="AX1970" s="38"/>
      <c r="AY1970" s="38"/>
      <c r="AZ1970" s="38"/>
      <c r="BA1970" s="38"/>
      <c r="BB1970" s="38"/>
      <c r="BC1970" s="38"/>
      <c r="BD1970" s="38"/>
      <c r="BE1970" s="38"/>
      <c r="BF1970" s="38"/>
      <c r="BG1970" s="38"/>
      <c r="BH1970" s="38"/>
      <c r="BI1970" s="38"/>
      <c r="BJ1970" s="38"/>
      <c r="BK1970" s="38"/>
      <c r="BL1970" s="38"/>
      <c r="BM1970" s="38"/>
      <c r="BN1970" s="38"/>
      <c r="BO1970" s="38"/>
      <c r="BP1970" s="38"/>
      <c r="BQ1970" s="38"/>
      <c r="BR1970" s="38"/>
      <c r="BS1970" s="38"/>
      <c r="BT1970" s="38"/>
      <c r="BU1970" s="38"/>
      <c r="BV1970" s="38"/>
      <c r="BW1970" s="38"/>
      <c r="BX1970" s="38"/>
      <c r="BY1970" s="38"/>
      <c r="BZ1970" s="38"/>
      <c r="CA1970" s="38"/>
      <c r="CB1970" s="38"/>
      <c r="CC1970" s="38"/>
      <c r="CD1970" s="38"/>
      <c r="CE1970" s="38"/>
      <c r="CF1970" s="38"/>
      <c r="CG1970" s="38"/>
      <c r="CH1970" s="38"/>
      <c r="CI1970" s="38"/>
      <c r="CJ1970" s="38"/>
      <c r="CK1970" s="38"/>
      <c r="CL1970" s="38"/>
      <c r="CM1970" s="38"/>
      <c r="CN1970" s="38"/>
      <c r="CO1970" s="38"/>
      <c r="CP1970" s="38"/>
      <c r="CQ1970" s="38"/>
      <c r="CR1970" s="38"/>
      <c r="CS1970" s="38"/>
      <c r="CT1970" s="38"/>
      <c r="CU1970" s="38"/>
      <c r="CV1970" s="38"/>
      <c r="CW1970" s="38"/>
      <c r="CX1970" s="38"/>
      <c r="CY1970" s="38"/>
      <c r="CZ1970" s="38"/>
      <c r="DA1970" s="38"/>
      <c r="DB1970" s="38"/>
      <c r="DC1970" s="38"/>
      <c r="DD1970" s="38"/>
      <c r="DE1970" s="38"/>
      <c r="DF1970" s="38"/>
      <c r="DG1970" s="38"/>
      <c r="DH1970" s="38"/>
      <c r="DI1970" s="38"/>
      <c r="DJ1970" s="38"/>
      <c r="DK1970" s="38"/>
      <c r="DL1970" s="38"/>
      <c r="DM1970" s="38"/>
    </row>
    <row r="1971" spans="1:117" x14ac:dyDescent="0.25">
      <c r="A1971" s="5"/>
      <c r="B1971" s="5"/>
      <c r="C1971" s="48"/>
      <c r="D1971" s="76"/>
      <c r="E1971" s="77"/>
      <c r="F1971" s="77"/>
      <c r="G1971" s="77"/>
      <c r="H1971" s="77"/>
      <c r="I1971" s="77"/>
      <c r="J1971" s="77"/>
      <c r="K1971" s="77"/>
      <c r="L1971" s="77"/>
      <c r="M1971" s="77"/>
      <c r="N1971" s="77"/>
      <c r="O1971" s="77"/>
      <c r="P1971" s="77"/>
      <c r="Q1971" s="77"/>
      <c r="R1971" s="77"/>
      <c r="S1971" s="77"/>
      <c r="T1971" s="38"/>
      <c r="U1971" s="38"/>
      <c r="V1971" s="38"/>
      <c r="W1971" s="38"/>
      <c r="X1971" s="38"/>
      <c r="Y1971" s="38"/>
      <c r="Z1971" s="38"/>
      <c r="AA1971" s="38"/>
      <c r="AB1971" s="38"/>
      <c r="AC1971" s="38"/>
      <c r="AD1971" s="38"/>
      <c r="AE1971" s="38"/>
      <c r="AF1971" s="38"/>
      <c r="AG1971" s="38"/>
      <c r="AH1971" s="38"/>
      <c r="AI1971" s="38"/>
      <c r="AJ1971" s="38"/>
      <c r="AK1971" s="38"/>
      <c r="AL1971" s="38"/>
      <c r="AM1971" s="38"/>
      <c r="AN1971" s="38"/>
      <c r="AO1971" s="38"/>
      <c r="AP1971" s="38"/>
      <c r="AQ1971" s="38"/>
      <c r="AR1971" s="38"/>
      <c r="AS1971" s="38"/>
      <c r="AT1971" s="38"/>
      <c r="AU1971" s="38"/>
      <c r="AV1971" s="38"/>
      <c r="AW1971" s="38"/>
      <c r="AX1971" s="38"/>
      <c r="AY1971" s="38"/>
      <c r="AZ1971" s="38"/>
      <c r="BA1971" s="38"/>
      <c r="BB1971" s="38"/>
      <c r="BC1971" s="38"/>
      <c r="BD1971" s="38"/>
      <c r="BE1971" s="38"/>
      <c r="BF1971" s="38"/>
      <c r="BG1971" s="38"/>
      <c r="BH1971" s="38"/>
      <c r="BI1971" s="38"/>
      <c r="BJ1971" s="38"/>
      <c r="BK1971" s="38"/>
      <c r="BL1971" s="38"/>
      <c r="BM1971" s="38"/>
      <c r="BN1971" s="38"/>
      <c r="BO1971" s="38"/>
      <c r="BP1971" s="38"/>
      <c r="BQ1971" s="38"/>
      <c r="BR1971" s="38"/>
      <c r="BS1971" s="38"/>
      <c r="BT1971" s="38"/>
      <c r="BU1971" s="38"/>
      <c r="BV1971" s="38"/>
      <c r="BW1971" s="38"/>
      <c r="BX1971" s="38"/>
      <c r="BY1971" s="38"/>
      <c r="BZ1971" s="38"/>
      <c r="CA1971" s="38"/>
      <c r="CB1971" s="38"/>
      <c r="CC1971" s="38"/>
      <c r="CD1971" s="38"/>
      <c r="CE1971" s="38"/>
      <c r="CF1971" s="38"/>
      <c r="CG1971" s="38"/>
      <c r="CH1971" s="38"/>
      <c r="CI1971" s="38"/>
      <c r="CJ1971" s="38"/>
      <c r="CK1971" s="38"/>
      <c r="CL1971" s="38"/>
      <c r="CM1971" s="38"/>
      <c r="CN1971" s="38"/>
      <c r="CO1971" s="38"/>
      <c r="CP1971" s="38"/>
      <c r="CQ1971" s="38"/>
      <c r="CR1971" s="38"/>
      <c r="CS1971" s="38"/>
      <c r="CT1971" s="38"/>
      <c r="CU1971" s="38"/>
      <c r="CV1971" s="38"/>
      <c r="CW1971" s="38"/>
      <c r="CX1971" s="38"/>
      <c r="CY1971" s="38"/>
      <c r="CZ1971" s="38"/>
      <c r="DA1971" s="38"/>
      <c r="DB1971" s="38"/>
      <c r="DC1971" s="38"/>
      <c r="DD1971" s="38"/>
      <c r="DE1971" s="38"/>
      <c r="DF1971" s="38"/>
      <c r="DG1971" s="38"/>
      <c r="DH1971" s="38"/>
      <c r="DI1971" s="38"/>
      <c r="DJ1971" s="38"/>
      <c r="DK1971" s="38"/>
      <c r="DL1971" s="38"/>
      <c r="DM1971" s="38"/>
    </row>
    <row r="1972" spans="1:117" x14ac:dyDescent="0.25">
      <c r="A1972" s="5"/>
      <c r="B1972" s="5"/>
      <c r="C1972" s="48"/>
      <c r="D1972" s="76"/>
      <c r="E1972" s="77"/>
      <c r="F1972" s="77"/>
      <c r="G1972" s="77"/>
      <c r="H1972" s="77"/>
      <c r="I1972" s="77"/>
      <c r="J1972" s="77"/>
      <c r="K1972" s="77"/>
      <c r="L1972" s="77"/>
      <c r="M1972" s="77"/>
      <c r="N1972" s="77"/>
      <c r="O1972" s="77"/>
      <c r="P1972" s="77"/>
      <c r="Q1972" s="77"/>
      <c r="R1972" s="77"/>
      <c r="S1972" s="77"/>
      <c r="T1972" s="38"/>
      <c r="U1972" s="38"/>
      <c r="V1972" s="38"/>
      <c r="W1972" s="38"/>
      <c r="X1972" s="38"/>
      <c r="Y1972" s="38"/>
      <c r="Z1972" s="38"/>
      <c r="AA1972" s="38"/>
      <c r="AB1972" s="38"/>
      <c r="AC1972" s="38"/>
      <c r="AD1972" s="38"/>
      <c r="AE1972" s="38"/>
      <c r="AF1972" s="38"/>
      <c r="AG1972" s="38"/>
      <c r="AH1972" s="38"/>
      <c r="AI1972" s="38"/>
      <c r="AJ1972" s="38"/>
      <c r="AK1972" s="38"/>
      <c r="AL1972" s="38"/>
      <c r="AM1972" s="38"/>
      <c r="AN1972" s="38"/>
      <c r="AO1972" s="38"/>
      <c r="AP1972" s="38"/>
      <c r="AQ1972" s="38"/>
      <c r="AR1972" s="38"/>
      <c r="AS1972" s="38"/>
      <c r="AT1972" s="38"/>
      <c r="AU1972" s="38"/>
      <c r="AV1972" s="38"/>
      <c r="AW1972" s="38"/>
      <c r="AX1972" s="38"/>
      <c r="AY1972" s="38"/>
      <c r="AZ1972" s="38"/>
      <c r="BA1972" s="38"/>
      <c r="BB1972" s="38"/>
      <c r="BC1972" s="38"/>
      <c r="BD1972" s="38"/>
      <c r="BE1972" s="38"/>
      <c r="BF1972" s="38"/>
      <c r="BG1972" s="38"/>
      <c r="BH1972" s="38"/>
      <c r="BI1972" s="38"/>
      <c r="BJ1972" s="38"/>
      <c r="BK1972" s="38"/>
      <c r="BL1972" s="38"/>
      <c r="BM1972" s="38"/>
      <c r="BN1972" s="38"/>
      <c r="BO1972" s="38"/>
      <c r="BP1972" s="38"/>
      <c r="BQ1972" s="38"/>
      <c r="BR1972" s="38"/>
      <c r="BS1972" s="38"/>
      <c r="BT1972" s="38"/>
      <c r="BU1972" s="38"/>
      <c r="BV1972" s="38"/>
      <c r="BW1972" s="38"/>
      <c r="BX1972" s="38"/>
      <c r="BY1972" s="38"/>
      <c r="BZ1972" s="38"/>
      <c r="CA1972" s="38"/>
      <c r="CB1972" s="38"/>
      <c r="CC1972" s="38"/>
      <c r="CD1972" s="38"/>
      <c r="CE1972" s="38"/>
      <c r="CF1972" s="38"/>
      <c r="CG1972" s="38"/>
      <c r="CH1972" s="38"/>
      <c r="CI1972" s="38"/>
      <c r="CJ1972" s="38"/>
      <c r="CK1972" s="38"/>
      <c r="CL1972" s="38"/>
      <c r="CM1972" s="38"/>
      <c r="CN1972" s="38"/>
      <c r="CO1972" s="38"/>
      <c r="CP1972" s="38"/>
      <c r="CQ1972" s="38"/>
      <c r="CR1972" s="38"/>
      <c r="CS1972" s="38"/>
      <c r="CT1972" s="38"/>
      <c r="CU1972" s="38"/>
      <c r="CV1972" s="38"/>
      <c r="CW1972" s="38"/>
      <c r="CX1972" s="38"/>
      <c r="CY1972" s="38"/>
      <c r="CZ1972" s="38"/>
      <c r="DA1972" s="38"/>
      <c r="DB1972" s="38"/>
      <c r="DC1972" s="38"/>
      <c r="DD1972" s="38"/>
      <c r="DE1972" s="38"/>
      <c r="DF1972" s="38"/>
      <c r="DG1972" s="38"/>
      <c r="DH1972" s="38"/>
      <c r="DI1972" s="38"/>
      <c r="DJ1972" s="38"/>
      <c r="DK1972" s="38"/>
      <c r="DL1972" s="38"/>
      <c r="DM1972" s="38"/>
    </row>
    <row r="1973" spans="1:117" x14ac:dyDescent="0.25">
      <c r="A1973" s="5"/>
      <c r="B1973" s="5"/>
      <c r="C1973" s="48"/>
      <c r="D1973" s="76"/>
      <c r="E1973" s="77"/>
      <c r="F1973" s="77"/>
      <c r="G1973" s="77"/>
      <c r="H1973" s="77"/>
      <c r="I1973" s="77"/>
      <c r="J1973" s="77"/>
      <c r="K1973" s="77"/>
      <c r="L1973" s="77"/>
      <c r="M1973" s="77"/>
      <c r="N1973" s="77"/>
      <c r="O1973" s="77"/>
      <c r="P1973" s="77"/>
      <c r="Q1973" s="77"/>
      <c r="R1973" s="77"/>
      <c r="S1973" s="77"/>
      <c r="T1973" s="38"/>
      <c r="U1973" s="38"/>
      <c r="V1973" s="38"/>
      <c r="W1973" s="38"/>
      <c r="X1973" s="38"/>
      <c r="Y1973" s="38"/>
      <c r="Z1973" s="38"/>
      <c r="AA1973" s="38"/>
      <c r="AB1973" s="38"/>
      <c r="AC1973" s="38"/>
      <c r="AD1973" s="38"/>
      <c r="AE1973" s="38"/>
      <c r="AF1973" s="38"/>
      <c r="AG1973" s="38"/>
      <c r="AH1973" s="38"/>
      <c r="AI1973" s="38"/>
      <c r="AJ1973" s="38"/>
      <c r="AK1973" s="38"/>
      <c r="AL1973" s="38"/>
      <c r="AM1973" s="38"/>
      <c r="AN1973" s="38"/>
      <c r="AO1973" s="38"/>
      <c r="AP1973" s="38"/>
      <c r="AQ1973" s="38"/>
      <c r="AR1973" s="38"/>
      <c r="AS1973" s="38"/>
      <c r="AT1973" s="38"/>
      <c r="AU1973" s="38"/>
      <c r="AV1973" s="38"/>
      <c r="AW1973" s="38"/>
      <c r="AX1973" s="38"/>
      <c r="AY1973" s="38"/>
      <c r="AZ1973" s="38"/>
      <c r="BA1973" s="38"/>
      <c r="BB1973" s="38"/>
      <c r="BC1973" s="38"/>
      <c r="BD1973" s="38"/>
      <c r="BE1973" s="38"/>
      <c r="BF1973" s="38"/>
      <c r="BG1973" s="38"/>
      <c r="BH1973" s="38"/>
      <c r="BI1973" s="38"/>
      <c r="BJ1973" s="38"/>
      <c r="BK1973" s="38"/>
      <c r="BL1973" s="38"/>
      <c r="BM1973" s="38"/>
      <c r="BN1973" s="38"/>
      <c r="BO1973" s="38"/>
      <c r="BP1973" s="38"/>
      <c r="BQ1973" s="38"/>
      <c r="BR1973" s="38"/>
      <c r="BS1973" s="38"/>
      <c r="BT1973" s="38"/>
      <c r="BU1973" s="38"/>
      <c r="BV1973" s="38"/>
      <c r="BW1973" s="38"/>
      <c r="BX1973" s="38"/>
      <c r="BY1973" s="38"/>
      <c r="BZ1973" s="38"/>
      <c r="CA1973" s="38"/>
      <c r="CB1973" s="38"/>
      <c r="CC1973" s="38"/>
      <c r="CD1973" s="38"/>
      <c r="CE1973" s="38"/>
      <c r="CF1973" s="38"/>
      <c r="CG1973" s="38"/>
      <c r="CH1973" s="38"/>
      <c r="CI1973" s="38"/>
      <c r="CJ1973" s="38"/>
      <c r="CK1973" s="38"/>
      <c r="CL1973" s="38"/>
      <c r="CM1973" s="38"/>
      <c r="CN1973" s="38"/>
      <c r="CO1973" s="38"/>
      <c r="CP1973" s="38"/>
      <c r="CQ1973" s="38"/>
      <c r="CR1973" s="38"/>
      <c r="CS1973" s="38"/>
      <c r="CT1973" s="38"/>
      <c r="CU1973" s="38"/>
      <c r="CV1973" s="38"/>
      <c r="CW1973" s="38"/>
      <c r="CX1973" s="38"/>
      <c r="CY1973" s="38"/>
      <c r="CZ1973" s="38"/>
      <c r="DA1973" s="38"/>
      <c r="DB1973" s="38"/>
      <c r="DC1973" s="38"/>
      <c r="DD1973" s="38"/>
      <c r="DE1973" s="38"/>
      <c r="DF1973" s="38"/>
      <c r="DG1973" s="38"/>
      <c r="DH1973" s="38"/>
      <c r="DI1973" s="38"/>
      <c r="DJ1973" s="38"/>
      <c r="DK1973" s="38"/>
      <c r="DL1973" s="38"/>
      <c r="DM1973" s="38"/>
    </row>
    <row r="1974" spans="1:117" x14ac:dyDescent="0.25">
      <c r="A1974" s="5"/>
      <c r="B1974" s="5"/>
      <c r="C1974" s="48"/>
      <c r="D1974" s="76"/>
      <c r="E1974" s="77"/>
      <c r="F1974" s="77"/>
      <c r="G1974" s="77"/>
      <c r="H1974" s="77"/>
      <c r="I1974" s="77"/>
      <c r="J1974" s="77"/>
      <c r="K1974" s="77"/>
      <c r="L1974" s="77"/>
      <c r="M1974" s="77"/>
      <c r="N1974" s="77"/>
      <c r="O1974" s="77"/>
      <c r="P1974" s="77"/>
      <c r="Q1974" s="77"/>
      <c r="R1974" s="77"/>
      <c r="S1974" s="77"/>
      <c r="T1974" s="38"/>
      <c r="U1974" s="38"/>
      <c r="V1974" s="38"/>
      <c r="W1974" s="38"/>
      <c r="X1974" s="38"/>
      <c r="Y1974" s="38"/>
      <c r="Z1974" s="38"/>
      <c r="AA1974" s="38"/>
      <c r="AB1974" s="38"/>
      <c r="AC1974" s="38"/>
      <c r="AD1974" s="38"/>
      <c r="AE1974" s="38"/>
      <c r="AF1974" s="38"/>
      <c r="AG1974" s="38"/>
      <c r="AH1974" s="38"/>
      <c r="AI1974" s="38"/>
      <c r="AJ1974" s="38"/>
      <c r="AK1974" s="38"/>
      <c r="AL1974" s="38"/>
      <c r="AM1974" s="38"/>
      <c r="AN1974" s="38"/>
      <c r="AO1974" s="38"/>
      <c r="AP1974" s="38"/>
      <c r="AQ1974" s="38"/>
      <c r="AR1974" s="38"/>
      <c r="AS1974" s="38"/>
      <c r="AT1974" s="38"/>
      <c r="AU1974" s="38"/>
      <c r="AV1974" s="38"/>
      <c r="AW1974" s="38"/>
      <c r="AX1974" s="38"/>
      <c r="AY1974" s="38"/>
      <c r="AZ1974" s="38"/>
      <c r="BA1974" s="38"/>
      <c r="BB1974" s="38"/>
      <c r="BC1974" s="38"/>
      <c r="BD1974" s="38"/>
      <c r="BE1974" s="38"/>
      <c r="BF1974" s="38"/>
      <c r="BG1974" s="38"/>
      <c r="BH1974" s="38"/>
      <c r="BI1974" s="38"/>
      <c r="BJ1974" s="38"/>
      <c r="BK1974" s="38"/>
      <c r="BL1974" s="38"/>
      <c r="BM1974" s="38"/>
      <c r="BN1974" s="38"/>
      <c r="BO1974" s="38"/>
      <c r="BP1974" s="38"/>
      <c r="BQ1974" s="38"/>
      <c r="BR1974" s="38"/>
      <c r="BS1974" s="38"/>
      <c r="BT1974" s="38"/>
      <c r="BU1974" s="38"/>
      <c r="BV1974" s="38"/>
      <c r="BW1974" s="38"/>
      <c r="BX1974" s="38"/>
      <c r="BY1974" s="38"/>
      <c r="BZ1974" s="38"/>
      <c r="CA1974" s="38"/>
      <c r="CB1974" s="38"/>
      <c r="CC1974" s="38"/>
      <c r="CD1974" s="38"/>
      <c r="CE1974" s="38"/>
      <c r="CF1974" s="38"/>
      <c r="CG1974" s="38"/>
      <c r="CH1974" s="38"/>
      <c r="CI1974" s="38"/>
      <c r="CJ1974" s="38"/>
      <c r="CK1974" s="38"/>
      <c r="CL1974" s="38"/>
      <c r="CM1974" s="38"/>
      <c r="CN1974" s="38"/>
      <c r="CO1974" s="38"/>
      <c r="CP1974" s="38"/>
      <c r="CQ1974" s="38"/>
      <c r="CR1974" s="38"/>
      <c r="CS1974" s="38"/>
      <c r="CT1974" s="38"/>
      <c r="CU1974" s="38"/>
      <c r="CV1974" s="38"/>
      <c r="CW1974" s="38"/>
      <c r="CX1974" s="38"/>
      <c r="CY1974" s="38"/>
      <c r="CZ1974" s="38"/>
      <c r="DA1974" s="38"/>
      <c r="DB1974" s="38"/>
      <c r="DC1974" s="38"/>
      <c r="DD1974" s="38"/>
      <c r="DE1974" s="38"/>
      <c r="DF1974" s="38"/>
      <c r="DG1974" s="38"/>
      <c r="DH1974" s="38"/>
      <c r="DI1974" s="38"/>
      <c r="DJ1974" s="38"/>
      <c r="DK1974" s="38"/>
      <c r="DL1974" s="38"/>
      <c r="DM1974" s="38"/>
    </row>
    <row r="1975" spans="1:117" x14ac:dyDescent="0.25">
      <c r="A1975" s="5"/>
      <c r="B1975" s="5"/>
      <c r="C1975" s="48"/>
      <c r="D1975" s="76"/>
      <c r="E1975" s="77"/>
      <c r="F1975" s="77"/>
      <c r="G1975" s="77"/>
      <c r="H1975" s="77"/>
      <c r="I1975" s="77"/>
      <c r="J1975" s="77"/>
      <c r="K1975" s="77"/>
      <c r="L1975" s="77"/>
      <c r="M1975" s="77"/>
      <c r="N1975" s="77"/>
      <c r="O1975" s="77"/>
      <c r="P1975" s="77"/>
      <c r="Q1975" s="77"/>
      <c r="R1975" s="77"/>
      <c r="S1975" s="77"/>
      <c r="T1975" s="38"/>
      <c r="U1975" s="38"/>
      <c r="V1975" s="38"/>
      <c r="W1975" s="38"/>
      <c r="X1975" s="38"/>
      <c r="Y1975" s="38"/>
      <c r="Z1975" s="38"/>
      <c r="AA1975" s="38"/>
      <c r="AB1975" s="38"/>
      <c r="AC1975" s="38"/>
      <c r="AD1975" s="38"/>
      <c r="AE1975" s="38"/>
      <c r="AF1975" s="38"/>
      <c r="AG1975" s="38"/>
      <c r="AH1975" s="38"/>
      <c r="AI1975" s="38"/>
      <c r="AJ1975" s="38"/>
      <c r="AK1975" s="38"/>
      <c r="AL1975" s="38"/>
      <c r="AM1975" s="38"/>
      <c r="AN1975" s="38"/>
      <c r="AO1975" s="38"/>
      <c r="AP1975" s="38"/>
      <c r="AQ1975" s="38"/>
      <c r="AR1975" s="38"/>
      <c r="AS1975" s="38"/>
      <c r="AT1975" s="38"/>
      <c r="AU1975" s="38"/>
      <c r="AV1975" s="38"/>
      <c r="AW1975" s="38"/>
      <c r="AX1975" s="38"/>
      <c r="AY1975" s="38"/>
      <c r="AZ1975" s="38"/>
      <c r="BA1975" s="38"/>
      <c r="BB1975" s="38"/>
      <c r="BC1975" s="38"/>
      <c r="BD1975" s="38"/>
      <c r="BE1975" s="38"/>
      <c r="BF1975" s="38"/>
      <c r="BG1975" s="38"/>
      <c r="BH1975" s="38"/>
      <c r="BI1975" s="38"/>
      <c r="BJ1975" s="38"/>
      <c r="BK1975" s="38"/>
      <c r="BL1975" s="38"/>
      <c r="BM1975" s="38"/>
      <c r="BN1975" s="38"/>
      <c r="BO1975" s="38"/>
      <c r="BP1975" s="38"/>
      <c r="BQ1975" s="38"/>
      <c r="BR1975" s="38"/>
      <c r="BS1975" s="38"/>
      <c r="BT1975" s="38"/>
      <c r="BU1975" s="38"/>
      <c r="BV1975" s="38"/>
      <c r="BW1975" s="38"/>
      <c r="BX1975" s="38"/>
      <c r="BY1975" s="38"/>
      <c r="BZ1975" s="38"/>
      <c r="CA1975" s="38"/>
      <c r="CB1975" s="38"/>
      <c r="CC1975" s="38"/>
      <c r="CD1975" s="38"/>
      <c r="CE1975" s="38"/>
      <c r="CF1975" s="38"/>
      <c r="CG1975" s="38"/>
      <c r="CH1975" s="38"/>
      <c r="CI1975" s="38"/>
      <c r="CJ1975" s="38"/>
      <c r="CK1975" s="38"/>
      <c r="CL1975" s="38"/>
      <c r="CM1975" s="38"/>
      <c r="CN1975" s="38"/>
      <c r="CO1975" s="38"/>
      <c r="CP1975" s="38"/>
      <c r="CQ1975" s="38"/>
      <c r="CR1975" s="38"/>
      <c r="CS1975" s="38"/>
      <c r="CT1975" s="38"/>
      <c r="CU1975" s="38"/>
      <c r="CV1975" s="38"/>
      <c r="CW1975" s="38"/>
      <c r="CX1975" s="38"/>
      <c r="CY1975" s="38"/>
      <c r="CZ1975" s="38"/>
      <c r="DA1975" s="38"/>
      <c r="DB1975" s="38"/>
      <c r="DC1975" s="38"/>
      <c r="DD1975" s="38"/>
      <c r="DE1975" s="38"/>
      <c r="DF1975" s="38"/>
      <c r="DG1975" s="38"/>
      <c r="DH1975" s="38"/>
      <c r="DI1975" s="38"/>
      <c r="DJ1975" s="38"/>
      <c r="DK1975" s="38"/>
      <c r="DL1975" s="38"/>
      <c r="DM1975" s="38"/>
    </row>
    <row r="1976" spans="1:117" x14ac:dyDescent="0.25">
      <c r="A1976" s="5"/>
      <c r="B1976" s="5"/>
      <c r="C1976" s="48"/>
      <c r="D1976" s="76"/>
      <c r="E1976" s="77"/>
      <c r="F1976" s="77"/>
      <c r="G1976" s="77"/>
      <c r="H1976" s="77"/>
      <c r="I1976" s="77"/>
      <c r="J1976" s="77"/>
      <c r="K1976" s="77"/>
      <c r="L1976" s="77"/>
      <c r="M1976" s="77"/>
      <c r="N1976" s="77"/>
      <c r="O1976" s="77"/>
      <c r="P1976" s="77"/>
      <c r="Q1976" s="77"/>
      <c r="R1976" s="77"/>
      <c r="S1976" s="77"/>
      <c r="T1976" s="38"/>
      <c r="U1976" s="38"/>
      <c r="V1976" s="38"/>
      <c r="W1976" s="38"/>
      <c r="X1976" s="38"/>
      <c r="Y1976" s="38"/>
      <c r="Z1976" s="38"/>
      <c r="AA1976" s="38"/>
      <c r="AB1976" s="38"/>
      <c r="AC1976" s="38"/>
      <c r="AD1976" s="38"/>
      <c r="AE1976" s="38"/>
      <c r="AF1976" s="38"/>
      <c r="AG1976" s="38"/>
      <c r="AH1976" s="38"/>
      <c r="AI1976" s="38"/>
      <c r="AJ1976" s="38"/>
      <c r="AK1976" s="38"/>
      <c r="AL1976" s="38"/>
      <c r="AM1976" s="38"/>
      <c r="AN1976" s="38"/>
      <c r="AO1976" s="38"/>
      <c r="AP1976" s="38"/>
      <c r="AQ1976" s="38"/>
      <c r="AR1976" s="38"/>
      <c r="AS1976" s="38"/>
      <c r="AT1976" s="38"/>
      <c r="AU1976" s="38"/>
      <c r="AV1976" s="38"/>
      <c r="AW1976" s="38"/>
      <c r="AX1976" s="38"/>
      <c r="AY1976" s="38"/>
      <c r="AZ1976" s="38"/>
      <c r="BA1976" s="38"/>
      <c r="BB1976" s="38"/>
      <c r="BC1976" s="38"/>
      <c r="BD1976" s="38"/>
      <c r="BE1976" s="38"/>
      <c r="BF1976" s="38"/>
      <c r="BG1976" s="38"/>
      <c r="BH1976" s="38"/>
      <c r="BI1976" s="38"/>
      <c r="BJ1976" s="38"/>
      <c r="BK1976" s="38"/>
      <c r="BL1976" s="38"/>
      <c r="BM1976" s="38"/>
      <c r="BN1976" s="38"/>
      <c r="BO1976" s="38"/>
      <c r="BP1976" s="38"/>
      <c r="BQ1976" s="38"/>
      <c r="BR1976" s="38"/>
      <c r="BS1976" s="38"/>
      <c r="BT1976" s="38"/>
      <c r="BU1976" s="38"/>
      <c r="BV1976" s="38"/>
      <c r="BW1976" s="38"/>
      <c r="BX1976" s="38"/>
      <c r="BY1976" s="38"/>
      <c r="BZ1976" s="38"/>
      <c r="CA1976" s="38"/>
      <c r="CB1976" s="38"/>
      <c r="CC1976" s="38"/>
      <c r="CD1976" s="38"/>
      <c r="CE1976" s="38"/>
      <c r="CF1976" s="38"/>
      <c r="CG1976" s="38"/>
      <c r="CH1976" s="38"/>
      <c r="CI1976" s="38"/>
      <c r="CJ1976" s="38"/>
      <c r="CK1976" s="38"/>
      <c r="CL1976" s="38"/>
      <c r="CM1976" s="38"/>
      <c r="CN1976" s="38"/>
      <c r="CO1976" s="38"/>
      <c r="CP1976" s="38"/>
      <c r="CQ1976" s="38"/>
      <c r="CR1976" s="38"/>
      <c r="CS1976" s="38"/>
      <c r="CT1976" s="38"/>
      <c r="CU1976" s="38"/>
      <c r="CV1976" s="38"/>
      <c r="CW1976" s="38"/>
      <c r="CX1976" s="38"/>
      <c r="CY1976" s="38"/>
      <c r="CZ1976" s="38"/>
      <c r="DA1976" s="38"/>
      <c r="DB1976" s="38"/>
      <c r="DC1976" s="38"/>
      <c r="DD1976" s="38"/>
      <c r="DE1976" s="38"/>
      <c r="DF1976" s="38"/>
      <c r="DG1976" s="38"/>
      <c r="DH1976" s="38"/>
      <c r="DI1976" s="38"/>
      <c r="DJ1976" s="38"/>
      <c r="DK1976" s="38"/>
      <c r="DL1976" s="38"/>
      <c r="DM1976" s="38"/>
    </row>
    <row r="1977" spans="1:117" x14ac:dyDescent="0.25">
      <c r="A1977" s="5"/>
      <c r="B1977" s="5"/>
      <c r="C1977" s="48"/>
      <c r="D1977" s="76"/>
      <c r="E1977" s="77"/>
      <c r="F1977" s="77"/>
      <c r="G1977" s="77"/>
      <c r="H1977" s="77"/>
      <c r="I1977" s="77"/>
      <c r="J1977" s="77"/>
      <c r="K1977" s="77"/>
      <c r="L1977" s="77"/>
      <c r="M1977" s="77"/>
      <c r="N1977" s="77"/>
      <c r="O1977" s="77"/>
      <c r="P1977" s="77"/>
      <c r="Q1977" s="77"/>
      <c r="R1977" s="77"/>
      <c r="S1977" s="77"/>
      <c r="T1977" s="38"/>
      <c r="U1977" s="38"/>
      <c r="V1977" s="38"/>
      <c r="W1977" s="38"/>
      <c r="X1977" s="38"/>
      <c r="Y1977" s="38"/>
      <c r="Z1977" s="38"/>
      <c r="AA1977" s="38"/>
      <c r="AB1977" s="38"/>
      <c r="AC1977" s="38"/>
      <c r="AD1977" s="38"/>
      <c r="AE1977" s="38"/>
      <c r="AF1977" s="38"/>
      <c r="AG1977" s="38"/>
      <c r="AH1977" s="38"/>
      <c r="AI1977" s="38"/>
      <c r="AJ1977" s="38"/>
      <c r="AK1977" s="38"/>
      <c r="AL1977" s="38"/>
      <c r="AM1977" s="38"/>
      <c r="AN1977" s="38"/>
      <c r="AO1977" s="38"/>
      <c r="AP1977" s="38"/>
      <c r="AQ1977" s="38"/>
      <c r="AR1977" s="38"/>
      <c r="AS1977" s="38"/>
      <c r="AT1977" s="38"/>
      <c r="AU1977" s="38"/>
      <c r="AV1977" s="38"/>
      <c r="AW1977" s="38"/>
      <c r="AX1977" s="38"/>
      <c r="AY1977" s="38"/>
      <c r="AZ1977" s="38"/>
      <c r="BA1977" s="38"/>
      <c r="BB1977" s="38"/>
      <c r="BC1977" s="38"/>
      <c r="BD1977" s="38"/>
      <c r="BE1977" s="38"/>
      <c r="BF1977" s="38"/>
      <c r="BG1977" s="38"/>
      <c r="BH1977" s="38"/>
      <c r="BI1977" s="38"/>
      <c r="BJ1977" s="38"/>
      <c r="BK1977" s="38"/>
      <c r="BL1977" s="38"/>
      <c r="BM1977" s="38"/>
      <c r="BN1977" s="38"/>
      <c r="BO1977" s="38"/>
      <c r="BP1977" s="38"/>
      <c r="BQ1977" s="38"/>
      <c r="BR1977" s="38"/>
      <c r="BS1977" s="38"/>
      <c r="BT1977" s="38"/>
      <c r="BU1977" s="38"/>
      <c r="BV1977" s="38"/>
      <c r="BW1977" s="38"/>
      <c r="BX1977" s="38"/>
      <c r="BY1977" s="38"/>
      <c r="BZ1977" s="38"/>
      <c r="CA1977" s="38"/>
      <c r="CB1977" s="38"/>
      <c r="CC1977" s="38"/>
      <c r="CD1977" s="38"/>
      <c r="CE1977" s="38"/>
      <c r="CF1977" s="38"/>
      <c r="CG1977" s="38"/>
      <c r="CH1977" s="38"/>
      <c r="CI1977" s="38"/>
      <c r="CJ1977" s="38"/>
      <c r="CK1977" s="38"/>
      <c r="CL1977" s="38"/>
      <c r="CM1977" s="38"/>
      <c r="CN1977" s="38"/>
      <c r="CO1977" s="38"/>
      <c r="CP1977" s="38"/>
      <c r="CQ1977" s="38"/>
      <c r="CR1977" s="38"/>
      <c r="CS1977" s="38"/>
      <c r="CT1977" s="38"/>
      <c r="CU1977" s="38"/>
      <c r="CV1977" s="38"/>
      <c r="CW1977" s="38"/>
      <c r="CX1977" s="38"/>
      <c r="CY1977" s="38"/>
      <c r="CZ1977" s="38"/>
      <c r="DA1977" s="38"/>
      <c r="DB1977" s="38"/>
      <c r="DC1977" s="38"/>
      <c r="DD1977" s="38"/>
      <c r="DE1977" s="38"/>
      <c r="DF1977" s="38"/>
      <c r="DG1977" s="38"/>
      <c r="DH1977" s="38"/>
      <c r="DI1977" s="38"/>
      <c r="DJ1977" s="38"/>
      <c r="DK1977" s="38"/>
      <c r="DL1977" s="38"/>
      <c r="DM1977" s="38"/>
    </row>
    <row r="1978" spans="1:117" x14ac:dyDescent="0.25">
      <c r="A1978" s="5"/>
      <c r="B1978" s="5"/>
      <c r="C1978" s="48"/>
      <c r="D1978" s="76"/>
      <c r="E1978" s="77"/>
      <c r="F1978" s="77"/>
      <c r="G1978" s="77"/>
      <c r="H1978" s="77"/>
      <c r="I1978" s="77"/>
      <c r="J1978" s="77"/>
      <c r="K1978" s="77"/>
      <c r="L1978" s="77"/>
      <c r="M1978" s="77"/>
      <c r="N1978" s="77"/>
      <c r="O1978" s="77"/>
      <c r="P1978" s="77"/>
      <c r="Q1978" s="77"/>
      <c r="R1978" s="77"/>
      <c r="S1978" s="77"/>
      <c r="T1978" s="38"/>
      <c r="U1978" s="38"/>
      <c r="V1978" s="38"/>
      <c r="W1978" s="38"/>
      <c r="X1978" s="38"/>
      <c r="Y1978" s="38"/>
      <c r="Z1978" s="38"/>
      <c r="AA1978" s="38"/>
      <c r="AB1978" s="38"/>
      <c r="AC1978" s="38"/>
      <c r="AD1978" s="38"/>
      <c r="AE1978" s="38"/>
      <c r="AF1978" s="38"/>
      <c r="AG1978" s="38"/>
      <c r="AH1978" s="38"/>
      <c r="AI1978" s="38"/>
      <c r="AJ1978" s="38"/>
      <c r="AK1978" s="38"/>
      <c r="AL1978" s="38"/>
      <c r="AM1978" s="38"/>
      <c r="AN1978" s="38"/>
      <c r="AO1978" s="38"/>
      <c r="AP1978" s="38"/>
      <c r="AQ1978" s="38"/>
      <c r="AR1978" s="38"/>
      <c r="AS1978" s="38"/>
      <c r="AT1978" s="38"/>
      <c r="AU1978" s="38"/>
      <c r="AV1978" s="38"/>
      <c r="AW1978" s="38"/>
      <c r="AX1978" s="38"/>
      <c r="AY1978" s="38"/>
      <c r="AZ1978" s="38"/>
      <c r="BA1978" s="38"/>
      <c r="BB1978" s="38"/>
      <c r="BC1978" s="38"/>
      <c r="BD1978" s="38"/>
      <c r="BE1978" s="38"/>
      <c r="BF1978" s="38"/>
      <c r="BG1978" s="38"/>
      <c r="BH1978" s="38"/>
      <c r="BI1978" s="38"/>
      <c r="BJ1978" s="38"/>
      <c r="BK1978" s="38"/>
      <c r="BL1978" s="38"/>
      <c r="BM1978" s="38"/>
      <c r="BN1978" s="38"/>
      <c r="BO1978" s="38"/>
      <c r="BP1978" s="38"/>
      <c r="BQ1978" s="38"/>
      <c r="BR1978" s="38"/>
      <c r="BS1978" s="38"/>
      <c r="BT1978" s="38"/>
      <c r="BU1978" s="38"/>
      <c r="BV1978" s="38"/>
      <c r="BW1978" s="38"/>
      <c r="BX1978" s="38"/>
      <c r="BY1978" s="38"/>
      <c r="BZ1978" s="38"/>
      <c r="CA1978" s="38"/>
      <c r="CB1978" s="38"/>
      <c r="CC1978" s="38"/>
      <c r="CD1978" s="38"/>
      <c r="CE1978" s="38"/>
      <c r="CF1978" s="38"/>
      <c r="CG1978" s="38"/>
      <c r="CH1978" s="38"/>
      <c r="CI1978" s="38"/>
      <c r="CJ1978" s="38"/>
      <c r="CK1978" s="38"/>
      <c r="CL1978" s="38"/>
      <c r="CM1978" s="38"/>
      <c r="CN1978" s="38"/>
      <c r="CO1978" s="38"/>
      <c r="CP1978" s="38"/>
      <c r="CQ1978" s="38"/>
      <c r="CR1978" s="38"/>
      <c r="CS1978" s="38"/>
      <c r="CT1978" s="38"/>
      <c r="CU1978" s="38"/>
      <c r="CV1978" s="38"/>
      <c r="CW1978" s="38"/>
      <c r="CX1978" s="38"/>
      <c r="CY1978" s="38"/>
      <c r="CZ1978" s="38"/>
      <c r="DA1978" s="38"/>
      <c r="DB1978" s="38"/>
      <c r="DC1978" s="38"/>
      <c r="DD1978" s="38"/>
      <c r="DE1978" s="38"/>
      <c r="DF1978" s="38"/>
      <c r="DG1978" s="38"/>
      <c r="DH1978" s="38"/>
      <c r="DI1978" s="38"/>
      <c r="DJ1978" s="38"/>
      <c r="DK1978" s="38"/>
      <c r="DL1978" s="38"/>
      <c r="DM1978" s="38"/>
    </row>
    <row r="1979" spans="1:117" x14ac:dyDescent="0.25">
      <c r="A1979" s="5"/>
      <c r="B1979" s="5"/>
      <c r="C1979" s="48"/>
      <c r="D1979" s="76"/>
      <c r="E1979" s="77"/>
      <c r="F1979" s="77"/>
      <c r="G1979" s="77"/>
      <c r="H1979" s="77"/>
      <c r="I1979" s="77"/>
      <c r="J1979" s="77"/>
      <c r="K1979" s="77"/>
      <c r="L1979" s="77"/>
      <c r="M1979" s="77"/>
      <c r="N1979" s="77"/>
      <c r="O1979" s="77"/>
      <c r="P1979" s="77"/>
      <c r="Q1979" s="77"/>
      <c r="R1979" s="77"/>
      <c r="S1979" s="77"/>
      <c r="T1979" s="38"/>
      <c r="U1979" s="38"/>
      <c r="V1979" s="38"/>
      <c r="W1979" s="38"/>
      <c r="X1979" s="38"/>
      <c r="Y1979" s="38"/>
      <c r="Z1979" s="38"/>
      <c r="AA1979" s="38"/>
      <c r="AB1979" s="38"/>
      <c r="AC1979" s="38"/>
      <c r="AD1979" s="38"/>
      <c r="AE1979" s="38"/>
      <c r="AF1979" s="38"/>
      <c r="AG1979" s="38"/>
      <c r="AH1979" s="38"/>
      <c r="AI1979" s="38"/>
      <c r="AJ1979" s="38"/>
      <c r="AK1979" s="38"/>
      <c r="AL1979" s="38"/>
      <c r="AM1979" s="38"/>
      <c r="AN1979" s="38"/>
      <c r="AO1979" s="38"/>
      <c r="AP1979" s="38"/>
      <c r="AQ1979" s="38"/>
      <c r="AR1979" s="38"/>
      <c r="AS1979" s="38"/>
      <c r="AT1979" s="38"/>
      <c r="AU1979" s="38"/>
      <c r="AV1979" s="38"/>
      <c r="AW1979" s="38"/>
      <c r="AX1979" s="38"/>
      <c r="AY1979" s="38"/>
      <c r="AZ1979" s="38"/>
      <c r="BA1979" s="38"/>
      <c r="BB1979" s="38"/>
      <c r="BC1979" s="38"/>
      <c r="BD1979" s="38"/>
      <c r="BE1979" s="38"/>
      <c r="BF1979" s="38"/>
      <c r="BG1979" s="38"/>
      <c r="BH1979" s="38"/>
      <c r="BI1979" s="38"/>
      <c r="BJ1979" s="38"/>
      <c r="BK1979" s="38"/>
      <c r="BL1979" s="38"/>
      <c r="BM1979" s="38"/>
      <c r="BN1979" s="38"/>
      <c r="BO1979" s="38"/>
      <c r="BP1979" s="38"/>
      <c r="BQ1979" s="38"/>
      <c r="BR1979" s="38"/>
      <c r="BS1979" s="38"/>
      <c r="BT1979" s="38"/>
      <c r="BU1979" s="38"/>
      <c r="BV1979" s="38"/>
      <c r="BW1979" s="38"/>
      <c r="BX1979" s="38"/>
      <c r="BY1979" s="38"/>
      <c r="BZ1979" s="38"/>
      <c r="CA1979" s="38"/>
      <c r="CB1979" s="38"/>
      <c r="CC1979" s="38"/>
      <c r="CD1979" s="38"/>
      <c r="CE1979" s="38"/>
      <c r="CF1979" s="38"/>
      <c r="CG1979" s="38"/>
      <c r="CH1979" s="38"/>
      <c r="CI1979" s="38"/>
      <c r="CJ1979" s="38"/>
      <c r="CK1979" s="38"/>
      <c r="CL1979" s="38"/>
      <c r="CM1979" s="38"/>
      <c r="CN1979" s="38"/>
      <c r="CO1979" s="38"/>
      <c r="CP1979" s="38"/>
      <c r="CQ1979" s="38"/>
      <c r="CR1979" s="38"/>
      <c r="CS1979" s="38"/>
      <c r="CT1979" s="38"/>
      <c r="CU1979" s="38"/>
      <c r="CV1979" s="38"/>
      <c r="CW1979" s="38"/>
      <c r="CX1979" s="38"/>
      <c r="CY1979" s="38"/>
      <c r="CZ1979" s="38"/>
      <c r="DA1979" s="38"/>
      <c r="DB1979" s="38"/>
      <c r="DC1979" s="38"/>
      <c r="DD1979" s="38"/>
      <c r="DE1979" s="38"/>
      <c r="DF1979" s="38"/>
      <c r="DG1979" s="38"/>
      <c r="DH1979" s="38"/>
      <c r="DI1979" s="38"/>
      <c r="DJ1979" s="38"/>
      <c r="DK1979" s="38"/>
      <c r="DL1979" s="38"/>
      <c r="DM1979" s="38"/>
    </row>
    <row r="1980" spans="1:117" x14ac:dyDescent="0.25">
      <c r="A1980" s="5"/>
      <c r="B1980" s="5"/>
      <c r="C1980" s="48"/>
      <c r="D1980" s="76"/>
      <c r="E1980" s="77"/>
      <c r="F1980" s="77"/>
      <c r="G1980" s="77"/>
      <c r="H1980" s="77"/>
      <c r="I1980" s="77"/>
      <c r="J1980" s="77"/>
      <c r="K1980" s="77"/>
      <c r="L1980" s="77"/>
      <c r="M1980" s="77"/>
      <c r="N1980" s="77"/>
      <c r="O1980" s="77"/>
      <c r="P1980" s="77"/>
      <c r="Q1980" s="77"/>
      <c r="R1980" s="77"/>
      <c r="S1980" s="77"/>
      <c r="T1980" s="38"/>
      <c r="U1980" s="38"/>
      <c r="V1980" s="38"/>
      <c r="W1980" s="38"/>
      <c r="X1980" s="38"/>
      <c r="Y1980" s="38"/>
      <c r="Z1980" s="38"/>
      <c r="AA1980" s="38"/>
      <c r="AB1980" s="38"/>
      <c r="AC1980" s="38"/>
      <c r="AD1980" s="38"/>
      <c r="AE1980" s="38"/>
      <c r="AF1980" s="38"/>
      <c r="AG1980" s="38"/>
      <c r="AH1980" s="38"/>
      <c r="AI1980" s="38"/>
      <c r="AJ1980" s="38"/>
      <c r="AK1980" s="38"/>
      <c r="AL1980" s="38"/>
      <c r="AM1980" s="38"/>
      <c r="AN1980" s="38"/>
      <c r="AO1980" s="38"/>
      <c r="AP1980" s="38"/>
      <c r="AQ1980" s="38"/>
      <c r="AR1980" s="38"/>
      <c r="AS1980" s="38"/>
      <c r="AT1980" s="38"/>
      <c r="AU1980" s="38"/>
      <c r="AV1980" s="38"/>
      <c r="AW1980" s="38"/>
      <c r="AX1980" s="38"/>
      <c r="AY1980" s="38"/>
      <c r="AZ1980" s="38"/>
      <c r="BA1980" s="38"/>
      <c r="BB1980" s="38"/>
      <c r="BC1980" s="38"/>
      <c r="BD1980" s="38"/>
      <c r="BE1980" s="38"/>
      <c r="BF1980" s="38"/>
      <c r="BG1980" s="38"/>
      <c r="BH1980" s="38"/>
      <c r="BI1980" s="38"/>
      <c r="BJ1980" s="38"/>
      <c r="BK1980" s="38"/>
      <c r="BL1980" s="38"/>
      <c r="BM1980" s="38"/>
      <c r="BN1980" s="38"/>
      <c r="BO1980" s="38"/>
      <c r="BP1980" s="38"/>
      <c r="BQ1980" s="38"/>
      <c r="BR1980" s="38"/>
      <c r="BS1980" s="38"/>
      <c r="BT1980" s="38"/>
      <c r="BU1980" s="38"/>
      <c r="BV1980" s="38"/>
      <c r="BW1980" s="38"/>
      <c r="BX1980" s="38"/>
      <c r="BY1980" s="38"/>
      <c r="BZ1980" s="38"/>
      <c r="CA1980" s="38"/>
      <c r="CB1980" s="38"/>
      <c r="CC1980" s="38"/>
      <c r="CD1980" s="38"/>
      <c r="CE1980" s="38"/>
      <c r="CF1980" s="38"/>
      <c r="CG1980" s="38"/>
      <c r="CH1980" s="38"/>
      <c r="CI1980" s="38"/>
      <c r="CJ1980" s="38"/>
      <c r="CK1980" s="38"/>
      <c r="CL1980" s="38"/>
      <c r="CM1980" s="38"/>
      <c r="CN1980" s="38"/>
      <c r="CO1980" s="38"/>
      <c r="CP1980" s="38"/>
      <c r="CQ1980" s="38"/>
      <c r="CR1980" s="38"/>
      <c r="CS1980" s="38"/>
      <c r="CT1980" s="38"/>
      <c r="CU1980" s="38"/>
      <c r="CV1980" s="38"/>
      <c r="CW1980" s="38"/>
      <c r="CX1980" s="38"/>
      <c r="CY1980" s="38"/>
      <c r="CZ1980" s="38"/>
      <c r="DA1980" s="38"/>
      <c r="DB1980" s="38"/>
      <c r="DC1980" s="38"/>
      <c r="DD1980" s="38"/>
      <c r="DE1980" s="38"/>
      <c r="DF1980" s="38"/>
      <c r="DG1980" s="38"/>
      <c r="DH1980" s="38"/>
      <c r="DI1980" s="38"/>
      <c r="DJ1980" s="38"/>
      <c r="DK1980" s="38"/>
      <c r="DL1980" s="38"/>
      <c r="DM1980" s="38"/>
    </row>
    <row r="1981" spans="1:117" x14ac:dyDescent="0.25">
      <c r="A1981" s="5"/>
      <c r="B1981" s="5"/>
      <c r="C1981" s="48"/>
      <c r="D1981" s="76"/>
      <c r="E1981" s="77"/>
      <c r="F1981" s="77"/>
      <c r="G1981" s="77"/>
      <c r="H1981" s="77"/>
      <c r="I1981" s="77"/>
      <c r="J1981" s="77"/>
      <c r="K1981" s="77"/>
      <c r="L1981" s="77"/>
      <c r="M1981" s="77"/>
      <c r="N1981" s="77"/>
      <c r="O1981" s="77"/>
      <c r="P1981" s="77"/>
      <c r="Q1981" s="77"/>
      <c r="R1981" s="77"/>
      <c r="S1981" s="77"/>
      <c r="T1981" s="38"/>
      <c r="U1981" s="38"/>
      <c r="V1981" s="38"/>
      <c r="W1981" s="38"/>
      <c r="X1981" s="38"/>
      <c r="Y1981" s="38"/>
      <c r="Z1981" s="38"/>
      <c r="AA1981" s="38"/>
      <c r="AB1981" s="38"/>
      <c r="AC1981" s="38"/>
      <c r="AD1981" s="38"/>
      <c r="AE1981" s="38"/>
      <c r="AF1981" s="38"/>
      <c r="AG1981" s="38"/>
      <c r="AH1981" s="38"/>
      <c r="AI1981" s="38"/>
      <c r="AJ1981" s="38"/>
      <c r="AK1981" s="38"/>
      <c r="AL1981" s="38"/>
      <c r="AM1981" s="38"/>
      <c r="AN1981" s="38"/>
      <c r="AO1981" s="38"/>
      <c r="AP1981" s="38"/>
      <c r="AQ1981" s="38"/>
      <c r="AR1981" s="38"/>
      <c r="AS1981" s="38"/>
      <c r="AT1981" s="38"/>
      <c r="AU1981" s="38"/>
      <c r="AV1981" s="38"/>
      <c r="AW1981" s="38"/>
      <c r="AX1981" s="38"/>
      <c r="AY1981" s="38"/>
      <c r="AZ1981" s="38"/>
      <c r="BA1981" s="38"/>
      <c r="BB1981" s="38"/>
      <c r="BC1981" s="38"/>
      <c r="BD1981" s="38"/>
      <c r="BE1981" s="38"/>
      <c r="BF1981" s="38"/>
      <c r="BG1981" s="38"/>
      <c r="BH1981" s="38"/>
      <c r="BI1981" s="38"/>
      <c r="BJ1981" s="38"/>
      <c r="BK1981" s="38"/>
      <c r="BL1981" s="38"/>
      <c r="BM1981" s="38"/>
      <c r="BN1981" s="38"/>
      <c r="BO1981" s="38"/>
      <c r="BP1981" s="38"/>
      <c r="BQ1981" s="38"/>
      <c r="BR1981" s="38"/>
      <c r="BS1981" s="38"/>
      <c r="BT1981" s="38"/>
      <c r="BU1981" s="38"/>
      <c r="BV1981" s="38"/>
      <c r="BW1981" s="38"/>
      <c r="BX1981" s="38"/>
      <c r="BY1981" s="38"/>
      <c r="BZ1981" s="38"/>
      <c r="CA1981" s="38"/>
      <c r="CB1981" s="38"/>
      <c r="CC1981" s="38"/>
      <c r="CD1981" s="38"/>
      <c r="CE1981" s="38"/>
      <c r="CF1981" s="38"/>
      <c r="CG1981" s="38"/>
      <c r="CH1981" s="38"/>
      <c r="CI1981" s="38"/>
      <c r="CJ1981" s="38"/>
      <c r="CK1981" s="38"/>
      <c r="CL1981" s="38"/>
      <c r="CM1981" s="38"/>
      <c r="CN1981" s="38"/>
      <c r="CO1981" s="38"/>
      <c r="CP1981" s="38"/>
      <c r="CQ1981" s="38"/>
      <c r="CR1981" s="38"/>
      <c r="CS1981" s="38"/>
      <c r="CT1981" s="38"/>
      <c r="CU1981" s="38"/>
      <c r="CV1981" s="38"/>
      <c r="CW1981" s="38"/>
      <c r="CX1981" s="38"/>
      <c r="CY1981" s="38"/>
      <c r="CZ1981" s="38"/>
      <c r="DA1981" s="38"/>
      <c r="DB1981" s="38"/>
      <c r="DC1981" s="38"/>
      <c r="DD1981" s="38"/>
      <c r="DE1981" s="38"/>
      <c r="DF1981" s="38"/>
      <c r="DG1981" s="38"/>
      <c r="DH1981" s="38"/>
      <c r="DI1981" s="38"/>
      <c r="DJ1981" s="38"/>
      <c r="DK1981" s="38"/>
      <c r="DL1981" s="38"/>
      <c r="DM1981" s="38"/>
    </row>
    <row r="1982" spans="1:117" x14ac:dyDescent="0.25">
      <c r="A1982" s="5"/>
      <c r="B1982" s="5"/>
      <c r="C1982" s="48"/>
      <c r="D1982" s="76"/>
      <c r="E1982" s="77"/>
      <c r="F1982" s="77"/>
      <c r="G1982" s="77"/>
      <c r="H1982" s="77"/>
      <c r="I1982" s="77"/>
      <c r="J1982" s="77"/>
      <c r="K1982" s="77"/>
      <c r="L1982" s="77"/>
      <c r="M1982" s="77"/>
      <c r="N1982" s="77"/>
      <c r="O1982" s="77"/>
      <c r="P1982" s="77"/>
      <c r="Q1982" s="77"/>
      <c r="R1982" s="77"/>
      <c r="S1982" s="77"/>
      <c r="T1982" s="38"/>
      <c r="U1982" s="38"/>
      <c r="V1982" s="38"/>
      <c r="W1982" s="38"/>
      <c r="X1982" s="38"/>
      <c r="Y1982" s="38"/>
      <c r="Z1982" s="38"/>
      <c r="AA1982" s="38"/>
      <c r="AB1982" s="38"/>
      <c r="AC1982" s="38"/>
      <c r="AD1982" s="38"/>
      <c r="AE1982" s="38"/>
      <c r="AF1982" s="38"/>
      <c r="AG1982" s="38"/>
      <c r="AH1982" s="38"/>
      <c r="AI1982" s="38"/>
      <c r="AJ1982" s="38"/>
      <c r="AK1982" s="38"/>
      <c r="AL1982" s="38"/>
      <c r="AM1982" s="38"/>
      <c r="AN1982" s="38"/>
      <c r="AO1982" s="38"/>
      <c r="AP1982" s="38"/>
      <c r="AQ1982" s="38"/>
      <c r="AR1982" s="38"/>
      <c r="AS1982" s="38"/>
      <c r="AT1982" s="38"/>
      <c r="AU1982" s="38"/>
      <c r="AV1982" s="38"/>
      <c r="AW1982" s="38"/>
      <c r="AX1982" s="38"/>
      <c r="AY1982" s="38"/>
      <c r="AZ1982" s="38"/>
      <c r="BA1982" s="38"/>
      <c r="BB1982" s="38"/>
      <c r="BC1982" s="38"/>
      <c r="BD1982" s="38"/>
      <c r="BE1982" s="38"/>
      <c r="BF1982" s="38"/>
      <c r="BG1982" s="38"/>
      <c r="BH1982" s="38"/>
      <c r="BI1982" s="38"/>
      <c r="BJ1982" s="38"/>
      <c r="BK1982" s="38"/>
      <c r="BL1982" s="38"/>
      <c r="BM1982" s="38"/>
      <c r="BN1982" s="38"/>
      <c r="BO1982" s="38"/>
      <c r="BP1982" s="38"/>
      <c r="BQ1982" s="38"/>
      <c r="BR1982" s="38"/>
      <c r="BS1982" s="38"/>
      <c r="BT1982" s="38"/>
      <c r="BU1982" s="38"/>
      <c r="BV1982" s="38"/>
      <c r="BW1982" s="38"/>
      <c r="BX1982" s="38"/>
      <c r="BY1982" s="38"/>
      <c r="BZ1982" s="38"/>
      <c r="CA1982" s="38"/>
      <c r="CB1982" s="38"/>
      <c r="CC1982" s="38"/>
      <c r="CD1982" s="38"/>
      <c r="CE1982" s="38"/>
      <c r="CF1982" s="38"/>
      <c r="CG1982" s="38"/>
      <c r="CH1982" s="38"/>
      <c r="CI1982" s="38"/>
      <c r="CJ1982" s="38"/>
      <c r="CK1982" s="38"/>
      <c r="CL1982" s="38"/>
      <c r="CM1982" s="38"/>
      <c r="CN1982" s="38"/>
      <c r="CO1982" s="38"/>
      <c r="CP1982" s="38"/>
      <c r="CQ1982" s="38"/>
      <c r="CR1982" s="38"/>
      <c r="CS1982" s="38"/>
      <c r="CT1982" s="38"/>
      <c r="CU1982" s="38"/>
      <c r="CV1982" s="38"/>
      <c r="CW1982" s="38"/>
      <c r="CX1982" s="38"/>
      <c r="CY1982" s="38"/>
      <c r="CZ1982" s="38"/>
      <c r="DA1982" s="38"/>
      <c r="DB1982" s="38"/>
      <c r="DC1982" s="38"/>
      <c r="DD1982" s="38"/>
      <c r="DE1982" s="38"/>
      <c r="DF1982" s="38"/>
      <c r="DG1982" s="38"/>
      <c r="DH1982" s="38"/>
      <c r="DI1982" s="38"/>
      <c r="DJ1982" s="38"/>
      <c r="DK1982" s="38"/>
      <c r="DL1982" s="38"/>
      <c r="DM1982" s="38"/>
    </row>
    <row r="1983" spans="1:117" x14ac:dyDescent="0.25">
      <c r="A1983" s="5"/>
      <c r="B1983" s="5"/>
      <c r="C1983" s="48"/>
      <c r="D1983" s="76"/>
      <c r="E1983" s="77"/>
      <c r="F1983" s="77"/>
      <c r="G1983" s="77"/>
      <c r="H1983" s="77"/>
      <c r="I1983" s="77"/>
      <c r="J1983" s="77"/>
      <c r="K1983" s="77"/>
      <c r="L1983" s="77"/>
      <c r="M1983" s="77"/>
      <c r="N1983" s="77"/>
      <c r="O1983" s="77"/>
      <c r="P1983" s="77"/>
      <c r="Q1983" s="77"/>
      <c r="R1983" s="77"/>
      <c r="S1983" s="77"/>
      <c r="T1983" s="38"/>
      <c r="U1983" s="38"/>
      <c r="V1983" s="38"/>
      <c r="W1983" s="38"/>
      <c r="X1983" s="38"/>
      <c r="Y1983" s="38"/>
      <c r="Z1983" s="38"/>
      <c r="AA1983" s="38"/>
      <c r="AB1983" s="38"/>
      <c r="AC1983" s="38"/>
      <c r="AD1983" s="38"/>
      <c r="AE1983" s="38"/>
      <c r="AF1983" s="38"/>
      <c r="AG1983" s="38"/>
      <c r="AH1983" s="38"/>
      <c r="AI1983" s="38"/>
      <c r="AJ1983" s="38"/>
      <c r="AK1983" s="38"/>
      <c r="AL1983" s="38"/>
      <c r="AM1983" s="38"/>
      <c r="AN1983" s="38"/>
      <c r="AO1983" s="38"/>
      <c r="AP1983" s="38"/>
      <c r="AQ1983" s="38"/>
      <c r="AR1983" s="38"/>
      <c r="AS1983" s="38"/>
      <c r="AT1983" s="38"/>
      <c r="AU1983" s="38"/>
      <c r="AV1983" s="38"/>
      <c r="AW1983" s="38"/>
      <c r="AX1983" s="38"/>
      <c r="AY1983" s="38"/>
      <c r="AZ1983" s="38"/>
      <c r="BA1983" s="38"/>
      <c r="BB1983" s="38"/>
      <c r="BC1983" s="38"/>
      <c r="BD1983" s="38"/>
      <c r="BE1983" s="38"/>
      <c r="BF1983" s="38"/>
      <c r="BG1983" s="38"/>
      <c r="BH1983" s="38"/>
      <c r="BI1983" s="38"/>
      <c r="BJ1983" s="38"/>
      <c r="BK1983" s="38"/>
      <c r="BL1983" s="38"/>
      <c r="BM1983" s="38"/>
      <c r="BN1983" s="38"/>
      <c r="BO1983" s="38"/>
      <c r="BP1983" s="38"/>
      <c r="BQ1983" s="38"/>
      <c r="BR1983" s="38"/>
      <c r="BS1983" s="38"/>
      <c r="BT1983" s="38"/>
      <c r="BU1983" s="38"/>
      <c r="BV1983" s="38"/>
      <c r="BW1983" s="38"/>
      <c r="BX1983" s="38"/>
      <c r="BY1983" s="38"/>
      <c r="BZ1983" s="38"/>
      <c r="CA1983" s="38"/>
      <c r="CB1983" s="38"/>
      <c r="CC1983" s="38"/>
      <c r="CD1983" s="38"/>
      <c r="CE1983" s="38"/>
      <c r="CF1983" s="38"/>
      <c r="CG1983" s="38"/>
      <c r="CH1983" s="38"/>
      <c r="CI1983" s="38"/>
      <c r="CJ1983" s="38"/>
      <c r="CK1983" s="38"/>
      <c r="CL1983" s="38"/>
      <c r="CM1983" s="38"/>
      <c r="CN1983" s="38"/>
      <c r="CO1983" s="38"/>
      <c r="CP1983" s="38"/>
      <c r="CQ1983" s="38"/>
      <c r="CR1983" s="38"/>
      <c r="CS1983" s="38"/>
      <c r="CT1983" s="38"/>
      <c r="CU1983" s="38"/>
      <c r="CV1983" s="38"/>
      <c r="CW1983" s="38"/>
      <c r="CX1983" s="38"/>
      <c r="CY1983" s="38"/>
      <c r="CZ1983" s="38"/>
      <c r="DA1983" s="38"/>
      <c r="DB1983" s="38"/>
      <c r="DC1983" s="38"/>
      <c r="DD1983" s="38"/>
      <c r="DE1983" s="38"/>
      <c r="DF1983" s="38"/>
      <c r="DG1983" s="38"/>
      <c r="DH1983" s="38"/>
      <c r="DI1983" s="38"/>
      <c r="DJ1983" s="38"/>
      <c r="DK1983" s="38"/>
      <c r="DL1983" s="38"/>
      <c r="DM1983" s="38"/>
    </row>
    <row r="1984" spans="1:117" x14ac:dyDescent="0.25">
      <c r="A1984" s="5"/>
      <c r="B1984" s="5"/>
      <c r="C1984" s="48"/>
      <c r="D1984" s="76"/>
      <c r="E1984" s="77"/>
      <c r="F1984" s="77"/>
      <c r="G1984" s="77"/>
      <c r="H1984" s="77"/>
      <c r="I1984" s="77"/>
      <c r="J1984" s="77"/>
      <c r="K1984" s="77"/>
      <c r="L1984" s="77"/>
      <c r="M1984" s="77"/>
      <c r="N1984" s="77"/>
      <c r="O1984" s="77"/>
      <c r="P1984" s="77"/>
      <c r="Q1984" s="77"/>
      <c r="R1984" s="77"/>
      <c r="S1984" s="77"/>
      <c r="T1984" s="38"/>
      <c r="U1984" s="38"/>
      <c r="V1984" s="38"/>
      <c r="W1984" s="38"/>
      <c r="X1984" s="38"/>
      <c r="Y1984" s="38"/>
      <c r="Z1984" s="38"/>
      <c r="AA1984" s="38"/>
      <c r="AB1984" s="38"/>
      <c r="AC1984" s="38"/>
      <c r="AD1984" s="38"/>
      <c r="AE1984" s="38"/>
      <c r="AF1984" s="38"/>
      <c r="AG1984" s="38"/>
      <c r="AH1984" s="38"/>
      <c r="AI1984" s="38"/>
      <c r="AJ1984" s="38"/>
      <c r="AK1984" s="38"/>
      <c r="AL1984" s="38"/>
      <c r="AM1984" s="38"/>
      <c r="AN1984" s="38"/>
      <c r="AO1984" s="38"/>
      <c r="AP1984" s="38"/>
      <c r="AQ1984" s="38"/>
      <c r="AR1984" s="38"/>
      <c r="AS1984" s="38"/>
      <c r="AT1984" s="38"/>
      <c r="AU1984" s="38"/>
      <c r="AV1984" s="38"/>
      <c r="AW1984" s="38"/>
      <c r="AX1984" s="38"/>
      <c r="AY1984" s="38"/>
      <c r="AZ1984" s="38"/>
      <c r="BA1984" s="38"/>
      <c r="BB1984" s="38"/>
      <c r="BC1984" s="38"/>
      <c r="BD1984" s="38"/>
      <c r="BE1984" s="38"/>
      <c r="BF1984" s="38"/>
      <c r="BG1984" s="38"/>
      <c r="BH1984" s="38"/>
      <c r="BI1984" s="38"/>
      <c r="BJ1984" s="38"/>
      <c r="BK1984" s="38"/>
      <c r="BL1984" s="38"/>
      <c r="BM1984" s="38"/>
      <c r="BN1984" s="38"/>
      <c r="BO1984" s="38"/>
      <c r="BP1984" s="38"/>
      <c r="BQ1984" s="38"/>
      <c r="BR1984" s="38"/>
      <c r="BS1984" s="38"/>
      <c r="BT1984" s="38"/>
      <c r="BU1984" s="38"/>
      <c r="BV1984" s="38"/>
      <c r="BW1984" s="38"/>
      <c r="BX1984" s="38"/>
      <c r="BY1984" s="38"/>
      <c r="BZ1984" s="38"/>
      <c r="CA1984" s="38"/>
      <c r="CB1984" s="38"/>
      <c r="CC1984" s="38"/>
      <c r="CD1984" s="38"/>
      <c r="CE1984" s="38"/>
      <c r="CF1984" s="38"/>
      <c r="CG1984" s="38"/>
      <c r="CH1984" s="38"/>
      <c r="CI1984" s="38"/>
      <c r="CJ1984" s="38"/>
      <c r="CK1984" s="38"/>
      <c r="CL1984" s="38"/>
      <c r="CM1984" s="38"/>
      <c r="CN1984" s="38"/>
      <c r="CO1984" s="38"/>
      <c r="CP1984" s="38"/>
      <c r="CQ1984" s="38"/>
      <c r="CR1984" s="38"/>
      <c r="CS1984" s="38"/>
      <c r="CT1984" s="38"/>
      <c r="CU1984" s="38"/>
      <c r="CV1984" s="38"/>
      <c r="CW1984" s="38"/>
      <c r="CX1984" s="38"/>
      <c r="CY1984" s="38"/>
      <c r="CZ1984" s="38"/>
      <c r="DA1984" s="38"/>
      <c r="DB1984" s="38"/>
      <c r="DC1984" s="38"/>
      <c r="DD1984" s="38"/>
      <c r="DE1984" s="38"/>
      <c r="DF1984" s="38"/>
      <c r="DG1984" s="38"/>
      <c r="DH1984" s="38"/>
      <c r="DI1984" s="38"/>
      <c r="DJ1984" s="38"/>
      <c r="DK1984" s="38"/>
      <c r="DL1984" s="38"/>
      <c r="DM1984" s="38"/>
    </row>
    <row r="1985" spans="1:117" x14ac:dyDescent="0.25">
      <c r="A1985" s="5"/>
      <c r="B1985" s="5"/>
      <c r="C1985" s="48"/>
      <c r="D1985" s="76"/>
      <c r="E1985" s="77"/>
      <c r="F1985" s="77"/>
      <c r="G1985" s="77"/>
      <c r="H1985" s="77"/>
      <c r="I1985" s="77"/>
      <c r="J1985" s="77"/>
      <c r="K1985" s="77"/>
      <c r="L1985" s="77"/>
      <c r="M1985" s="77"/>
      <c r="N1985" s="77"/>
      <c r="O1985" s="77"/>
      <c r="P1985" s="77"/>
      <c r="Q1985" s="77"/>
      <c r="R1985" s="77"/>
      <c r="S1985" s="77"/>
      <c r="T1985" s="38"/>
      <c r="U1985" s="38"/>
      <c r="V1985" s="38"/>
      <c r="W1985" s="38"/>
      <c r="X1985" s="38"/>
      <c r="Y1985" s="38"/>
      <c r="Z1985" s="38"/>
      <c r="AA1985" s="38"/>
      <c r="AB1985" s="38"/>
      <c r="AC1985" s="38"/>
      <c r="AD1985" s="38"/>
      <c r="AE1985" s="38"/>
      <c r="AF1985" s="38"/>
      <c r="AG1985" s="38"/>
      <c r="AH1985" s="38"/>
      <c r="AI1985" s="38"/>
      <c r="AJ1985" s="38"/>
      <c r="AK1985" s="38"/>
      <c r="AL1985" s="38"/>
      <c r="AM1985" s="38"/>
      <c r="AN1985" s="38"/>
      <c r="AO1985" s="38"/>
      <c r="AP1985" s="38"/>
      <c r="AQ1985" s="38"/>
      <c r="AR1985" s="38"/>
      <c r="AS1985" s="38"/>
      <c r="AT1985" s="38"/>
      <c r="AU1985" s="38"/>
      <c r="AV1985" s="38"/>
      <c r="AW1985" s="38"/>
      <c r="AX1985" s="38"/>
      <c r="AY1985" s="38"/>
      <c r="AZ1985" s="38"/>
      <c r="BA1985" s="38"/>
      <c r="BB1985" s="38"/>
      <c r="BC1985" s="38"/>
      <c r="BD1985" s="38"/>
      <c r="BE1985" s="38"/>
      <c r="BF1985" s="38"/>
      <c r="BG1985" s="38"/>
      <c r="BH1985" s="38"/>
      <c r="BI1985" s="38"/>
      <c r="BJ1985" s="38"/>
      <c r="BK1985" s="38"/>
      <c r="BL1985" s="38"/>
      <c r="BM1985" s="38"/>
      <c r="BN1985" s="38"/>
      <c r="BO1985" s="38"/>
      <c r="BP1985" s="38"/>
      <c r="BQ1985" s="38"/>
      <c r="BR1985" s="38"/>
      <c r="BS1985" s="38"/>
      <c r="BT1985" s="38"/>
      <c r="BU1985" s="38"/>
      <c r="BV1985" s="38"/>
      <c r="BW1985" s="38"/>
      <c r="BX1985" s="38"/>
      <c r="BY1985" s="38"/>
      <c r="BZ1985" s="38"/>
      <c r="CA1985" s="38"/>
      <c r="CB1985" s="38"/>
      <c r="CC1985" s="38"/>
      <c r="CD1985" s="38"/>
      <c r="CE1985" s="38"/>
      <c r="CF1985" s="38"/>
      <c r="CG1985" s="38"/>
      <c r="CH1985" s="38"/>
      <c r="CI1985" s="38"/>
      <c r="CJ1985" s="38"/>
      <c r="CK1985" s="38"/>
      <c r="CL1985" s="38"/>
      <c r="CM1985" s="38"/>
      <c r="CN1985" s="38"/>
      <c r="CO1985" s="38"/>
      <c r="CP1985" s="38"/>
      <c r="CQ1985" s="38"/>
      <c r="CR1985" s="38"/>
      <c r="CS1985" s="38"/>
      <c r="CT1985" s="38"/>
      <c r="CU1985" s="38"/>
      <c r="CV1985" s="38"/>
      <c r="CW1985" s="38"/>
      <c r="CX1985" s="38"/>
      <c r="CY1985" s="38"/>
      <c r="CZ1985" s="38"/>
      <c r="DA1985" s="38"/>
      <c r="DB1985" s="38"/>
      <c r="DC1985" s="38"/>
      <c r="DD1985" s="38"/>
      <c r="DE1985" s="38"/>
      <c r="DF1985" s="38"/>
      <c r="DG1985" s="38"/>
      <c r="DH1985" s="38"/>
      <c r="DI1985" s="38"/>
      <c r="DJ1985" s="38"/>
      <c r="DK1985" s="38"/>
      <c r="DL1985" s="38"/>
      <c r="DM1985" s="38"/>
    </row>
    <row r="1986" spans="1:117" x14ac:dyDescent="0.25">
      <c r="A1986" s="5"/>
      <c r="B1986" s="5"/>
      <c r="C1986" s="48"/>
      <c r="D1986" s="76"/>
      <c r="E1986" s="77"/>
      <c r="F1986" s="77"/>
      <c r="G1986" s="77"/>
      <c r="H1986" s="77"/>
      <c r="I1986" s="77"/>
      <c r="J1986" s="77"/>
      <c r="K1986" s="77"/>
      <c r="L1986" s="77"/>
      <c r="M1986" s="77"/>
      <c r="N1986" s="77"/>
      <c r="O1986" s="77"/>
      <c r="P1986" s="77"/>
      <c r="Q1986" s="77"/>
      <c r="R1986" s="77"/>
      <c r="S1986" s="77"/>
      <c r="T1986" s="38"/>
      <c r="U1986" s="38"/>
      <c r="V1986" s="38"/>
      <c r="W1986" s="38"/>
      <c r="X1986" s="38"/>
      <c r="Y1986" s="38"/>
      <c r="Z1986" s="38"/>
      <c r="AA1986" s="38"/>
      <c r="AB1986" s="38"/>
      <c r="AC1986" s="38"/>
      <c r="AD1986" s="38"/>
      <c r="AE1986" s="38"/>
      <c r="AF1986" s="38"/>
      <c r="AG1986" s="38"/>
      <c r="AH1986" s="38"/>
      <c r="AI1986" s="38"/>
      <c r="AJ1986" s="38"/>
      <c r="AK1986" s="38"/>
      <c r="AL1986" s="38"/>
      <c r="AM1986" s="38"/>
      <c r="AN1986" s="38"/>
      <c r="AO1986" s="38"/>
      <c r="AP1986" s="38"/>
      <c r="AQ1986" s="38"/>
      <c r="AR1986" s="38"/>
      <c r="AS1986" s="38"/>
      <c r="AT1986" s="38"/>
      <c r="AU1986" s="38"/>
      <c r="AV1986" s="38"/>
      <c r="AW1986" s="38"/>
      <c r="AX1986" s="38"/>
      <c r="AY1986" s="38"/>
      <c r="AZ1986" s="38"/>
      <c r="BA1986" s="38"/>
      <c r="BB1986" s="38"/>
      <c r="BC1986" s="38"/>
      <c r="BD1986" s="38"/>
      <c r="BE1986" s="38"/>
      <c r="BF1986" s="38"/>
      <c r="BG1986" s="38"/>
      <c r="BH1986" s="38"/>
      <c r="BI1986" s="38"/>
      <c r="BJ1986" s="38"/>
      <c r="BK1986" s="38"/>
      <c r="BL1986" s="38"/>
      <c r="BM1986" s="38"/>
      <c r="BN1986" s="38"/>
      <c r="BO1986" s="38"/>
      <c r="BP1986" s="38"/>
      <c r="BQ1986" s="38"/>
      <c r="BR1986" s="38"/>
      <c r="BS1986" s="38"/>
      <c r="BT1986" s="38"/>
      <c r="BU1986" s="38"/>
      <c r="BV1986" s="38"/>
      <c r="BW1986" s="38"/>
      <c r="BX1986" s="38"/>
      <c r="BY1986" s="38"/>
      <c r="BZ1986" s="38"/>
      <c r="CA1986" s="38"/>
      <c r="CB1986" s="38"/>
      <c r="CC1986" s="38"/>
      <c r="CD1986" s="38"/>
      <c r="CE1986" s="38"/>
      <c r="CF1986" s="38"/>
      <c r="CG1986" s="38"/>
      <c r="CH1986" s="38"/>
      <c r="CI1986" s="38"/>
      <c r="CJ1986" s="38"/>
      <c r="CK1986" s="38"/>
      <c r="CL1986" s="38"/>
      <c r="CM1986" s="38"/>
      <c r="CN1986" s="38"/>
      <c r="CO1986" s="38"/>
      <c r="CP1986" s="38"/>
      <c r="CQ1986" s="38"/>
      <c r="CR1986" s="38"/>
      <c r="CS1986" s="38"/>
      <c r="CT1986" s="38"/>
      <c r="CU1986" s="38"/>
      <c r="CV1986" s="38"/>
      <c r="CW1986" s="38"/>
      <c r="CX1986" s="38"/>
      <c r="CY1986" s="38"/>
      <c r="CZ1986" s="38"/>
      <c r="DA1986" s="38"/>
      <c r="DB1986" s="38"/>
      <c r="DC1986" s="38"/>
      <c r="DD1986" s="38"/>
      <c r="DE1986" s="38"/>
      <c r="DF1986" s="38"/>
      <c r="DG1986" s="38"/>
      <c r="DH1986" s="38"/>
      <c r="DI1986" s="38"/>
      <c r="DJ1986" s="38"/>
      <c r="DK1986" s="38"/>
      <c r="DL1986" s="38"/>
      <c r="DM1986" s="38"/>
    </row>
    <row r="1987" spans="1:117" x14ac:dyDescent="0.25">
      <c r="A1987" s="5"/>
      <c r="B1987" s="5"/>
      <c r="C1987" s="48"/>
      <c r="D1987" s="76"/>
      <c r="E1987" s="77"/>
      <c r="F1987" s="77"/>
      <c r="G1987" s="77"/>
      <c r="H1987" s="77"/>
      <c r="I1987" s="77"/>
      <c r="J1987" s="77"/>
      <c r="K1987" s="77"/>
      <c r="L1987" s="77"/>
      <c r="M1987" s="77"/>
      <c r="N1987" s="77"/>
      <c r="O1987" s="77"/>
      <c r="P1987" s="77"/>
      <c r="Q1987" s="77"/>
      <c r="R1987" s="77"/>
      <c r="S1987" s="77"/>
      <c r="T1987" s="38"/>
      <c r="U1987" s="38"/>
      <c r="V1987" s="38"/>
      <c r="W1987" s="38"/>
      <c r="X1987" s="38"/>
      <c r="Y1987" s="38"/>
      <c r="Z1987" s="38"/>
      <c r="AA1987" s="38"/>
      <c r="AB1987" s="38"/>
      <c r="AC1987" s="38"/>
      <c r="AD1987" s="38"/>
      <c r="AE1987" s="38"/>
      <c r="AF1987" s="38"/>
      <c r="AG1987" s="38"/>
      <c r="AH1987" s="38"/>
      <c r="AI1987" s="38"/>
      <c r="AJ1987" s="38"/>
      <c r="AK1987" s="38"/>
      <c r="AL1987" s="38"/>
      <c r="AM1987" s="38"/>
      <c r="AN1987" s="38"/>
      <c r="AO1987" s="38"/>
      <c r="AP1987" s="38"/>
      <c r="AQ1987" s="38"/>
      <c r="AR1987" s="38"/>
      <c r="AS1987" s="38"/>
      <c r="AT1987" s="38"/>
      <c r="AU1987" s="38"/>
      <c r="AV1987" s="38"/>
      <c r="AW1987" s="38"/>
      <c r="AX1987" s="38"/>
      <c r="AY1987" s="38"/>
      <c r="AZ1987" s="38"/>
      <c r="BA1987" s="38"/>
      <c r="BB1987" s="38"/>
      <c r="BC1987" s="38"/>
      <c r="BD1987" s="38"/>
      <c r="BE1987" s="38"/>
      <c r="BF1987" s="38"/>
      <c r="BG1987" s="38"/>
      <c r="BH1987" s="38"/>
      <c r="BI1987" s="38"/>
      <c r="BJ1987" s="38"/>
      <c r="BK1987" s="38"/>
      <c r="BL1987" s="38"/>
      <c r="BM1987" s="38"/>
      <c r="BN1987" s="38"/>
      <c r="BO1987" s="38"/>
      <c r="BP1987" s="38"/>
      <c r="BQ1987" s="38"/>
      <c r="BR1987" s="38"/>
      <c r="BS1987" s="38"/>
      <c r="BT1987" s="38"/>
      <c r="BU1987" s="38"/>
      <c r="BV1987" s="38"/>
      <c r="BW1987" s="38"/>
      <c r="BX1987" s="38"/>
      <c r="BY1987" s="38"/>
      <c r="BZ1987" s="38"/>
      <c r="CA1987" s="38"/>
      <c r="CB1987" s="38"/>
      <c r="CC1987" s="38"/>
      <c r="CD1987" s="38"/>
      <c r="CE1987" s="38"/>
      <c r="CF1987" s="38"/>
      <c r="CG1987" s="38"/>
      <c r="CH1987" s="38"/>
      <c r="CI1987" s="38"/>
      <c r="CJ1987" s="38"/>
      <c r="CK1987" s="38"/>
      <c r="CL1987" s="38"/>
      <c r="CM1987" s="38"/>
      <c r="CN1987" s="38"/>
      <c r="CO1987" s="38"/>
      <c r="CP1987" s="38"/>
      <c r="CQ1987" s="38"/>
      <c r="CR1987" s="38"/>
      <c r="CS1987" s="38"/>
      <c r="CT1987" s="38"/>
      <c r="CU1987" s="38"/>
      <c r="CV1987" s="38"/>
      <c r="CW1987" s="38"/>
      <c r="CX1987" s="38"/>
      <c r="CY1987" s="38"/>
      <c r="CZ1987" s="38"/>
      <c r="DA1987" s="38"/>
      <c r="DB1987" s="38"/>
      <c r="DC1987" s="38"/>
      <c r="DD1987" s="38"/>
      <c r="DE1987" s="38"/>
      <c r="DF1987" s="38"/>
      <c r="DG1987" s="38"/>
      <c r="DH1987" s="38"/>
      <c r="DI1987" s="38"/>
      <c r="DJ1987" s="38"/>
      <c r="DK1987" s="38"/>
      <c r="DL1987" s="38"/>
      <c r="DM1987" s="38"/>
    </row>
    <row r="1988" spans="1:117" x14ac:dyDescent="0.25">
      <c r="A1988" s="5"/>
      <c r="B1988" s="5"/>
      <c r="C1988" s="48"/>
      <c r="D1988" s="76"/>
      <c r="E1988" s="77"/>
      <c r="F1988" s="77"/>
      <c r="G1988" s="77"/>
      <c r="H1988" s="77"/>
      <c r="I1988" s="77"/>
      <c r="J1988" s="77"/>
      <c r="K1988" s="77"/>
      <c r="L1988" s="77"/>
      <c r="M1988" s="77"/>
      <c r="N1988" s="77"/>
      <c r="O1988" s="77"/>
      <c r="P1988" s="77"/>
      <c r="Q1988" s="77"/>
      <c r="R1988" s="77"/>
      <c r="S1988" s="77"/>
      <c r="T1988" s="38"/>
      <c r="U1988" s="38"/>
      <c r="V1988" s="38"/>
      <c r="W1988" s="38"/>
      <c r="X1988" s="38"/>
      <c r="Y1988" s="38"/>
      <c r="Z1988" s="38"/>
      <c r="AA1988" s="38"/>
      <c r="AB1988" s="38"/>
      <c r="AC1988" s="38"/>
      <c r="AD1988" s="38"/>
      <c r="AE1988" s="38"/>
      <c r="AF1988" s="38"/>
      <c r="AG1988" s="38"/>
      <c r="AH1988" s="38"/>
      <c r="AI1988" s="38"/>
      <c r="AJ1988" s="38"/>
      <c r="AK1988" s="38"/>
      <c r="AL1988" s="38"/>
      <c r="AM1988" s="38"/>
      <c r="AN1988" s="38"/>
      <c r="AO1988" s="38"/>
      <c r="AP1988" s="38"/>
      <c r="AQ1988" s="38"/>
      <c r="AR1988" s="38"/>
      <c r="AS1988" s="38"/>
      <c r="AT1988" s="38"/>
      <c r="AU1988" s="38"/>
      <c r="AV1988" s="38"/>
      <c r="AW1988" s="38"/>
      <c r="AX1988" s="38"/>
      <c r="AY1988" s="38"/>
      <c r="AZ1988" s="38"/>
      <c r="BA1988" s="38"/>
      <c r="BB1988" s="38"/>
      <c r="BC1988" s="38"/>
      <c r="BD1988" s="38"/>
      <c r="BE1988" s="38"/>
      <c r="BF1988" s="38"/>
      <c r="BG1988" s="38"/>
      <c r="BH1988" s="38"/>
      <c r="BI1988" s="38"/>
      <c r="BJ1988" s="38"/>
      <c r="BK1988" s="38"/>
      <c r="BL1988" s="38"/>
      <c r="BM1988" s="38"/>
      <c r="BN1988" s="38"/>
      <c r="BO1988" s="38"/>
      <c r="BP1988" s="38"/>
      <c r="BQ1988" s="38"/>
      <c r="BR1988" s="38"/>
      <c r="BS1988" s="38"/>
      <c r="BT1988" s="38"/>
      <c r="BU1988" s="38"/>
      <c r="BV1988" s="38"/>
      <c r="BW1988" s="38"/>
      <c r="BX1988" s="38"/>
      <c r="BY1988" s="38"/>
      <c r="BZ1988" s="38"/>
      <c r="CA1988" s="38"/>
      <c r="CB1988" s="38"/>
      <c r="CC1988" s="38"/>
      <c r="CD1988" s="38"/>
      <c r="CE1988" s="38"/>
      <c r="CF1988" s="38"/>
      <c r="CG1988" s="38"/>
      <c r="CH1988" s="38"/>
      <c r="CI1988" s="38"/>
      <c r="CJ1988" s="38"/>
      <c r="CK1988" s="38"/>
      <c r="CL1988" s="38"/>
      <c r="CM1988" s="38"/>
      <c r="CN1988" s="38"/>
      <c r="CO1988" s="38"/>
      <c r="CP1988" s="38"/>
      <c r="CQ1988" s="38"/>
      <c r="CR1988" s="38"/>
      <c r="CS1988" s="38"/>
      <c r="CT1988" s="38"/>
      <c r="CU1988" s="38"/>
      <c r="CV1988" s="38"/>
      <c r="CW1988" s="38"/>
      <c r="CX1988" s="38"/>
      <c r="CY1988" s="38"/>
      <c r="CZ1988" s="38"/>
      <c r="DA1988" s="38"/>
      <c r="DB1988" s="38"/>
      <c r="DC1988" s="38"/>
      <c r="DD1988" s="38"/>
      <c r="DE1988" s="38"/>
      <c r="DF1988" s="38"/>
      <c r="DG1988" s="38"/>
      <c r="DH1988" s="38"/>
      <c r="DI1988" s="38"/>
      <c r="DJ1988" s="38"/>
      <c r="DK1988" s="38"/>
      <c r="DL1988" s="38"/>
      <c r="DM1988" s="38"/>
    </row>
    <row r="1989" spans="1:117" x14ac:dyDescent="0.25">
      <c r="A1989" s="5"/>
      <c r="B1989" s="5"/>
      <c r="C1989" s="48"/>
      <c r="D1989" s="76"/>
      <c r="E1989" s="77"/>
      <c r="F1989" s="77"/>
      <c r="G1989" s="77"/>
      <c r="H1989" s="77"/>
      <c r="I1989" s="77"/>
      <c r="J1989" s="77"/>
      <c r="K1989" s="77"/>
      <c r="L1989" s="77"/>
      <c r="M1989" s="77"/>
      <c r="N1989" s="77"/>
      <c r="O1989" s="77"/>
      <c r="P1989" s="77"/>
      <c r="Q1989" s="77"/>
      <c r="R1989" s="77"/>
      <c r="S1989" s="77"/>
      <c r="T1989" s="38"/>
      <c r="U1989" s="38"/>
      <c r="V1989" s="38"/>
      <c r="W1989" s="38"/>
      <c r="X1989" s="38"/>
      <c r="Y1989" s="38"/>
      <c r="Z1989" s="38"/>
      <c r="AA1989" s="38"/>
      <c r="AB1989" s="38"/>
      <c r="AC1989" s="38"/>
      <c r="AD1989" s="38"/>
      <c r="AE1989" s="38"/>
      <c r="AF1989" s="38"/>
      <c r="AG1989" s="38"/>
      <c r="AH1989" s="38"/>
      <c r="AI1989" s="38"/>
      <c r="AJ1989" s="38"/>
      <c r="AK1989" s="38"/>
      <c r="AL1989" s="38"/>
      <c r="AM1989" s="38"/>
      <c r="AN1989" s="38"/>
      <c r="AO1989" s="38"/>
      <c r="AP1989" s="38"/>
      <c r="AQ1989" s="38"/>
      <c r="AR1989" s="38"/>
      <c r="AS1989" s="38"/>
      <c r="AT1989" s="38"/>
      <c r="AU1989" s="38"/>
      <c r="AV1989" s="38"/>
      <c r="AW1989" s="38"/>
      <c r="AX1989" s="38"/>
      <c r="AY1989" s="38"/>
      <c r="AZ1989" s="38"/>
      <c r="BA1989" s="38"/>
      <c r="BB1989" s="38"/>
      <c r="BC1989" s="38"/>
      <c r="BD1989" s="38"/>
      <c r="BE1989" s="38"/>
      <c r="BF1989" s="38"/>
      <c r="BG1989" s="38"/>
      <c r="BH1989" s="38"/>
      <c r="BI1989" s="38"/>
      <c r="BJ1989" s="38"/>
      <c r="BK1989" s="38"/>
      <c r="BL1989" s="38"/>
      <c r="BM1989" s="38"/>
      <c r="BN1989" s="38"/>
      <c r="BO1989" s="38"/>
      <c r="BP1989" s="38"/>
      <c r="BQ1989" s="38"/>
      <c r="BR1989" s="38"/>
      <c r="BS1989" s="38"/>
      <c r="BT1989" s="38"/>
      <c r="BU1989" s="38"/>
      <c r="BV1989" s="38"/>
      <c r="BW1989" s="38"/>
      <c r="BX1989" s="38"/>
      <c r="BY1989" s="38"/>
      <c r="BZ1989" s="38"/>
      <c r="CA1989" s="38"/>
      <c r="CB1989" s="38"/>
      <c r="CC1989" s="38"/>
      <c r="CD1989" s="38"/>
      <c r="CE1989" s="38"/>
      <c r="CF1989" s="38"/>
      <c r="CG1989" s="38"/>
      <c r="CH1989" s="38"/>
      <c r="CI1989" s="38"/>
      <c r="CJ1989" s="38"/>
      <c r="CK1989" s="38"/>
      <c r="CL1989" s="38"/>
      <c r="CM1989" s="38"/>
      <c r="CN1989" s="38"/>
      <c r="CO1989" s="38"/>
      <c r="CP1989" s="38"/>
      <c r="CQ1989" s="38"/>
      <c r="CR1989" s="38"/>
      <c r="CS1989" s="38"/>
      <c r="CT1989" s="38"/>
      <c r="CU1989" s="38"/>
      <c r="CV1989" s="38"/>
      <c r="CW1989" s="38"/>
      <c r="CX1989" s="38"/>
      <c r="CY1989" s="38"/>
      <c r="CZ1989" s="38"/>
      <c r="DA1989" s="38"/>
      <c r="DB1989" s="38"/>
      <c r="DC1989" s="38"/>
      <c r="DD1989" s="38"/>
      <c r="DE1989" s="38"/>
      <c r="DF1989" s="38"/>
      <c r="DG1989" s="38"/>
      <c r="DH1989" s="38"/>
      <c r="DI1989" s="38"/>
      <c r="DJ1989" s="38"/>
      <c r="DK1989" s="38"/>
      <c r="DL1989" s="38"/>
      <c r="DM1989" s="38"/>
    </row>
    <row r="1990" spans="1:117" x14ac:dyDescent="0.25">
      <c r="A1990" s="5"/>
      <c r="B1990" s="5"/>
      <c r="C1990" s="48"/>
      <c r="D1990" s="76"/>
      <c r="E1990" s="77"/>
      <c r="F1990" s="77"/>
      <c r="G1990" s="77"/>
      <c r="H1990" s="77"/>
      <c r="I1990" s="77"/>
      <c r="J1990" s="77"/>
      <c r="K1990" s="77"/>
      <c r="L1990" s="77"/>
      <c r="M1990" s="77"/>
      <c r="N1990" s="77"/>
      <c r="O1990" s="77"/>
      <c r="P1990" s="77"/>
      <c r="Q1990" s="77"/>
      <c r="R1990" s="77"/>
      <c r="S1990" s="77"/>
      <c r="T1990" s="38"/>
      <c r="U1990" s="38"/>
      <c r="V1990" s="38"/>
      <c r="W1990" s="38"/>
      <c r="X1990" s="38"/>
      <c r="Y1990" s="38"/>
      <c r="Z1990" s="38"/>
      <c r="AA1990" s="38"/>
      <c r="AB1990" s="38"/>
      <c r="AC1990" s="38"/>
      <c r="AD1990" s="38"/>
      <c r="AE1990" s="38"/>
      <c r="AF1990" s="38"/>
      <c r="AG1990" s="38"/>
      <c r="AH1990" s="38"/>
      <c r="AI1990" s="38"/>
      <c r="AJ1990" s="38"/>
      <c r="AK1990" s="38"/>
      <c r="AL1990" s="38"/>
      <c r="AM1990" s="38"/>
      <c r="AN1990" s="38"/>
      <c r="AO1990" s="38"/>
      <c r="AP1990" s="38"/>
      <c r="AQ1990" s="38"/>
      <c r="AR1990" s="38"/>
      <c r="AS1990" s="38"/>
      <c r="AT1990" s="38"/>
      <c r="AU1990" s="38"/>
      <c r="AV1990" s="38"/>
      <c r="AW1990" s="38"/>
      <c r="AX1990" s="38"/>
      <c r="AY1990" s="38"/>
      <c r="AZ1990" s="38"/>
      <c r="BA1990" s="38"/>
      <c r="BB1990" s="38"/>
      <c r="BC1990" s="38"/>
      <c r="BD1990" s="38"/>
      <c r="BE1990" s="38"/>
      <c r="BF1990" s="38"/>
      <c r="BG1990" s="38"/>
      <c r="BH1990" s="38"/>
      <c r="BI1990" s="38"/>
      <c r="BJ1990" s="38"/>
      <c r="BK1990" s="38"/>
      <c r="BL1990" s="38"/>
      <c r="BM1990" s="38"/>
      <c r="BN1990" s="38"/>
      <c r="BO1990" s="38"/>
      <c r="BP1990" s="38"/>
      <c r="BQ1990" s="38"/>
      <c r="BR1990" s="38"/>
      <c r="BS1990" s="38"/>
      <c r="BT1990" s="38"/>
      <c r="BU1990" s="38"/>
      <c r="BV1990" s="38"/>
      <c r="BW1990" s="38"/>
      <c r="BX1990" s="38"/>
      <c r="BY1990" s="38"/>
      <c r="BZ1990" s="38"/>
      <c r="CA1990" s="38"/>
      <c r="CB1990" s="38"/>
      <c r="CC1990" s="38"/>
      <c r="CD1990" s="38"/>
      <c r="CE1990" s="38"/>
      <c r="CF1990" s="38"/>
      <c r="CG1990" s="38"/>
      <c r="CH1990" s="38"/>
      <c r="CI1990" s="38"/>
      <c r="CJ1990" s="38"/>
      <c r="CK1990" s="38"/>
      <c r="CL1990" s="38"/>
      <c r="CM1990" s="38"/>
      <c r="CN1990" s="38"/>
      <c r="CO1990" s="38"/>
      <c r="CP1990" s="38"/>
      <c r="CQ1990" s="38"/>
      <c r="CR1990" s="38"/>
      <c r="CS1990" s="38"/>
      <c r="CT1990" s="38"/>
      <c r="CU1990" s="38"/>
      <c r="CV1990" s="38"/>
      <c r="CW1990" s="38"/>
      <c r="CX1990" s="38"/>
      <c r="CY1990" s="38"/>
      <c r="CZ1990" s="38"/>
      <c r="DA1990" s="38"/>
      <c r="DB1990" s="38"/>
      <c r="DC1990" s="38"/>
      <c r="DD1990" s="38"/>
      <c r="DE1990" s="38"/>
      <c r="DF1990" s="38"/>
      <c r="DG1990" s="38"/>
      <c r="DH1990" s="38"/>
      <c r="DI1990" s="38"/>
      <c r="DJ1990" s="38"/>
      <c r="DK1990" s="38"/>
      <c r="DL1990" s="38"/>
      <c r="DM1990" s="38"/>
    </row>
    <row r="1991" spans="1:117" x14ac:dyDescent="0.25">
      <c r="A1991" s="5"/>
      <c r="B1991" s="5"/>
      <c r="C1991" s="48"/>
      <c r="D1991" s="76"/>
      <c r="E1991" s="77"/>
      <c r="F1991" s="77"/>
      <c r="G1991" s="77"/>
      <c r="H1991" s="77"/>
      <c r="I1991" s="77"/>
      <c r="J1991" s="77"/>
      <c r="K1991" s="77"/>
      <c r="L1991" s="77"/>
      <c r="M1991" s="77"/>
      <c r="N1991" s="77"/>
      <c r="O1991" s="77"/>
      <c r="P1991" s="77"/>
      <c r="Q1991" s="77"/>
      <c r="R1991" s="77"/>
      <c r="S1991" s="77"/>
      <c r="T1991" s="38"/>
      <c r="U1991" s="38"/>
      <c r="V1991" s="38"/>
      <c r="W1991" s="38"/>
      <c r="X1991" s="38"/>
      <c r="Y1991" s="38"/>
      <c r="Z1991" s="38"/>
      <c r="AA1991" s="38"/>
      <c r="AB1991" s="38"/>
      <c r="AC1991" s="38"/>
      <c r="AD1991" s="38"/>
      <c r="AE1991" s="38"/>
      <c r="AF1991" s="38"/>
      <c r="AG1991" s="38"/>
      <c r="AH1991" s="38"/>
      <c r="AI1991" s="38"/>
      <c r="AJ1991" s="38"/>
      <c r="AK1991" s="38"/>
      <c r="AL1991" s="38"/>
      <c r="AM1991" s="38"/>
      <c r="AN1991" s="38"/>
      <c r="AO1991" s="38"/>
      <c r="AP1991" s="38"/>
      <c r="AQ1991" s="38"/>
      <c r="AR1991" s="38"/>
      <c r="AS1991" s="38"/>
      <c r="AT1991" s="38"/>
      <c r="AU1991" s="38"/>
      <c r="AV1991" s="38"/>
      <c r="AW1991" s="38"/>
      <c r="AX1991" s="38"/>
      <c r="AY1991" s="38"/>
      <c r="AZ1991" s="38"/>
      <c r="BA1991" s="38"/>
      <c r="BB1991" s="38"/>
      <c r="BC1991" s="38"/>
      <c r="BD1991" s="38"/>
      <c r="BE1991" s="38"/>
      <c r="BF1991" s="38"/>
      <c r="BG1991" s="38"/>
      <c r="BH1991" s="38"/>
      <c r="BI1991" s="38"/>
      <c r="BJ1991" s="38"/>
      <c r="BK1991" s="38"/>
      <c r="BL1991" s="38"/>
      <c r="BM1991" s="38"/>
      <c r="BN1991" s="38"/>
      <c r="BO1991" s="38"/>
      <c r="BP1991" s="38"/>
      <c r="BQ1991" s="38"/>
      <c r="BR1991" s="38"/>
      <c r="BS1991" s="38"/>
      <c r="BT1991" s="38"/>
      <c r="BU1991" s="38"/>
      <c r="BV1991" s="38"/>
      <c r="BW1991" s="38"/>
      <c r="BX1991" s="38"/>
      <c r="BY1991" s="38"/>
      <c r="BZ1991" s="38"/>
      <c r="CA1991" s="38"/>
      <c r="CB1991" s="38"/>
      <c r="CC1991" s="38"/>
      <c r="CD1991" s="38"/>
      <c r="CE1991" s="38"/>
      <c r="CF1991" s="38"/>
      <c r="CG1991" s="38"/>
      <c r="CH1991" s="38"/>
      <c r="CI1991" s="38"/>
      <c r="CJ1991" s="38"/>
      <c r="CK1991" s="38"/>
      <c r="CL1991" s="38"/>
      <c r="CM1991" s="38"/>
      <c r="CN1991" s="38"/>
      <c r="CO1991" s="38"/>
      <c r="CP1991" s="38"/>
      <c r="CQ1991" s="38"/>
      <c r="CR1991" s="38"/>
      <c r="CS1991" s="38"/>
      <c r="CT1991" s="38"/>
      <c r="CU1991" s="38"/>
      <c r="CV1991" s="38"/>
      <c r="CW1991" s="38"/>
      <c r="CX1991" s="38"/>
      <c r="CY1991" s="38"/>
      <c r="CZ1991" s="38"/>
      <c r="DA1991" s="38"/>
      <c r="DB1991" s="38"/>
      <c r="DC1991" s="38"/>
      <c r="DD1991" s="38"/>
      <c r="DE1991" s="38"/>
      <c r="DF1991" s="38"/>
      <c r="DG1991" s="38"/>
      <c r="DH1991" s="38"/>
      <c r="DI1991" s="38"/>
      <c r="DJ1991" s="38"/>
      <c r="DK1991" s="38"/>
      <c r="DL1991" s="38"/>
      <c r="DM1991" s="38"/>
    </row>
    <row r="1992" spans="1:117" x14ac:dyDescent="0.25">
      <c r="A1992" s="5"/>
      <c r="B1992" s="5"/>
      <c r="C1992" s="48"/>
      <c r="D1992" s="76"/>
      <c r="E1992" s="77"/>
      <c r="F1992" s="77"/>
      <c r="G1992" s="77"/>
      <c r="H1992" s="77"/>
      <c r="I1992" s="77"/>
      <c r="J1992" s="77"/>
      <c r="K1992" s="77"/>
      <c r="L1992" s="77"/>
      <c r="M1992" s="77"/>
      <c r="N1992" s="77"/>
      <c r="O1992" s="77"/>
      <c r="P1992" s="77"/>
      <c r="Q1992" s="77"/>
      <c r="R1992" s="77"/>
      <c r="S1992" s="77"/>
      <c r="T1992" s="38"/>
      <c r="U1992" s="38"/>
      <c r="V1992" s="38"/>
      <c r="W1992" s="38"/>
      <c r="X1992" s="38"/>
      <c r="Y1992" s="38"/>
      <c r="Z1992" s="38"/>
      <c r="AA1992" s="38"/>
      <c r="AB1992" s="38"/>
      <c r="AC1992" s="38"/>
      <c r="AD1992" s="38"/>
      <c r="AE1992" s="38"/>
      <c r="AF1992" s="38"/>
      <c r="AG1992" s="38"/>
      <c r="AH1992" s="38"/>
      <c r="AI1992" s="38"/>
      <c r="AJ1992" s="38"/>
      <c r="AK1992" s="38"/>
      <c r="AL1992" s="38"/>
      <c r="AM1992" s="38"/>
      <c r="AN1992" s="38"/>
      <c r="AO1992" s="38"/>
      <c r="AP1992" s="38"/>
      <c r="AQ1992" s="38"/>
      <c r="AR1992" s="38"/>
      <c r="AS1992" s="38"/>
      <c r="AT1992" s="38"/>
      <c r="AU1992" s="38"/>
      <c r="AV1992" s="38"/>
      <c r="AW1992" s="38"/>
      <c r="AX1992" s="38"/>
      <c r="AY1992" s="38"/>
      <c r="AZ1992" s="38"/>
      <c r="BA1992" s="38"/>
      <c r="BB1992" s="38"/>
      <c r="BC1992" s="38"/>
      <c r="BD1992" s="38"/>
      <c r="BE1992" s="38"/>
      <c r="BF1992" s="38"/>
      <c r="BG1992" s="38"/>
      <c r="BH1992" s="38"/>
      <c r="BI1992" s="38"/>
      <c r="BJ1992" s="38"/>
      <c r="BK1992" s="38"/>
      <c r="BL1992" s="38"/>
      <c r="BM1992" s="38"/>
      <c r="BN1992" s="38"/>
      <c r="BO1992" s="38"/>
      <c r="BP1992" s="38"/>
      <c r="BQ1992" s="38"/>
      <c r="BR1992" s="38"/>
      <c r="BS1992" s="38"/>
      <c r="BT1992" s="38"/>
      <c r="BU1992" s="38"/>
      <c r="BV1992" s="38"/>
      <c r="BW1992" s="38"/>
      <c r="BX1992" s="38"/>
      <c r="BY1992" s="38"/>
      <c r="BZ1992" s="38"/>
      <c r="CA1992" s="38"/>
      <c r="CB1992" s="38"/>
      <c r="CC1992" s="38"/>
      <c r="CD1992" s="38"/>
      <c r="CE1992" s="38"/>
      <c r="CF1992" s="38"/>
      <c r="CG1992" s="38"/>
      <c r="CH1992" s="38"/>
      <c r="CI1992" s="38"/>
      <c r="CJ1992" s="38"/>
      <c r="CK1992" s="38"/>
      <c r="CL1992" s="38"/>
      <c r="CM1992" s="38"/>
      <c r="CN1992" s="38"/>
      <c r="CO1992" s="38"/>
      <c r="CP1992" s="38"/>
      <c r="CQ1992" s="38"/>
      <c r="CR1992" s="38"/>
      <c r="CS1992" s="38"/>
      <c r="CT1992" s="38"/>
      <c r="CU1992" s="38"/>
      <c r="CV1992" s="38"/>
      <c r="CW1992" s="38"/>
      <c r="CX1992" s="38"/>
      <c r="CY1992" s="38"/>
      <c r="CZ1992" s="38"/>
      <c r="DA1992" s="38"/>
      <c r="DB1992" s="38"/>
      <c r="DC1992" s="38"/>
      <c r="DD1992" s="38"/>
      <c r="DE1992" s="38"/>
      <c r="DF1992" s="38"/>
      <c r="DG1992" s="38"/>
      <c r="DH1992" s="38"/>
      <c r="DI1992" s="38"/>
      <c r="DJ1992" s="38"/>
      <c r="DK1992" s="38"/>
      <c r="DL1992" s="38"/>
      <c r="DM1992" s="38"/>
    </row>
    <row r="1993" spans="1:117" x14ac:dyDescent="0.25">
      <c r="A1993" s="5"/>
      <c r="B1993" s="5"/>
      <c r="C1993" s="48"/>
      <c r="D1993" s="76"/>
      <c r="E1993" s="77"/>
      <c r="F1993" s="77"/>
      <c r="G1993" s="77"/>
      <c r="H1993" s="77"/>
      <c r="I1993" s="77"/>
      <c r="J1993" s="77"/>
      <c r="K1993" s="77"/>
      <c r="L1993" s="77"/>
      <c r="M1993" s="77"/>
      <c r="N1993" s="77"/>
      <c r="O1993" s="77"/>
      <c r="P1993" s="77"/>
      <c r="Q1993" s="77"/>
      <c r="R1993" s="77"/>
      <c r="S1993" s="77"/>
      <c r="T1993" s="38"/>
      <c r="U1993" s="38"/>
      <c r="V1993" s="38"/>
      <c r="W1993" s="38"/>
      <c r="X1993" s="38"/>
      <c r="Y1993" s="38"/>
      <c r="Z1993" s="38"/>
      <c r="AA1993" s="38"/>
      <c r="AB1993" s="38"/>
      <c r="AC1993" s="38"/>
      <c r="AD1993" s="38"/>
      <c r="AE1993" s="38"/>
      <c r="AF1993" s="38"/>
      <c r="AG1993" s="38"/>
      <c r="AH1993" s="38"/>
      <c r="AI1993" s="38"/>
      <c r="AJ1993" s="38"/>
      <c r="AK1993" s="38"/>
      <c r="AL1993" s="38"/>
      <c r="AM1993" s="38"/>
      <c r="AN1993" s="38"/>
      <c r="AO1993" s="38"/>
      <c r="AP1993" s="38"/>
      <c r="AQ1993" s="38"/>
      <c r="AR1993" s="38"/>
      <c r="AS1993" s="38"/>
      <c r="AT1993" s="38"/>
      <c r="AU1993" s="38"/>
      <c r="AV1993" s="38"/>
      <c r="AW1993" s="38"/>
      <c r="AX1993" s="38"/>
      <c r="AY1993" s="38"/>
      <c r="AZ1993" s="38"/>
      <c r="BA1993" s="38"/>
      <c r="BB1993" s="38"/>
      <c r="BC1993" s="38"/>
      <c r="BD1993" s="38"/>
      <c r="BE1993" s="38"/>
      <c r="BF1993" s="38"/>
      <c r="BG1993" s="38"/>
      <c r="BH1993" s="38"/>
      <c r="BI1993" s="38"/>
      <c r="BJ1993" s="38"/>
      <c r="BK1993" s="38"/>
      <c r="BL1993" s="38"/>
      <c r="BM1993" s="38"/>
      <c r="BN1993" s="38"/>
      <c r="BO1993" s="38"/>
      <c r="BP1993" s="38"/>
      <c r="BQ1993" s="38"/>
      <c r="BR1993" s="38"/>
      <c r="BS1993" s="38"/>
      <c r="BT1993" s="38"/>
      <c r="BU1993" s="38"/>
      <c r="BV1993" s="38"/>
      <c r="BW1993" s="38"/>
      <c r="BX1993" s="38"/>
      <c r="BY1993" s="38"/>
      <c r="BZ1993" s="38"/>
      <c r="CA1993" s="38"/>
      <c r="CB1993" s="38"/>
      <c r="CC1993" s="38"/>
      <c r="CD1993" s="38"/>
      <c r="CE1993" s="38"/>
      <c r="CF1993" s="38"/>
      <c r="CG1993" s="38"/>
      <c r="CH1993" s="38"/>
      <c r="CI1993" s="38"/>
      <c r="CJ1993" s="38"/>
      <c r="CK1993" s="38"/>
      <c r="CL1993" s="38"/>
      <c r="CM1993" s="38"/>
      <c r="CN1993" s="38"/>
      <c r="CO1993" s="38"/>
      <c r="CP1993" s="38"/>
      <c r="CQ1993" s="38"/>
      <c r="CR1993" s="38"/>
      <c r="CS1993" s="38"/>
      <c r="CT1993" s="38"/>
      <c r="CU1993" s="38"/>
      <c r="CV1993" s="38"/>
      <c r="CW1993" s="38"/>
      <c r="CX1993" s="38"/>
      <c r="CY1993" s="38"/>
      <c r="CZ1993" s="38"/>
      <c r="DA1993" s="38"/>
      <c r="DB1993" s="38"/>
      <c r="DC1993" s="38"/>
      <c r="DD1993" s="38"/>
      <c r="DE1993" s="38"/>
      <c r="DF1993" s="38"/>
      <c r="DG1993" s="38"/>
      <c r="DH1993" s="38"/>
      <c r="DI1993" s="38"/>
      <c r="DJ1993" s="38"/>
      <c r="DK1993" s="38"/>
      <c r="DL1993" s="38"/>
      <c r="DM1993" s="38"/>
    </row>
    <row r="1994" spans="1:117" x14ac:dyDescent="0.25">
      <c r="A1994" s="5"/>
      <c r="B1994" s="5"/>
      <c r="C1994" s="48"/>
      <c r="D1994" s="76"/>
      <c r="E1994" s="77"/>
      <c r="F1994" s="77"/>
      <c r="G1994" s="77"/>
      <c r="H1994" s="77"/>
      <c r="I1994" s="77"/>
      <c r="J1994" s="77"/>
      <c r="K1994" s="77"/>
      <c r="L1994" s="77"/>
      <c r="M1994" s="77"/>
      <c r="N1994" s="77"/>
      <c r="O1994" s="77"/>
      <c r="P1994" s="77"/>
      <c r="Q1994" s="77"/>
      <c r="R1994" s="77"/>
      <c r="S1994" s="77"/>
      <c r="T1994" s="38"/>
      <c r="U1994" s="38"/>
      <c r="V1994" s="38"/>
      <c r="W1994" s="38"/>
      <c r="X1994" s="38"/>
      <c r="Y1994" s="38"/>
      <c r="Z1994" s="38"/>
      <c r="AA1994" s="38"/>
      <c r="AB1994" s="38"/>
      <c r="AC1994" s="38"/>
      <c r="AD1994" s="38"/>
      <c r="AE1994" s="38"/>
      <c r="AF1994" s="38"/>
      <c r="AG1994" s="38"/>
      <c r="AH1994" s="38"/>
      <c r="AI1994" s="38"/>
      <c r="AJ1994" s="38"/>
      <c r="AK1994" s="38"/>
      <c r="AL1994" s="38"/>
      <c r="AM1994" s="38"/>
      <c r="AN1994" s="38"/>
      <c r="AO1994" s="38"/>
      <c r="AP1994" s="38"/>
      <c r="AQ1994" s="38"/>
      <c r="AR1994" s="38"/>
      <c r="AS1994" s="38"/>
      <c r="AT1994" s="38"/>
      <c r="AU1994" s="38"/>
      <c r="AV1994" s="38"/>
      <c r="AW1994" s="38"/>
      <c r="AX1994" s="38"/>
      <c r="AY1994" s="38"/>
      <c r="AZ1994" s="38"/>
      <c r="BA1994" s="38"/>
      <c r="BB1994" s="38"/>
      <c r="BC1994" s="38"/>
      <c r="BD1994" s="38"/>
      <c r="BE1994" s="38"/>
      <c r="BF1994" s="38"/>
      <c r="BG1994" s="38"/>
      <c r="BH1994" s="38"/>
      <c r="BI1994" s="38"/>
      <c r="BJ1994" s="38"/>
      <c r="BK1994" s="38"/>
      <c r="BL1994" s="38"/>
      <c r="BM1994" s="38"/>
      <c r="BN1994" s="38"/>
      <c r="BO1994" s="38"/>
      <c r="BP1994" s="38"/>
      <c r="BQ1994" s="38"/>
      <c r="BR1994" s="38"/>
      <c r="BS1994" s="38"/>
      <c r="BT1994" s="38"/>
      <c r="BU1994" s="38"/>
      <c r="BV1994" s="38"/>
      <c r="BW1994" s="38"/>
      <c r="BX1994" s="38"/>
      <c r="BY1994" s="38"/>
      <c r="BZ1994" s="38"/>
      <c r="CA1994" s="38"/>
      <c r="CB1994" s="38"/>
      <c r="CC1994" s="38"/>
      <c r="CD1994" s="38"/>
      <c r="CE1994" s="38"/>
      <c r="CF1994" s="38"/>
      <c r="CG1994" s="38"/>
      <c r="CH1994" s="38"/>
      <c r="CI1994" s="38"/>
      <c r="CJ1994" s="38"/>
      <c r="CK1994" s="38"/>
      <c r="CL1994" s="38"/>
      <c r="CM1994" s="38"/>
      <c r="CN1994" s="38"/>
      <c r="CO1994" s="38"/>
      <c r="CP1994" s="38"/>
      <c r="CQ1994" s="38"/>
      <c r="CR1994" s="38"/>
      <c r="CS1994" s="38"/>
      <c r="CT1994" s="38"/>
      <c r="CU1994" s="38"/>
      <c r="CV1994" s="38"/>
      <c r="CW1994" s="38"/>
      <c r="CX1994" s="38"/>
      <c r="CY1994" s="38"/>
      <c r="CZ1994" s="38"/>
      <c r="DA1994" s="38"/>
      <c r="DB1994" s="38"/>
      <c r="DC1994" s="38"/>
      <c r="DD1994" s="38"/>
      <c r="DE1994" s="38"/>
      <c r="DF1994" s="38"/>
      <c r="DG1994" s="38"/>
      <c r="DH1994" s="38"/>
      <c r="DI1994" s="38"/>
      <c r="DJ1994" s="38"/>
      <c r="DK1994" s="38"/>
      <c r="DL1994" s="38"/>
      <c r="DM1994" s="38"/>
    </row>
    <row r="1995" spans="1:117" x14ac:dyDescent="0.25">
      <c r="A1995" s="5"/>
      <c r="B1995" s="5"/>
      <c r="C1995" s="48"/>
      <c r="D1995" s="76"/>
      <c r="E1995" s="77"/>
      <c r="F1995" s="77"/>
      <c r="G1995" s="77"/>
      <c r="H1995" s="77"/>
      <c r="I1995" s="77"/>
      <c r="J1995" s="77"/>
      <c r="K1995" s="77"/>
      <c r="L1995" s="77"/>
      <c r="M1995" s="77"/>
      <c r="N1995" s="77"/>
      <c r="O1995" s="77"/>
      <c r="P1995" s="77"/>
      <c r="Q1995" s="77"/>
      <c r="R1995" s="77"/>
      <c r="S1995" s="77"/>
      <c r="T1995" s="38"/>
      <c r="U1995" s="38"/>
      <c r="V1995" s="38"/>
      <c r="W1995" s="38"/>
      <c r="X1995" s="38"/>
      <c r="Y1995" s="38"/>
      <c r="Z1995" s="38"/>
      <c r="AA1995" s="38"/>
      <c r="AB1995" s="38"/>
      <c r="AC1995" s="38"/>
      <c r="AD1995" s="38"/>
      <c r="AE1995" s="38"/>
      <c r="AF1995" s="38"/>
      <c r="AG1995" s="38"/>
      <c r="AH1995" s="38"/>
      <c r="AI1995" s="38"/>
      <c r="AJ1995" s="38"/>
      <c r="AK1995" s="38"/>
      <c r="AL1995" s="38"/>
      <c r="AM1995" s="38"/>
      <c r="AN1995" s="38"/>
      <c r="AO1995" s="38"/>
      <c r="AP1995" s="38"/>
      <c r="AQ1995" s="38"/>
      <c r="AR1995" s="38"/>
      <c r="AS1995" s="38"/>
      <c r="AT1995" s="38"/>
      <c r="AU1995" s="38"/>
      <c r="AV1995" s="38"/>
      <c r="AW1995" s="38"/>
      <c r="AX1995" s="38"/>
      <c r="AY1995" s="38"/>
      <c r="AZ1995" s="38"/>
      <c r="BA1995" s="38"/>
      <c r="BB1995" s="38"/>
      <c r="BC1995" s="38"/>
      <c r="BD1995" s="38"/>
      <c r="BE1995" s="38"/>
      <c r="BF1995" s="38"/>
      <c r="BG1995" s="38"/>
      <c r="BH1995" s="38"/>
      <c r="BI1995" s="38"/>
      <c r="BJ1995" s="38"/>
      <c r="BK1995" s="38"/>
      <c r="BL1995" s="38"/>
      <c r="BM1995" s="38"/>
      <c r="BN1995" s="38"/>
      <c r="BO1995" s="38"/>
      <c r="BP1995" s="38"/>
      <c r="BQ1995" s="38"/>
      <c r="BR1995" s="38"/>
      <c r="BS1995" s="38"/>
      <c r="BT1995" s="38"/>
      <c r="BU1995" s="38"/>
      <c r="BV1995" s="38"/>
      <c r="BW1995" s="38"/>
      <c r="BX1995" s="38"/>
      <c r="BY1995" s="38"/>
      <c r="BZ1995" s="38"/>
      <c r="CA1995" s="38"/>
      <c r="CB1995" s="38"/>
      <c r="CC1995" s="38"/>
      <c r="CD1995" s="38"/>
      <c r="CE1995" s="38"/>
      <c r="CF1995" s="38"/>
      <c r="CG1995" s="38"/>
      <c r="CH1995" s="38"/>
      <c r="CI1995" s="38"/>
      <c r="CJ1995" s="38"/>
      <c r="CK1995" s="38"/>
      <c r="CL1995" s="38"/>
      <c r="CM1995" s="38"/>
      <c r="CN1995" s="38"/>
      <c r="CO1995" s="38"/>
      <c r="CP1995" s="38"/>
      <c r="CQ1995" s="38"/>
      <c r="CR1995" s="38"/>
      <c r="CS1995" s="38"/>
      <c r="CT1995" s="38"/>
      <c r="CU1995" s="38"/>
      <c r="CV1995" s="38"/>
      <c r="CW1995" s="38"/>
      <c r="CX1995" s="38"/>
      <c r="CY1995" s="38"/>
      <c r="CZ1995" s="38"/>
      <c r="DA1995" s="38"/>
      <c r="DB1995" s="38"/>
      <c r="DC1995" s="38"/>
      <c r="DD1995" s="38"/>
      <c r="DE1995" s="38"/>
      <c r="DF1995" s="38"/>
      <c r="DG1995" s="38"/>
      <c r="DH1995" s="38"/>
      <c r="DI1995" s="38"/>
      <c r="DJ1995" s="38"/>
      <c r="DK1995" s="38"/>
      <c r="DL1995" s="38"/>
      <c r="DM1995" s="38"/>
    </row>
    <row r="1996" spans="1:117" x14ac:dyDescent="0.25">
      <c r="A1996" s="5"/>
      <c r="B1996" s="5"/>
      <c r="C1996" s="48"/>
      <c r="D1996" s="76"/>
      <c r="E1996" s="77"/>
      <c r="F1996" s="77"/>
      <c r="G1996" s="77"/>
      <c r="H1996" s="77"/>
      <c r="I1996" s="77"/>
      <c r="J1996" s="77"/>
      <c r="K1996" s="77"/>
      <c r="L1996" s="77"/>
      <c r="M1996" s="77"/>
      <c r="N1996" s="77"/>
      <c r="O1996" s="77"/>
      <c r="P1996" s="77"/>
      <c r="Q1996" s="77"/>
      <c r="R1996" s="77"/>
      <c r="S1996" s="77"/>
      <c r="T1996" s="38"/>
      <c r="U1996" s="38"/>
      <c r="V1996" s="38"/>
      <c r="W1996" s="38"/>
      <c r="X1996" s="38"/>
      <c r="Y1996" s="38"/>
      <c r="Z1996" s="38"/>
      <c r="AA1996" s="38"/>
      <c r="AB1996" s="38"/>
      <c r="AC1996" s="38"/>
      <c r="AD1996" s="38"/>
      <c r="AE1996" s="38"/>
      <c r="AF1996" s="38"/>
      <c r="AG1996" s="38"/>
      <c r="AH1996" s="38"/>
      <c r="AI1996" s="38"/>
      <c r="AJ1996" s="38"/>
      <c r="AK1996" s="38"/>
      <c r="AL1996" s="38"/>
      <c r="AM1996" s="38"/>
      <c r="AN1996" s="38"/>
      <c r="AO1996" s="38"/>
      <c r="AP1996" s="38"/>
      <c r="AQ1996" s="38"/>
      <c r="AR1996" s="38"/>
      <c r="AS1996" s="38"/>
      <c r="AT1996" s="38"/>
      <c r="AU1996" s="38"/>
      <c r="AV1996" s="38"/>
      <c r="AW1996" s="38"/>
      <c r="AX1996" s="38"/>
      <c r="AY1996" s="38"/>
      <c r="AZ1996" s="38"/>
      <c r="BA1996" s="38"/>
      <c r="BB1996" s="38"/>
      <c r="BC1996" s="38"/>
      <c r="BD1996" s="38"/>
      <c r="BE1996" s="38"/>
      <c r="BF1996" s="38"/>
      <c r="BG1996" s="38"/>
      <c r="BH1996" s="38"/>
      <c r="BI1996" s="38"/>
      <c r="BJ1996" s="38"/>
      <c r="BK1996" s="38"/>
      <c r="BL1996" s="38"/>
      <c r="BM1996" s="38"/>
      <c r="BN1996" s="38"/>
      <c r="BO1996" s="38"/>
      <c r="BP1996" s="38"/>
      <c r="BQ1996" s="38"/>
      <c r="BR1996" s="38"/>
      <c r="BS1996" s="38"/>
      <c r="BT1996" s="38"/>
      <c r="BU1996" s="38"/>
      <c r="BV1996" s="38"/>
      <c r="BW1996" s="38"/>
      <c r="BX1996" s="38"/>
      <c r="BY1996" s="38"/>
      <c r="BZ1996" s="38"/>
      <c r="CA1996" s="38"/>
      <c r="CB1996" s="38"/>
      <c r="CC1996" s="38"/>
      <c r="CD1996" s="38"/>
      <c r="CE1996" s="38"/>
      <c r="CF1996" s="38"/>
      <c r="CG1996" s="38"/>
      <c r="CH1996" s="38"/>
      <c r="CI1996" s="38"/>
      <c r="CJ1996" s="38"/>
      <c r="CK1996" s="38"/>
      <c r="CL1996" s="38"/>
      <c r="CM1996" s="38"/>
      <c r="CN1996" s="38"/>
      <c r="CO1996" s="38"/>
      <c r="CP1996" s="38"/>
      <c r="CQ1996" s="38"/>
      <c r="CR1996" s="38"/>
      <c r="CS1996" s="38"/>
      <c r="CT1996" s="38"/>
      <c r="CU1996" s="38"/>
      <c r="CV1996" s="38"/>
      <c r="CW1996" s="38"/>
      <c r="CX1996" s="38"/>
      <c r="CY1996" s="38"/>
      <c r="CZ1996" s="38"/>
      <c r="DA1996" s="38"/>
      <c r="DB1996" s="38"/>
      <c r="DC1996" s="38"/>
      <c r="DD1996" s="38"/>
      <c r="DE1996" s="38"/>
      <c r="DF1996" s="38"/>
      <c r="DG1996" s="38"/>
      <c r="DH1996" s="38"/>
      <c r="DI1996" s="38"/>
      <c r="DJ1996" s="38"/>
      <c r="DK1996" s="38"/>
      <c r="DL1996" s="38"/>
      <c r="DM1996" s="38"/>
    </row>
    <row r="1997" spans="1:117" x14ac:dyDescent="0.25">
      <c r="A1997" s="5"/>
      <c r="B1997" s="5"/>
      <c r="C1997" s="48"/>
      <c r="D1997" s="76"/>
      <c r="E1997" s="77"/>
      <c r="F1997" s="77"/>
      <c r="G1997" s="77"/>
      <c r="H1997" s="77"/>
      <c r="I1997" s="77"/>
      <c r="J1997" s="77"/>
      <c r="K1997" s="77"/>
      <c r="L1997" s="77"/>
      <c r="M1997" s="77"/>
      <c r="N1997" s="77"/>
      <c r="O1997" s="77"/>
      <c r="P1997" s="77"/>
      <c r="Q1997" s="77"/>
      <c r="R1997" s="77"/>
      <c r="S1997" s="77"/>
      <c r="T1997" s="38"/>
      <c r="U1997" s="38"/>
      <c r="V1997" s="38"/>
      <c r="W1997" s="38"/>
      <c r="X1997" s="38"/>
      <c r="Y1997" s="38"/>
      <c r="Z1997" s="38"/>
      <c r="AA1997" s="38"/>
      <c r="AB1997" s="38"/>
      <c r="AC1997" s="38"/>
      <c r="AD1997" s="38"/>
      <c r="AE1997" s="38"/>
      <c r="AF1997" s="38"/>
      <c r="AG1997" s="38"/>
      <c r="AH1997" s="38"/>
      <c r="AI1997" s="38"/>
      <c r="AJ1997" s="38"/>
      <c r="AK1997" s="38"/>
      <c r="AL1997" s="38"/>
      <c r="AM1997" s="38"/>
      <c r="AN1997" s="38"/>
      <c r="AO1997" s="38"/>
      <c r="AP1997" s="38"/>
      <c r="AQ1997" s="38"/>
      <c r="AR1997" s="38"/>
      <c r="AS1997" s="38"/>
      <c r="AT1997" s="38"/>
      <c r="AU1997" s="38"/>
      <c r="AV1997" s="38"/>
      <c r="AW1997" s="38"/>
      <c r="AX1997" s="38"/>
      <c r="AY1997" s="38"/>
      <c r="AZ1997" s="38"/>
      <c r="BA1997" s="38"/>
      <c r="BB1997" s="38"/>
      <c r="BC1997" s="38"/>
      <c r="BD1997" s="38"/>
      <c r="BE1997" s="38"/>
      <c r="BF1997" s="38"/>
      <c r="BG1997" s="38"/>
      <c r="BH1997" s="38"/>
      <c r="BI1997" s="38"/>
      <c r="BJ1997" s="38"/>
      <c r="BK1997" s="38"/>
      <c r="BL1997" s="38"/>
      <c r="BM1997" s="38"/>
      <c r="BN1997" s="38"/>
      <c r="BO1997" s="38"/>
      <c r="BP1997" s="38"/>
      <c r="BQ1997" s="38"/>
      <c r="BR1997" s="38"/>
      <c r="BS1997" s="38"/>
      <c r="BT1997" s="38"/>
      <c r="BU1997" s="38"/>
      <c r="BV1997" s="38"/>
      <c r="BW1997" s="38"/>
      <c r="BX1997" s="38"/>
      <c r="BY1997" s="38"/>
      <c r="BZ1997" s="38"/>
      <c r="CA1997" s="38"/>
      <c r="CB1997" s="38"/>
      <c r="CC1997" s="38"/>
      <c r="CD1997" s="38"/>
      <c r="CE1997" s="38"/>
      <c r="CF1997" s="38"/>
      <c r="CG1997" s="38"/>
      <c r="CH1997" s="38"/>
      <c r="CI1997" s="38"/>
      <c r="CJ1997" s="38"/>
      <c r="CK1997" s="38"/>
      <c r="CL1997" s="38"/>
      <c r="CM1997" s="38"/>
      <c r="CN1997" s="38"/>
      <c r="CO1997" s="38"/>
      <c r="CP1997" s="38"/>
      <c r="CQ1997" s="38"/>
      <c r="CR1997" s="38"/>
      <c r="CS1997" s="38"/>
      <c r="CT1997" s="38"/>
      <c r="CU1997" s="38"/>
      <c r="CV1997" s="38"/>
      <c r="CW1997" s="38"/>
      <c r="CX1997" s="38"/>
      <c r="CY1997" s="38"/>
      <c r="CZ1997" s="38"/>
      <c r="DA1997" s="38"/>
      <c r="DB1997" s="38"/>
      <c r="DC1997" s="38"/>
      <c r="DD1997" s="38"/>
      <c r="DE1997" s="38"/>
      <c r="DF1997" s="38"/>
      <c r="DG1997" s="38"/>
      <c r="DH1997" s="38"/>
      <c r="DI1997" s="38"/>
      <c r="DJ1997" s="38"/>
      <c r="DK1997" s="38"/>
      <c r="DL1997" s="38"/>
      <c r="DM1997" s="38"/>
    </row>
    <row r="1998" spans="1:117" x14ac:dyDescent="0.25">
      <c r="A1998" s="5"/>
      <c r="B1998" s="5"/>
      <c r="C1998" s="48"/>
      <c r="D1998" s="76"/>
      <c r="E1998" s="77"/>
      <c r="F1998" s="77"/>
      <c r="G1998" s="77"/>
      <c r="H1998" s="77"/>
      <c r="I1998" s="77"/>
      <c r="J1998" s="77"/>
      <c r="K1998" s="77"/>
      <c r="L1998" s="77"/>
      <c r="M1998" s="77"/>
      <c r="N1998" s="77"/>
      <c r="O1998" s="77"/>
      <c r="P1998" s="77"/>
      <c r="Q1998" s="77"/>
      <c r="R1998" s="77"/>
      <c r="S1998" s="77"/>
      <c r="T1998" s="38"/>
      <c r="U1998" s="38"/>
      <c r="V1998" s="38"/>
      <c r="W1998" s="38"/>
      <c r="X1998" s="38"/>
      <c r="Y1998" s="38"/>
      <c r="Z1998" s="38"/>
      <c r="AA1998" s="38"/>
      <c r="AB1998" s="38"/>
      <c r="AC1998" s="38"/>
      <c r="AD1998" s="38"/>
      <c r="AE1998" s="38"/>
      <c r="AF1998" s="38"/>
      <c r="AG1998" s="38"/>
      <c r="AH1998" s="38"/>
      <c r="AI1998" s="38"/>
      <c r="AJ1998" s="38"/>
      <c r="AK1998" s="38"/>
      <c r="AL1998" s="38"/>
      <c r="AM1998" s="38"/>
      <c r="AN1998" s="38"/>
      <c r="AO1998" s="38"/>
      <c r="AP1998" s="38"/>
      <c r="AQ1998" s="38"/>
      <c r="AR1998" s="38"/>
      <c r="AS1998" s="38"/>
      <c r="AT1998" s="38"/>
      <c r="AU1998" s="38"/>
      <c r="AV1998" s="38"/>
      <c r="AW1998" s="38"/>
      <c r="AX1998" s="38"/>
      <c r="AY1998" s="38"/>
      <c r="AZ1998" s="38"/>
      <c r="BA1998" s="38"/>
      <c r="BB1998" s="38"/>
      <c r="BC1998" s="38"/>
      <c r="BD1998" s="38"/>
      <c r="BE1998" s="38"/>
      <c r="BF1998" s="38"/>
      <c r="BG1998" s="38"/>
      <c r="BH1998" s="38"/>
      <c r="BI1998" s="38"/>
      <c r="BJ1998" s="38"/>
      <c r="BK1998" s="38"/>
      <c r="BL1998" s="38"/>
      <c r="BM1998" s="38"/>
      <c r="BN1998" s="38"/>
      <c r="BO1998" s="38"/>
      <c r="BP1998" s="38"/>
      <c r="BQ1998" s="38"/>
      <c r="BR1998" s="38"/>
      <c r="BS1998" s="38"/>
      <c r="BT1998" s="38"/>
      <c r="BU1998" s="38"/>
      <c r="BV1998" s="38"/>
      <c r="BW1998" s="38"/>
      <c r="BX1998" s="38"/>
      <c r="BY1998" s="38"/>
      <c r="BZ1998" s="38"/>
      <c r="CA1998" s="38"/>
      <c r="CB1998" s="38"/>
      <c r="CC1998" s="38"/>
      <c r="CD1998" s="38"/>
      <c r="CE1998" s="38"/>
      <c r="CF1998" s="38"/>
      <c r="CG1998" s="38"/>
      <c r="CH1998" s="38"/>
      <c r="CI1998" s="38"/>
      <c r="CJ1998" s="38"/>
      <c r="CK1998" s="38"/>
      <c r="CL1998" s="38"/>
      <c r="CM1998" s="38"/>
      <c r="CN1998" s="38"/>
      <c r="CO1998" s="38"/>
      <c r="CP1998" s="38"/>
      <c r="CQ1998" s="38"/>
      <c r="CR1998" s="38"/>
      <c r="CS1998" s="38"/>
      <c r="CT1998" s="38"/>
      <c r="CU1998" s="38"/>
      <c r="CV1998" s="38"/>
      <c r="CW1998" s="38"/>
      <c r="CX1998" s="38"/>
      <c r="CY1998" s="38"/>
      <c r="CZ1998" s="38"/>
      <c r="DA1998" s="38"/>
      <c r="DB1998" s="38"/>
      <c r="DC1998" s="38"/>
      <c r="DD1998" s="38"/>
      <c r="DE1998" s="38"/>
      <c r="DF1998" s="38"/>
      <c r="DG1998" s="38"/>
      <c r="DH1998" s="38"/>
      <c r="DI1998" s="38"/>
      <c r="DJ1998" s="38"/>
      <c r="DK1998" s="38"/>
      <c r="DL1998" s="38"/>
      <c r="DM1998" s="38"/>
    </row>
    <row r="1999" spans="1:117" x14ac:dyDescent="0.25">
      <c r="A1999" s="5"/>
      <c r="B1999" s="5"/>
      <c r="C1999" s="48"/>
      <c r="D1999" s="76"/>
      <c r="E1999" s="77"/>
      <c r="F1999" s="77"/>
      <c r="G1999" s="77"/>
      <c r="H1999" s="77"/>
      <c r="I1999" s="77"/>
      <c r="J1999" s="77"/>
      <c r="K1999" s="77"/>
      <c r="L1999" s="77"/>
      <c r="M1999" s="77"/>
      <c r="N1999" s="77"/>
      <c r="O1999" s="77"/>
      <c r="P1999" s="77"/>
      <c r="Q1999" s="77"/>
      <c r="R1999" s="77"/>
      <c r="S1999" s="77"/>
      <c r="T1999" s="38"/>
      <c r="U1999" s="38"/>
      <c r="V1999" s="38"/>
      <c r="W1999" s="38"/>
      <c r="X1999" s="38"/>
      <c r="Y1999" s="38"/>
      <c r="Z1999" s="38"/>
      <c r="AA1999" s="38"/>
      <c r="AB1999" s="38"/>
      <c r="AC1999" s="38"/>
      <c r="AD1999" s="38"/>
      <c r="AE1999" s="38"/>
      <c r="AF1999" s="38"/>
      <c r="AG1999" s="38"/>
      <c r="AH1999" s="38"/>
      <c r="AI1999" s="38"/>
      <c r="AJ1999" s="38"/>
      <c r="AK1999" s="38"/>
      <c r="AL1999" s="38"/>
      <c r="AM1999" s="38"/>
      <c r="AN1999" s="38"/>
      <c r="AO1999" s="38"/>
      <c r="AP1999" s="38"/>
      <c r="AQ1999" s="38"/>
      <c r="AR1999" s="38"/>
      <c r="AS1999" s="38"/>
      <c r="AT1999" s="38"/>
      <c r="AU1999" s="38"/>
      <c r="AV1999" s="38"/>
      <c r="AW1999" s="38"/>
      <c r="AX1999" s="38"/>
      <c r="AY1999" s="38"/>
      <c r="AZ1999" s="38"/>
      <c r="BA1999" s="38"/>
      <c r="BB1999" s="38"/>
      <c r="BC1999" s="38"/>
      <c r="BD1999" s="38"/>
      <c r="BE1999" s="38"/>
      <c r="BF1999" s="38"/>
      <c r="BG1999" s="38"/>
      <c r="BH1999" s="38"/>
      <c r="BI1999" s="38"/>
      <c r="BJ1999" s="38"/>
      <c r="BK1999" s="38"/>
      <c r="BL1999" s="38"/>
      <c r="BM1999" s="38"/>
      <c r="BN1999" s="38"/>
      <c r="BO1999" s="38"/>
      <c r="BP1999" s="38"/>
      <c r="BQ1999" s="38"/>
      <c r="BR1999" s="38"/>
      <c r="BS1999" s="38"/>
      <c r="BT1999" s="38"/>
      <c r="BU1999" s="38"/>
      <c r="BV1999" s="38"/>
      <c r="BW1999" s="38"/>
      <c r="BX1999" s="38"/>
      <c r="BY1999" s="38"/>
      <c r="BZ1999" s="38"/>
      <c r="CA1999" s="38"/>
      <c r="CB1999" s="38"/>
      <c r="CC1999" s="38"/>
      <c r="CD1999" s="38"/>
      <c r="CE1999" s="38"/>
      <c r="CF1999" s="38"/>
      <c r="CG1999" s="38"/>
      <c r="CH1999" s="38"/>
      <c r="CI1999" s="38"/>
      <c r="CJ1999" s="38"/>
      <c r="CK1999" s="38"/>
      <c r="CL1999" s="38"/>
      <c r="CM1999" s="38"/>
      <c r="CN1999" s="38"/>
      <c r="CO1999" s="38"/>
      <c r="CP1999" s="38"/>
      <c r="CQ1999" s="38"/>
      <c r="CR1999" s="38"/>
      <c r="CS1999" s="38"/>
      <c r="CT1999" s="38"/>
      <c r="CU1999" s="38"/>
      <c r="CV1999" s="38"/>
      <c r="CW1999" s="38"/>
      <c r="CX1999" s="38"/>
      <c r="CY1999" s="38"/>
      <c r="CZ1999" s="38"/>
      <c r="DA1999" s="38"/>
      <c r="DB1999" s="38"/>
      <c r="DC1999" s="38"/>
      <c r="DD1999" s="38"/>
      <c r="DE1999" s="38"/>
      <c r="DF1999" s="38"/>
      <c r="DG1999" s="38"/>
      <c r="DH1999" s="38"/>
      <c r="DI1999" s="38"/>
      <c r="DJ1999" s="38"/>
      <c r="DK1999" s="38"/>
      <c r="DL1999" s="38"/>
      <c r="DM1999" s="38"/>
    </row>
    <row r="2000" spans="1:117" x14ac:dyDescent="0.25">
      <c r="A2000" s="5"/>
      <c r="B2000" s="5"/>
      <c r="C2000" s="48"/>
      <c r="D2000" s="76"/>
      <c r="E2000" s="77"/>
      <c r="F2000" s="77"/>
      <c r="G2000" s="77"/>
      <c r="H2000" s="77"/>
      <c r="I2000" s="77"/>
      <c r="J2000" s="77"/>
      <c r="K2000" s="77"/>
      <c r="L2000" s="77"/>
      <c r="M2000" s="77"/>
      <c r="N2000" s="77"/>
      <c r="O2000" s="77"/>
      <c r="P2000" s="77"/>
      <c r="Q2000" s="77"/>
      <c r="R2000" s="77"/>
      <c r="S2000" s="77"/>
      <c r="T2000" s="38"/>
      <c r="U2000" s="38"/>
      <c r="V2000" s="38"/>
      <c r="W2000" s="38"/>
      <c r="X2000" s="38"/>
      <c r="Y2000" s="38"/>
      <c r="Z2000" s="38"/>
      <c r="AA2000" s="38"/>
      <c r="AB2000" s="38"/>
      <c r="AC2000" s="38"/>
      <c r="AD2000" s="38"/>
      <c r="AE2000" s="38"/>
      <c r="AF2000" s="38"/>
      <c r="AG2000" s="38"/>
      <c r="AH2000" s="38"/>
      <c r="AI2000" s="38"/>
      <c r="AJ2000" s="38"/>
      <c r="AK2000" s="38"/>
      <c r="AL2000" s="38"/>
      <c r="AM2000" s="38"/>
      <c r="AN2000" s="38"/>
      <c r="AO2000" s="38"/>
      <c r="AP2000" s="38"/>
      <c r="AQ2000" s="38"/>
      <c r="AR2000" s="38"/>
      <c r="AS2000" s="38"/>
      <c r="AT2000" s="38"/>
      <c r="AU2000" s="38"/>
      <c r="AV2000" s="38"/>
      <c r="AW2000" s="38"/>
      <c r="AX2000" s="38"/>
      <c r="AY2000" s="38"/>
      <c r="AZ2000" s="38"/>
      <c r="BA2000" s="38"/>
      <c r="BB2000" s="38"/>
      <c r="BC2000" s="38"/>
      <c r="BD2000" s="38"/>
      <c r="BE2000" s="38"/>
      <c r="BF2000" s="38"/>
      <c r="BG2000" s="38"/>
      <c r="BH2000" s="38"/>
      <c r="BI2000" s="38"/>
      <c r="BJ2000" s="38"/>
      <c r="BK2000" s="38"/>
      <c r="BL2000" s="38"/>
      <c r="BM2000" s="38"/>
      <c r="BN2000" s="38"/>
      <c r="BO2000" s="38"/>
      <c r="BP2000" s="38"/>
      <c r="BQ2000" s="38"/>
      <c r="BR2000" s="38"/>
      <c r="BS2000" s="38"/>
      <c r="BT2000" s="38"/>
      <c r="BU2000" s="38"/>
      <c r="BV2000" s="38"/>
      <c r="BW2000" s="38"/>
      <c r="BX2000" s="38"/>
      <c r="BY2000" s="38"/>
      <c r="BZ2000" s="38"/>
      <c r="CA2000" s="38"/>
      <c r="CB2000" s="38"/>
      <c r="CC2000" s="38"/>
      <c r="CD2000" s="38"/>
      <c r="CE2000" s="38"/>
      <c r="CF2000" s="38"/>
      <c r="CG2000" s="38"/>
      <c r="CH2000" s="38"/>
      <c r="CI2000" s="38"/>
      <c r="CJ2000" s="38"/>
      <c r="CK2000" s="38"/>
      <c r="CL2000" s="38"/>
      <c r="CM2000" s="38"/>
      <c r="CN2000" s="38"/>
      <c r="CO2000" s="38"/>
      <c r="CP2000" s="38"/>
      <c r="CQ2000" s="38"/>
      <c r="CR2000" s="38"/>
      <c r="CS2000" s="38"/>
      <c r="CT2000" s="38"/>
      <c r="CU2000" s="38"/>
      <c r="CV2000" s="38"/>
      <c r="CW2000" s="38"/>
      <c r="CX2000" s="38"/>
      <c r="CY2000" s="38"/>
      <c r="CZ2000" s="38"/>
      <c r="DA2000" s="38"/>
      <c r="DB2000" s="38"/>
      <c r="DC2000" s="38"/>
      <c r="DD2000" s="38"/>
      <c r="DE2000" s="38"/>
      <c r="DF2000" s="38"/>
      <c r="DG2000" s="38"/>
      <c r="DH2000" s="38"/>
      <c r="DI2000" s="38"/>
      <c r="DJ2000" s="38"/>
      <c r="DK2000" s="38"/>
      <c r="DL2000" s="38"/>
      <c r="DM2000" s="3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topLeftCell="B1" workbookViewId="0">
      <selection sqref="A1:T13"/>
    </sheetView>
  </sheetViews>
  <sheetFormatPr defaultRowHeight="15" x14ac:dyDescent="0.25"/>
  <cols>
    <col min="1" max="1" width="7.42578125" bestFit="1" customWidth="1"/>
  </cols>
  <sheetData>
    <row r="1" spans="1:23" x14ac:dyDescent="0.25">
      <c r="A1" s="9" t="s">
        <v>0</v>
      </c>
      <c r="B1" s="9" t="s">
        <v>10</v>
      </c>
      <c r="C1" s="9" t="s">
        <v>12</v>
      </c>
      <c r="D1" s="9" t="s">
        <v>13</v>
      </c>
      <c r="E1" s="9" t="s">
        <v>14</v>
      </c>
      <c r="F1" s="9" t="s">
        <v>15</v>
      </c>
      <c r="G1" s="9" t="s">
        <v>16</v>
      </c>
      <c r="H1" s="9" t="s">
        <v>243</v>
      </c>
      <c r="I1" s="9" t="s">
        <v>133</v>
      </c>
      <c r="J1" s="9" t="s">
        <v>8</v>
      </c>
      <c r="K1" s="9" t="s">
        <v>7</v>
      </c>
      <c r="L1" s="9" t="s">
        <v>244</v>
      </c>
      <c r="M1" s="9" t="s">
        <v>11</v>
      </c>
      <c r="N1" s="9" t="s">
        <v>17</v>
      </c>
      <c r="O1" s="9" t="s">
        <v>9</v>
      </c>
      <c r="P1" s="9" t="s">
        <v>132</v>
      </c>
      <c r="Q1" s="9" t="s">
        <v>245</v>
      </c>
      <c r="R1" s="9" t="s">
        <v>50</v>
      </c>
      <c r="S1" s="9" t="s">
        <v>49</v>
      </c>
      <c r="T1" s="3"/>
      <c r="U1" s="3"/>
      <c r="V1" s="3"/>
      <c r="W1" s="3"/>
    </row>
    <row r="2" spans="1:23" x14ac:dyDescent="0.25">
      <c r="A2" s="4" t="s">
        <v>29</v>
      </c>
      <c r="B2">
        <v>-3.0120410969999991</v>
      </c>
      <c r="C2">
        <v>9.2281188442927693</v>
      </c>
      <c r="D2">
        <v>8.5530513396205112</v>
      </c>
      <c r="E2">
        <v>4.0219961552072299</v>
      </c>
      <c r="F2">
        <v>5.3838527005394301</v>
      </c>
      <c r="G2">
        <v>2.7682407487031302</v>
      </c>
      <c r="H2">
        <v>0.35436556057599999</v>
      </c>
      <c r="I2">
        <v>9.421270945936E-2</v>
      </c>
      <c r="J2">
        <v>6.87132162107795</v>
      </c>
      <c r="K2">
        <v>9.3147643457597535</v>
      </c>
      <c r="L2">
        <v>1.1726419799999999</v>
      </c>
      <c r="M2">
        <v>5.6544500531499997</v>
      </c>
      <c r="N2">
        <v>1.5651047526572082</v>
      </c>
      <c r="O2">
        <v>3.3562280799999997</v>
      </c>
      <c r="P2">
        <f t="shared" ref="P2:P13" si="0">SUM(B2:O2)</f>
        <v>55.326307794043345</v>
      </c>
      <c r="Q2">
        <v>45.376052556171466</v>
      </c>
      <c r="R2">
        <v>12.611506849315068</v>
      </c>
      <c r="S2">
        <v>0.76712328767123283</v>
      </c>
      <c r="T2">
        <f t="shared" ref="T2:T13" si="1">(P2+SUM(R2:S2))/Q2</f>
        <v>1.5141232888422615</v>
      </c>
    </row>
    <row r="3" spans="1:23" x14ac:dyDescent="0.25">
      <c r="A3" s="4" t="s">
        <v>30</v>
      </c>
      <c r="B3">
        <v>3.2884304499999999</v>
      </c>
      <c r="C3">
        <v>15.910060669813364</v>
      </c>
      <c r="D3">
        <v>8.0985311840718008</v>
      </c>
      <c r="E3">
        <v>14.195614256992682</v>
      </c>
      <c r="F3">
        <v>2.3053820848280302</v>
      </c>
      <c r="G3">
        <v>1.4407563993117902</v>
      </c>
      <c r="H3">
        <v>3.6914788622439998</v>
      </c>
      <c r="I3">
        <v>0.42844728621097011</v>
      </c>
      <c r="J3">
        <v>7.8490120845804112</v>
      </c>
      <c r="K3">
        <v>11.566869435777727</v>
      </c>
      <c r="L3">
        <v>1.0764229400000001</v>
      </c>
      <c r="M3">
        <v>5.8582318731500003</v>
      </c>
      <c r="N3">
        <v>1.217916475643972</v>
      </c>
      <c r="O3">
        <v>3.74831314</v>
      </c>
      <c r="P3">
        <f t="shared" si="0"/>
        <v>80.67546714262474</v>
      </c>
      <c r="Q3">
        <v>48.749750317787694</v>
      </c>
      <c r="R3">
        <v>13.962739726027397</v>
      </c>
      <c r="S3">
        <v>0.84931506849315064</v>
      </c>
      <c r="T3">
        <f t="shared" si="1"/>
        <v>1.9587284307034498</v>
      </c>
    </row>
    <row r="4" spans="1:23" x14ac:dyDescent="0.25">
      <c r="A4" s="4" t="s">
        <v>31</v>
      </c>
      <c r="B4">
        <v>-5.6785957729999996</v>
      </c>
      <c r="C4">
        <v>4.0568053568987201</v>
      </c>
      <c r="D4">
        <v>6.096036791748431</v>
      </c>
      <c r="E4">
        <v>8.8170312689829391</v>
      </c>
      <c r="F4">
        <v>13.231233162692851</v>
      </c>
      <c r="G4">
        <v>0.35883896311923003</v>
      </c>
      <c r="H4">
        <v>2.7400137846400008</v>
      </c>
      <c r="I4">
        <v>0.42003371109222998</v>
      </c>
      <c r="J4">
        <v>6.4616424454293018</v>
      </c>
      <c r="K4">
        <v>11.01485677224243</v>
      </c>
      <c r="L4">
        <v>0.78711943000000018</v>
      </c>
      <c r="M4">
        <v>6.5154442003902018</v>
      </c>
      <c r="N4">
        <v>1.5129234215315399</v>
      </c>
      <c r="O4">
        <v>3.3660501699999998</v>
      </c>
      <c r="P4">
        <f t="shared" si="0"/>
        <v>59.699433705767873</v>
      </c>
      <c r="Q4">
        <v>40.38570033156477</v>
      </c>
      <c r="R4">
        <v>15.575342465753426</v>
      </c>
      <c r="S4">
        <v>1.2328767123287672</v>
      </c>
      <c r="T4">
        <f t="shared" si="1"/>
        <v>1.8944243198886166</v>
      </c>
    </row>
    <row r="5" spans="1:23" x14ac:dyDescent="0.25">
      <c r="A5" s="4" t="s">
        <v>32</v>
      </c>
      <c r="B5">
        <v>-6.7606795480000006</v>
      </c>
      <c r="C5">
        <v>4.3843095227485307</v>
      </c>
      <c r="D5">
        <v>7.0388447085698695</v>
      </c>
      <c r="E5">
        <v>20.32086195174158</v>
      </c>
      <c r="F5">
        <v>1.45616127004017</v>
      </c>
      <c r="G5">
        <v>2.1058938642035701</v>
      </c>
      <c r="H5">
        <v>0.93408829412799987</v>
      </c>
      <c r="I5">
        <v>2.0574718945348405</v>
      </c>
      <c r="J5">
        <v>6.4692855089461299</v>
      </c>
      <c r="K5">
        <v>12.212296822909963</v>
      </c>
      <c r="L5">
        <v>0.91970580000000024</v>
      </c>
      <c r="M5">
        <v>7.1206280020250006</v>
      </c>
      <c r="N5">
        <v>1.1703917539285142</v>
      </c>
      <c r="O5">
        <v>3.6704132239652592</v>
      </c>
      <c r="P5">
        <f t="shared" si="0"/>
        <v>63.099673069741428</v>
      </c>
      <c r="Q5">
        <v>36.960064843604655</v>
      </c>
      <c r="R5">
        <v>16.094520547945205</v>
      </c>
      <c r="S5">
        <v>1.273972602739726</v>
      </c>
      <c r="T5">
        <f t="shared" si="1"/>
        <v>2.1771651797940521</v>
      </c>
    </row>
    <row r="6" spans="1:23" x14ac:dyDescent="0.25">
      <c r="A6" s="4" t="s">
        <v>33</v>
      </c>
      <c r="B6">
        <v>-2.8102212680000007</v>
      </c>
      <c r="C6">
        <v>3.2613387351135654</v>
      </c>
      <c r="D6">
        <v>6.6491846933095289</v>
      </c>
      <c r="E6">
        <v>32.312289303474785</v>
      </c>
      <c r="F6">
        <v>7.7801949081319108</v>
      </c>
      <c r="G6">
        <v>6.2585016025495497</v>
      </c>
      <c r="H6">
        <v>3.7703722351393254</v>
      </c>
      <c r="I6">
        <v>0.40776612894858</v>
      </c>
      <c r="J6">
        <v>6.0078941458212496</v>
      </c>
      <c r="K6">
        <v>11.460436606144015</v>
      </c>
      <c r="L6">
        <v>0.82597976999999989</v>
      </c>
      <c r="M6">
        <v>7.406972999999998</v>
      </c>
      <c r="N6">
        <v>1.2946453863802745</v>
      </c>
      <c r="O6">
        <v>3.2317605499999993</v>
      </c>
      <c r="P6">
        <f t="shared" si="0"/>
        <v>87.857115797012781</v>
      </c>
      <c r="Q6">
        <v>35.312468651142105</v>
      </c>
      <c r="R6">
        <v>15.575342465753426</v>
      </c>
      <c r="S6">
        <v>1.2328767123287672</v>
      </c>
      <c r="T6">
        <f t="shared" si="1"/>
        <v>2.9639767190762463</v>
      </c>
    </row>
    <row r="7" spans="1:23" x14ac:dyDescent="0.25">
      <c r="A7" s="4" t="s">
        <v>34</v>
      </c>
      <c r="B7">
        <v>-1.1107513009999976</v>
      </c>
      <c r="C7">
        <v>4.6473166482081094</v>
      </c>
      <c r="D7">
        <v>7.3678638413264093</v>
      </c>
      <c r="E7">
        <v>37.19678124641495</v>
      </c>
      <c r="F7">
        <v>1.3901681628081597</v>
      </c>
      <c r="G7">
        <v>0.23373614411699001</v>
      </c>
      <c r="H7">
        <v>0.84203858372833162</v>
      </c>
      <c r="I7">
        <v>0.57252884519922997</v>
      </c>
      <c r="J7">
        <v>7.5555761754612005</v>
      </c>
      <c r="K7">
        <v>10.538977471562841</v>
      </c>
      <c r="L7">
        <v>1.1589629499999998</v>
      </c>
      <c r="M7">
        <v>6.604705759999999</v>
      </c>
      <c r="N7">
        <v>1.3233635291416024</v>
      </c>
      <c r="O7">
        <v>3.0614282200000011</v>
      </c>
      <c r="P7">
        <f t="shared" si="0"/>
        <v>81.38269627696782</v>
      </c>
      <c r="Q7">
        <v>35.962365916795868</v>
      </c>
      <c r="R7">
        <v>16.094520547945205</v>
      </c>
      <c r="S7">
        <v>1.273972602739726</v>
      </c>
      <c r="T7">
        <f t="shared" si="1"/>
        <v>2.7459591967927777</v>
      </c>
    </row>
    <row r="8" spans="1:23" x14ac:dyDescent="0.25">
      <c r="A8" s="4" t="s">
        <v>35</v>
      </c>
      <c r="B8">
        <v>-3.9023542749999987</v>
      </c>
      <c r="C8">
        <v>4.4808706754416425</v>
      </c>
      <c r="D8">
        <v>6.8112932936347494</v>
      </c>
      <c r="E8">
        <v>32.077714401704206</v>
      </c>
      <c r="F8">
        <v>1.58209901201368</v>
      </c>
      <c r="G8">
        <v>1.2863795999180501</v>
      </c>
      <c r="H8">
        <v>0.39124366412799993</v>
      </c>
      <c r="I8">
        <v>0.39588379449809996</v>
      </c>
      <c r="J8">
        <v>8.2258662224260295</v>
      </c>
      <c r="K8">
        <v>10.758070480843038</v>
      </c>
      <c r="L8">
        <v>1.1452381</v>
      </c>
      <c r="M8">
        <v>6.7524150476666716</v>
      </c>
      <c r="N8">
        <v>2.1433361874786256</v>
      </c>
      <c r="O8">
        <v>3.574906768760107</v>
      </c>
      <c r="P8">
        <f t="shared" si="0"/>
        <v>75.722962973512878</v>
      </c>
      <c r="Q8">
        <v>36.386451778638438</v>
      </c>
      <c r="R8">
        <v>16.094520547945205</v>
      </c>
      <c r="S8">
        <v>1.273972602739726</v>
      </c>
      <c r="T8">
        <f t="shared" si="1"/>
        <v>2.558409835906271</v>
      </c>
    </row>
    <row r="9" spans="1:23" x14ac:dyDescent="0.25">
      <c r="A9" s="4" t="s">
        <v>36</v>
      </c>
      <c r="B9">
        <v>-0.66875925500000077</v>
      </c>
      <c r="C9">
        <v>5.3981287221922036</v>
      </c>
      <c r="D9">
        <v>5.7706524964802792</v>
      </c>
      <c r="E9">
        <v>77.667692794156054</v>
      </c>
      <c r="F9">
        <v>18.180012053799452</v>
      </c>
      <c r="G9">
        <v>4.0707641588171795</v>
      </c>
      <c r="H9">
        <v>1.5844116941400002</v>
      </c>
      <c r="I9">
        <v>0.56368347816138997</v>
      </c>
      <c r="J9">
        <v>7.6307092544330191</v>
      </c>
      <c r="K9">
        <v>11.387977960617517</v>
      </c>
      <c r="L9">
        <v>1.0551749699999997</v>
      </c>
      <c r="M9">
        <v>6.1468331719097309</v>
      </c>
      <c r="N9">
        <v>1.4908465618651432</v>
      </c>
      <c r="O9">
        <v>3.836453850000026</v>
      </c>
      <c r="P9">
        <f t="shared" si="0"/>
        <v>144.11458191157197</v>
      </c>
      <c r="Q9">
        <v>36.176423460822789</v>
      </c>
      <c r="R9">
        <v>15.575342465753426</v>
      </c>
      <c r="S9">
        <v>1.2328767123287672</v>
      </c>
      <c r="T9">
        <f t="shared" si="1"/>
        <v>4.4482783452577976</v>
      </c>
    </row>
    <row r="10" spans="1:23" x14ac:dyDescent="0.25">
      <c r="A10" s="4" t="s">
        <v>37</v>
      </c>
      <c r="B10">
        <v>-4.4596333999999571E-2</v>
      </c>
      <c r="C10">
        <v>8.0218330313054249</v>
      </c>
      <c r="D10">
        <v>5.3681677395560419</v>
      </c>
      <c r="E10">
        <v>71.027906279795161</v>
      </c>
      <c r="F10">
        <v>8.8257107902903105</v>
      </c>
      <c r="G10">
        <v>10.906083183739881</v>
      </c>
      <c r="H10">
        <v>13.232097964127998</v>
      </c>
      <c r="I10">
        <v>0.21194266466229009</v>
      </c>
      <c r="J10">
        <v>8.4572272865676688</v>
      </c>
      <c r="K10">
        <v>10.511618202536427</v>
      </c>
      <c r="L10">
        <v>1.3449438199999999</v>
      </c>
      <c r="M10">
        <v>7.0083610500000013</v>
      </c>
      <c r="N10">
        <v>0.60308011542684048</v>
      </c>
      <c r="O10">
        <v>5.0723545199999984</v>
      </c>
      <c r="P10">
        <f t="shared" si="0"/>
        <v>150.54673031400807</v>
      </c>
      <c r="Q10">
        <v>39.495933755634248</v>
      </c>
      <c r="R10">
        <v>16.094520547945205</v>
      </c>
      <c r="S10">
        <v>1.273972602739726</v>
      </c>
      <c r="T10">
        <f t="shared" si="1"/>
        <v>4.2514559727490751</v>
      </c>
    </row>
    <row r="11" spans="1:23" x14ac:dyDescent="0.25">
      <c r="A11" s="4" t="s">
        <v>38</v>
      </c>
      <c r="B11">
        <v>2.4801977670000004</v>
      </c>
      <c r="C11">
        <v>8.5404799972147796</v>
      </c>
      <c r="D11">
        <v>5.8390075601571292</v>
      </c>
      <c r="E11">
        <v>29.804452010319995</v>
      </c>
      <c r="F11">
        <v>13.907681333192759</v>
      </c>
      <c r="G11">
        <v>5.6514106019377408</v>
      </c>
      <c r="H11">
        <v>13.300863344640002</v>
      </c>
      <c r="I11">
        <v>0.36941372710845999</v>
      </c>
      <c r="J11">
        <v>7.0317832880604012</v>
      </c>
      <c r="K11">
        <v>12.005627276457904</v>
      </c>
      <c r="L11">
        <v>0.83572457999999994</v>
      </c>
      <c r="M11">
        <v>6.6927903083870959</v>
      </c>
      <c r="N11">
        <v>1.2198745843093279</v>
      </c>
      <c r="O11">
        <v>3.4849282100000014</v>
      </c>
      <c r="P11">
        <f t="shared" si="0"/>
        <v>111.1642345887856</v>
      </c>
      <c r="Q11">
        <v>44.654551869087911</v>
      </c>
      <c r="R11">
        <v>15.575342465753426</v>
      </c>
      <c r="S11">
        <v>1.2328767123287672</v>
      </c>
      <c r="T11">
        <f t="shared" si="1"/>
        <v>2.8658322256158764</v>
      </c>
    </row>
    <row r="12" spans="1:23" x14ac:dyDescent="0.25">
      <c r="A12" s="4" t="s">
        <v>39</v>
      </c>
      <c r="B12">
        <v>-2.3268953749999994</v>
      </c>
      <c r="C12">
        <v>8.1588322971847607</v>
      </c>
      <c r="D12">
        <v>6.0006382395026083</v>
      </c>
      <c r="E12">
        <v>26.549644583048956</v>
      </c>
      <c r="F12">
        <v>2.1754661020441404</v>
      </c>
      <c r="G12">
        <v>16.36902621433606</v>
      </c>
      <c r="H12">
        <v>7.7592044191279967</v>
      </c>
      <c r="I12">
        <v>0.38934183810876999</v>
      </c>
      <c r="J12">
        <v>7.4545247392818199</v>
      </c>
      <c r="K12">
        <v>11.749511225180358</v>
      </c>
      <c r="L12">
        <v>1.5184249500000007</v>
      </c>
      <c r="M12">
        <v>7.6282096248888855</v>
      </c>
      <c r="N12">
        <v>1.8003238449082679</v>
      </c>
      <c r="O12">
        <v>3.8464555499999991</v>
      </c>
      <c r="P12">
        <f t="shared" si="0"/>
        <v>99.072708252612614</v>
      </c>
      <c r="Q12">
        <v>45.710925056003759</v>
      </c>
      <c r="R12">
        <v>16.094520547945205</v>
      </c>
      <c r="S12">
        <v>1.273972602739726</v>
      </c>
      <c r="T12">
        <f t="shared" si="1"/>
        <v>2.5473385467617864</v>
      </c>
    </row>
    <row r="13" spans="1:23" x14ac:dyDescent="0.25">
      <c r="A13" s="4" t="s">
        <v>40</v>
      </c>
      <c r="B13">
        <v>-5.4982400189999989</v>
      </c>
      <c r="C13">
        <v>6.7369049370102392</v>
      </c>
      <c r="D13">
        <v>6.0172849496536891</v>
      </c>
      <c r="E13">
        <v>9.2913596358418431</v>
      </c>
      <c r="F13">
        <v>13.329919808314919</v>
      </c>
      <c r="G13">
        <v>10.70845427814292</v>
      </c>
      <c r="H13">
        <v>7.2827538841279962</v>
      </c>
      <c r="I13">
        <v>0.23515634662651999</v>
      </c>
      <c r="J13">
        <v>9.3343056387669936</v>
      </c>
      <c r="K13">
        <v>9.6575891731507078</v>
      </c>
      <c r="L13">
        <v>1.3596103500000001</v>
      </c>
      <c r="M13">
        <v>7.2786270300000009</v>
      </c>
      <c r="N13">
        <v>1.2224505530083891</v>
      </c>
      <c r="O13">
        <v>3.6628056960000053</v>
      </c>
      <c r="P13">
        <f t="shared" si="0"/>
        <v>80.618982261644206</v>
      </c>
      <c r="Q13">
        <v>49.979228329667713</v>
      </c>
      <c r="R13">
        <v>16.094520547945205</v>
      </c>
      <c r="S13">
        <v>1.273972602739726</v>
      </c>
      <c r="T13">
        <f t="shared" si="1"/>
        <v>1.9605639920247364</v>
      </c>
    </row>
    <row r="14" spans="1:23" x14ac:dyDescent="0.25">
      <c r="D14" s="38"/>
      <c r="E14" s="38"/>
      <c r="F14" s="38"/>
      <c r="G14" s="38"/>
      <c r="H14" s="38"/>
      <c r="I14" s="38"/>
      <c r="J14" s="38"/>
      <c r="K14" s="38"/>
      <c r="L14" s="38"/>
      <c r="M14" s="38"/>
      <c r="N14" s="38"/>
      <c r="O14" s="38"/>
      <c r="P14" s="38"/>
      <c r="Q14" s="38"/>
      <c r="R14" s="38"/>
      <c r="S14" s="38"/>
      <c r="T14" s="38"/>
    </row>
    <row r="15" spans="1:23" x14ac:dyDescent="0.25">
      <c r="C15" s="38"/>
      <c r="D15" s="38"/>
      <c r="E15" s="38"/>
      <c r="F15" s="38"/>
      <c r="G15" s="38"/>
      <c r="H15" s="38"/>
      <c r="I15" s="38"/>
      <c r="J15" s="38"/>
      <c r="K15" s="38"/>
      <c r="L15" s="38"/>
      <c r="M15" s="38"/>
      <c r="N15" s="38"/>
      <c r="O15" s="38"/>
      <c r="P15" s="38"/>
      <c r="Q15" s="38"/>
      <c r="S15" s="38"/>
      <c r="T15" s="38"/>
      <c r="U15" s="38"/>
      <c r="V15" s="38"/>
      <c r="W15"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ROCOF</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Jones</dc:creator>
  <cp:lastModifiedBy>Mathew Hofton</cp:lastModifiedBy>
  <cp:lastPrinted>2019-02-15T17:44:03Z</cp:lastPrinted>
  <dcterms:created xsi:type="dcterms:W3CDTF">2018-03-05T15:41:51Z</dcterms:created>
  <dcterms:modified xsi:type="dcterms:W3CDTF">2019-02-15T17:51:23Z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