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codeName="ThisWorkbook" defaultThemeVersion="166925"/>
  <mc:AlternateContent xmlns:mc="http://schemas.openxmlformats.org/markup-compatibility/2006">
    <mc:Choice Requires="x15">
      <x15ac:absPath xmlns:x15ac="http://schemas.microsoft.com/office/spreadsheetml/2010/11/ac" url="\\uk.corporg.net\NGTDFS$\Group\OandT\OptRisk\Operational_Requirements_WOKH\32_Electricity Incentives Development\Performance\BSUoS Forecast Report\09 Dec 18\"/>
    </mc:Choice>
  </mc:AlternateContent>
  <bookViews>
    <workbookView xWindow="0" yWindow="135" windowWidth="19200" windowHeight="7110" tabRatio="677" activeTab="1"/>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G55" i="40" l="1"/>
  <c r="P37" i="69" l="1"/>
  <c r="T37" i="69" s="1"/>
  <c r="T36" i="69"/>
  <c r="P36" i="69"/>
  <c r="P35" i="69"/>
  <c r="T35" i="69" s="1"/>
  <c r="T34" i="69"/>
  <c r="P34" i="69"/>
  <c r="P33" i="69"/>
  <c r="T33" i="69" s="1"/>
  <c r="T32" i="69"/>
  <c r="P32" i="69"/>
  <c r="P31" i="69"/>
  <c r="T31" i="69" s="1"/>
  <c r="T30" i="69"/>
  <c r="P30" i="69"/>
  <c r="P29" i="69"/>
  <c r="T29" i="69" s="1"/>
  <c r="T28" i="69"/>
  <c r="P28" i="69"/>
  <c r="P27" i="69"/>
  <c r="T27" i="69" s="1"/>
  <c r="T26" i="69"/>
  <c r="P26" i="69"/>
  <c r="P25" i="69"/>
  <c r="T25" i="69" s="1"/>
  <c r="T24" i="69"/>
  <c r="P24" i="69"/>
  <c r="P23" i="69"/>
  <c r="T23" i="69" s="1"/>
  <c r="T22" i="69"/>
  <c r="P22" i="69"/>
  <c r="P21" i="69"/>
  <c r="T21" i="69" s="1"/>
  <c r="T20" i="69"/>
  <c r="P20" i="69"/>
  <c r="P19" i="69"/>
  <c r="T19" i="69" s="1"/>
  <c r="T18" i="69"/>
  <c r="P18" i="69"/>
  <c r="P17" i="69"/>
  <c r="T17" i="69" s="1"/>
  <c r="T16" i="69"/>
  <c r="P16" i="69"/>
  <c r="P15" i="69"/>
  <c r="T15" i="69" s="1"/>
  <c r="T14" i="69"/>
  <c r="P14" i="69"/>
  <c r="P13" i="69"/>
  <c r="T13" i="69" s="1"/>
  <c r="T12" i="69"/>
  <c r="P12" i="69"/>
  <c r="P11" i="69"/>
  <c r="T11" i="69" s="1"/>
  <c r="T10" i="69"/>
  <c r="P10" i="69"/>
  <c r="P9" i="69"/>
  <c r="T9" i="69" s="1"/>
  <c r="T8" i="69"/>
  <c r="P8" i="69"/>
  <c r="P7" i="69"/>
  <c r="T7" i="69" s="1"/>
  <c r="T6" i="69"/>
  <c r="P6" i="69"/>
  <c r="P5" i="69"/>
  <c r="T5" i="69" s="1"/>
  <c r="T4" i="69"/>
  <c r="P4" i="69"/>
  <c r="P3" i="69"/>
  <c r="T3" i="69" s="1"/>
  <c r="T2" i="69"/>
  <c r="P2" i="69"/>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comments1.xml><?xml version="1.0" encoding="utf-8"?>
<comments xmlns="http://schemas.openxmlformats.org/spreadsheetml/2006/main">
  <authors>
    <author>Mathew Hofton</author>
  </authors>
  <commentList>
    <comment ref="L1" authorId="0" shapeId="0">
      <text>
        <r>
          <rPr>
            <b/>
            <sz val="9"/>
            <color indexed="81"/>
            <rFont val="Tahoma"/>
            <family val="2"/>
          </rPr>
          <t>Mathew Hofton:</t>
        </r>
        <r>
          <rPr>
            <sz val="9"/>
            <color indexed="81"/>
            <rFont val="Tahoma"/>
            <family val="2"/>
          </rPr>
          <t xml:space="preserve">
Manual entry, use II, SF, RF data
</t>
        </r>
      </text>
    </comment>
  </commentList>
</comments>
</file>

<file path=xl/sharedStrings.xml><?xml version="1.0" encoding="utf-8"?>
<sst xmlns="http://schemas.openxmlformats.org/spreadsheetml/2006/main" count="2817" uniqueCount="389">
  <si>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</si>
  <si>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</si>
  <si>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</si>
  <si>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</si>
  <si>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</si>
  <si>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</si>
  <si>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</si>
  <si>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</si>
  <si>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</si>
  <si>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</si>
  <si>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</si>
  <si>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</si>
  <si>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</si>
  <si>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</si>
  <si>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</si>
  <si>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</si>
  <si>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</si>
  <si>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</si>
  <si>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</si>
  <si>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</si>
  <si>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</si>
  <si>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</si>
  <si>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</si>
  <si>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</si>
  <si>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</si>
  <si>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</si>
  <si>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</si>
  <si>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</si>
  <si>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</si>
  <si>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</si>
  <si>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</si>
  <si>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</si>
  <si>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</si>
  <si>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</si>
  <si>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</si>
  <si>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</si>
  <si>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</si>
  <si>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</si>
  <si>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</si>
  <si>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</si>
  <si>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</si>
  <si>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</si>
  <si>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</si>
  <si>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</si>
  <si>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</si>
  <si>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</si>
  <si>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</si>
  <si>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</si>
  <si>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</si>
  <si>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</si>
  <si>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</si>
  <si>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Y17W49</t>
  </si>
  <si>
    <t>Y17W50</t>
  </si>
  <si>
    <t>Y17W51</t>
  </si>
  <si>
    <t>Y17W52</t>
  </si>
  <si>
    <t>Y17W53</t>
  </si>
  <si>
    <t>Y18W1</t>
  </si>
  <si>
    <t>Y18W2</t>
  </si>
  <si>
    <t>Y18W3</t>
  </si>
  <si>
    <t>Y18W4</t>
  </si>
  <si>
    <t>Y18W5</t>
  </si>
  <si>
    <t>Y18W6</t>
  </si>
  <si>
    <t>Y18W7</t>
  </si>
  <si>
    <t>Y18W8</t>
  </si>
  <si>
    <t>Y18W9</t>
  </si>
  <si>
    <t>Y18W10</t>
  </si>
  <si>
    <t>04/12/2017</t>
  </si>
  <si>
    <t>11/12/2017</t>
  </si>
  <si>
    <t>18/12/2017</t>
  </si>
  <si>
    <t>25/12/2017</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</si>
  <si>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</si>
  <si>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</si>
  <si>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</si>
  <si>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</si>
  <si>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</si>
  <si>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</si>
  <si>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</si>
  <si>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</si>
  <si>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</si>
  <si>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</si>
  <si>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</si>
  <si>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</si>
  <si>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</si>
  <si>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</si>
  <si>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</si>
  <si>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</si>
  <si>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</si>
  <si>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</si>
  <si>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</si>
  <si>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</si>
  <si>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</si>
  <si>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</si>
  <si>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</si>
  <si>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</si>
  <si>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</si>
  <si>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</si>
  <si>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</si>
  <si>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</si>
  <si>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</si>
  <si>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</si>
  <si>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</si>
  <si>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</si>
  <si>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</si>
  <si>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</si>
  <si>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</si>
  <si>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</si>
  <si>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</si>
  <si>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</si>
  <si>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</si>
  <si>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</si>
  <si>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</si>
  <si>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</si>
  <si>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</si>
  <si>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</si>
  <si>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</si>
  <si>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</si>
  <si>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</si>
  <si>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</si>
  <si>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</si>
  <si>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</si>
  <si>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</si>
  <si>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</si>
  <si>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</si>
  <si>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</si>
  <si>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</si>
  <si>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</si>
  <si>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</si>
  <si>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</si>
  <si>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</si>
  <si>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</si>
  <si>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</si>
  <si>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</si>
  <si>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</si>
  <si>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</si>
  <si>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</si>
  <si>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</si>
  <si>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</si>
  <si>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</si>
  <si>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</si>
  <si>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</si>
  <si>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</si>
  <si>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</si>
  <si>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</si>
  <si>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</si>
  <si>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</si>
  <si>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</si>
  <si>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</si>
  <si>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</si>
  <si>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</si>
  <si>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</si>
  <si>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</si>
  <si>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</si>
  <si>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</si>
  <si>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</si>
  <si>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</si>
  <si>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</si>
  <si>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</si>
  <si>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</si>
  <si>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</si>
  <si>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</si>
  <si>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</si>
  <si>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</si>
  <si>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</si>
  <si>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</si>
  <si>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</si>
  <si>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</si>
  <si>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</si>
  <si>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</si>
  <si>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</si>
  <si>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May-20</t>
  </si>
  <si>
    <t>Jun-20</t>
  </si>
  <si>
    <t>Jul-20</t>
  </si>
  <si>
    <t>Aug-20</t>
  </si>
  <si>
    <t>Sep-20</t>
  </si>
  <si>
    <t>Oct-20</t>
  </si>
  <si>
    <t>Nov-20</t>
  </si>
  <si>
    <t>Dec-20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</si>
  <si>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</si>
  <si>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</si>
  <si>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</si>
  <si>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</si>
  <si>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</si>
  <si>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</si>
  <si>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</si>
  <si>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</si>
  <si>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</si>
  <si>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</si>
  <si>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</si>
  <si>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</si>
  <si>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</si>
  <si>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</si>
  <si>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</si>
  <si>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</si>
  <si>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</si>
  <si>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</si>
  <si>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</si>
  <si>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</si>
  <si>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</si>
  <si>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</si>
  <si>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</si>
  <si>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</si>
  <si>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</si>
  <si>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</si>
  <si>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</si>
  <si>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</si>
  <si>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</si>
  <si>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</si>
  <si>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</si>
  <si>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</si>
  <si>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</si>
  <si>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</si>
  <si>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</si>
  <si>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</si>
  <si>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</si>
  <si>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</si>
  <si>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</si>
  <si>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</si>
  <si>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</si>
  <si>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</si>
  <si>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</si>
  <si>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</si>
  <si>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</si>
  <si>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</si>
  <si>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</si>
  <si>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</si>
  <si>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</si>
  <si>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</si>
  <si>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</si>
  <si>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</si>
  <si>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</si>
  <si>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</si>
  <si>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</si>
  <si>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</si>
  <si>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</si>
  <si>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</si>
  <si>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</si>
  <si>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</si>
  <si>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</si>
  <si>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</si>
  <si>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</si>
  <si>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</si>
  <si>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</si>
  <si>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</si>
  <si>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Constraints - AS</t>
  </si>
  <si>
    <t>Other Reserve</t>
  </si>
  <si>
    <t>Demand</t>
  </si>
  <si>
    <t>25/06/2018</t>
  </si>
  <si>
    <t>02/07/2018</t>
  </si>
  <si>
    <t>09/07/2018</t>
  </si>
  <si>
    <t>16/07/2018</t>
  </si>
  <si>
    <t>23/07/2018</t>
  </si>
  <si>
    <t>BSUOS</t>
  </si>
  <si>
    <t>F_Aug-18</t>
  </si>
  <si>
    <t>Estimated BSUos Vol (TWh)</t>
  </si>
  <si>
    <t>Estimated NGET Profit/(Loss)</t>
  </si>
  <si>
    <t>Estimated BSUoS Charge (£/MWh)</t>
  </si>
  <si>
    <t>30/07/2018</t>
  </si>
  <si>
    <t>06/08/2018</t>
  </si>
  <si>
    <t>13/08/2018</t>
  </si>
  <si>
    <t>20/08/2018</t>
  </si>
  <si>
    <t>F_Sep-18</t>
  </si>
  <si>
    <t>27/08/2018</t>
  </si>
  <si>
    <t>03/09/2018</t>
  </si>
  <si>
    <t>10/09/2018</t>
  </si>
  <si>
    <t>17/09/2018</t>
  </si>
  <si>
    <t>F_Oct-18</t>
  </si>
  <si>
    <t>24/09/2018</t>
  </si>
  <si>
    <t>01/10/2018</t>
  </si>
  <si>
    <t>08/10/2018</t>
  </si>
  <si>
    <t>15/10/2018</t>
  </si>
  <si>
    <t>22/10/2018</t>
  </si>
  <si>
    <t>F_Nov-18</t>
  </si>
  <si>
    <t>29/10/2018</t>
  </si>
  <si>
    <t>05/11/2018</t>
  </si>
  <si>
    <t>12/11/2018</t>
  </si>
  <si>
    <t>19/11/2018</t>
  </si>
  <si>
    <t>F_Dec-18</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</si>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</sst>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0.000;[Red]\(#,##0.000\)\ "/>
    <numFmt numFmtId="170" formatCode="#,##0.000;[Red]#,##0.000"/>
  </numFmts>
  <fonts count="77" x14ac:knownFonts="1">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7"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8" fillId="35"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8" fillId="37"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39" borderId="0" applyNumberFormat="0" applyBorder="0" applyAlignment="0" applyProtection="0"/>
    <xf numFmtId="0" fontId="27" fillId="38" borderId="0" applyNumberFormat="0" applyBorder="0" applyAlignment="0" applyProtection="0"/>
    <xf numFmtId="0" fontId="2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8" fillId="35"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8" fillId="39" borderId="0" applyNumberFormat="0" applyBorder="0" applyAlignment="0" applyProtection="0"/>
    <xf numFmtId="0" fontId="27" fillId="35" borderId="0" applyNumberFormat="0" applyBorder="0" applyAlignment="0" applyProtection="0"/>
    <xf numFmtId="0" fontId="27"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8" fillId="43"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8" fillId="43"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7"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26" fillId="13"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37" borderId="0" applyNumberFormat="0" applyBorder="0" applyAlignment="0" applyProtection="0"/>
    <xf numFmtId="0" fontId="26" fillId="1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6" fillId="21"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9" borderId="0" applyNumberFormat="0" applyBorder="0" applyAlignment="0" applyProtection="0"/>
    <xf numFmtId="0" fontId="26" fillId="25" borderId="0" applyNumberFormat="0" applyBorder="0" applyAlignment="0" applyProtection="0"/>
    <xf numFmtId="0" fontId="30" fillId="43"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6" fillId="33" borderId="0" applyNumberFormat="0" applyBorder="0" applyAlignment="0" applyProtection="0"/>
    <xf numFmtId="0" fontId="30" fillId="37"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6" fillId="10" borderId="0" applyNumberFormat="0" applyBorder="0" applyAlignment="0" applyProtection="0"/>
    <xf numFmtId="0" fontId="30"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6" fillId="14"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6" fillId="18"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29" fillId="49" borderId="0" applyNumberFormat="0" applyBorder="0" applyAlignment="0" applyProtection="0"/>
    <xf numFmtId="0" fontId="26" fillId="22" borderId="0" applyNumberFormat="0" applyBorder="0" applyAlignment="0" applyProtection="0"/>
    <xf numFmtId="0" fontId="30" fillId="54"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6"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5" borderId="0" applyNumberFormat="0" applyBorder="0" applyAlignment="0" applyProtection="0"/>
    <xf numFmtId="0" fontId="26" fillId="30"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1" fillId="36" borderId="0" applyNumberFormat="0" applyBorder="0" applyAlignment="0" applyProtection="0"/>
    <xf numFmtId="0" fontId="17" fillId="4"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3" fillId="43" borderId="12" applyNumberFormat="0" applyAlignment="0" applyProtection="0"/>
    <xf numFmtId="0" fontId="21" fillId="7" borderId="6" applyNumberFormat="0" applyAlignment="0" applyProtection="0"/>
    <xf numFmtId="0" fontId="34" fillId="56" borderId="12" applyNumberFormat="0" applyAlignment="0" applyProtection="0"/>
    <xf numFmtId="0" fontId="33" fillId="43" borderId="12" applyNumberFormat="0" applyAlignment="0" applyProtection="0"/>
    <xf numFmtId="0" fontId="35" fillId="57" borderId="13" applyNumberFormat="0" applyAlignment="0" applyProtection="0"/>
    <xf numFmtId="0" fontId="23" fillId="8" borderId="9"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38" borderId="0" applyNumberFormat="0" applyBorder="0" applyAlignment="0" applyProtection="0"/>
    <xf numFmtId="0" fontId="16" fillId="3"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1" fillId="0" borderId="14" applyNumberFormat="0" applyFill="0" applyAlignment="0" applyProtection="0"/>
    <xf numFmtId="0" fontId="13" fillId="0" borderId="3" applyNumberFormat="0" applyFill="0" applyAlignment="0" applyProtection="0"/>
    <xf numFmtId="0" fontId="42" fillId="0" borderId="15" applyNumberFormat="0" applyFill="0" applyAlignment="0" applyProtection="0"/>
    <xf numFmtId="0" fontId="41" fillId="0" borderId="14" applyNumberFormat="0" applyFill="0" applyAlignment="0" applyProtection="0"/>
    <xf numFmtId="0" fontId="43" fillId="0" borderId="16" applyNumberFormat="0" applyFill="0" applyAlignment="0" applyProtection="0"/>
    <xf numFmtId="0" fontId="14" fillId="0" borderId="4"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5" fillId="0" borderId="17" applyNumberFormat="0" applyFill="0" applyAlignment="0" applyProtection="0"/>
    <xf numFmtId="0" fontId="15" fillId="0" borderId="5" applyNumberFormat="0" applyFill="0" applyAlignment="0" applyProtection="0"/>
    <xf numFmtId="0" fontId="46" fillId="0" borderId="18" applyNumberFormat="0" applyFill="0" applyAlignment="0" applyProtection="0"/>
    <xf numFmtId="0" fontId="45" fillId="0" borderId="17" applyNumberFormat="0" applyFill="0" applyAlignment="0" applyProtection="0"/>
    <xf numFmtId="0" fontId="45"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5" borderId="12" applyNumberFormat="0" applyAlignment="0" applyProtection="0"/>
    <xf numFmtId="0" fontId="19" fillId="6" borderId="6" applyNumberFormat="0" applyAlignment="0" applyProtection="0"/>
    <xf numFmtId="0" fontId="49" fillId="45" borderId="12" applyNumberFormat="0" applyAlignment="0" applyProtection="0"/>
    <xf numFmtId="0" fontId="48" fillId="35" borderId="12" applyNumberFormat="0" applyAlignment="0" applyProtection="0"/>
    <xf numFmtId="0" fontId="50" fillId="0" borderId="19" applyNumberFormat="0" applyFill="0" applyAlignment="0" applyProtection="0"/>
    <xf numFmtId="0" fontId="22" fillId="0" borderId="8" applyNumberFormat="0" applyFill="0" applyAlignment="0" applyProtection="0"/>
    <xf numFmtId="0" fontId="51" fillId="0" borderId="19" applyNumberFormat="0" applyFill="0" applyAlignment="0" applyProtection="0"/>
    <xf numFmtId="0" fontId="50" fillId="0" borderId="19" applyNumberFormat="0" applyFill="0" applyAlignment="0" applyProtection="0"/>
    <xf numFmtId="0" fontId="52" fillId="45" borderId="0" applyNumberFormat="0" applyBorder="0" applyAlignment="0" applyProtection="0"/>
    <xf numFmtId="0" fontId="18" fillId="5" borderId="0" applyNumberFormat="0" applyBorder="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4" fillId="43" borderId="20" applyNumberFormat="0" applyAlignment="0" applyProtection="0"/>
    <xf numFmtId="0" fontId="20" fillId="7" borderId="7" applyNumberFormat="0" applyAlignment="0" applyProtection="0"/>
    <xf numFmtId="0" fontId="55" fillId="56" borderId="20" applyNumberFormat="0" applyAlignment="0" applyProtection="0"/>
    <xf numFmtId="0" fontId="54"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21" applyNumberFormat="0" applyFill="0" applyAlignment="0" applyProtection="0"/>
    <xf numFmtId="0" fontId="10" fillId="0" borderId="11" applyNumberFormat="0" applyFill="0" applyAlignment="0" applyProtection="0"/>
    <xf numFmtId="0" fontId="59" fillId="0" borderId="22" applyNumberFormat="0" applyFill="0" applyAlignment="0" applyProtection="0"/>
    <xf numFmtId="0" fontId="58" fillId="0" borderId="21" applyNumberFormat="0" applyFill="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xf numFmtId="0" fontId="28" fillId="34" borderId="0" applyNumberFormat="0" applyBorder="0" applyAlignment="0" applyProtection="0"/>
    <xf numFmtId="0" fontId="27" fillId="34" borderId="0" applyNumberFormat="0" applyBorder="0" applyAlignment="0" applyProtection="0"/>
    <xf numFmtId="0" fontId="28" fillId="36" borderId="0" applyNumberFormat="0" applyBorder="0" applyAlignment="0" applyProtection="0"/>
    <xf numFmtId="0" fontId="27" fillId="36" borderId="0" applyNumberFormat="0" applyBorder="0" applyAlignment="0" applyProtection="0"/>
    <xf numFmtId="0" fontId="28"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8" fillId="35" borderId="0" applyNumberFormat="0" applyBorder="0" applyAlignment="0" applyProtection="0"/>
    <xf numFmtId="0" fontId="27" fillId="35"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30" fillId="47" borderId="0" applyNumberFormat="0" applyBorder="0" applyAlignment="0" applyProtection="0"/>
    <xf numFmtId="0" fontId="29" fillId="4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30" fillId="44" borderId="0" applyNumberFormat="0" applyBorder="0" applyAlignment="0" applyProtection="0"/>
    <xf numFmtId="0" fontId="29" fillId="44"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0" borderId="0" applyNumberFormat="0" applyBorder="0" applyAlignment="0" applyProtection="0"/>
    <xf numFmtId="0" fontId="29" fillId="50" borderId="0" applyNumberFormat="0" applyBorder="0" applyAlignment="0" applyProtection="0"/>
    <xf numFmtId="0" fontId="30" fillId="51" borderId="0" applyNumberFormat="0" applyBorder="0" applyAlignment="0" applyProtection="0"/>
    <xf numFmtId="0" fontId="29" fillId="51"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4" fillId="43" borderId="12" applyNumberFormat="0" applyAlignment="0" applyProtection="0"/>
    <xf numFmtId="0" fontId="33" fillId="43" borderId="12"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0" fillId="38" borderId="0" applyNumberFormat="0" applyBorder="0" applyAlignment="0" applyProtection="0"/>
    <xf numFmtId="0" fontId="39" fillId="38" borderId="0" applyNumberFormat="0" applyBorder="0" applyAlignment="0" applyProtection="0"/>
    <xf numFmtId="0" fontId="63" fillId="0" borderId="14" applyNumberFormat="0" applyFill="0" applyAlignment="0" applyProtection="0"/>
    <xf numFmtId="0" fontId="41" fillId="0" borderId="14" applyNumberFormat="0" applyFill="0" applyAlignment="0" applyProtection="0"/>
    <xf numFmtId="0" fontId="64" fillId="0" borderId="16" applyNumberFormat="0" applyFill="0" applyAlignment="0" applyProtection="0"/>
    <xf numFmtId="0" fontId="43" fillId="0" borderId="16" applyNumberFormat="0" applyFill="0" applyAlignment="0" applyProtection="0"/>
    <xf numFmtId="0" fontId="65" fillId="0" borderId="17" applyNumberFormat="0" applyFill="0" applyAlignment="0" applyProtection="0"/>
    <xf numFmtId="0" fontId="45" fillId="0" borderId="17" applyNumberFormat="0" applyFill="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49" fillId="35" borderId="12" applyNumberFormat="0" applyAlignment="0" applyProtection="0"/>
    <xf numFmtId="0" fontId="48" fillId="35" borderId="12" applyNumberFormat="0" applyAlignment="0" applyProtection="0"/>
    <xf numFmtId="0" fontId="51" fillId="0" borderId="19" applyNumberFormat="0" applyFill="0" applyAlignment="0" applyProtection="0"/>
    <xf numFmtId="0" fontId="50" fillId="0" borderId="19" applyNumberFormat="0" applyFill="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5" fillId="43" borderId="20" applyNumberFormat="0" applyAlignment="0" applyProtection="0"/>
    <xf numFmtId="0" fontId="54"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21" applyNumberFormat="0" applyFill="0" applyAlignment="0" applyProtection="0"/>
    <xf numFmtId="0" fontId="58" fillId="0" borderId="21" applyNumberFormat="0" applyFill="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6" fillId="0" borderId="0"/>
    <xf numFmtId="0" fontId="36"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9" fillId="6" borderId="6" applyNumberFormat="0" applyAlignment="0" applyProtection="0"/>
    <xf numFmtId="0" fontId="28" fillId="45" borderId="0" applyNumberFormat="0" applyBorder="0" applyAlignment="0" applyProtection="0"/>
    <xf numFmtId="0" fontId="26" fillId="10"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7" borderId="0" applyNumberFormat="0" applyBorder="0" applyAlignment="0" applyProtection="0"/>
    <xf numFmtId="0" fontId="30" fillId="54" borderId="0" applyNumberFormat="0" applyBorder="0" applyAlignment="0" applyProtection="0"/>
    <xf numFmtId="0" fontId="34" fillId="56" borderId="12" applyNumberFormat="0" applyAlignment="0" applyProtection="0"/>
    <xf numFmtId="43" fontId="6" fillId="0" borderId="0" applyFont="0" applyFill="0" applyBorder="0" applyAlignment="0" applyProtection="0"/>
    <xf numFmtId="0" fontId="42" fillId="0" borderId="15" applyNumberFormat="0" applyFill="0" applyAlignment="0" applyProtection="0"/>
    <xf numFmtId="0" fontId="44" fillId="0" borderId="16"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55" fillId="56" borderId="20" applyNumberFormat="0" applyAlignment="0" applyProtection="0"/>
    <xf numFmtId="0" fontId="57" fillId="0" borderId="0" applyNumberFormat="0" applyFill="0" applyBorder="0" applyAlignment="0" applyProtection="0"/>
    <xf numFmtId="0" fontId="59"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3">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10" fillId="0" borderId="1" xfId="0" applyFont="1" applyBorder="1"/>
    <xf numFmtId="0" fontId="10" fillId="0" borderId="1" xfId="0" applyFont="1" applyBorder="1" applyAlignment="1"/>
    <xf numFmtId="0" fontId="10" fillId="0" borderId="1" xfId="0" applyFont="1" applyFill="1" applyBorder="1" applyAlignment="1"/>
    <xf numFmtId="17" fontId="10"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10" fillId="2" borderId="1" xfId="0" applyFont="1" applyFill="1" applyBorder="1" applyAlignment="1"/>
    <xf numFmtId="17" fontId="11"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2" fontId="0" fillId="0" borderId="0" xfId="0"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11" fillId="59" borderId="0" xfId="0" applyNumberFormat="1" applyFont="1" applyFill="1"/>
    <xf numFmtId="17" fontId="11" fillId="60" borderId="0" xfId="0" applyNumberFormat="1" applyFont="1" applyFill="1"/>
    <xf numFmtId="14" fontId="0" fillId="0" borderId="0" xfId="0" applyNumberFormat="1"/>
    <xf numFmtId="16" fontId="0" fillId="0" borderId="0" xfId="0" applyNumberFormat="1"/>
    <xf numFmtId="17" fontId="11" fillId="0" borderId="0" xfId="0" quotePrefix="1" applyNumberFormat="1" applyFont="1"/>
    <xf numFmtId="165" fontId="0" fillId="0" borderId="0" xfId="0" applyNumberFormat="1" applyBorder="1"/>
    <xf numFmtId="0" fontId="0" fillId="0" borderId="0" xfId="0" applyAlignment="1">
      <alignment vertical="top"/>
    </xf>
    <xf numFmtId="0" fontId="67" fillId="0" borderId="0" xfId="0" applyFont="1"/>
    <xf numFmtId="0" fontId="70" fillId="0" borderId="1" xfId="0" applyFont="1" applyBorder="1"/>
    <xf numFmtId="0" fontId="70" fillId="0" borderId="1" xfId="0" applyFont="1" applyFill="1" applyBorder="1" applyAlignment="1"/>
    <xf numFmtId="0" fontId="70" fillId="2" borderId="1" xfId="0" applyFont="1" applyFill="1" applyBorder="1" applyAlignment="1"/>
    <xf numFmtId="0" fontId="71" fillId="0" borderId="0" xfId="0" applyFont="1"/>
    <xf numFmtId="17" fontId="68" fillId="0" borderId="1" xfId="0" applyNumberFormat="1" applyFont="1" applyBorder="1" applyAlignment="1">
      <alignment horizontal="center" vertical="center" textRotation="90"/>
    </xf>
    <xf numFmtId="2" fontId="67" fillId="0" borderId="0" xfId="0" applyNumberFormat="1" applyFont="1" applyBorder="1"/>
    <xf numFmtId="2" fontId="67" fillId="0" borderId="0" xfId="0" applyNumberFormat="1" applyFont="1"/>
    <xf numFmtId="0" fontId="67" fillId="0" borderId="0" xfId="0" applyFont="1" applyBorder="1"/>
    <xf numFmtId="165" fontId="69" fillId="0" borderId="1" xfId="0" applyNumberFormat="1" applyFont="1" applyBorder="1" applyAlignment="1">
      <alignment horizontal="center" vertical="center"/>
    </xf>
    <xf numFmtId="2" fontId="69" fillId="2" borderId="1" xfId="0" applyNumberFormat="1" applyFont="1" applyFill="1" applyBorder="1" applyAlignment="1">
      <alignment horizontal="center" vertical="center"/>
    </xf>
    <xf numFmtId="0" fontId="75"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9" fontId="0" fillId="0" borderId="0" xfId="0" applyNumberFormat="1"/>
    <xf numFmtId="170"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6"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2" fillId="61" borderId="1" xfId="0" applyFont="1" applyFill="1" applyBorder="1" applyAlignment="1">
      <alignment horizontal="left" vertical="center" readingOrder="1"/>
    </xf>
    <xf numFmtId="2" fontId="74" fillId="63" borderId="1" xfId="0" applyNumberFormat="1" applyFont="1" applyFill="1" applyBorder="1"/>
    <xf numFmtId="0" fontId="74" fillId="63" borderId="1" xfId="0" applyFont="1" applyFill="1" applyBorder="1"/>
    <xf numFmtId="17" fontId="73" fillId="62" borderId="1" xfId="0" applyNumberFormat="1" applyFont="1" applyFill="1" applyBorder="1" applyAlignment="1">
      <alignment horizontal="left" vertical="center" readingOrder="1"/>
    </xf>
    <xf numFmtId="2" fontId="74" fillId="62" borderId="1" xfId="0" applyNumberFormat="1" applyFont="1" applyFill="1" applyBorder="1"/>
    <xf numFmtId="0" fontId="74" fillId="62" borderId="1" xfId="0" applyFont="1" applyFill="1" applyBorder="1"/>
    <xf numFmtId="0" fontId="73"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Dec-17</c:v>
                </c:pt>
                <c:pt idx="1">
                  <c:v>Jan-18</c:v>
                </c:pt>
                <c:pt idx="2">
                  <c:v>Feb-18</c:v>
                </c:pt>
                <c:pt idx="3">
                  <c:v>Mar-18</c:v>
                </c:pt>
                <c:pt idx="4">
                  <c:v>Apr-18</c:v>
                </c:pt>
                <c:pt idx="5">
                  <c:v>May-18</c:v>
                </c:pt>
                <c:pt idx="6">
                  <c:v>Jun-18</c:v>
                </c:pt>
                <c:pt idx="7">
                  <c:v>Jul-18</c:v>
                </c:pt>
                <c:pt idx="8">
                  <c:v>Aug-18</c:v>
                </c:pt>
                <c:pt idx="9">
                  <c:v>Sep-18</c:v>
                </c:pt>
                <c:pt idx="10">
                  <c:v>Oct-18</c:v>
                </c:pt>
                <c:pt idx="11">
                  <c:v>Nov-18</c:v>
                </c:pt>
              </c:strCache>
            </c:strRef>
          </c:cat>
          <c:val>
            <c:numRef>
              <c:f>Actual!$E$39:$P$39</c:f>
              <c:numCache>
                <c:formatCode>0.00</c:formatCode>
                <c:ptCount val="12"/>
                <c:pt idx="0">
                  <c:v>2.1968255834317083</c:v>
                </c:pt>
                <c:pt idx="1">
                  <c:v>1.9286042204755629</c:v>
                </c:pt>
                <c:pt idx="2">
                  <c:v>1.5141232888422615</c:v>
                </c:pt>
                <c:pt idx="3">
                  <c:v>1.9587284307034498</c:v>
                </c:pt>
                <c:pt idx="4">
                  <c:v>1.8918128494388837</c:v>
                </c:pt>
                <c:pt idx="5">
                  <c:v>2.1739010946164785</c:v>
                </c:pt>
                <c:pt idx="6">
                  <c:v>2.9608541052534458</c:v>
                </c:pt>
                <c:pt idx="7">
                  <c:v>2.7428208999388026</c:v>
                </c:pt>
                <c:pt idx="8">
                  <c:v>2.5550260187490719</c:v>
                </c:pt>
                <c:pt idx="9">
                  <c:v>4.4448818059650312</c:v>
                </c:pt>
                <c:pt idx="10">
                  <c:v>4.2462027550102066</c:v>
                </c:pt>
                <c:pt idx="11">
                  <c:v>2.8147500973157782</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Dec-17</c:v>
                </c:pt>
                <c:pt idx="1">
                  <c:v>Jan-18</c:v>
                </c:pt>
                <c:pt idx="2">
                  <c:v>Feb-18</c:v>
                </c:pt>
                <c:pt idx="3">
                  <c:v>Mar-18</c:v>
                </c:pt>
                <c:pt idx="4">
                  <c:v>Apr-18</c:v>
                </c:pt>
                <c:pt idx="5">
                  <c:v>May-18</c:v>
                </c:pt>
                <c:pt idx="6">
                  <c:v>Jun-18</c:v>
                </c:pt>
                <c:pt idx="7">
                  <c:v>Jul-18</c:v>
                </c:pt>
                <c:pt idx="8">
                  <c:v>Aug-18</c:v>
                </c:pt>
                <c:pt idx="9">
                  <c:v>Sep-18</c:v>
                </c:pt>
                <c:pt idx="10">
                  <c:v>Oct-18</c:v>
                </c:pt>
                <c:pt idx="11">
                  <c:v>Nov-18</c:v>
                </c:pt>
              </c:strCache>
            </c:strRef>
          </c:cat>
          <c:val>
            <c:numRef>
              <c:f>Actual!$E$41:$P$41</c:f>
              <c:numCache>
                <c:formatCode>_(* #,##0.00_);_(* \(#,##0.00\);_(* "-"??_);_(@_)</c:formatCode>
                <c:ptCount val="12"/>
                <c:pt idx="0">
                  <c:v>1.9247846023817972</c:v>
                </c:pt>
                <c:pt idx="1">
                  <c:v>1.74</c:v>
                </c:pt>
                <c:pt idx="2">
                  <c:v>1.39</c:v>
                </c:pt>
                <c:pt idx="3">
                  <c:v>1.9588705170144263</c:v>
                </c:pt>
                <c:pt idx="4">
                  <c:v>1.27</c:v>
                </c:pt>
                <c:pt idx="5">
                  <c:v>1.7425102429976327</c:v>
                </c:pt>
                <c:pt idx="6">
                  <c:v>2.2988982846847041</c:v>
                </c:pt>
                <c:pt idx="7">
                  <c:v>2.486092019395536</c:v>
                </c:pt>
                <c:pt idx="8">
                  <c:v>2.3686997132411163</c:v>
                </c:pt>
                <c:pt idx="9">
                  <c:v>1.8093635295881147</c:v>
                </c:pt>
                <c:pt idx="10">
                  <c:v>1.4165961960188664</c:v>
                </c:pt>
                <c:pt idx="11">
                  <c:v>2.3462979329041862</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3.3676815651970604</c:v>
                </c:pt>
                <c:pt idx="1">
                  <c:v>3.0614564538128213</c:v>
                </c:pt>
                <c:pt idx="2">
                  <c:v>2.6564356901080162</c:v>
                </c:pt>
                <c:pt idx="3">
                  <c:v>2.5615614007405236</c:v>
                </c:pt>
                <c:pt idx="4">
                  <c:v>3.2535766370672166</c:v>
                </c:pt>
                <c:pt idx="5">
                  <c:v>3.5553366731300962</c:v>
                </c:pt>
                <c:pt idx="6">
                  <c:v>3.6410864480317326</c:v>
                </c:pt>
                <c:pt idx="7">
                  <c:v>3.7974610832463336</c:v>
                </c:pt>
                <c:pt idx="8">
                  <c:v>4.0633248326103102</c:v>
                </c:pt>
                <c:pt idx="9">
                  <c:v>3.9693011781072949</c:v>
                </c:pt>
                <c:pt idx="10">
                  <c:v>3.8248162250876003</c:v>
                </c:pt>
                <c:pt idx="11">
                  <c:v>3.5503621495819981</c:v>
                </c:pt>
                <c:pt idx="12">
                  <c:v>3.3363412018688505</c:v>
                </c:pt>
                <c:pt idx="13">
                  <c:v>3.1209548418961681</c:v>
                </c:pt>
                <c:pt idx="14">
                  <c:v>3.2194642832748994</c:v>
                </c:pt>
                <c:pt idx="15">
                  <c:v>3.1673333041420113</c:v>
                </c:pt>
                <c:pt idx="16">
                  <c:v>3.5987017511167902</c:v>
                </c:pt>
                <c:pt idx="17">
                  <c:v>3.7421808660609828</c:v>
                </c:pt>
                <c:pt idx="18">
                  <c:v>3.777755035910324</c:v>
                </c:pt>
                <c:pt idx="19">
                  <c:v>3.9492820284072545</c:v>
                </c:pt>
                <c:pt idx="20">
                  <c:v>4.104232418642888</c:v>
                </c:pt>
                <c:pt idx="21">
                  <c:v>4.0157702343662027</c:v>
                </c:pt>
                <c:pt idx="22">
                  <c:v>3.8397380798109357</c:v>
                </c:pt>
                <c:pt idx="23">
                  <c:v>3.4846071536165688</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1.865355582337441</c:v>
                </c:pt>
                <c:pt idx="1">
                  <c:v>1.5588085267288219</c:v>
                </c:pt>
                <c:pt idx="2">
                  <c:v>1.1667512718031303</c:v>
                </c:pt>
                <c:pt idx="3">
                  <c:v>1.126800289510014</c:v>
                </c:pt>
                <c:pt idx="4">
                  <c:v>1.7065047645300817</c:v>
                </c:pt>
                <c:pt idx="5">
                  <c:v>1.8214370209239412</c:v>
                </c:pt>
                <c:pt idx="6">
                  <c:v>1.8408434592393683</c:v>
                </c:pt>
                <c:pt idx="7">
                  <c:v>2.0280175112256265</c:v>
                </c:pt>
                <c:pt idx="8">
                  <c:v>2.0257198869713333</c:v>
                </c:pt>
                <c:pt idx="9">
                  <c:v>2.0503893212048343</c:v>
                </c:pt>
                <c:pt idx="10">
                  <c:v>1.8765179606856828</c:v>
                </c:pt>
                <c:pt idx="11">
                  <c:v>1.4248180876383074</c:v>
                </c:pt>
                <c:pt idx="12">
                  <c:v>1.2013808890105846</c:v>
                </c:pt>
                <c:pt idx="13">
                  <c:v>1.0592279241574067</c:v>
                </c:pt>
                <c:pt idx="14">
                  <c:v>1.2583860072572048</c:v>
                </c:pt>
                <c:pt idx="15">
                  <c:v>1.0679304259707321</c:v>
                </c:pt>
                <c:pt idx="16">
                  <c:v>1.4420703703228386</c:v>
                </c:pt>
                <c:pt idx="17">
                  <c:v>1.7539775269833187</c:v>
                </c:pt>
                <c:pt idx="18">
                  <c:v>1.8303493135822619</c:v>
                </c:pt>
                <c:pt idx="19">
                  <c:v>2.0178438133444727</c:v>
                </c:pt>
                <c:pt idx="20">
                  <c:v>2.1727942035801062</c:v>
                </c:pt>
                <c:pt idx="21">
                  <c:v>2.0843320193034205</c:v>
                </c:pt>
                <c:pt idx="22">
                  <c:v>1.9082998647481539</c:v>
                </c:pt>
                <c:pt idx="23">
                  <c:v>1.553168938553787</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Dec-18</c:v>
                </c:pt>
                <c:pt idx="1">
                  <c:v>Jan-19</c:v>
                </c:pt>
                <c:pt idx="2">
                  <c:v>Feb-19</c:v>
                </c:pt>
                <c:pt idx="3">
                  <c:v>Mar-19</c:v>
                </c:pt>
                <c:pt idx="4">
                  <c:v>Apr-19</c:v>
                </c:pt>
                <c:pt idx="5">
                  <c:v>May-19</c:v>
                </c:pt>
                <c:pt idx="6">
                  <c:v>Jun-19</c:v>
                </c:pt>
                <c:pt idx="7">
                  <c:v>Jul-19</c:v>
                </c:pt>
                <c:pt idx="8">
                  <c:v>Aug-19</c:v>
                </c:pt>
                <c:pt idx="9">
                  <c:v>Sep-19</c:v>
                </c:pt>
                <c:pt idx="10">
                  <c:v>Oct-19</c:v>
                </c:pt>
                <c:pt idx="11">
                  <c:v>Nov-19</c:v>
                </c:pt>
                <c:pt idx="12">
                  <c:v>Dec-19</c:v>
                </c:pt>
                <c:pt idx="13">
                  <c:v>Jan-20</c:v>
                </c:pt>
                <c:pt idx="14">
                  <c:v>Feb-20</c:v>
                </c:pt>
                <c:pt idx="15">
                  <c:v>Mar-20</c:v>
                </c:pt>
                <c:pt idx="16">
                  <c:v>Apr-20</c:v>
                </c:pt>
                <c:pt idx="17">
                  <c:v>May-20</c:v>
                </c:pt>
                <c:pt idx="18">
                  <c:v>Jun-20</c:v>
                </c:pt>
                <c:pt idx="19">
                  <c:v>Jul-20</c:v>
                </c:pt>
                <c:pt idx="20">
                  <c:v>Aug-20</c:v>
                </c:pt>
                <c:pt idx="21">
                  <c:v>Sep-20</c:v>
                </c:pt>
                <c:pt idx="22">
                  <c:v>Oct-20</c:v>
                </c:pt>
                <c:pt idx="23">
                  <c:v>Nov-20</c:v>
                </c:pt>
              </c:strCache>
            </c:strRef>
          </c:cat>
          <c:val>
            <c:numRef>
              <c:f>Forecast!$E$58:$AB$58</c:f>
              <c:numCache>
                <c:formatCode>0.00</c:formatCode>
                <c:ptCount val="24"/>
                <c:pt idx="0">
                  <c:v>2.6165185737672507</c:v>
                </c:pt>
                <c:pt idx="1">
                  <c:v>2.3101324902708216</c:v>
                </c:pt>
                <c:pt idx="2">
                  <c:v>2.0006806586961763</c:v>
                </c:pt>
                <c:pt idx="3">
                  <c:v>2.0108693260123163</c:v>
                </c:pt>
                <c:pt idx="4">
                  <c:v>2.4800407007986491</c:v>
                </c:pt>
                <c:pt idx="5">
                  <c:v>2.6883868470270187</c:v>
                </c:pt>
                <c:pt idx="6">
                  <c:v>2.7409649536355505</c:v>
                </c:pt>
                <c:pt idx="7">
                  <c:v>2.91273929723598</c:v>
                </c:pt>
                <c:pt idx="8">
                  <c:v>3.0445223597908218</c:v>
                </c:pt>
                <c:pt idx="9">
                  <c:v>3.0098452496560646</c:v>
                </c:pt>
                <c:pt idx="10">
                  <c:v>2.8506670928866416</c:v>
                </c:pt>
                <c:pt idx="11">
                  <c:v>2.4875901186101528</c:v>
                </c:pt>
                <c:pt idx="12">
                  <c:v>2.2688610454397176</c:v>
                </c:pt>
                <c:pt idx="13">
                  <c:v>2.0900913830267873</c:v>
                </c:pt>
                <c:pt idx="14">
                  <c:v>2.2389251452660521</c:v>
                </c:pt>
                <c:pt idx="15">
                  <c:v>2.1176318650563717</c:v>
                </c:pt>
                <c:pt idx="16">
                  <c:v>2.5203860607198143</c:v>
                </c:pt>
                <c:pt idx="17">
                  <c:v>2.7480791965221507</c:v>
                </c:pt>
                <c:pt idx="18">
                  <c:v>2.804052174746293</c:v>
                </c:pt>
                <c:pt idx="19">
                  <c:v>2.9835629208758636</c:v>
                </c:pt>
                <c:pt idx="20">
                  <c:v>3.1385133111114971</c:v>
                </c:pt>
                <c:pt idx="21">
                  <c:v>3.0500511268348114</c:v>
                </c:pt>
                <c:pt idx="22">
                  <c:v>2.8740189722795448</c:v>
                </c:pt>
                <c:pt idx="23">
                  <c:v>2.5188880460851779</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04/12/2017</c:v>
                </c:pt>
                <c:pt idx="1">
                  <c:v>11/12/2017</c:v>
                </c:pt>
                <c:pt idx="2">
                  <c:v>18/12/2017</c:v>
                </c:pt>
                <c:pt idx="3">
                  <c:v>25/12/2017</c:v>
                </c:pt>
                <c:pt idx="4">
                  <c:v>01/01/2018</c:v>
                </c:pt>
                <c:pt idx="5">
                  <c:v>01/01/2018</c:v>
                </c:pt>
                <c:pt idx="6">
                  <c:v>08/01/2018</c:v>
                </c:pt>
                <c:pt idx="7">
                  <c:v>15/01/2018</c:v>
                </c:pt>
                <c:pt idx="8">
                  <c:v>22/01/2018</c:v>
                </c:pt>
                <c:pt idx="9">
                  <c:v>29/01/2018</c:v>
                </c:pt>
                <c:pt idx="10">
                  <c:v>05/02/2018</c:v>
                </c:pt>
                <c:pt idx="11">
                  <c:v>12/02/2018</c:v>
                </c:pt>
                <c:pt idx="12">
                  <c:v>19/02/2018</c:v>
                </c:pt>
                <c:pt idx="13">
                  <c:v>26/02/2018</c:v>
                </c:pt>
                <c:pt idx="14">
                  <c:v>05/03/2018</c:v>
                </c:pt>
                <c:pt idx="15">
                  <c:v>12/03/2018</c:v>
                </c:pt>
                <c:pt idx="16">
                  <c:v>19/03/2018</c:v>
                </c:pt>
                <c:pt idx="17">
                  <c:v>26/03/2018</c:v>
                </c:pt>
                <c:pt idx="18">
                  <c:v>02/04/2018</c:v>
                </c:pt>
                <c:pt idx="19">
                  <c:v>09/04/2018</c:v>
                </c:pt>
                <c:pt idx="20">
                  <c:v>16/04/2018</c:v>
                </c:pt>
                <c:pt idx="21">
                  <c:v>23/04/2018</c:v>
                </c:pt>
                <c:pt idx="22">
                  <c:v>30/04/2018</c:v>
                </c:pt>
                <c:pt idx="23">
                  <c:v>07/05/2018</c:v>
                </c:pt>
                <c:pt idx="24">
                  <c:v>14/05/2018</c:v>
                </c:pt>
                <c:pt idx="25">
                  <c:v>21/05/2018</c:v>
                </c:pt>
                <c:pt idx="26">
                  <c:v>28/05/2018</c:v>
                </c:pt>
                <c:pt idx="27">
                  <c:v>04/06/2018</c:v>
                </c:pt>
                <c:pt idx="28">
                  <c:v>11/06/2018</c:v>
                </c:pt>
                <c:pt idx="29">
                  <c:v>18/06/2018</c:v>
                </c:pt>
                <c:pt idx="30">
                  <c:v>25/06/2018</c:v>
                </c:pt>
                <c:pt idx="31">
                  <c:v>02/07/2018</c:v>
                </c:pt>
                <c:pt idx="32">
                  <c:v>09/07/2018</c:v>
                </c:pt>
                <c:pt idx="33">
                  <c:v>16/07/2018</c:v>
                </c:pt>
                <c:pt idx="34">
                  <c:v>23/07/2018</c:v>
                </c:pt>
                <c:pt idx="35">
                  <c:v>30/07/2018</c:v>
                </c:pt>
                <c:pt idx="36">
                  <c:v>06/08/2018</c:v>
                </c:pt>
                <c:pt idx="37">
                  <c:v>13/08/2018</c:v>
                </c:pt>
                <c:pt idx="38">
                  <c:v>20/08/2018</c:v>
                </c:pt>
                <c:pt idx="39">
                  <c:v>27/08/2018</c:v>
                </c:pt>
                <c:pt idx="40">
                  <c:v>03/09/2018</c:v>
                </c:pt>
                <c:pt idx="41">
                  <c:v>10/09/2018</c:v>
                </c:pt>
                <c:pt idx="42">
                  <c:v>17/09/2018</c:v>
                </c:pt>
                <c:pt idx="43">
                  <c:v>24/09/2018</c:v>
                </c:pt>
                <c:pt idx="44">
                  <c:v>01/10/2018</c:v>
                </c:pt>
                <c:pt idx="45">
                  <c:v>08/10/2018</c:v>
                </c:pt>
                <c:pt idx="46">
                  <c:v>15/10/2018</c:v>
                </c:pt>
                <c:pt idx="47">
                  <c:v>22/10/2018</c:v>
                </c:pt>
                <c:pt idx="48">
                  <c:v>29/10/2018</c:v>
                </c:pt>
                <c:pt idx="49">
                  <c:v>05/11/2018</c:v>
                </c:pt>
                <c:pt idx="50">
                  <c:v>12/11/2018</c:v>
                </c:pt>
                <c:pt idx="51">
                  <c:v>19/11/2018</c:v>
                </c:pt>
              </c:strCache>
            </c:strRef>
          </c:cat>
          <c:val>
            <c:numRef>
              <c:f>'Weekly Summary Actual'!$D$2:$D$53</c:f>
              <c:numCache>
                <c:formatCode>General</c:formatCode>
                <c:ptCount val="52"/>
                <c:pt idx="0">
                  <c:v>0.45503301299999993</c:v>
                </c:pt>
                <c:pt idx="1">
                  <c:v>1.1932171789999988</c:v>
                </c:pt>
                <c:pt idx="2">
                  <c:v>1.901987114</c:v>
                </c:pt>
                <c:pt idx="3">
                  <c:v>-0.13284893099999928</c:v>
                </c:pt>
                <c:pt idx="4">
                  <c:v>1.6952148689999995</c:v>
                </c:pt>
                <c:pt idx="5">
                  <c:v>-1.207620028</c:v>
                </c:pt>
                <c:pt idx="6">
                  <c:v>-2.095166034</c:v>
                </c:pt>
                <c:pt idx="7">
                  <c:v>2.0830498449999997</c:v>
                </c:pt>
                <c:pt idx="8">
                  <c:v>-0.84327405199999994</c:v>
                </c:pt>
                <c:pt idx="9">
                  <c:v>0.15298826600000015</c:v>
                </c:pt>
                <c:pt idx="10">
                  <c:v>-0.55907045299999969</c:v>
                </c:pt>
                <c:pt idx="11">
                  <c:v>-0.80825559699999938</c:v>
                </c:pt>
                <c:pt idx="12">
                  <c:v>-3.7455881740000008</c:v>
                </c:pt>
                <c:pt idx="13">
                  <c:v>9.4115475679999996</c:v>
                </c:pt>
                <c:pt idx="14">
                  <c:v>-0.53417809699999963</c:v>
                </c:pt>
                <c:pt idx="15">
                  <c:v>-0.63564013200000025</c:v>
                </c:pt>
                <c:pt idx="16">
                  <c:v>-2.766361479</c:v>
                </c:pt>
                <c:pt idx="17">
                  <c:v>0.2273233090000002</c:v>
                </c:pt>
                <c:pt idx="18">
                  <c:v>-1.269568976</c:v>
                </c:pt>
                <c:pt idx="19">
                  <c:v>0.85377678700000004</c:v>
                </c:pt>
                <c:pt idx="20">
                  <c:v>-3.1132548809999996</c:v>
                </c:pt>
                <c:pt idx="21">
                  <c:v>-2.2625329540000001</c:v>
                </c:pt>
                <c:pt idx="22">
                  <c:v>-1.8610371269999999</c:v>
                </c:pt>
                <c:pt idx="23">
                  <c:v>-2.4015017219999999</c:v>
                </c:pt>
                <c:pt idx="24">
                  <c:v>-2.0145618880000002</c:v>
                </c:pt>
                <c:pt idx="25">
                  <c:v>-0.90990231300000002</c:v>
                </c:pt>
                <c:pt idx="26">
                  <c:v>0.85064977099999983</c:v>
                </c:pt>
                <c:pt idx="27">
                  <c:v>-1.5690638239999999</c:v>
                </c:pt>
                <c:pt idx="28">
                  <c:v>-0.96926615900000013</c:v>
                </c:pt>
                <c:pt idx="29">
                  <c:v>-0.25537103600000055</c:v>
                </c:pt>
                <c:pt idx="30">
                  <c:v>6.040974999999893E-3</c:v>
                </c:pt>
                <c:pt idx="31">
                  <c:v>0.1040810250000006</c:v>
                </c:pt>
                <c:pt idx="32">
                  <c:v>-0.99498994800000018</c:v>
                </c:pt>
                <c:pt idx="33">
                  <c:v>-1.0299189660000001</c:v>
                </c:pt>
                <c:pt idx="34">
                  <c:v>0.70347582200000136</c:v>
                </c:pt>
                <c:pt idx="35">
                  <c:v>-1.5054137459999999</c:v>
                </c:pt>
                <c:pt idx="36">
                  <c:v>-1.4895158119999998</c:v>
                </c:pt>
                <c:pt idx="37">
                  <c:v>-0.50806929299999992</c:v>
                </c:pt>
                <c:pt idx="38">
                  <c:v>-0.35030996600000031</c:v>
                </c:pt>
                <c:pt idx="39">
                  <c:v>-1.1003686879999994</c:v>
                </c:pt>
                <c:pt idx="40">
                  <c:v>-1.2817716790000002</c:v>
                </c:pt>
                <c:pt idx="41">
                  <c:v>-0.70199985099999895</c:v>
                </c:pt>
                <c:pt idx="42">
                  <c:v>3.1747642829999978</c:v>
                </c:pt>
                <c:pt idx="43">
                  <c:v>-1.3888219109999995</c:v>
                </c:pt>
                <c:pt idx="44">
                  <c:v>2.1950484760000002</c:v>
                </c:pt>
                <c:pt idx="45">
                  <c:v>0.668051324</c:v>
                </c:pt>
                <c:pt idx="46">
                  <c:v>-1.7751407179999996</c:v>
                </c:pt>
                <c:pt idx="47">
                  <c:v>-0.4962197390000006</c:v>
                </c:pt>
                <c:pt idx="48">
                  <c:v>-0.23165971599999938</c:v>
                </c:pt>
                <c:pt idx="49">
                  <c:v>0.67023458599999974</c:v>
                </c:pt>
                <c:pt idx="50">
                  <c:v>-1.3875082330000006</c:v>
                </c:pt>
                <c:pt idx="51">
                  <c:v>1.7849938579999998</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1.4328619148642399</c:v>
                </c:pt>
                <c:pt idx="1">
                  <c:v>15.209161505979379</c:v>
                </c:pt>
                <c:pt idx="2">
                  <c:v>2.59828270032247</c:v>
                </c:pt>
                <c:pt idx="3">
                  <c:v>10.077690492510502</c:v>
                </c:pt>
                <c:pt idx="4">
                  <c:v>6.7562764090502778</c:v>
                </c:pt>
                <c:pt idx="5">
                  <c:v>3.4440061354411995</c:v>
                </c:pt>
                <c:pt idx="6">
                  <c:v>3.2413834386025298</c:v>
                </c:pt>
                <c:pt idx="7">
                  <c:v>2.73477917190402</c:v>
                </c:pt>
                <c:pt idx="8">
                  <c:v>14.236539357693582</c:v>
                </c:pt>
                <c:pt idx="9">
                  <c:v>8.9755282806098382</c:v>
                </c:pt>
                <c:pt idx="10">
                  <c:v>2.3046156047788799</c:v>
                </c:pt>
                <c:pt idx="11">
                  <c:v>4.9589257240684805</c:v>
                </c:pt>
                <c:pt idx="12">
                  <c:v>0.40428686558698002</c:v>
                </c:pt>
                <c:pt idx="13">
                  <c:v>5.0890500928162794</c:v>
                </c:pt>
                <c:pt idx="14">
                  <c:v>1.1316090284907299</c:v>
                </c:pt>
                <c:pt idx="15">
                  <c:v>12.496077813103492</c:v>
                </c:pt>
                <c:pt idx="16">
                  <c:v>4.0099748105264803</c:v>
                </c:pt>
                <c:pt idx="17">
                  <c:v>1.4891981642846399</c:v>
                </c:pt>
                <c:pt idx="18">
                  <c:v>2.3843269105827098</c:v>
                </c:pt>
                <c:pt idx="19">
                  <c:v>1.8409930840464883</c:v>
                </c:pt>
                <c:pt idx="20">
                  <c:v>12.962655003938041</c:v>
                </c:pt>
                <c:pt idx="21">
                  <c:v>7.3419805955512496</c:v>
                </c:pt>
                <c:pt idx="22">
                  <c:v>7.1894125906325907</c:v>
                </c:pt>
                <c:pt idx="23">
                  <c:v>3.9235355135897434</c:v>
                </c:pt>
                <c:pt idx="24">
                  <c:v>4.57879255803718</c:v>
                </c:pt>
                <c:pt idx="25">
                  <c:v>7.4857315122225501</c:v>
                </c:pt>
                <c:pt idx="26">
                  <c:v>4.0629931591377098</c:v>
                </c:pt>
                <c:pt idx="27">
                  <c:v>4.1894015839804233</c:v>
                </c:pt>
                <c:pt idx="28">
                  <c:v>16.924501931681672</c:v>
                </c:pt>
                <c:pt idx="29">
                  <c:v>23.690828884754254</c:v>
                </c:pt>
                <c:pt idx="30">
                  <c:v>5.219317898833788</c:v>
                </c:pt>
                <c:pt idx="31">
                  <c:v>3.8312418860246944</c:v>
                </c:pt>
                <c:pt idx="32">
                  <c:v>4.9460837875952262</c:v>
                </c:pt>
                <c:pt idx="33">
                  <c:v>3.4734475741671171</c:v>
                </c:pt>
                <c:pt idx="34">
                  <c:v>18.085961467709161</c:v>
                </c:pt>
                <c:pt idx="35">
                  <c:v>14.686135134938588</c:v>
                </c:pt>
                <c:pt idx="36">
                  <c:v>4.6617421736865099</c:v>
                </c:pt>
                <c:pt idx="37">
                  <c:v>13.173858994010503</c:v>
                </c:pt>
                <c:pt idx="38">
                  <c:v>6.5688147277982063</c:v>
                </c:pt>
                <c:pt idx="39">
                  <c:v>6.2212436502520347</c:v>
                </c:pt>
                <c:pt idx="40">
                  <c:v>5.245232614302906</c:v>
                </c:pt>
                <c:pt idx="41">
                  <c:v>27.431189689347221</c:v>
                </c:pt>
                <c:pt idx="42">
                  <c:v>29.315343456409639</c:v>
                </c:pt>
                <c:pt idx="43">
                  <c:v>36.93491351578438</c:v>
                </c:pt>
                <c:pt idx="44">
                  <c:v>31.161820548492759</c:v>
                </c:pt>
                <c:pt idx="45">
                  <c:v>41.680414064809348</c:v>
                </c:pt>
                <c:pt idx="46">
                  <c:v>8.5417269697289591</c:v>
                </c:pt>
                <c:pt idx="47">
                  <c:v>20.85411884381648</c:v>
                </c:pt>
                <c:pt idx="48">
                  <c:v>15.937090888440887</c:v>
                </c:pt>
                <c:pt idx="49">
                  <c:v>12.193544624325419</c:v>
                </c:pt>
                <c:pt idx="50">
                  <c:v>10.364309329083021</c:v>
                </c:pt>
                <c:pt idx="51">
                  <c:v>11.03578363568138</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1.9109187112627786</c:v>
                </c:pt>
                <c:pt idx="1">
                  <c:v>4.5561510046311327</c:v>
                </c:pt>
                <c:pt idx="2">
                  <c:v>4.4079846790196235</c:v>
                </c:pt>
                <c:pt idx="3">
                  <c:v>4.1399208429537424</c:v>
                </c:pt>
                <c:pt idx="4">
                  <c:v>4.0633513917238258</c:v>
                </c:pt>
                <c:pt idx="5">
                  <c:v>4.5165948194969978</c:v>
                </c:pt>
                <c:pt idx="6">
                  <c:v>3.8788159517855512</c:v>
                </c:pt>
                <c:pt idx="7">
                  <c:v>4.1527417362427288</c:v>
                </c:pt>
                <c:pt idx="8">
                  <c:v>4.1693989350588048</c:v>
                </c:pt>
                <c:pt idx="9">
                  <c:v>4.5383882550652679</c:v>
                </c:pt>
                <c:pt idx="10">
                  <c:v>3.8524348659341241</c:v>
                </c:pt>
                <c:pt idx="11">
                  <c:v>4.0023942420917766</c:v>
                </c:pt>
                <c:pt idx="12">
                  <c:v>3.6360500833740885</c:v>
                </c:pt>
                <c:pt idx="13">
                  <c:v>5.4593733151878023</c:v>
                </c:pt>
                <c:pt idx="14">
                  <c:v>4.1961796074342779</c:v>
                </c:pt>
                <c:pt idx="15">
                  <c:v>4.0733425337774305</c:v>
                </c:pt>
                <c:pt idx="16">
                  <c:v>3.9226577319498608</c:v>
                </c:pt>
                <c:pt idx="17">
                  <c:v>4.5143327990352304</c:v>
                </c:pt>
                <c:pt idx="18">
                  <c:v>3.9281391436273108</c:v>
                </c:pt>
                <c:pt idx="19">
                  <c:v>4.0100542978072165</c:v>
                </c:pt>
                <c:pt idx="20">
                  <c:v>4.0986893079062385</c:v>
                </c:pt>
                <c:pt idx="21">
                  <c:v>4.0749993270760712</c:v>
                </c:pt>
                <c:pt idx="22">
                  <c:v>4.3647374020486387</c:v>
                </c:pt>
                <c:pt idx="23">
                  <c:v>4.1177527761343562</c:v>
                </c:pt>
                <c:pt idx="24">
                  <c:v>4.0836255795377312</c:v>
                </c:pt>
                <c:pt idx="25">
                  <c:v>4.1525864998611741</c:v>
                </c:pt>
                <c:pt idx="26">
                  <c:v>4.1328047924856399</c:v>
                </c:pt>
                <c:pt idx="27">
                  <c:v>3.7211903795102623</c:v>
                </c:pt>
                <c:pt idx="28">
                  <c:v>4.28076982520742</c:v>
                </c:pt>
                <c:pt idx="29">
                  <c:v>4.4714266340140085</c:v>
                </c:pt>
                <c:pt idx="30">
                  <c:v>4.0054857810936477</c:v>
                </c:pt>
                <c:pt idx="31">
                  <c:v>4.2058041784863782</c:v>
                </c:pt>
                <c:pt idx="32">
                  <c:v>4.1248162043399681</c:v>
                </c:pt>
                <c:pt idx="33">
                  <c:v>3.6884860614767185</c:v>
                </c:pt>
                <c:pt idx="34">
                  <c:v>4.208013861620918</c:v>
                </c:pt>
                <c:pt idx="35">
                  <c:v>4.1184206938269377</c:v>
                </c:pt>
                <c:pt idx="36">
                  <c:v>3.9431890651289718</c:v>
                </c:pt>
                <c:pt idx="37">
                  <c:v>4.2660146820544229</c:v>
                </c:pt>
                <c:pt idx="38">
                  <c:v>4.5890370109613521</c:v>
                </c:pt>
                <c:pt idx="39">
                  <c:v>4.4495672283264431</c:v>
                </c:pt>
                <c:pt idx="40">
                  <c:v>3.8492145135174627</c:v>
                </c:pt>
                <c:pt idx="41">
                  <c:v>4.9351101181604822</c:v>
                </c:pt>
                <c:pt idx="42">
                  <c:v>4.5925224967803242</c:v>
                </c:pt>
                <c:pt idx="43">
                  <c:v>4.4934393120432663</c:v>
                </c:pt>
                <c:pt idx="44">
                  <c:v>4.4956788719475878</c:v>
                </c:pt>
                <c:pt idx="45">
                  <c:v>4.3475521967629263</c:v>
                </c:pt>
                <c:pt idx="46">
                  <c:v>3.9102912221474564</c:v>
                </c:pt>
                <c:pt idx="47">
                  <c:v>4.3834228723115407</c:v>
                </c:pt>
                <c:pt idx="48">
                  <c:v>4.0936170041655293</c:v>
                </c:pt>
                <c:pt idx="49">
                  <c:v>4.3755392764056928</c:v>
                </c:pt>
                <c:pt idx="50">
                  <c:v>4.4606249142647094</c:v>
                </c:pt>
                <c:pt idx="51">
                  <c:v>3.8979267955159176</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1.4622240637115498</c:v>
                </c:pt>
                <c:pt idx="1">
                  <c:v>4.5785314497168299</c:v>
                </c:pt>
                <c:pt idx="2">
                  <c:v>5.1563773440680505</c:v>
                </c:pt>
                <c:pt idx="3">
                  <c:v>3.9862078968720591</c:v>
                </c:pt>
                <c:pt idx="4">
                  <c:v>4.625956373344672</c:v>
                </c:pt>
                <c:pt idx="5">
                  <c:v>5.6082936335233295</c:v>
                </c:pt>
                <c:pt idx="6">
                  <c:v>4.1418095445087699</c:v>
                </c:pt>
                <c:pt idx="7">
                  <c:v>4.9644092040363663</c:v>
                </c:pt>
                <c:pt idx="8">
                  <c:v>4.1778243360076202</c:v>
                </c:pt>
                <c:pt idx="9">
                  <c:v>3.5137349750638203</c:v>
                </c:pt>
                <c:pt idx="10">
                  <c:v>3.8486905448536097</c:v>
                </c:pt>
                <c:pt idx="11">
                  <c:v>3.6646288656952697</c:v>
                </c:pt>
                <c:pt idx="12">
                  <c:v>3.4408027409999806</c:v>
                </c:pt>
                <c:pt idx="13">
                  <c:v>18.223719828423025</c:v>
                </c:pt>
                <c:pt idx="14">
                  <c:v>3.5296925807158934</c:v>
                </c:pt>
                <c:pt idx="15">
                  <c:v>3.4966885738400029</c:v>
                </c:pt>
                <c:pt idx="16">
                  <c:v>3.2280928041657626</c:v>
                </c:pt>
                <c:pt idx="17">
                  <c:v>3.5938034199765041</c:v>
                </c:pt>
                <c:pt idx="18">
                  <c:v>2.25592180876607</c:v>
                </c:pt>
                <c:pt idx="19">
                  <c:v>2.9320616136859097</c:v>
                </c:pt>
                <c:pt idx="20">
                  <c:v>3.0311771588876599</c:v>
                </c:pt>
                <c:pt idx="21">
                  <c:v>2.1856565553588201</c:v>
                </c:pt>
                <c:pt idx="22">
                  <c:v>3.1829364456161358</c:v>
                </c:pt>
                <c:pt idx="23">
                  <c:v>2.6082697057566069</c:v>
                </c:pt>
                <c:pt idx="24">
                  <c:v>3.8454826333180869</c:v>
                </c:pt>
                <c:pt idx="25">
                  <c:v>3.3163493206802968</c:v>
                </c:pt>
                <c:pt idx="26">
                  <c:v>3.0829771009427738</c:v>
                </c:pt>
                <c:pt idx="27">
                  <c:v>2.7209037952860666</c:v>
                </c:pt>
                <c:pt idx="28">
                  <c:v>2.7191712059923869</c:v>
                </c:pt>
                <c:pt idx="29">
                  <c:v>2.599917193331386</c:v>
                </c:pt>
                <c:pt idx="30">
                  <c:v>2.6829632311036669</c:v>
                </c:pt>
                <c:pt idx="31">
                  <c:v>3.1696040894165387</c:v>
                </c:pt>
                <c:pt idx="32">
                  <c:v>2.9847256782051792</c:v>
                </c:pt>
                <c:pt idx="33">
                  <c:v>2.7451654293253291</c:v>
                </c:pt>
                <c:pt idx="34">
                  <c:v>3.3217728195706195</c:v>
                </c:pt>
                <c:pt idx="35">
                  <c:v>2.5526440988460402</c:v>
                </c:pt>
                <c:pt idx="36">
                  <c:v>2.6746314068738988</c:v>
                </c:pt>
                <c:pt idx="37">
                  <c:v>2.5999409459102649</c:v>
                </c:pt>
                <c:pt idx="38">
                  <c:v>3.2722434216853746</c:v>
                </c:pt>
                <c:pt idx="39">
                  <c:v>3.1003437651208241</c:v>
                </c:pt>
                <c:pt idx="40">
                  <c:v>2.3031508812557866</c:v>
                </c:pt>
                <c:pt idx="41">
                  <c:v>2.9862332759345529</c:v>
                </c:pt>
                <c:pt idx="42">
                  <c:v>3.671414549720533</c:v>
                </c:pt>
                <c:pt idx="43">
                  <c:v>3.3145375072206127</c:v>
                </c:pt>
                <c:pt idx="44">
                  <c:v>2.8713593468385095</c:v>
                </c:pt>
                <c:pt idx="45">
                  <c:v>3.8140144018933833</c:v>
                </c:pt>
                <c:pt idx="46">
                  <c:v>2.8602607204915689</c:v>
                </c:pt>
                <c:pt idx="47">
                  <c:v>3.4816633407847393</c:v>
                </c:pt>
                <c:pt idx="48">
                  <c:v>3.8181329700730222</c:v>
                </c:pt>
                <c:pt idx="49">
                  <c:v>3.3693967399988995</c:v>
                </c:pt>
                <c:pt idx="50">
                  <c:v>3.97371833249843</c:v>
                </c:pt>
                <c:pt idx="51">
                  <c:v>2.69660155362951</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1.7571108342318138</c:v>
                </c:pt>
                <c:pt idx="1">
                  <c:v>2.9099468346189075</c:v>
                </c:pt>
                <c:pt idx="2">
                  <c:v>2.7951611621663672</c:v>
                </c:pt>
                <c:pt idx="3">
                  <c:v>2.7255259051015823</c:v>
                </c:pt>
                <c:pt idx="4">
                  <c:v>3.827609251169064</c:v>
                </c:pt>
                <c:pt idx="5">
                  <c:v>2.9589906110249196</c:v>
                </c:pt>
                <c:pt idx="6">
                  <c:v>2.8598856813606863</c:v>
                </c:pt>
                <c:pt idx="7">
                  <c:v>2.8339572553248509</c:v>
                </c:pt>
                <c:pt idx="8">
                  <c:v>2.5265584336119185</c:v>
                </c:pt>
                <c:pt idx="9">
                  <c:v>2.7144520343840792</c:v>
                </c:pt>
                <c:pt idx="10">
                  <c:v>2.5191117520961241</c:v>
                </c:pt>
                <c:pt idx="11">
                  <c:v>2.4581761675431615</c:v>
                </c:pt>
                <c:pt idx="12">
                  <c:v>2.5800357005414751</c:v>
                </c:pt>
                <c:pt idx="13">
                  <c:v>2.6275068627406024</c:v>
                </c:pt>
                <c:pt idx="14">
                  <c:v>2.8843130905791821</c:v>
                </c:pt>
                <c:pt idx="15">
                  <c:v>1.9501333596921029</c:v>
                </c:pt>
                <c:pt idx="16">
                  <c:v>2.5102071565138946</c:v>
                </c:pt>
                <c:pt idx="17">
                  <c:v>1.8634166041720883</c:v>
                </c:pt>
                <c:pt idx="18">
                  <c:v>2.4544239360068771</c:v>
                </c:pt>
                <c:pt idx="19">
                  <c:v>2.6316562962769203</c:v>
                </c:pt>
                <c:pt idx="20">
                  <c:v>2.6263754814360372</c:v>
                </c:pt>
                <c:pt idx="21">
                  <c:v>2.661958317181826</c:v>
                </c:pt>
                <c:pt idx="22">
                  <c:v>2.7809495889314606</c:v>
                </c:pt>
                <c:pt idx="23">
                  <c:v>2.9535435602332534</c:v>
                </c:pt>
                <c:pt idx="24">
                  <c:v>2.4658761817198229</c:v>
                </c:pt>
                <c:pt idx="25">
                  <c:v>2.5493837848488305</c:v>
                </c:pt>
                <c:pt idx="26">
                  <c:v>2.8779418933189307</c:v>
                </c:pt>
                <c:pt idx="27">
                  <c:v>2.7036683390092424</c:v>
                </c:pt>
                <c:pt idx="28">
                  <c:v>2.7307688793378917</c:v>
                </c:pt>
                <c:pt idx="29">
                  <c:v>3.0114162182640647</c:v>
                </c:pt>
                <c:pt idx="30">
                  <c:v>2.4128280600691352</c:v>
                </c:pt>
                <c:pt idx="31">
                  <c:v>2.5517492502126036</c:v>
                </c:pt>
                <c:pt idx="32">
                  <c:v>2.4868899683110337</c:v>
                </c:pt>
                <c:pt idx="33">
                  <c:v>2.4064250830613241</c:v>
                </c:pt>
                <c:pt idx="34">
                  <c:v>2.1943431980423247</c:v>
                </c:pt>
                <c:pt idx="35">
                  <c:v>2.5960314188622777</c:v>
                </c:pt>
                <c:pt idx="36">
                  <c:v>2.5123242141006124</c:v>
                </c:pt>
                <c:pt idx="37">
                  <c:v>2.9540140266124579</c:v>
                </c:pt>
                <c:pt idx="38">
                  <c:v>3.0528807720194653</c:v>
                </c:pt>
                <c:pt idx="39">
                  <c:v>3.6665691416438069</c:v>
                </c:pt>
                <c:pt idx="40">
                  <c:v>2.556217499736003</c:v>
                </c:pt>
                <c:pt idx="41">
                  <c:v>2.1088741970643876</c:v>
                </c:pt>
                <c:pt idx="42">
                  <c:v>2.6574655258100668</c:v>
                </c:pt>
                <c:pt idx="43">
                  <c:v>2.4475266764866386</c:v>
                </c:pt>
                <c:pt idx="44">
                  <c:v>3.5630467976355673</c:v>
                </c:pt>
                <c:pt idx="45">
                  <c:v>2.7281942844367069</c:v>
                </c:pt>
                <c:pt idx="46">
                  <c:v>2.7557852789405048</c:v>
                </c:pt>
                <c:pt idx="47">
                  <c:v>2.3660176038383547</c:v>
                </c:pt>
                <c:pt idx="48">
                  <c:v>2.4238920958746082</c:v>
                </c:pt>
                <c:pt idx="49">
                  <c:v>2.4891913617440009</c:v>
                </c:pt>
                <c:pt idx="50">
                  <c:v>2.6517216870733846</c:v>
                </c:pt>
                <c:pt idx="51">
                  <c:v>2.919177190339111</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Dec-17</c:v>
                </c:pt>
                <c:pt idx="1">
                  <c:v>Jan-18</c:v>
                </c:pt>
                <c:pt idx="2">
                  <c:v>Feb-18</c:v>
                </c:pt>
                <c:pt idx="3">
                  <c:v>Mar-18</c:v>
                </c:pt>
                <c:pt idx="4">
                  <c:v>Apr-18</c:v>
                </c:pt>
                <c:pt idx="5">
                  <c:v>May-18</c:v>
                </c:pt>
                <c:pt idx="6">
                  <c:v>Jun-18</c:v>
                </c:pt>
                <c:pt idx="7">
                  <c:v>Jul-18</c:v>
                </c:pt>
                <c:pt idx="8">
                  <c:v>Aug-18</c:v>
                </c:pt>
                <c:pt idx="9">
                  <c:v>Sep-18</c:v>
                </c:pt>
                <c:pt idx="10">
                  <c:v>Oct-18</c:v>
                </c:pt>
                <c:pt idx="11">
                  <c:v>Nov-18</c:v>
                </c:pt>
              </c:strCache>
            </c:strRef>
          </c:cat>
          <c:val>
            <c:numRef>
              <c:f>'Error Stats'!$B$2:$B$13</c:f>
              <c:numCache>
                <c:formatCode>General</c:formatCode>
                <c:ptCount val="12"/>
                <c:pt idx="0">
                  <c:v>2.1968255834317083</c:v>
                </c:pt>
                <c:pt idx="1">
                  <c:v>1.9286042204755629</c:v>
                </c:pt>
                <c:pt idx="2">
                  <c:v>1.5141232888422615</c:v>
                </c:pt>
                <c:pt idx="3">
                  <c:v>1.9587284307034498</c:v>
                </c:pt>
                <c:pt idx="4">
                  <c:v>1.8918128494388837</c:v>
                </c:pt>
                <c:pt idx="5">
                  <c:v>2.1739010946164785</c:v>
                </c:pt>
                <c:pt idx="6">
                  <c:v>2.9608541052534463</c:v>
                </c:pt>
                <c:pt idx="7">
                  <c:v>2.7428208999388026</c:v>
                </c:pt>
                <c:pt idx="8">
                  <c:v>2.5550260187490714</c:v>
                </c:pt>
                <c:pt idx="9">
                  <c:v>4.4448818059650312</c:v>
                </c:pt>
                <c:pt idx="10">
                  <c:v>4.2462027550102075</c:v>
                </c:pt>
                <c:pt idx="11">
                  <c:v>2.8147500973157786</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Dec-17</c:v>
                </c:pt>
                <c:pt idx="1">
                  <c:v>Jan-18</c:v>
                </c:pt>
                <c:pt idx="2">
                  <c:v>Feb-18</c:v>
                </c:pt>
                <c:pt idx="3">
                  <c:v>Mar-18</c:v>
                </c:pt>
                <c:pt idx="4">
                  <c:v>Apr-18</c:v>
                </c:pt>
                <c:pt idx="5">
                  <c:v>May-18</c:v>
                </c:pt>
                <c:pt idx="6">
                  <c:v>Jun-18</c:v>
                </c:pt>
                <c:pt idx="7">
                  <c:v>Jul-18</c:v>
                </c:pt>
                <c:pt idx="8">
                  <c:v>Aug-18</c:v>
                </c:pt>
                <c:pt idx="9">
                  <c:v>Sep-18</c:v>
                </c:pt>
                <c:pt idx="10">
                  <c:v>Oct-18</c:v>
                </c:pt>
                <c:pt idx="11">
                  <c:v>Nov-18</c:v>
                </c:pt>
              </c:strCache>
            </c:strRef>
          </c:cat>
          <c:val>
            <c:numRef>
              <c:f>'Error Stats'!$C$2:$C$13</c:f>
              <c:numCache>
                <c:formatCode>General</c:formatCode>
                <c:ptCount val="12"/>
                <c:pt idx="0">
                  <c:v>2.0674192531362765</c:v>
                </c:pt>
                <c:pt idx="1">
                  <c:v>1.5103368809565803</c:v>
                </c:pt>
                <c:pt idx="2">
                  <c:v>1.5934840106368706</c:v>
                </c:pt>
                <c:pt idx="3">
                  <c:v>1.5194310139228491</c:v>
                </c:pt>
                <c:pt idx="4">
                  <c:v>1.8613389585659188</c:v>
                </c:pt>
                <c:pt idx="5">
                  <c:v>2.3594781309766404</c:v>
                </c:pt>
                <c:pt idx="6">
                  <c:v>2.4286922182624049</c:v>
                </c:pt>
                <c:pt idx="7">
                  <c:v>2.9004384096465787</c:v>
                </c:pt>
                <c:pt idx="8">
                  <c:v>2.9606269936666174</c:v>
                </c:pt>
                <c:pt idx="9">
                  <c:v>2.7465019689939001</c:v>
                </c:pt>
                <c:pt idx="10">
                  <c:v>2.4854119227460929</c:v>
                </c:pt>
                <c:pt idx="11">
                  <c:v>2.3301613025974888</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Dec-17</c:v>
                </c:pt>
                <c:pt idx="1">
                  <c:v>Jan-18</c:v>
                </c:pt>
                <c:pt idx="2">
                  <c:v>Feb-18</c:v>
                </c:pt>
                <c:pt idx="3">
                  <c:v>Mar-18</c:v>
                </c:pt>
                <c:pt idx="4">
                  <c:v>Apr-18</c:v>
                </c:pt>
                <c:pt idx="5">
                  <c:v>May-18</c:v>
                </c:pt>
                <c:pt idx="6">
                  <c:v>Jun-18</c:v>
                </c:pt>
                <c:pt idx="7">
                  <c:v>Jul-18</c:v>
                </c:pt>
                <c:pt idx="8">
                  <c:v>Aug-18</c:v>
                </c:pt>
                <c:pt idx="9">
                  <c:v>Sep-18</c:v>
                </c:pt>
                <c:pt idx="10">
                  <c:v>Oct-18</c:v>
                </c:pt>
                <c:pt idx="11">
                  <c:v>Nov-18</c:v>
                </c:pt>
              </c:strCache>
            </c:strRef>
          </c:cat>
          <c:val>
            <c:numRef>
              <c:f>'Error Stats'!$E$2:$E$13</c:f>
              <c:numCache>
                <c:formatCode>General</c:formatCode>
                <c:ptCount val="12"/>
                <c:pt idx="0">
                  <c:v>5.8906055752174648E-2</c:v>
                </c:pt>
                <c:pt idx="1">
                  <c:v>0.21687567364953947</c:v>
                </c:pt>
                <c:pt idx="2">
                  <c:v>5.2413645823577791E-2</c:v>
                </c:pt>
                <c:pt idx="3">
                  <c:v>0.22427683689812641</c:v>
                </c:pt>
                <c:pt idx="4">
                  <c:v>1.6108301030941595E-2</c:v>
                </c:pt>
                <c:pt idx="5">
                  <c:v>8.5365905937363512E-2</c:v>
                </c:pt>
                <c:pt idx="6">
                  <c:v>0.1797325596174516</c:v>
                </c:pt>
                <c:pt idx="7">
                  <c:v>5.7465476404709052E-2</c:v>
                </c:pt>
                <c:pt idx="8">
                  <c:v>0.15874631880113937</c:v>
                </c:pt>
                <c:pt idx="9">
                  <c:v>0.3820978624655228</c:v>
                </c:pt>
                <c:pt idx="10">
                  <c:v>0.41467422397258602</c:v>
                </c:pt>
                <c:pt idx="11">
                  <c:v>0.17216050376209482</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November were £16m higher than forecast.</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Operating Reserve outturn ~£4m lower than forecast,but constraint costs were £16m</a:t>
          </a:r>
          <a:r>
            <a:rPr lang="en-US" sz="1400" baseline="0">
              <a:solidFill>
                <a:schemeClr val="bg1"/>
              </a:solidFill>
              <a:effectLst/>
              <a:latin typeface="+mn-lt"/>
              <a:ea typeface="+mn-ea"/>
              <a:cs typeface="+mn-cs"/>
            </a:rPr>
            <a:t> higher than forecast which was, in part, due to constraint contracts being struck after the forecast was published.</a:t>
          </a: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In addition, the BSUoS volume was 2TWh less than forecast contributing to a further £0.12/MWh error.</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a:solidFill>
                <a:schemeClr val="bg1"/>
              </a:solidFill>
              <a:effectLst/>
              <a:latin typeface="+mn-lt"/>
              <a:ea typeface="+mn-ea"/>
              <a:cs typeface="+mn-cs"/>
            </a:rPr>
            <a:t>December forecast includes initial outturn</a:t>
          </a:r>
          <a:r>
            <a:rPr lang="en-GB" sz="1800" baseline="0">
              <a:solidFill>
                <a:schemeClr val="bg1"/>
              </a:solidFill>
              <a:effectLst/>
              <a:latin typeface="+mn-lt"/>
              <a:ea typeface="+mn-ea"/>
              <a:cs typeface="+mn-cs"/>
            </a:rPr>
            <a:t> for 1st-11th Dec.</a:t>
          </a: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Following the suspension of the Capacity Market we have complted a review of our BSUoS forecast; we had already forecast the potential for high margin prices during the winter based on historic events, and we increased Operating Reserve costs in November last month following a reduction in previous forecasts. Despite some days in December experiencing low wind and being relatively cold, we have not seen particular increases in prices. For this reason we have not increased our forecast as a result of the Capacity Market suspension.</a:t>
          </a: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However, following extensions to some Nuclear station outages into January and February, a colder than average forecast for January, go-live of the NEMO interconnector, and an expectation that interconnectors will export over the peaks, we have increased Operating Reserve and Constraints in January by £2m and £10m respectively.</a:t>
          </a: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Following another month of over-forecast BSUoS demand, we have reduced our demand forecast in December, January and March.</a:t>
          </a: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We also anticipate the possibility of a high margin cost day (~£10m) over the winter (similar to Nov 2016 and March 2018). We have not included this in our forecast due to the uncertainty of when it may happen, but we wish to inform industry and allow you to build into your own forecasts.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In addition, ~£110m has been added to the Internal BSUoS figure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2200" baseline="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560070</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342809"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view="pageBreakPreview" topLeftCell="A7" zoomScale="80" zoomScaleNormal="80" zoomScaleSheetLayoutView="80" workbookViewId="0">
      <selection activeCell="D48" sqref="D48"/>
    </sheetView>
  </sheetViews>
  <sheetFormatPr defaultRowHeight="15" x14ac:dyDescent="0.25"/>
  <cols>
    <col min="1" max="1" width="25.7109375" customWidth="1"/>
    <col min="2" max="2" width="11.7109375" customWidth="1"/>
    <col min="3" max="3" width="1.7109375" customWidth="1"/>
    <col min="4" max="4" width="31.85546875" customWidth="1"/>
    <col min="5" max="16" width="8.7109375" customWidth="1"/>
  </cols>
  <sheetData>
    <row r="1" spans="1:26" ht="51" x14ac:dyDescent="0.75">
      <c r="A1" s="2" t="s">
        <v>5</v>
      </c>
    </row>
    <row r="3" spans="1:26" ht="15.75" x14ac:dyDescent="0.25">
      <c r="A3" s="70" t="s">
        <v>1</v>
      </c>
      <c r="B3" s="70" t="s">
        <v>2</v>
      </c>
      <c r="C3" s="1" t="s">
        <v>2</v>
      </c>
    </row>
    <row r="4" spans="1:26" ht="15.75" x14ac:dyDescent="0.25">
      <c r="A4" s="71" t="str">
        <f>P20</f>
        <v>Nov-18</v>
      </c>
      <c r="B4" s="72">
        <f>P39</f>
        <v>2.8147500973157782</v>
      </c>
    </row>
    <row r="5" spans="1:26" ht="15.75" x14ac:dyDescent="0.25">
      <c r="A5" s="74" t="s">
        <v>3</v>
      </c>
      <c r="B5" s="75">
        <v>2.5599125098992479</v>
      </c>
    </row>
    <row r="6" spans="1:26" x14ac:dyDescent="0.25">
      <c r="A6" s="73" t="s">
        <v>4</v>
      </c>
      <c r="B6" s="73">
        <f>'Error Stats'!L6</f>
        <v>2.31</v>
      </c>
    </row>
    <row r="16" spans="1:26" x14ac:dyDescent="0.25">
      <c r="X16">
        <f>'Monthly Summary Actual'!$Q21</f>
        <v>0</v>
      </c>
      <c r="Y16">
        <f>'Monthly Summary Actual'!$Q22</f>
        <v>0</v>
      </c>
      <c r="Z16">
        <f>'Monthly Summary Actual'!$Q23</f>
        <v>0</v>
      </c>
    </row>
    <row r="17" spans="4:29" s="29" customFormat="1" x14ac:dyDescent="0.25"/>
    <row r="18" spans="4:29" x14ac:dyDescent="0.25">
      <c r="X18">
        <f>'Monthly Summary Actual'!$P21</f>
        <v>0</v>
      </c>
      <c r="Y18">
        <f>'Monthly Summary Actual'!$P22</f>
        <v>0</v>
      </c>
      <c r="Z18">
        <f>'Monthly Summary Actual'!$P23</f>
        <v>0</v>
      </c>
      <c r="AA18">
        <f>'Monthly Summary Actual'!$P24</f>
        <v>0</v>
      </c>
      <c r="AB18">
        <f>'Monthly Summary Actual'!$P25</f>
        <v>0</v>
      </c>
    </row>
    <row r="19" spans="4:29" x14ac:dyDescent="0.25">
      <c r="X19">
        <f>'Monthly Summary Actual'!$T21</f>
        <v>0</v>
      </c>
      <c r="Y19">
        <f>'Monthly Summary Actual'!$T22</f>
        <v>0</v>
      </c>
      <c r="Z19">
        <f>'Monthly Summary Actual'!$T23</f>
        <v>0</v>
      </c>
      <c r="AA19">
        <f>'Monthly Summary Actual'!$T24</f>
        <v>0</v>
      </c>
      <c r="AB19">
        <f>'Monthly Summary Actual'!$T25</f>
        <v>0</v>
      </c>
    </row>
    <row r="20" spans="4:29" ht="39.75" x14ac:dyDescent="0.25">
      <c r="D20" s="7" t="s">
        <v>0</v>
      </c>
      <c r="E20" s="10" t="str">
        <f>'Monthly Summary Actual'!$A2</f>
        <v>Dec-17</v>
      </c>
      <c r="F20" s="10" t="str">
        <f>'Monthly Summary Actual'!$A3</f>
        <v>Jan-18</v>
      </c>
      <c r="G20" s="10" t="str">
        <f>'Monthly Summary Actual'!A4</f>
        <v>Feb-18</v>
      </c>
      <c r="H20" s="10" t="str">
        <f>'Monthly Summary Actual'!A5</f>
        <v>Mar-18</v>
      </c>
      <c r="I20" s="10" t="str">
        <f>'Monthly Summary Actual'!A6</f>
        <v>Apr-18</v>
      </c>
      <c r="J20" s="10" t="str">
        <f>'Monthly Summary Actual'!A7</f>
        <v>May-18</v>
      </c>
      <c r="K20" s="10" t="str">
        <f>'Monthly Summary Actual'!A8</f>
        <v>Jun-18</v>
      </c>
      <c r="L20" s="10" t="str">
        <f>'Monthly Summary Actual'!A9</f>
        <v>Jul-18</v>
      </c>
      <c r="M20" s="10" t="str">
        <f>'Monthly Summary Actual'!A10</f>
        <v>Aug-18</v>
      </c>
      <c r="N20" s="10" t="str">
        <f>'Monthly Summary Actual'!A11</f>
        <v>Sep-18</v>
      </c>
      <c r="O20" s="10" t="str">
        <f>'Monthly Summary Actual'!A12</f>
        <v>Oct-18</v>
      </c>
      <c r="P20" s="10" t="str">
        <f>'Monthly Summary Actual'!A13</f>
        <v>Nov-18</v>
      </c>
    </row>
    <row r="21" spans="4:29" x14ac:dyDescent="0.25">
      <c r="D21" s="9" t="s">
        <v>10</v>
      </c>
      <c r="E21" s="11">
        <f>'Monthly Summary Actual'!$B2</f>
        <v>5.1126032439999989</v>
      </c>
      <c r="F21" s="11">
        <f>'Monthly Summary Actual'!$B3</f>
        <v>-1.9497250680000002</v>
      </c>
      <c r="G21" s="11">
        <f>'Monthly Summary Actual'!$B4</f>
        <v>-3.0120410969999991</v>
      </c>
      <c r="H21" s="11">
        <f>'Monthly Summary Actual'!$B5</f>
        <v>3.2884304499999999</v>
      </c>
      <c r="I21" s="11">
        <f>'Monthly Summary Actual'!$B6</f>
        <v>-5.6785957729999996</v>
      </c>
      <c r="J21" s="11">
        <f>'Monthly Summary Actual'!$B7</f>
        <v>-6.7606795480000006</v>
      </c>
      <c r="K21" s="11">
        <f>'Monthly Summary Actual'!$B8</f>
        <v>-2.8102212680000007</v>
      </c>
      <c r="L21" s="11">
        <f>'Monthly Summary Actual'!$B9</f>
        <v>-1.1107513009999976</v>
      </c>
      <c r="M21" s="11">
        <f>'Monthly Summary Actual'!$B10</f>
        <v>-3.9023542749999987</v>
      </c>
      <c r="N21" s="11">
        <f>'Monthly Summary Actual'!$B11</f>
        <v>-0.66875925500000077</v>
      </c>
      <c r="O21" s="11">
        <f>'Monthly Summary Actual'!$B12</f>
        <v>-4.4596333999999571E-2</v>
      </c>
      <c r="P21" s="11">
        <f>'Monthly Summary Actual'!$B13</f>
        <v>2.147302834</v>
      </c>
      <c r="X21">
        <f>'Monthly Summary Actual'!$U21</f>
        <v>0</v>
      </c>
      <c r="Y21">
        <f>'Monthly Summary Actual'!$U22</f>
        <v>0</v>
      </c>
      <c r="Z21">
        <f>'Monthly Summary Actual'!$U23</f>
        <v>0</v>
      </c>
      <c r="AA21">
        <f>'Monthly Summary Actual'!$U24</f>
        <v>0</v>
      </c>
      <c r="AB21">
        <f>'Monthly Summary Actual'!$U25</f>
        <v>0</v>
      </c>
      <c r="AC21">
        <f>'Monthly Summary Actual'!$U26</f>
        <v>0</v>
      </c>
    </row>
    <row r="22" spans="4:29" x14ac:dyDescent="0.25">
      <c r="D22" s="9" t="s">
        <v>12</v>
      </c>
      <c r="E22" s="11">
        <f>'Monthly Summary Actual'!$C2</f>
        <v>8.9875214634022953</v>
      </c>
      <c r="F22" s="11">
        <f>'Monthly Summary Actual'!$C3</f>
        <v>8.6199138805402171</v>
      </c>
      <c r="G22" s="11">
        <f>'Monthly Summary Actual'!$C4</f>
        <v>9.2281188442927693</v>
      </c>
      <c r="H22" s="11">
        <f>'Monthly Summary Actual'!$C5</f>
        <v>15.910060669813364</v>
      </c>
      <c r="I22" s="11">
        <f>'Monthly Summary Actual'!$C6</f>
        <v>4.0568053568987201</v>
      </c>
      <c r="J22" s="11">
        <f>'Monthly Summary Actual'!$C7</f>
        <v>4.3843095227485307</v>
      </c>
      <c r="K22" s="11">
        <f>'Monthly Summary Actual'!$C8</f>
        <v>3.2613387351135654</v>
      </c>
      <c r="L22" s="11">
        <f>'Monthly Summary Actual'!$C9</f>
        <v>4.6473166482081094</v>
      </c>
      <c r="M22" s="11">
        <f>'Monthly Summary Actual'!$C10</f>
        <v>4.4808706754416425</v>
      </c>
      <c r="N22" s="11">
        <f>'Monthly Summary Actual'!$C11</f>
        <v>5.3981287221922036</v>
      </c>
      <c r="O22" s="11">
        <f>'Monthly Summary Actual'!$C12</f>
        <v>8.0218330313054249</v>
      </c>
      <c r="P22" s="11">
        <f>'Monthly Summary Actual'!$C13</f>
        <v>8.2972445500991387</v>
      </c>
    </row>
    <row r="23" spans="4:29" x14ac:dyDescent="0.25">
      <c r="D23" s="9" t="s">
        <v>13</v>
      </c>
      <c r="E23" s="11">
        <f>'Monthly Summary Actual'!$D2</f>
        <v>9.4309986448160981</v>
      </c>
      <c r="F23" s="11">
        <f>'Monthly Summary Actual'!$D3</f>
        <v>9.4217947557573467</v>
      </c>
      <c r="G23" s="11">
        <f>'Monthly Summary Actual'!$D4</f>
        <v>8.5530513396205112</v>
      </c>
      <c r="H23" s="11">
        <f>'Monthly Summary Actual'!$D5</f>
        <v>8.0985311840718008</v>
      </c>
      <c r="I23" s="11">
        <f>'Monthly Summary Actual'!$D6</f>
        <v>6.096036791748431</v>
      </c>
      <c r="J23" s="11">
        <f>'Monthly Summary Actual'!$D7</f>
        <v>7.0388447085698695</v>
      </c>
      <c r="K23" s="11">
        <f>'Monthly Summary Actual'!$D8</f>
        <v>6.6491846933095289</v>
      </c>
      <c r="L23" s="11">
        <f>'Monthly Summary Actual'!$D9</f>
        <v>7.3678638413264093</v>
      </c>
      <c r="M23" s="11">
        <f>'Monthly Summary Actual'!$D10</f>
        <v>6.7874692736347519</v>
      </c>
      <c r="N23" s="11">
        <f>'Monthly Summary Actual'!$D11</f>
        <v>5.7591234964802798</v>
      </c>
      <c r="O23" s="11">
        <f>'Monthly Summary Actual'!$D12</f>
        <v>5.3420425395560409</v>
      </c>
      <c r="P23" s="11">
        <f>'Monthly Summary Actual'!$D13</f>
        <v>5.5201384601571304</v>
      </c>
    </row>
    <row r="24" spans="4:29" x14ac:dyDescent="0.25">
      <c r="D24" s="9" t="s">
        <v>14</v>
      </c>
      <c r="E24" s="11">
        <f>'Monthly Summary Actual'!$E2</f>
        <v>9.7689659528530566</v>
      </c>
      <c r="F24" s="11">
        <f>'Monthly Summary Actual'!$E3</f>
        <v>12.320965264342039</v>
      </c>
      <c r="G24" s="11">
        <f>'Monthly Summary Actual'!$E4</f>
        <v>4.0219961552072299</v>
      </c>
      <c r="H24" s="11">
        <f>'Monthly Summary Actual'!$E5</f>
        <v>14.195614256992682</v>
      </c>
      <c r="I24" s="11">
        <f>'Monthly Summary Actual'!$E6</f>
        <v>8.8170312689829391</v>
      </c>
      <c r="J24" s="11">
        <f>'Monthly Summary Actual'!$E7</f>
        <v>20.32086195174158</v>
      </c>
      <c r="K24" s="11">
        <f>'Monthly Summary Actual'!$E8</f>
        <v>32.312289303474785</v>
      </c>
      <c r="L24" s="11">
        <f>'Monthly Summary Actual'!$E9</f>
        <v>37.19678124641495</v>
      </c>
      <c r="M24" s="11">
        <f>'Monthly Summary Actual'!$E10</f>
        <v>32.077714401704206</v>
      </c>
      <c r="N24" s="11">
        <f>'Monthly Summary Actual'!$E11</f>
        <v>77.667692794156054</v>
      </c>
      <c r="O24" s="11">
        <f>'Monthly Summary Actual'!$E12</f>
        <v>71.083356105038277</v>
      </c>
      <c r="P24" s="11">
        <f>'Monthly Summary Actual'!$E13</f>
        <v>29.833475549085883</v>
      </c>
      <c r="Q24" s="6"/>
      <c r="R24" s="6"/>
      <c r="S24" s="6"/>
      <c r="T24" s="6"/>
      <c r="U24" s="6"/>
      <c r="V24" s="6"/>
    </row>
    <row r="25" spans="4:29" x14ac:dyDescent="0.25">
      <c r="D25" s="9" t="s">
        <v>15</v>
      </c>
      <c r="E25" s="11">
        <f>'Monthly Summary Actual'!$F2</f>
        <v>19.151183129197452</v>
      </c>
      <c r="F25" s="11">
        <f>'Monthly Summary Actual'!$F3</f>
        <v>11.948982736688469</v>
      </c>
      <c r="G25" s="11">
        <f>'Monthly Summary Actual'!$F4</f>
        <v>5.3838527005394301</v>
      </c>
      <c r="H25" s="11">
        <f>'Monthly Summary Actual'!$F5</f>
        <v>2.3053820848280302</v>
      </c>
      <c r="I25" s="11">
        <f>'Monthly Summary Actual'!$F6</f>
        <v>13.231233162692851</v>
      </c>
      <c r="J25" s="11">
        <f>'Monthly Summary Actual'!$F7</f>
        <v>1.45616127004017</v>
      </c>
      <c r="K25" s="11">
        <f>'Monthly Summary Actual'!$F8</f>
        <v>7.7801949081319108</v>
      </c>
      <c r="L25" s="11">
        <f>'Monthly Summary Actual'!$F9</f>
        <v>1.3901681628081597</v>
      </c>
      <c r="M25" s="11">
        <f>'Monthly Summary Actual'!$F10</f>
        <v>1.58209901201368</v>
      </c>
      <c r="N25" s="11">
        <f>'Monthly Summary Actual'!$F11</f>
        <v>18.180012053799452</v>
      </c>
      <c r="O25" s="11">
        <f>'Monthly Summary Actual'!$F12</f>
        <v>8.8257107902903105</v>
      </c>
      <c r="P25" s="11">
        <f>'Monthly Summary Actual'!$F13</f>
        <v>13.907681333192759</v>
      </c>
      <c r="Q25" s="6"/>
      <c r="R25" s="6"/>
      <c r="S25" s="6"/>
      <c r="T25" s="6"/>
      <c r="U25" s="6"/>
      <c r="V25" s="6"/>
    </row>
    <row r="26" spans="4:29" x14ac:dyDescent="0.25">
      <c r="D26" s="9" t="s">
        <v>16</v>
      </c>
      <c r="E26" s="11">
        <f>'Monthly Summary Actual'!$G2</f>
        <v>5.2238343443243602</v>
      </c>
      <c r="F26" s="11">
        <f>'Monthly Summary Actual'!$G3</f>
        <v>5.3960087665479488</v>
      </c>
      <c r="G26" s="11">
        <f>'Monthly Summary Actual'!$G4</f>
        <v>2.7682407487031302</v>
      </c>
      <c r="H26" s="11">
        <f>'Monthly Summary Actual'!$G5</f>
        <v>1.4407563993117902</v>
      </c>
      <c r="I26" s="11">
        <f>'Monthly Summary Actual'!$G6</f>
        <v>0.35883896311923003</v>
      </c>
      <c r="J26" s="11">
        <f>'Monthly Summary Actual'!$G7</f>
        <v>2.1058938642035701</v>
      </c>
      <c r="K26" s="11">
        <f>'Monthly Summary Actual'!$G8</f>
        <v>6.2585016025495497</v>
      </c>
      <c r="L26" s="11">
        <f>'Monthly Summary Actual'!$G9</f>
        <v>0.23373614411699001</v>
      </c>
      <c r="M26" s="11">
        <f>'Monthly Summary Actual'!$G10</f>
        <v>1.2863795999180501</v>
      </c>
      <c r="N26" s="11">
        <f>'Monthly Summary Actual'!$G11</f>
        <v>4.0707641588171795</v>
      </c>
      <c r="O26" s="11">
        <f>'Monthly Summary Actual'!$G12</f>
        <v>10.850633358496749</v>
      </c>
      <c r="P26" s="11">
        <f>'Monthly Summary Actual'!$G13</f>
        <v>5.614608030740051</v>
      </c>
      <c r="Q26" s="6"/>
      <c r="R26" s="6"/>
      <c r="S26" s="6"/>
      <c r="T26" s="6"/>
      <c r="U26" s="6"/>
      <c r="V26" s="6"/>
    </row>
    <row r="27" spans="4:29" x14ac:dyDescent="0.25">
      <c r="D27" s="9" t="s">
        <v>243</v>
      </c>
      <c r="E27" s="11">
        <f>'Monthly Summary Actual'!$H2</f>
        <v>1.9302895963520006</v>
      </c>
      <c r="F27" s="11">
        <f>'Monthly Summary Actual'!$H3</f>
        <v>0.46948872635199956</v>
      </c>
      <c r="G27" s="11">
        <f>'Monthly Summary Actual'!$H4</f>
        <v>0.35436556057599999</v>
      </c>
      <c r="H27" s="11">
        <f>'Monthly Summary Actual'!$H5</f>
        <v>3.6914788622439998</v>
      </c>
      <c r="I27" s="11">
        <f>'Monthly Summary Actual'!$H6</f>
        <v>2.7400137846400008</v>
      </c>
      <c r="J27" s="11">
        <f>'Monthly Summary Actual'!$H7</f>
        <v>0.93408829412799987</v>
      </c>
      <c r="K27" s="11">
        <f>'Monthly Summary Actual'!$H8</f>
        <v>3.7703722351393254</v>
      </c>
      <c r="L27" s="11">
        <f>'Monthly Summary Actual'!$H9</f>
        <v>0.84203858372833162</v>
      </c>
      <c r="M27" s="11">
        <f>'Monthly Summary Actual'!$H10</f>
        <v>0.39124366412799993</v>
      </c>
      <c r="N27" s="11">
        <f>'Monthly Summary Actual'!$H11</f>
        <v>1.5844116941400002</v>
      </c>
      <c r="O27" s="11">
        <f>'Monthly Summary Actual'!$H12</f>
        <v>13.227097964127999</v>
      </c>
      <c r="P27" s="11">
        <f>'Monthly Summary Actual'!$H13</f>
        <v>11.809563521306661</v>
      </c>
      <c r="Q27" s="6"/>
      <c r="R27" s="6"/>
      <c r="S27" s="6"/>
      <c r="T27" s="6"/>
      <c r="U27" s="6"/>
      <c r="V27" s="6"/>
    </row>
    <row r="28" spans="4:29" x14ac:dyDescent="0.25">
      <c r="D28" s="9" t="s">
        <v>144</v>
      </c>
      <c r="E28" s="11">
        <f>'Monthly Summary Actual'!$I2</f>
        <v>9.9347029494770006E-2</v>
      </c>
      <c r="F28" s="11">
        <f>'Monthly Summary Actual'!$I3</f>
        <v>0.87283230174863002</v>
      </c>
      <c r="G28" s="11">
        <f>'Monthly Summary Actual'!$I4</f>
        <v>9.421270945936E-2</v>
      </c>
      <c r="H28" s="11">
        <f>'Monthly Summary Actual'!$I5</f>
        <v>0.42844728621097011</v>
      </c>
      <c r="I28" s="11">
        <f>'Monthly Summary Actual'!$I6</f>
        <v>0.42003371109222998</v>
      </c>
      <c r="J28" s="11">
        <f>'Monthly Summary Actual'!$I7</f>
        <v>2.0574718945348405</v>
      </c>
      <c r="K28" s="11">
        <f>'Monthly Summary Actual'!$I8</f>
        <v>0.40776612894858</v>
      </c>
      <c r="L28" s="11">
        <f>'Monthly Summary Actual'!$I9</f>
        <v>0.57252884519922997</v>
      </c>
      <c r="M28" s="11">
        <f>'Monthly Summary Actual'!$I10</f>
        <v>0.39588379449809996</v>
      </c>
      <c r="N28" s="11">
        <f>'Monthly Summary Actual'!$I11</f>
        <v>0.56368347816138997</v>
      </c>
      <c r="O28" s="11">
        <f>'Monthly Summary Actual'!$I12</f>
        <v>0.21194266466229009</v>
      </c>
      <c r="P28" s="11">
        <f>'Monthly Summary Actual'!$I13</f>
        <v>0.25355264710845998</v>
      </c>
      <c r="Q28" s="6"/>
      <c r="R28" s="6"/>
      <c r="S28" s="6"/>
      <c r="T28" s="6"/>
      <c r="U28" s="6"/>
      <c r="V28" s="6"/>
    </row>
    <row r="29" spans="4:29" x14ac:dyDescent="0.25">
      <c r="D29" s="9" t="s">
        <v>8</v>
      </c>
      <c r="E29" s="11">
        <f>'Monthly Summary Actual'!$J2</f>
        <v>7.6796016859183398</v>
      </c>
      <c r="F29" s="11">
        <f>'Monthly Summary Actual'!$J3</f>
        <v>8.0952758447031989</v>
      </c>
      <c r="G29" s="11">
        <f>'Monthly Summary Actual'!$J4</f>
        <v>6.87132162107795</v>
      </c>
      <c r="H29" s="11">
        <f>'Monthly Summary Actual'!$J5</f>
        <v>7.8490120845804112</v>
      </c>
      <c r="I29" s="11">
        <f>'Monthly Summary Actual'!$J6</f>
        <v>6.4616424454293018</v>
      </c>
      <c r="J29" s="11">
        <f>'Monthly Summary Actual'!$J7</f>
        <v>6.4692855089461299</v>
      </c>
      <c r="K29" s="11">
        <f>'Monthly Summary Actual'!$J8</f>
        <v>6.0078941458212496</v>
      </c>
      <c r="L29" s="11">
        <f>'Monthly Summary Actual'!$J9</f>
        <v>7.5555761754612005</v>
      </c>
      <c r="M29" s="11">
        <f>'Monthly Summary Actual'!$J10</f>
        <v>8.2237662224260308</v>
      </c>
      <c r="N29" s="11">
        <f>'Monthly Summary Actual'!$J11</f>
        <v>7.6307092544330191</v>
      </c>
      <c r="O29" s="11">
        <f>'Monthly Summary Actual'!$J12</f>
        <v>8.4572272865676688</v>
      </c>
      <c r="P29" s="11">
        <f>'Monthly Summary Actual'!$J13</f>
        <v>6.7842631787919405</v>
      </c>
      <c r="Q29" s="6"/>
      <c r="R29" s="6"/>
      <c r="S29" s="6"/>
      <c r="T29" s="6"/>
      <c r="U29" s="6"/>
      <c r="V29" s="6"/>
    </row>
    <row r="30" spans="4:29" x14ac:dyDescent="0.25">
      <c r="D30" s="9" t="s">
        <v>7</v>
      </c>
      <c r="E30" s="11">
        <f>'Monthly Summary Actual'!$K2</f>
        <v>11.398724943672763</v>
      </c>
      <c r="F30" s="11">
        <f>'Monthly Summary Actual'!$K3</f>
        <v>10.421500850731524</v>
      </c>
      <c r="G30" s="11">
        <f>'Monthly Summary Actual'!$K4</f>
        <v>9.3147643457597535</v>
      </c>
      <c r="H30" s="11">
        <f>'Monthly Summary Actual'!$K5</f>
        <v>11.566869435777727</v>
      </c>
      <c r="I30" s="11">
        <f>'Monthly Summary Actual'!$K6</f>
        <v>11.01178477224243</v>
      </c>
      <c r="J30" s="11">
        <f>'Monthly Summary Actual'!$K7</f>
        <v>12.212296822909963</v>
      </c>
      <c r="K30" s="11">
        <f>'Monthly Summary Actual'!$K8</f>
        <v>11.460436606144015</v>
      </c>
      <c r="L30" s="11">
        <f>'Monthly Summary Actual'!$K9</f>
        <v>10.538977471562841</v>
      </c>
      <c r="M30" s="11">
        <f>'Monthly Summary Actual'!$K10</f>
        <v>10.758070480843038</v>
      </c>
      <c r="N30" s="11">
        <f>'Monthly Summary Actual'!$K11</f>
        <v>11.369417960617517</v>
      </c>
      <c r="O30" s="11">
        <f>'Monthly Summary Actual'!$K12</f>
        <v>10.511618202536427</v>
      </c>
      <c r="P30" s="11">
        <f>'Monthly Summary Actual'!$K13</f>
        <v>11.916790431820976</v>
      </c>
      <c r="Q30" s="6"/>
      <c r="R30" s="6"/>
      <c r="S30" s="6"/>
      <c r="T30" s="6"/>
      <c r="U30" s="6"/>
      <c r="V30" s="6"/>
    </row>
    <row r="31" spans="4:29" x14ac:dyDescent="0.25">
      <c r="D31" s="9" t="s">
        <v>244</v>
      </c>
      <c r="E31" s="11">
        <f>'Monthly Summary Actual'!$L2</f>
        <v>1.2914299900000001</v>
      </c>
      <c r="F31" s="11">
        <f>'Monthly Summary Actual'!$L3</f>
        <v>1.56689246</v>
      </c>
      <c r="G31" s="11">
        <f>'Monthly Summary Actual'!$L4</f>
        <v>1.1726419799999999</v>
      </c>
      <c r="H31" s="11">
        <f>'Monthly Summary Actual'!$L5</f>
        <v>1.0764229400000001</v>
      </c>
      <c r="I31" s="11">
        <f>'Monthly Summary Actual'!$L6</f>
        <v>0.78711943000000018</v>
      </c>
      <c r="J31" s="11">
        <f>'Monthly Summary Actual'!$L7</f>
        <v>0.91970580000000024</v>
      </c>
      <c r="K31" s="11">
        <f>'Monthly Summary Actual'!$L8</f>
        <v>0.82597976999999989</v>
      </c>
      <c r="L31" s="11">
        <f>'Monthly Summary Actual'!$L9</f>
        <v>1.1589629499999998</v>
      </c>
      <c r="M31" s="11">
        <f>'Monthly Summary Actual'!$L10</f>
        <v>1.1578631000000001</v>
      </c>
      <c r="N31" s="11">
        <f>'Monthly Summary Actual'!$L11</f>
        <v>1.0551749699999997</v>
      </c>
      <c r="O31" s="11">
        <f>'Monthly Summary Actual'!$L12</f>
        <v>1.3449438199999999</v>
      </c>
      <c r="P31" s="11">
        <f>'Monthly Summary Actual'!$L13</f>
        <v>0.86572457999999997</v>
      </c>
      <c r="Q31" s="6"/>
      <c r="R31" s="6"/>
      <c r="S31" s="6"/>
      <c r="T31" s="6"/>
      <c r="U31" s="6"/>
      <c r="V31" s="6"/>
    </row>
    <row r="32" spans="4:29" x14ac:dyDescent="0.25">
      <c r="D32" s="9" t="s">
        <v>11</v>
      </c>
      <c r="E32" s="11">
        <f>'Monthly Summary Actual'!$M2</f>
        <v>6.7097564631500006</v>
      </c>
      <c r="F32" s="11">
        <f>'Monthly Summary Actual'!$M3</f>
        <v>6.5738863731500015</v>
      </c>
      <c r="G32" s="11">
        <f>'Monthly Summary Actual'!$M4</f>
        <v>5.6544500531499997</v>
      </c>
      <c r="H32" s="11">
        <f>'Monthly Summary Actual'!$M5</f>
        <v>5.8582318731500003</v>
      </c>
      <c r="I32" s="11">
        <f>'Monthly Summary Actual'!$M6</f>
        <v>6.5153508303902017</v>
      </c>
      <c r="J32" s="11">
        <f>'Monthly Summary Actual'!$M7</f>
        <v>7.1195158520250006</v>
      </c>
      <c r="K32" s="11">
        <f>'Monthly Summary Actual'!$M8</f>
        <v>7.4062100499999977</v>
      </c>
      <c r="L32" s="11">
        <f>'Monthly Summary Actual'!$M9</f>
        <v>6.602552349999999</v>
      </c>
      <c r="M32" s="11">
        <f>'Monthly Summary Actual'!$M10</f>
        <v>6.7520010176666716</v>
      </c>
      <c r="N32" s="11">
        <f>'Monthly Summary Actual'!$M11</f>
        <v>6.1468331719097309</v>
      </c>
      <c r="O32" s="11">
        <f>'Monthly Summary Actual'!$M12</f>
        <v>7.0078329100000012</v>
      </c>
      <c r="P32" s="11">
        <f>'Monthly Summary Actual'!$M13</f>
        <v>6.5566527900000002</v>
      </c>
      <c r="Q32" s="6"/>
      <c r="R32" s="6"/>
      <c r="S32" s="6"/>
      <c r="T32" s="6"/>
      <c r="U32" s="6"/>
      <c r="V32" s="6"/>
    </row>
    <row r="33" spans="4:22" x14ac:dyDescent="0.25">
      <c r="D33" s="9" t="s">
        <v>17</v>
      </c>
      <c r="E33" s="11">
        <f>'Monthly Summary Actual'!$N2</f>
        <v>2.0888396057269984</v>
      </c>
      <c r="F33" s="11">
        <f>'Monthly Summary Actual'!$N3</f>
        <v>1.838753520049208</v>
      </c>
      <c r="G33" s="11">
        <f>'Monthly Summary Actual'!$N4</f>
        <v>1.5651047526572082</v>
      </c>
      <c r="H33" s="11">
        <f>'Monthly Summary Actual'!$N5</f>
        <v>1.217916475643972</v>
      </c>
      <c r="I33" s="11">
        <f>'Monthly Summary Actual'!$N6</f>
        <v>1.4106227285238904</v>
      </c>
      <c r="J33" s="11">
        <f>'Monthly Summary Actual'!$N7</f>
        <v>1.0508631041103302</v>
      </c>
      <c r="K33" s="11">
        <f>'Monthly Summary Actual'!$N8</f>
        <v>1.1851411336529982</v>
      </c>
      <c r="L33" s="11">
        <f>'Monthly Summary Actual'!$N9</f>
        <v>1.2126563593234216</v>
      </c>
      <c r="M33" s="11">
        <f>'Monthly Summary Actual'!$N10</f>
        <v>2.0339241376604429</v>
      </c>
      <c r="N33" s="11">
        <f>'Monthly Summary Actual'!$N11</f>
        <v>1.3980609181086787</v>
      </c>
      <c r="O33" s="11">
        <f>'Monthly Summary Actual'!$N12</f>
        <v>0.45792264560865709</v>
      </c>
      <c r="P33" s="11">
        <f>'Monthly Summary Actual'!$N13</f>
        <v>1.8214272947224863</v>
      </c>
      <c r="Q33" s="6"/>
      <c r="R33" s="6"/>
      <c r="S33" s="6"/>
      <c r="T33" s="6"/>
      <c r="U33" s="6"/>
      <c r="V33" s="6"/>
    </row>
    <row r="34" spans="4:22" x14ac:dyDescent="0.25">
      <c r="D34" s="9" t="s">
        <v>9</v>
      </c>
      <c r="E34" s="11">
        <f>'Monthly Summary Actual'!$O2</f>
        <v>4.4942888968244405</v>
      </c>
      <c r="F34" s="11">
        <f>'Monthly Summary Actual'!$O3</f>
        <v>3.8093017323911034</v>
      </c>
      <c r="G34" s="11">
        <f>'Monthly Summary Actual'!$O4</f>
        <v>3.3562280799999997</v>
      </c>
      <c r="H34" s="11">
        <f>'Monthly Summary Actual'!$O5</f>
        <v>3.74831314</v>
      </c>
      <c r="I34" s="11">
        <f>'Monthly Summary Actual'!$O6</f>
        <v>3.3660501699999998</v>
      </c>
      <c r="J34" s="11">
        <f>'Monthly Summary Actual'!$O7</f>
        <v>3.6704132239652592</v>
      </c>
      <c r="K34" s="11">
        <f>'Monthly Summary Actual'!$O8</f>
        <v>3.2317605499999993</v>
      </c>
      <c r="L34" s="11">
        <f>'Monthly Summary Actual'!$O9</f>
        <v>3.0614282200000011</v>
      </c>
      <c r="M34" s="11">
        <f>'Monthly Summary Actual'!$O10</f>
        <v>3.574906768760107</v>
      </c>
      <c r="N34" s="11">
        <f>'Monthly Summary Actual'!$O11</f>
        <v>3.836453850000026</v>
      </c>
      <c r="O34" s="11">
        <f>'Monthly Summary Actual'!$O12</f>
        <v>5.0416845899999991</v>
      </c>
      <c r="P34" s="11">
        <f>'Monthly Summary Actual'!$O13</f>
        <v>3.55475984</v>
      </c>
      <c r="Q34" s="6"/>
      <c r="R34" s="6"/>
      <c r="S34" s="6"/>
      <c r="T34" s="6"/>
      <c r="U34" s="6"/>
      <c r="V34" s="6"/>
    </row>
    <row r="35" spans="4:22" x14ac:dyDescent="0.25">
      <c r="D35" s="9" t="s">
        <v>48</v>
      </c>
      <c r="E35" s="11">
        <f>'Monthly Summary Actual'!$P2</f>
        <v>93.367384989732571</v>
      </c>
      <c r="F35" s="11">
        <f>'Monthly Summary Actual'!$P3</f>
        <v>79.405872145001695</v>
      </c>
      <c r="G35" s="11">
        <f>'Monthly Summary Actual'!$P4</f>
        <v>55.326307794043345</v>
      </c>
      <c r="H35" s="11">
        <f>'Monthly Summary Actual'!$P5</f>
        <v>80.67546714262474</v>
      </c>
      <c r="I35" s="11">
        <f>'Monthly Summary Actual'!$P6</f>
        <v>59.593967642760227</v>
      </c>
      <c r="J35" s="11">
        <f>'Monthly Summary Actual'!$P7</f>
        <v>62.979032269923245</v>
      </c>
      <c r="K35" s="11">
        <f>'Monthly Summary Actual'!$P8</f>
        <v>87.746848594285524</v>
      </c>
      <c r="L35" s="11">
        <f>'Monthly Summary Actual'!$P9</f>
        <v>81.269835697149631</v>
      </c>
      <c r="M35" s="11">
        <f>'Monthly Summary Actual'!$P10</f>
        <v>75.59983787369471</v>
      </c>
      <c r="N35" s="11">
        <f>'Monthly Summary Actual'!$P11</f>
        <v>143.99170726781551</v>
      </c>
      <c r="O35" s="11">
        <f>'Monthly Summary Actual'!$P12</f>
        <v>150.33924957418984</v>
      </c>
      <c r="P35" s="11">
        <f>'Monthly Summary Actual'!$P13</f>
        <v>108.88318504102548</v>
      </c>
      <c r="Q35" s="6"/>
      <c r="R35" s="38"/>
      <c r="S35" s="6"/>
      <c r="T35" s="6"/>
      <c r="U35" s="6"/>
      <c r="V35" s="6"/>
    </row>
    <row r="36" spans="4:22" x14ac:dyDescent="0.25">
      <c r="D36" s="9" t="s">
        <v>253</v>
      </c>
      <c r="E36" s="11">
        <f>'Monthly Summary Actual'!$Q2</f>
        <v>49.2435269327407</v>
      </c>
      <c r="F36" s="11">
        <f>'Monthly Summary Actual'!$Q3</f>
        <v>48.852909238314126</v>
      </c>
      <c r="G36" s="11">
        <f>'Monthly Summary Actual'!$Q4</f>
        <v>45.376052556171466</v>
      </c>
      <c r="H36" s="11">
        <f>'Monthly Summary Actual'!$Q5</f>
        <v>48.749750317787694</v>
      </c>
      <c r="I36" s="11">
        <f>'Monthly Summary Actual'!$Q6</f>
        <v>40.38570033156477</v>
      </c>
      <c r="J36" s="11">
        <f>'Monthly Summary Actual'!$Q7</f>
        <v>36.960064843604655</v>
      </c>
      <c r="K36" s="11">
        <f>'Monthly Summary Actual'!$Q8</f>
        <v>35.312468651142105</v>
      </c>
      <c r="L36" s="11">
        <f>'Monthly Summary Actual'!$Q9</f>
        <v>35.962365916795868</v>
      </c>
      <c r="M36" s="11">
        <f>'Monthly Summary Actual'!$Q10</f>
        <v>36.386451778638438</v>
      </c>
      <c r="N36" s="11">
        <f>'Monthly Summary Actual'!$Q11</f>
        <v>36.176423460822789</v>
      </c>
      <c r="O36" s="11">
        <f>'Monthly Summary Actual'!$Q12</f>
        <v>39.495933755634248</v>
      </c>
      <c r="P36" s="11">
        <f>'Monthly Summary Actual'!$Q13</f>
        <v>44.654551869087911</v>
      </c>
      <c r="Q36" s="6"/>
      <c r="R36" s="6"/>
      <c r="S36" s="6"/>
      <c r="T36" s="6"/>
      <c r="U36" s="6"/>
      <c r="V36" s="6"/>
    </row>
    <row r="37" spans="4:22" x14ac:dyDescent="0.25">
      <c r="D37" s="9" t="s">
        <v>46</v>
      </c>
      <c r="E37" s="11">
        <f>'Monthly Summary Actual'!$R2</f>
        <v>13.962739726027397</v>
      </c>
      <c r="F37" s="11">
        <f>'Monthly Summary Actual'!$R3</f>
        <v>13.962739726027397</v>
      </c>
      <c r="G37" s="11">
        <f>'Monthly Summary Actual'!$R4</f>
        <v>12.611506849315068</v>
      </c>
      <c r="H37" s="11">
        <f>'Monthly Summary Actual'!$R5</f>
        <v>13.962739726027397</v>
      </c>
      <c r="I37" s="11">
        <f>'Monthly Summary Actual'!$R6</f>
        <v>15.575342465753426</v>
      </c>
      <c r="J37" s="11">
        <f>'Monthly Summary Actual'!$R7</f>
        <v>16.094520547945205</v>
      </c>
      <c r="K37" s="11">
        <f>'Monthly Summary Actual'!$R8</f>
        <v>15.575342465753426</v>
      </c>
      <c r="L37" s="11">
        <f>'Monthly Summary Actual'!$R9</f>
        <v>16.094520547945205</v>
      </c>
      <c r="M37" s="11">
        <f>'Monthly Summary Actual'!$R10</f>
        <v>16.094520547945205</v>
      </c>
      <c r="N37" s="11">
        <f>'Monthly Summary Actual'!$R11</f>
        <v>15.575342465753426</v>
      </c>
      <c r="O37" s="11">
        <f>'Monthly Summary Actual'!$R12</f>
        <v>16.094520547945205</v>
      </c>
      <c r="P37" s="11">
        <f>'Monthly Summary Actual'!$R13</f>
        <v>15.575342465753426</v>
      </c>
      <c r="Q37" s="6"/>
      <c r="R37" s="6"/>
      <c r="S37" s="6"/>
      <c r="T37" s="6"/>
      <c r="U37" s="6"/>
      <c r="V37" s="6"/>
    </row>
    <row r="38" spans="4:22" x14ac:dyDescent="0.25">
      <c r="D38" s="9" t="s">
        <v>254</v>
      </c>
      <c r="E38" s="11">
        <f>'Monthly Summary Actual'!$S2</f>
        <v>0.84931506849315064</v>
      </c>
      <c r="F38" s="11">
        <f>'Monthly Summary Actual'!$S3</f>
        <v>0.84931506849315064</v>
      </c>
      <c r="G38" s="11">
        <f>'Monthly Summary Actual'!$S4</f>
        <v>0.76712328767123283</v>
      </c>
      <c r="H38" s="11">
        <f>'Monthly Summary Actual'!$S5</f>
        <v>0.84931506849315064</v>
      </c>
      <c r="I38" s="11">
        <f>'Monthly Summary Actual'!$S6</f>
        <v>1.2328767123287672</v>
      </c>
      <c r="J38" s="11">
        <f>'Monthly Summary Actual'!$S7</f>
        <v>1.273972602739726</v>
      </c>
      <c r="K38" s="11">
        <f>'Monthly Summary Actual'!$S8</f>
        <v>1.2328767123287672</v>
      </c>
      <c r="L38" s="11">
        <f>'Monthly Summary Actual'!$S9</f>
        <v>1.273972602739726</v>
      </c>
      <c r="M38" s="11">
        <f>'Monthly Summary Actual'!$S10</f>
        <v>1.273972602739726</v>
      </c>
      <c r="N38" s="11">
        <f>'Monthly Summary Actual'!$S11</f>
        <v>1.2328767123287672</v>
      </c>
      <c r="O38" s="11">
        <f>'Monthly Summary Actual'!$S12</f>
        <v>1.273972602739726</v>
      </c>
      <c r="P38" s="11">
        <f>'Monthly Summary Actual'!$S13</f>
        <v>1.2328767123287672</v>
      </c>
      <c r="Q38" s="6"/>
      <c r="R38" s="6"/>
      <c r="S38" s="6"/>
      <c r="T38" s="6"/>
      <c r="U38" s="6"/>
      <c r="V38" s="6"/>
    </row>
    <row r="39" spans="4:22" x14ac:dyDescent="0.25">
      <c r="D39" s="12" t="s">
        <v>255</v>
      </c>
      <c r="E39" s="17">
        <f>(E35+E38+E37)/E36</f>
        <v>2.1968255834317083</v>
      </c>
      <c r="F39" s="17">
        <f t="shared" ref="F39:P39" si="0">(F35+F38+F37)/F36</f>
        <v>1.9286042204755629</v>
      </c>
      <c r="G39" s="17">
        <f t="shared" si="0"/>
        <v>1.5141232888422615</v>
      </c>
      <c r="H39" s="17">
        <f t="shared" si="0"/>
        <v>1.9587284307034498</v>
      </c>
      <c r="I39" s="17">
        <f t="shared" si="0"/>
        <v>1.8918128494388837</v>
      </c>
      <c r="J39" s="17">
        <f t="shared" si="0"/>
        <v>2.1739010946164785</v>
      </c>
      <c r="K39" s="17">
        <f t="shared" si="0"/>
        <v>2.9608541052534458</v>
      </c>
      <c r="L39" s="17">
        <f t="shared" si="0"/>
        <v>2.7428208999388026</v>
      </c>
      <c r="M39" s="17">
        <f t="shared" si="0"/>
        <v>2.5550260187490719</v>
      </c>
      <c r="N39" s="17">
        <f t="shared" si="0"/>
        <v>4.4448818059650312</v>
      </c>
      <c r="O39" s="17">
        <f t="shared" si="0"/>
        <v>4.2462027550102066</v>
      </c>
      <c r="P39" s="17">
        <f t="shared" si="0"/>
        <v>2.8147500973157782</v>
      </c>
      <c r="Q39" s="6"/>
      <c r="R39" s="6"/>
      <c r="S39" s="6"/>
      <c r="T39" s="6"/>
      <c r="U39" s="6"/>
      <c r="V39" s="6"/>
    </row>
    <row r="40" spans="4:22" x14ac:dyDescent="0.25">
      <c r="E40" s="18"/>
      <c r="F40" s="16"/>
      <c r="G40" s="16"/>
      <c r="H40" s="16"/>
      <c r="I40" s="16"/>
      <c r="J40" s="16"/>
      <c r="K40" s="16"/>
      <c r="L40" s="16"/>
      <c r="M40" s="16"/>
      <c r="N40" s="16"/>
      <c r="O40" s="16"/>
      <c r="P40" s="16"/>
    </row>
    <row r="41" spans="4:22" x14ac:dyDescent="0.25">
      <c r="D41" s="12" t="s">
        <v>127</v>
      </c>
      <c r="E41" s="66">
        <v>1.9247846023817972</v>
      </c>
      <c r="F41" s="66">
        <v>1.74</v>
      </c>
      <c r="G41" s="66">
        <v>1.39</v>
      </c>
      <c r="H41" s="66">
        <v>1.9588705170144263</v>
      </c>
      <c r="I41" s="66">
        <v>1.27</v>
      </c>
      <c r="J41" s="66">
        <v>1.7425102429976327</v>
      </c>
      <c r="K41" s="66">
        <v>2.2988982846847041</v>
      </c>
      <c r="L41" s="66">
        <v>2.486092019395536</v>
      </c>
      <c r="M41" s="66">
        <v>2.3686997132411163</v>
      </c>
      <c r="N41" s="66">
        <v>1.8093635295881147</v>
      </c>
      <c r="O41" s="66">
        <v>1.4165961960188664</v>
      </c>
      <c r="P41" s="66">
        <v>2.3462979329041862</v>
      </c>
    </row>
    <row r="42" spans="4:22" x14ac:dyDescent="0.25">
      <c r="E42" s="6"/>
    </row>
    <row r="43" spans="4:22" x14ac:dyDescent="0.25">
      <c r="E43" s="6"/>
    </row>
    <row r="44" spans="4:22" x14ac:dyDescent="0.25">
      <c r="E44" s="38"/>
      <c r="F44" s="38"/>
      <c r="G44" s="38"/>
      <c r="H44" s="38"/>
      <c r="I44" s="38"/>
      <c r="J44" s="38"/>
      <c r="K44" s="38"/>
      <c r="L44" s="38"/>
      <c r="M44" s="38"/>
      <c r="N44" s="38"/>
      <c r="O44" s="38"/>
      <c r="P44" s="38"/>
    </row>
    <row r="45" spans="4:22" x14ac:dyDescent="0.25">
      <c r="E45" s="6"/>
    </row>
    <row r="46" spans="4:22" x14ac:dyDescent="0.25">
      <c r="E46" s="38"/>
    </row>
    <row r="47" spans="4:22" x14ac:dyDescent="0.25">
      <c r="E47" s="38"/>
    </row>
    <row r="48" spans="4:22" x14ac:dyDescent="0.25">
      <c r="E48" s="6"/>
    </row>
    <row r="49" spans="5:5" x14ac:dyDescent="0.2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1" workbookViewId="0">
      <selection activeCell="A2" sqref="A2:XFD53"/>
    </sheetView>
  </sheetViews>
  <sheetFormatPr defaultColWidth="9.140625" defaultRowHeight="15" x14ac:dyDescent="0.2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9" customFormat="1" ht="82.5" x14ac:dyDescent="0.25">
      <c r="D1" s="9" t="s">
        <v>10</v>
      </c>
      <c r="E1" s="9" t="s">
        <v>12</v>
      </c>
      <c r="F1" s="9" t="s">
        <v>13</v>
      </c>
      <c r="G1" s="9" t="s">
        <v>14</v>
      </c>
      <c r="H1" s="9" t="s">
        <v>15</v>
      </c>
      <c r="I1" s="9" t="s">
        <v>16</v>
      </c>
      <c r="J1" s="9" t="s">
        <v>243</v>
      </c>
      <c r="K1" s="9" t="s">
        <v>144</v>
      </c>
      <c r="L1" s="9" t="s">
        <v>8</v>
      </c>
      <c r="M1" s="9" t="s">
        <v>7</v>
      </c>
      <c r="N1" s="9" t="s">
        <v>244</v>
      </c>
      <c r="O1" s="9" t="s">
        <v>11</v>
      </c>
      <c r="P1" s="9" t="s">
        <v>17</v>
      </c>
      <c r="Q1" s="9" t="s">
        <v>9</v>
      </c>
      <c r="R1" s="9" t="s">
        <v>143</v>
      </c>
      <c r="S1" s="9" t="s">
        <v>245</v>
      </c>
      <c r="T1" s="9" t="s">
        <v>45</v>
      </c>
      <c r="U1" s="9" t="s">
        <v>46</v>
      </c>
      <c r="V1" s="3" t="s">
        <v>251</v>
      </c>
      <c r="W1" s="3" t="s">
        <v>133</v>
      </c>
      <c r="X1" s="29" t="s">
        <v>134</v>
      </c>
      <c r="Y1" s="29" t="s">
        <v>135</v>
      </c>
      <c r="Z1" s="29" t="s">
        <v>128</v>
      </c>
    </row>
    <row r="2" spans="1:26" x14ac:dyDescent="0.25">
      <c r="A2" s="5" t="s">
        <v>51</v>
      </c>
      <c r="B2" s="5" t="s">
        <v>27</v>
      </c>
      <c r="C2" s="5" t="s">
        <v>66</v>
      </c>
      <c r="D2" s="5">
        <v>0.45503301299999993</v>
      </c>
      <c r="E2" s="5">
        <v>0.48480560868454997</v>
      </c>
      <c r="F2" s="5">
        <v>0.83626166262389989</v>
      </c>
      <c r="G2" s="5">
        <v>0.51113559809363995</v>
      </c>
      <c r="H2" s="5">
        <v>0.6416710109946</v>
      </c>
      <c r="I2" s="5">
        <v>0</v>
      </c>
      <c r="J2" s="5">
        <v>0.28005530577600002</v>
      </c>
      <c r="K2" s="5">
        <v>5.4968524030999995E-3</v>
      </c>
      <c r="L2" s="5">
        <v>0.65918497036902357</v>
      </c>
      <c r="M2" s="5">
        <v>1.251733740893755</v>
      </c>
      <c r="N2" s="5">
        <v>0.13565993999999998</v>
      </c>
      <c r="O2" s="5">
        <v>0.69897977062741934</v>
      </c>
      <c r="P2" s="5">
        <v>4.3291635289198105E-2</v>
      </c>
      <c r="Q2" s="5">
        <v>1.0148394283151962</v>
      </c>
      <c r="R2" s="5">
        <f t="shared" ref="R2:R33" si="0">SUM(D2:Q2)</f>
        <v>7.0181485370703811</v>
      </c>
      <c r="S2" s="5">
        <v>11.119506081586609</v>
      </c>
      <c r="T2" s="5">
        <v>3.1528767123287671</v>
      </c>
      <c r="U2" s="5">
        <v>0.19178082191780821</v>
      </c>
      <c r="V2" s="5">
        <f t="shared" ref="V2:V33" si="1">(R2+SUM(T2:U2))/S2</f>
        <v>0.93194841526974725</v>
      </c>
      <c r="W2" s="5">
        <v>1.4328619148642399</v>
      </c>
      <c r="X2" s="29">
        <v>1.9109187112627786</v>
      </c>
      <c r="Y2" s="29">
        <v>1.4622240637115498</v>
      </c>
      <c r="Z2" s="29">
        <v>1.7571108342318138</v>
      </c>
    </row>
    <row r="3" spans="1:26" x14ac:dyDescent="0.25">
      <c r="A3" s="5" t="s">
        <v>52</v>
      </c>
      <c r="B3" s="5" t="s">
        <v>27</v>
      </c>
      <c r="C3" s="5" t="s">
        <v>67</v>
      </c>
      <c r="D3" s="5">
        <v>1.1932171789999988</v>
      </c>
      <c r="E3" s="5">
        <v>1.95281300316935</v>
      </c>
      <c r="F3" s="5">
        <v>2.3681555992466601</v>
      </c>
      <c r="G3" s="5">
        <v>1.1196184160632401</v>
      </c>
      <c r="H3" s="5">
        <v>12.350998343422729</v>
      </c>
      <c r="I3" s="5">
        <v>1.1439380963494101</v>
      </c>
      <c r="J3" s="5">
        <v>0.59460665014399994</v>
      </c>
      <c r="K3" s="5">
        <v>3.208641730082E-2</v>
      </c>
      <c r="L3" s="5">
        <v>1.8414756489948019</v>
      </c>
      <c r="M3" s="5">
        <v>2.7146753556363303</v>
      </c>
      <c r="N3" s="5">
        <v>0.22547643000000001</v>
      </c>
      <c r="O3" s="5">
        <v>1.4924169181306453</v>
      </c>
      <c r="P3" s="5">
        <v>0.40269048817306602</v>
      </c>
      <c r="Q3" s="5">
        <v>1.0148394283151962</v>
      </c>
      <c r="R3" s="5">
        <f t="shared" si="0"/>
        <v>28.447007973946246</v>
      </c>
      <c r="S3" s="5">
        <v>11.119506081586609</v>
      </c>
      <c r="T3" s="5">
        <v>3.1528767123287671</v>
      </c>
      <c r="U3" s="5">
        <v>0.19178082191780821</v>
      </c>
      <c r="V3" s="5">
        <f t="shared" si="1"/>
        <v>2.859089718098033</v>
      </c>
      <c r="W3" s="5">
        <v>15.209161505979379</v>
      </c>
      <c r="X3" s="15">
        <v>4.5561510046311327</v>
      </c>
      <c r="Y3" s="15">
        <v>4.5785314497168299</v>
      </c>
      <c r="Z3" s="15">
        <v>2.9099468346189075</v>
      </c>
    </row>
    <row r="4" spans="1:26" x14ac:dyDescent="0.25">
      <c r="A4" s="5" t="s">
        <v>53</v>
      </c>
      <c r="B4" s="19" t="s">
        <v>27</v>
      </c>
      <c r="C4" s="19" t="s">
        <v>68</v>
      </c>
      <c r="D4" s="15">
        <v>1.901987114</v>
      </c>
      <c r="E4" s="15">
        <v>2.8560164916752502</v>
      </c>
      <c r="F4" s="15">
        <v>2.0679207707107201</v>
      </c>
      <c r="G4" s="15">
        <v>1.53396731273611</v>
      </c>
      <c r="H4" s="15">
        <v>0.81385363922741005</v>
      </c>
      <c r="I4" s="15">
        <v>1.9918708214949999E-2</v>
      </c>
      <c r="J4" s="15">
        <v>0.23054304014400001</v>
      </c>
      <c r="K4" s="15">
        <v>3.2188316820800002E-3</v>
      </c>
      <c r="L4" s="15">
        <v>1.8750708591374616</v>
      </c>
      <c r="M4" s="15">
        <v>2.5329138198821619</v>
      </c>
      <c r="N4" s="15">
        <v>0.22922124999999999</v>
      </c>
      <c r="O4" s="15">
        <v>1.3556015881306451</v>
      </c>
      <c r="P4" s="15">
        <v>0.31598734982961196</v>
      </c>
      <c r="Q4" s="15">
        <v>1.1235722242061101</v>
      </c>
      <c r="R4" s="15">
        <f t="shared" si="0"/>
        <v>16.859792999576509</v>
      </c>
      <c r="S4" s="15">
        <v>12.310881733185175</v>
      </c>
      <c r="T4" s="15">
        <v>3.1528767123287671</v>
      </c>
      <c r="U4" s="15">
        <v>0.19178082191780821</v>
      </c>
      <c r="V4" s="15">
        <f t="shared" si="1"/>
        <v>1.6411863075054998</v>
      </c>
      <c r="W4" s="15">
        <v>2.59828270032247</v>
      </c>
      <c r="X4" s="15">
        <v>4.4079846790196235</v>
      </c>
      <c r="Y4" s="15">
        <v>5.1563773440680505</v>
      </c>
      <c r="Z4" s="15">
        <v>2.7951611621663672</v>
      </c>
    </row>
    <row r="5" spans="1:26" x14ac:dyDescent="0.25">
      <c r="A5" s="5" t="s">
        <v>54</v>
      </c>
      <c r="B5" s="19" t="s">
        <v>27</v>
      </c>
      <c r="C5" s="19" t="s">
        <v>69</v>
      </c>
      <c r="D5" s="15">
        <v>-0.13284893099999928</v>
      </c>
      <c r="E5" s="15">
        <v>1.5263960462460597</v>
      </c>
      <c r="F5" s="15">
        <v>2.1841172914144495</v>
      </c>
      <c r="G5" s="15">
        <v>1.7627271273809102</v>
      </c>
      <c r="H5" s="15">
        <v>4.1869669570754509</v>
      </c>
      <c r="I5" s="15">
        <v>3.8831731779101402</v>
      </c>
      <c r="J5" s="15">
        <v>0.24482323014399998</v>
      </c>
      <c r="K5" s="15">
        <v>-2.2153220788449998E-2</v>
      </c>
      <c r="L5" s="15">
        <v>1.7008037876619015</v>
      </c>
      <c r="M5" s="15">
        <v>2.4391170552918409</v>
      </c>
      <c r="N5" s="15">
        <v>0.29784778000000001</v>
      </c>
      <c r="O5" s="15">
        <v>1.4156285381306453</v>
      </c>
      <c r="P5" s="15">
        <v>0.2950579386557407</v>
      </c>
      <c r="Q5" s="15">
        <v>1.0148394283151962</v>
      </c>
      <c r="R5" s="15">
        <f t="shared" si="0"/>
        <v>20.796496206437887</v>
      </c>
      <c r="S5" s="15">
        <v>11.119506081586609</v>
      </c>
      <c r="T5" s="15">
        <v>3.1528767123287671</v>
      </c>
      <c r="U5" s="15">
        <v>0.19178082191780821</v>
      </c>
      <c r="V5" s="15">
        <f t="shared" si="1"/>
        <v>2.1710634954066084</v>
      </c>
      <c r="W5" s="15">
        <v>10.077690492510502</v>
      </c>
      <c r="X5" s="15">
        <v>4.1399208429537424</v>
      </c>
      <c r="Y5" s="15">
        <v>3.9862078968720591</v>
      </c>
      <c r="Z5" s="15">
        <v>2.7255259051015823</v>
      </c>
    </row>
    <row r="6" spans="1:26" x14ac:dyDescent="0.25">
      <c r="A6" s="5" t="s">
        <v>55</v>
      </c>
      <c r="B6" s="19" t="s">
        <v>27</v>
      </c>
      <c r="C6" s="19" t="s">
        <v>70</v>
      </c>
      <c r="D6" s="15">
        <v>1.6952148689999995</v>
      </c>
      <c r="E6" s="15">
        <v>2.167490313627082</v>
      </c>
      <c r="F6" s="15">
        <v>1.97454332082037</v>
      </c>
      <c r="G6" s="15">
        <v>4.841517498579158</v>
      </c>
      <c r="H6" s="15">
        <v>1.1576931784772599</v>
      </c>
      <c r="I6" s="15">
        <v>0.17680436184986001</v>
      </c>
      <c r="J6" s="15">
        <v>0.58026137014400003</v>
      </c>
      <c r="K6" s="15">
        <v>8.069814889721999E-2</v>
      </c>
      <c r="L6" s="15">
        <v>1.6030664197551516</v>
      </c>
      <c r="M6" s="15">
        <v>2.4602849719686746</v>
      </c>
      <c r="N6" s="15">
        <v>0.40322459000000005</v>
      </c>
      <c r="O6" s="15">
        <v>1.7471296481306458</v>
      </c>
      <c r="P6" s="15">
        <v>1.0318121937793823</v>
      </c>
      <c r="Q6" s="15">
        <v>1.048667409259036</v>
      </c>
      <c r="R6" s="15">
        <f t="shared" si="0"/>
        <v>20.968408294287837</v>
      </c>
      <c r="S6" s="15">
        <v>11.490156284306163</v>
      </c>
      <c r="T6" s="15">
        <v>3.6342465753424662</v>
      </c>
      <c r="U6" s="15">
        <v>0.28767123287671231</v>
      </c>
      <c r="V6" s="15">
        <f t="shared" si="1"/>
        <v>2.1662304225142246</v>
      </c>
      <c r="W6" s="15">
        <v>6.7562764090502778</v>
      </c>
      <c r="X6" s="15">
        <v>4.0633513917238258</v>
      </c>
      <c r="Y6" s="15">
        <v>4.625956373344672</v>
      </c>
      <c r="Z6" s="15">
        <v>3.827609251169064</v>
      </c>
    </row>
    <row r="7" spans="1:26" x14ac:dyDescent="0.25">
      <c r="A7" s="5" t="s">
        <v>56</v>
      </c>
      <c r="B7" s="19" t="s">
        <v>28</v>
      </c>
      <c r="C7" s="19" t="s">
        <v>70</v>
      </c>
      <c r="D7" s="15">
        <v>-1.207620028</v>
      </c>
      <c r="E7" s="15">
        <v>2.6904306988523601</v>
      </c>
      <c r="F7" s="15">
        <v>1.92234352707032</v>
      </c>
      <c r="G7" s="15">
        <v>2.7442942004566295</v>
      </c>
      <c r="H7" s="15">
        <v>0.38130459810882</v>
      </c>
      <c r="I7" s="15">
        <v>4.8784526731750003E-2</v>
      </c>
      <c r="J7" s="15">
        <v>0.26962281014400002</v>
      </c>
      <c r="K7" s="15">
        <v>0.63539906760065001</v>
      </c>
      <c r="L7" s="15">
        <v>1.7305717841987764</v>
      </c>
      <c r="M7" s="15">
        <v>2.7860230352982214</v>
      </c>
      <c r="N7" s="15">
        <v>0.36012034000000004</v>
      </c>
      <c r="O7" s="15">
        <v>1.6562816681306451</v>
      </c>
      <c r="P7" s="15">
        <v>0.44254403558015448</v>
      </c>
      <c r="Q7" s="15">
        <v>0.86016490731412021</v>
      </c>
      <c r="R7" s="15">
        <f t="shared" si="0"/>
        <v>15.320265171486447</v>
      </c>
      <c r="S7" s="15">
        <v>11.031302086070932</v>
      </c>
      <c r="T7" s="15">
        <v>3.6342465753424662</v>
      </c>
      <c r="U7" s="15">
        <v>0.28767123287671231</v>
      </c>
      <c r="V7" s="15">
        <f t="shared" si="1"/>
        <v>1.7443256316951428</v>
      </c>
      <c r="W7" s="15">
        <v>3.4440061354411995</v>
      </c>
      <c r="X7" s="15">
        <v>4.5165948194969978</v>
      </c>
      <c r="Y7" s="15">
        <v>5.6082936335233295</v>
      </c>
      <c r="Z7" s="15">
        <v>2.9589906110249196</v>
      </c>
    </row>
    <row r="8" spans="1:26" x14ac:dyDescent="0.25">
      <c r="A8" s="5" t="s">
        <v>57</v>
      </c>
      <c r="B8" s="19" t="s">
        <v>28</v>
      </c>
      <c r="C8" s="19" t="s">
        <v>71</v>
      </c>
      <c r="D8" s="15">
        <v>-2.095166034</v>
      </c>
      <c r="E8" s="15">
        <v>1.6894667687480798</v>
      </c>
      <c r="F8" s="15">
        <v>2.1414498600272398</v>
      </c>
      <c r="G8" s="15">
        <v>2.9120561082276097</v>
      </c>
      <c r="H8" s="15">
        <v>4.6716602961269997E-2</v>
      </c>
      <c r="I8" s="15">
        <v>0.18779683726964999</v>
      </c>
      <c r="J8" s="15">
        <v>9.481389014399999E-2</v>
      </c>
      <c r="K8" s="15">
        <v>2.9111825733450003E-2</v>
      </c>
      <c r="L8" s="15">
        <v>1.7220384949428866</v>
      </c>
      <c r="M8" s="15">
        <v>2.1567774568426645</v>
      </c>
      <c r="N8" s="15">
        <v>0.28178109000000001</v>
      </c>
      <c r="O8" s="15">
        <v>1.4468601081306451</v>
      </c>
      <c r="P8" s="15">
        <v>0.52418850233878389</v>
      </c>
      <c r="Q8" s="15">
        <v>0.88883707089125752</v>
      </c>
      <c r="R8" s="15">
        <f t="shared" si="0"/>
        <v>12.026728582257538</v>
      </c>
      <c r="S8" s="15">
        <v>11.399012155606631</v>
      </c>
      <c r="T8" s="15">
        <v>3.6342465753424662</v>
      </c>
      <c r="U8" s="15">
        <v>0.28767123287671231</v>
      </c>
      <c r="V8" s="15">
        <f t="shared" si="1"/>
        <v>1.3991253077690893</v>
      </c>
      <c r="W8" s="15">
        <v>3.2413834386025298</v>
      </c>
      <c r="X8" s="15">
        <v>3.8788159517855512</v>
      </c>
      <c r="Y8" s="15">
        <v>4.1418095445087699</v>
      </c>
      <c r="Z8" s="15">
        <v>2.8598856813606863</v>
      </c>
    </row>
    <row r="9" spans="1:26" x14ac:dyDescent="0.25">
      <c r="A9" s="5" t="s">
        <v>58</v>
      </c>
      <c r="B9" s="19" t="s">
        <v>28</v>
      </c>
      <c r="C9" s="19" t="s">
        <v>72</v>
      </c>
      <c r="D9" s="15">
        <v>2.0830498449999997</v>
      </c>
      <c r="E9" s="15">
        <v>2.1971209559933964</v>
      </c>
      <c r="F9" s="15">
        <v>2.2407718483164798</v>
      </c>
      <c r="G9" s="15">
        <v>1.9366985893419202</v>
      </c>
      <c r="H9" s="15">
        <v>7.4581835999999999E-2</v>
      </c>
      <c r="I9" s="15">
        <v>0.66585885641810005</v>
      </c>
      <c r="J9" s="15">
        <v>5.7639890144000019E-2</v>
      </c>
      <c r="K9" s="15">
        <v>0.16072207972649002</v>
      </c>
      <c r="L9" s="15">
        <v>1.9124723238995565</v>
      </c>
      <c r="M9" s="15">
        <v>2.2402694123431721</v>
      </c>
      <c r="N9" s="15">
        <v>0.36579432000000001</v>
      </c>
      <c r="O9" s="15">
        <v>1.6320510081306454</v>
      </c>
      <c r="P9" s="15">
        <v>0.34174133988008526</v>
      </c>
      <c r="Q9" s="15">
        <v>0.86016490731412021</v>
      </c>
      <c r="R9" s="15">
        <f t="shared" si="0"/>
        <v>16.768937212507968</v>
      </c>
      <c r="S9" s="15">
        <v>11.031302086070932</v>
      </c>
      <c r="T9" s="15">
        <v>3.6342465753424662</v>
      </c>
      <c r="U9" s="15">
        <v>0.28767123287671231</v>
      </c>
      <c r="V9" s="15">
        <f t="shared" si="1"/>
        <v>1.8756493892822674</v>
      </c>
      <c r="W9" s="15">
        <v>2.73477917190402</v>
      </c>
      <c r="X9" s="15">
        <v>4.1527417362427288</v>
      </c>
      <c r="Y9" s="15">
        <v>4.9644092040363663</v>
      </c>
      <c r="Z9" s="15">
        <v>2.8339572553248509</v>
      </c>
    </row>
    <row r="10" spans="1:26" x14ac:dyDescent="0.25">
      <c r="A10" s="5" t="s">
        <v>59</v>
      </c>
      <c r="B10" s="19" t="s">
        <v>28</v>
      </c>
      <c r="C10" s="19" t="s">
        <v>73</v>
      </c>
      <c r="D10" s="15">
        <v>-0.84327405199999994</v>
      </c>
      <c r="E10" s="15">
        <v>1.7471393176246002</v>
      </c>
      <c r="F10" s="15">
        <v>2.02411909096827</v>
      </c>
      <c r="G10" s="15">
        <v>4.17918874982582</v>
      </c>
      <c r="H10" s="15">
        <v>7.7490649134630711</v>
      </c>
      <c r="I10" s="15">
        <v>2.2732866542606898</v>
      </c>
      <c r="J10" s="15">
        <v>3.4999040144000002E-2</v>
      </c>
      <c r="K10" s="15">
        <v>2.0863647414750001E-2</v>
      </c>
      <c r="L10" s="15">
        <v>1.8830954324870866</v>
      </c>
      <c r="M10" s="15">
        <v>2.2863035025717178</v>
      </c>
      <c r="N10" s="15">
        <v>0.38570228000000001</v>
      </c>
      <c r="O10" s="15">
        <v>1.3327641681306452</v>
      </c>
      <c r="P10" s="15">
        <v>0.33362935816715267</v>
      </c>
      <c r="Q10" s="15">
        <v>0.86016490731412021</v>
      </c>
      <c r="R10" s="15">
        <f t="shared" si="0"/>
        <v>24.267047010371922</v>
      </c>
      <c r="S10" s="15">
        <v>11.031302086070932</v>
      </c>
      <c r="T10" s="15">
        <v>3.6342465753424662</v>
      </c>
      <c r="U10" s="15">
        <v>0.28767123287671231</v>
      </c>
      <c r="V10" s="15">
        <f t="shared" si="1"/>
        <v>2.5553615156804477</v>
      </c>
      <c r="W10" s="15">
        <v>14.236539357693582</v>
      </c>
      <c r="X10" s="15">
        <v>4.1693989350588048</v>
      </c>
      <c r="Y10" s="15">
        <v>4.1778243360076202</v>
      </c>
      <c r="Z10" s="15">
        <v>2.5265584336119185</v>
      </c>
    </row>
    <row r="11" spans="1:26" x14ac:dyDescent="0.25">
      <c r="A11" s="5" t="s">
        <v>60</v>
      </c>
      <c r="B11" s="19" t="s">
        <v>29</v>
      </c>
      <c r="C11" s="19" t="s">
        <v>74</v>
      </c>
      <c r="D11" s="15">
        <v>0.15298826600000015</v>
      </c>
      <c r="E11" s="15">
        <v>0.77803066644770003</v>
      </c>
      <c r="F11" s="15">
        <v>2.3787029820710002</v>
      </c>
      <c r="G11" s="15">
        <v>1.1436943838447</v>
      </c>
      <c r="H11" s="15">
        <v>5.20324810311583</v>
      </c>
      <c r="I11" s="15">
        <v>2.5741119035053095</v>
      </c>
      <c r="J11" s="15">
        <v>5.4473890144000003E-2</v>
      </c>
      <c r="K11" s="15">
        <v>2.7506346545119999E-2</v>
      </c>
      <c r="L11" s="15">
        <v>1.7632815044031944</v>
      </c>
      <c r="M11" s="15">
        <v>2.7751067506620739</v>
      </c>
      <c r="N11" s="15">
        <v>0.32949498000000005</v>
      </c>
      <c r="O11" s="15">
        <v>1.4346253453631337</v>
      </c>
      <c r="P11" s="15">
        <v>0.49670680368761244</v>
      </c>
      <c r="Q11" s="15">
        <v>0.78311988533333321</v>
      </c>
      <c r="R11" s="15">
        <f t="shared" si="0"/>
        <v>19.89509181112301</v>
      </c>
      <c r="S11" s="15">
        <v>10.587745596440008</v>
      </c>
      <c r="T11" s="15">
        <v>3.6342465753424662</v>
      </c>
      <c r="U11" s="15">
        <v>0.28767123287671231</v>
      </c>
      <c r="V11" s="15">
        <f t="shared" si="1"/>
        <v>2.2494882789165569</v>
      </c>
      <c r="W11" s="15">
        <v>8.9755282806098382</v>
      </c>
      <c r="X11" s="15">
        <v>4.5383882550652679</v>
      </c>
      <c r="Y11" s="15">
        <v>3.5137349750638203</v>
      </c>
      <c r="Z11" s="15">
        <v>2.7144520343840792</v>
      </c>
    </row>
    <row r="12" spans="1:26" x14ac:dyDescent="0.25">
      <c r="A12" s="5" t="s">
        <v>61</v>
      </c>
      <c r="B12" s="19" t="s">
        <v>29</v>
      </c>
      <c r="C12" s="19" t="s">
        <v>75</v>
      </c>
      <c r="D12" s="15">
        <v>-0.55907045299999969</v>
      </c>
      <c r="E12" s="15">
        <v>1.4133086923803098</v>
      </c>
      <c r="F12" s="15">
        <v>2.0834131691769402</v>
      </c>
      <c r="G12" s="15">
        <v>0.61771012950684001</v>
      </c>
      <c r="H12" s="15">
        <v>1.5937859637674801</v>
      </c>
      <c r="I12" s="15">
        <v>6.4155621360559995E-2</v>
      </c>
      <c r="J12" s="15">
        <v>2.8963890143999999E-2</v>
      </c>
      <c r="K12" s="15">
        <v>6.1647793296360005E-2</v>
      </c>
      <c r="L12" s="15">
        <v>1.6513639022331104</v>
      </c>
      <c r="M12" s="15">
        <v>2.2010709637010137</v>
      </c>
      <c r="N12" s="15">
        <v>0.29032089000000005</v>
      </c>
      <c r="O12" s="15">
        <v>1.3628125482875</v>
      </c>
      <c r="P12" s="15">
        <v>0.39844125026023702</v>
      </c>
      <c r="Q12" s="15">
        <v>0.75785795354838703</v>
      </c>
      <c r="R12" s="15">
        <f t="shared" si="0"/>
        <v>11.965782314662739</v>
      </c>
      <c r="S12" s="15">
        <v>10.246205415909685</v>
      </c>
      <c r="T12" s="15">
        <v>3.6342465753424662</v>
      </c>
      <c r="U12" s="15">
        <v>0.28767123287671231</v>
      </c>
      <c r="V12" s="15">
        <f t="shared" si="1"/>
        <v>1.5505935590762665</v>
      </c>
      <c r="W12" s="15">
        <v>2.3046156047788799</v>
      </c>
      <c r="X12" s="15">
        <v>3.8524348659341241</v>
      </c>
      <c r="Y12" s="15">
        <v>3.8486905448536097</v>
      </c>
      <c r="Z12" s="15">
        <v>2.5191117520961241</v>
      </c>
    </row>
    <row r="13" spans="1:26" x14ac:dyDescent="0.25">
      <c r="A13" s="5" t="s">
        <v>62</v>
      </c>
      <c r="B13" s="19" t="s">
        <v>29</v>
      </c>
      <c r="C13" s="19" t="s">
        <v>76</v>
      </c>
      <c r="D13" s="15">
        <v>-0.80825559699999938</v>
      </c>
      <c r="E13" s="15">
        <v>1.3047942680056799</v>
      </c>
      <c r="F13" s="15">
        <v>2.05368338412794</v>
      </c>
      <c r="G13" s="15">
        <v>0.39364306940724997</v>
      </c>
      <c r="H13" s="15">
        <v>2.2841334198114298</v>
      </c>
      <c r="I13" s="15">
        <v>2.2521853447057998</v>
      </c>
      <c r="J13" s="15">
        <v>2.8963890143999999E-2</v>
      </c>
      <c r="K13" s="15">
        <v>1.101353356165E-2</v>
      </c>
      <c r="L13" s="15">
        <v>1.84920990572828</v>
      </c>
      <c r="M13" s="15">
        <v>2.153184336363497</v>
      </c>
      <c r="N13" s="15">
        <v>0.29513767999999996</v>
      </c>
      <c r="O13" s="15">
        <v>1.3191972882875005</v>
      </c>
      <c r="P13" s="15">
        <v>0.35585899392232778</v>
      </c>
      <c r="Q13" s="15">
        <v>0.78311988533333321</v>
      </c>
      <c r="R13" s="15">
        <f t="shared" si="0"/>
        <v>14.275869402398687</v>
      </c>
      <c r="S13" s="15">
        <v>10.587745596440008</v>
      </c>
      <c r="T13" s="15">
        <v>3.6342465753424662</v>
      </c>
      <c r="U13" s="15">
        <v>0.28767123287671231</v>
      </c>
      <c r="V13" s="15">
        <f t="shared" si="1"/>
        <v>1.718759394515168</v>
      </c>
      <c r="W13" s="15">
        <v>4.9589257240684805</v>
      </c>
      <c r="X13" s="15">
        <v>4.0023942420917766</v>
      </c>
      <c r="Y13" s="15">
        <v>3.6646288656952697</v>
      </c>
      <c r="Z13" s="15">
        <v>2.4581761675431615</v>
      </c>
    </row>
    <row r="14" spans="1:26" x14ac:dyDescent="0.25">
      <c r="A14" s="5" t="s">
        <v>63</v>
      </c>
      <c r="B14" s="19" t="s">
        <v>29</v>
      </c>
      <c r="C14" s="19" t="s">
        <v>77</v>
      </c>
      <c r="D14" s="15">
        <v>-3.7455881740000008</v>
      </c>
      <c r="E14" s="15">
        <v>1.09637475021544</v>
      </c>
      <c r="F14" s="15">
        <v>2.0143572067131603</v>
      </c>
      <c r="G14" s="15">
        <v>0.27725320444376</v>
      </c>
      <c r="H14" s="15">
        <v>0</v>
      </c>
      <c r="I14" s="15">
        <v>9.8069770999219999E-2</v>
      </c>
      <c r="J14" s="15">
        <v>2.8963890143999999E-2</v>
      </c>
      <c r="K14" s="15">
        <v>1.1445464071379998E-2</v>
      </c>
      <c r="L14" s="15">
        <v>1.5719499583468202</v>
      </c>
      <c r="M14" s="15">
        <v>2.0641001250272684</v>
      </c>
      <c r="N14" s="15">
        <v>0.31862532000000005</v>
      </c>
      <c r="O14" s="15">
        <v>1.4496461782875001</v>
      </c>
      <c r="P14" s="15">
        <v>0.37253156870558796</v>
      </c>
      <c r="Q14" s="15">
        <v>0.75785795354838703</v>
      </c>
      <c r="R14" s="15">
        <f t="shared" si="0"/>
        <v>6.3155872165025233</v>
      </c>
      <c r="S14" s="15">
        <v>10.246205415909685</v>
      </c>
      <c r="T14" s="15">
        <v>3.6342465753424662</v>
      </c>
      <c r="U14" s="15">
        <v>0.28767123287671231</v>
      </c>
      <c r="V14" s="15">
        <f t="shared" si="1"/>
        <v>0.99915086699565159</v>
      </c>
      <c r="W14" s="15">
        <v>0.40428686558698002</v>
      </c>
      <c r="X14" s="15">
        <v>3.6360500833740885</v>
      </c>
      <c r="Y14" s="15">
        <v>3.4408027409999806</v>
      </c>
      <c r="Z14" s="15">
        <v>2.5800357005414751</v>
      </c>
    </row>
    <row r="15" spans="1:26" x14ac:dyDescent="0.25">
      <c r="A15" s="5" t="s">
        <v>64</v>
      </c>
      <c r="B15" s="19" t="s">
        <v>30</v>
      </c>
      <c r="C15" s="19" t="s">
        <v>78</v>
      </c>
      <c r="D15" s="15">
        <v>9.4115475679999996</v>
      </c>
      <c r="E15" s="15">
        <v>15.73934011276868</v>
      </c>
      <c r="F15" s="15">
        <v>2.2359943107298061</v>
      </c>
      <c r="G15" s="15">
        <v>2.4037184728527801</v>
      </c>
      <c r="H15" s="15">
        <v>2.15278246294901</v>
      </c>
      <c r="I15" s="15">
        <v>1.061026687049E-2</v>
      </c>
      <c r="J15" s="15">
        <v>0.52193889014400008</v>
      </c>
      <c r="K15" s="15">
        <v>1.9902604924539997E-2</v>
      </c>
      <c r="L15" s="15">
        <v>1.9557554205702163</v>
      </c>
      <c r="M15" s="15">
        <v>3.5036178946175864</v>
      </c>
      <c r="N15" s="15">
        <v>0.22848279999999999</v>
      </c>
      <c r="O15" s="15">
        <v>1.4338190810550113</v>
      </c>
      <c r="P15" s="15">
        <v>0.34729449200817175</v>
      </c>
      <c r="Q15" s="15">
        <v>0.84639328967741945</v>
      </c>
      <c r="R15" s="15">
        <f t="shared" si="0"/>
        <v>40.811197667167711</v>
      </c>
      <c r="S15" s="15">
        <v>11.00800813627464</v>
      </c>
      <c r="T15" s="15">
        <v>3.6342465753424662</v>
      </c>
      <c r="U15" s="15">
        <v>0.28767123287671231</v>
      </c>
      <c r="V15" s="15">
        <f t="shared" si="1"/>
        <v>4.0636884458667915</v>
      </c>
      <c r="W15" s="15">
        <v>5.0890500928162794</v>
      </c>
      <c r="X15" s="15">
        <v>5.4593733151878023</v>
      </c>
      <c r="Y15" s="15">
        <v>18.223719828423025</v>
      </c>
      <c r="Z15" s="15">
        <v>2.6275068627406024</v>
      </c>
    </row>
    <row r="16" spans="1:26" x14ac:dyDescent="0.25">
      <c r="A16" s="5" t="s">
        <v>65</v>
      </c>
      <c r="B16" s="19" t="s">
        <v>30</v>
      </c>
      <c r="C16" s="19" t="s">
        <v>137</v>
      </c>
      <c r="D16" s="15">
        <v>-0.53417809699999963</v>
      </c>
      <c r="E16" s="15">
        <v>1.6264234093794401</v>
      </c>
      <c r="F16" s="15">
        <v>1.6177811740453434</v>
      </c>
      <c r="G16" s="15">
        <v>0.57748603934673004</v>
      </c>
      <c r="H16" s="15">
        <v>0</v>
      </c>
      <c r="I16" s="15">
        <v>7.1590990000000004E-3</v>
      </c>
      <c r="J16" s="15">
        <v>0.54696389014399993</v>
      </c>
      <c r="K16" s="15">
        <v>9.0163507291110015E-2</v>
      </c>
      <c r="L16" s="15">
        <v>1.877807792197651</v>
      </c>
      <c r="M16" s="15">
        <v>2.3183718152366266</v>
      </c>
      <c r="N16" s="15">
        <v>0.19532448999999999</v>
      </c>
      <c r="O16" s="15">
        <v>1.5957266581306453</v>
      </c>
      <c r="P16" s="15">
        <v>0.35150814744853648</v>
      </c>
      <c r="Q16" s="15">
        <v>0.93707828500000012</v>
      </c>
      <c r="R16" s="15">
        <f t="shared" si="0"/>
        <v>11.207616210220085</v>
      </c>
      <c r="S16" s="15">
        <v>12.187437579446923</v>
      </c>
      <c r="T16" s="15">
        <v>3.6342465753424662</v>
      </c>
      <c r="U16" s="15">
        <v>0.28767123287671231</v>
      </c>
      <c r="V16" s="15">
        <f t="shared" si="1"/>
        <v>1.2414040211335264</v>
      </c>
      <c r="W16" s="15">
        <v>1.1316090284907299</v>
      </c>
      <c r="X16" s="15">
        <v>4.1961796074342779</v>
      </c>
      <c r="Y16" s="15">
        <v>3.5296925807158934</v>
      </c>
      <c r="Z16" s="15">
        <v>2.8843130905791821</v>
      </c>
    </row>
    <row r="17" spans="1:26" x14ac:dyDescent="0.25">
      <c r="A17" s="5" t="s">
        <v>130</v>
      </c>
      <c r="B17" s="19" t="s">
        <v>30</v>
      </c>
      <c r="C17" s="19" t="s">
        <v>138</v>
      </c>
      <c r="D17" s="15">
        <v>-0.63564013200000025</v>
      </c>
      <c r="E17" s="15">
        <v>1.2815785858897299</v>
      </c>
      <c r="F17" s="15">
        <v>1.8395275007783032</v>
      </c>
      <c r="G17" s="15">
        <v>9.9199774669644114</v>
      </c>
      <c r="H17" s="15">
        <v>3.4447732553780003E-2</v>
      </c>
      <c r="I17" s="15">
        <v>1.4229870334413002</v>
      </c>
      <c r="J17" s="15">
        <v>1.118665580144</v>
      </c>
      <c r="K17" s="15">
        <v>0.16007740717197</v>
      </c>
      <c r="L17" s="15">
        <v>1.5740574393223512</v>
      </c>
      <c r="M17" s="15">
        <v>2.4992850944550793</v>
      </c>
      <c r="N17" s="15">
        <v>0.21550508000000002</v>
      </c>
      <c r="O17" s="15">
        <v>1.1250698581306453</v>
      </c>
      <c r="P17" s="15">
        <v>-2.1329788115962069E-2</v>
      </c>
      <c r="Q17" s="15">
        <v>0.84639328967741945</v>
      </c>
      <c r="R17" s="15">
        <f t="shared" si="0"/>
        <v>21.380602148413026</v>
      </c>
      <c r="S17" s="15">
        <v>11.00800813627464</v>
      </c>
      <c r="T17" s="15">
        <v>3.6342465753424662</v>
      </c>
      <c r="U17" s="15">
        <v>0.28767123287671231</v>
      </c>
      <c r="V17" s="15">
        <f t="shared" si="1"/>
        <v>2.2985557099338365</v>
      </c>
      <c r="W17" s="15">
        <v>12.496077813103492</v>
      </c>
      <c r="X17" s="15">
        <v>4.0733425337774305</v>
      </c>
      <c r="Y17" s="15">
        <v>3.4966885738400029</v>
      </c>
      <c r="Z17" s="15">
        <v>1.9501333596921029</v>
      </c>
    </row>
    <row r="18" spans="1:26" x14ac:dyDescent="0.25">
      <c r="A18" s="5" t="s">
        <v>131</v>
      </c>
      <c r="B18" s="19" t="s">
        <v>30</v>
      </c>
      <c r="C18" s="19" t="s">
        <v>139</v>
      </c>
      <c r="D18" s="15">
        <v>-2.766361479</v>
      </c>
      <c r="E18" s="15">
        <v>1.1940788943655298</v>
      </c>
      <c r="F18" s="15">
        <v>1.6539562822866229</v>
      </c>
      <c r="G18" s="15">
        <v>2.7941452201652401</v>
      </c>
      <c r="H18" s="15">
        <v>0.10022063432524</v>
      </c>
      <c r="I18" s="15">
        <v>0</v>
      </c>
      <c r="J18" s="15">
        <v>1.1156089560360001</v>
      </c>
      <c r="K18" s="15">
        <v>0.15191520751361001</v>
      </c>
      <c r="L18" s="15">
        <v>1.5643429654224115</v>
      </c>
      <c r="M18" s="15">
        <v>2.3583147665274495</v>
      </c>
      <c r="N18" s="15">
        <v>0.22814241999999996</v>
      </c>
      <c r="O18" s="15">
        <v>1.1755836181306452</v>
      </c>
      <c r="P18" s="15">
        <v>0.46001713904991581</v>
      </c>
      <c r="Q18" s="15">
        <v>0.87460639933333328</v>
      </c>
      <c r="R18" s="15">
        <f t="shared" si="0"/>
        <v>10.904571024155995</v>
      </c>
      <c r="S18" s="15">
        <v>11.374941740817128</v>
      </c>
      <c r="T18" s="15">
        <v>3.6342465753424662</v>
      </c>
      <c r="U18" s="15">
        <v>0.28767123287671231</v>
      </c>
      <c r="V18" s="15">
        <f t="shared" si="1"/>
        <v>1.3034342654409146</v>
      </c>
      <c r="W18" s="15">
        <v>4.0099748105264803</v>
      </c>
      <c r="X18" s="15">
        <v>3.9226577319498608</v>
      </c>
      <c r="Y18" s="15">
        <v>3.2280928041657626</v>
      </c>
      <c r="Z18" s="15">
        <v>2.5102071565138946</v>
      </c>
    </row>
    <row r="19" spans="1:26" x14ac:dyDescent="0.25">
      <c r="A19" s="5" t="s">
        <v>132</v>
      </c>
      <c r="B19" s="19" t="s">
        <v>31</v>
      </c>
      <c r="C19" s="19" t="s">
        <v>140</v>
      </c>
      <c r="D19" s="15">
        <v>0.2273233090000002</v>
      </c>
      <c r="E19" s="15">
        <v>1.1196565012027302</v>
      </c>
      <c r="F19" s="15">
        <v>2.0311942842058941</v>
      </c>
      <c r="G19" s="15">
        <v>0.7648228782446399</v>
      </c>
      <c r="H19" s="15">
        <v>1.7931255E-2</v>
      </c>
      <c r="I19" s="15">
        <v>0</v>
      </c>
      <c r="J19" s="15">
        <v>0.70644403103999998</v>
      </c>
      <c r="K19" s="15">
        <v>2.297071456788E-2</v>
      </c>
      <c r="L19" s="15">
        <v>2.0403118289148896</v>
      </c>
      <c r="M19" s="15">
        <v>2.4740209701203404</v>
      </c>
      <c r="N19" s="15">
        <v>0.41998191999999995</v>
      </c>
      <c r="O19" s="15">
        <v>1.4888385693223387</v>
      </c>
      <c r="P19" s="15">
        <v>0.25954801684974965</v>
      </c>
      <c r="Q19" s="15">
        <v>0.115030018</v>
      </c>
      <c r="R19" s="15">
        <f t="shared" si="0"/>
        <v>11.688074296468463</v>
      </c>
      <c r="S19" s="15">
        <v>9.1193516877726886</v>
      </c>
      <c r="T19" s="15">
        <v>3.6342465753424662</v>
      </c>
      <c r="U19" s="15">
        <v>0.28767123287671231</v>
      </c>
      <c r="V19" s="15">
        <f t="shared" si="1"/>
        <v>1.7117436237948433</v>
      </c>
      <c r="W19" s="15">
        <v>1.4891981642846399</v>
      </c>
      <c r="X19" s="15">
        <v>4.5143327990352304</v>
      </c>
      <c r="Y19" s="15">
        <v>3.5938034199765041</v>
      </c>
      <c r="Z19" s="15">
        <v>1.8634166041720883</v>
      </c>
    </row>
    <row r="20" spans="1:26" x14ac:dyDescent="0.25">
      <c r="A20" s="5" t="s">
        <v>158</v>
      </c>
      <c r="B20" s="19" t="s">
        <v>31</v>
      </c>
      <c r="C20" s="19" t="s">
        <v>165</v>
      </c>
      <c r="D20" s="15">
        <v>-1.269568976</v>
      </c>
      <c r="E20" s="15">
        <v>0.70086613354402982</v>
      </c>
      <c r="F20" s="15">
        <v>1.3391567673124203</v>
      </c>
      <c r="G20" s="15">
        <v>1.1184793524700201</v>
      </c>
      <c r="H20" s="15">
        <v>0.29189375169669002</v>
      </c>
      <c r="I20" s="15">
        <v>0</v>
      </c>
      <c r="J20" s="15">
        <v>0.97395380641599982</v>
      </c>
      <c r="K20" s="15">
        <v>3.3324487909620004E-2</v>
      </c>
      <c r="L20" s="15">
        <v>1.37543032114257</v>
      </c>
      <c r="M20" s="15">
        <v>2.5527088224847407</v>
      </c>
      <c r="N20" s="15">
        <v>0.18257442000000002</v>
      </c>
      <c r="O20" s="15">
        <v>1.3353308400674999</v>
      </c>
      <c r="P20" s="15">
        <v>0.31477712993937718</v>
      </c>
      <c r="Q20" s="15">
        <v>0.80431596599999999</v>
      </c>
      <c r="R20" s="15">
        <f t="shared" si="0"/>
        <v>9.7532428229829708</v>
      </c>
      <c r="S20" s="15">
        <v>9.4233300773651134</v>
      </c>
      <c r="T20" s="15">
        <v>3.6342465753424662</v>
      </c>
      <c r="U20" s="15">
        <v>0.28767123287671231</v>
      </c>
      <c r="V20" s="15">
        <f t="shared" si="1"/>
        <v>1.4512025493036644</v>
      </c>
      <c r="W20" s="15">
        <v>2.3843269105827098</v>
      </c>
      <c r="X20" s="15">
        <v>3.9281391436273108</v>
      </c>
      <c r="Y20" s="15">
        <v>2.25592180876607</v>
      </c>
      <c r="Z20" s="15">
        <v>2.4544239360068771</v>
      </c>
    </row>
    <row r="21" spans="1:26" x14ac:dyDescent="0.25">
      <c r="A21" s="5" t="s">
        <v>159</v>
      </c>
      <c r="B21" s="19" t="s">
        <v>31</v>
      </c>
      <c r="C21" s="19" t="s">
        <v>166</v>
      </c>
      <c r="D21" s="15">
        <v>0.85377678700000004</v>
      </c>
      <c r="E21" s="15">
        <v>0.99979817839589002</v>
      </c>
      <c r="F21" s="15">
        <v>1.71438975677326</v>
      </c>
      <c r="G21" s="15">
        <v>0.16230001817483822</v>
      </c>
      <c r="H21" s="15">
        <v>0.96254193945565003</v>
      </c>
      <c r="I21" s="15">
        <v>0</v>
      </c>
      <c r="J21" s="15">
        <v>0.71615112641600009</v>
      </c>
      <c r="K21" s="15">
        <v>5.0238178516759997E-2</v>
      </c>
      <c r="L21" s="15">
        <v>1.6251176676313903</v>
      </c>
      <c r="M21" s="15">
        <v>2.3849366301758259</v>
      </c>
      <c r="N21" s="15">
        <v>0.16763549999999999</v>
      </c>
      <c r="O21" s="15">
        <v>1.4768999712427031</v>
      </c>
      <c r="P21" s="15">
        <v>0.38989117903421711</v>
      </c>
      <c r="Q21" s="15">
        <v>0.76486514600000011</v>
      </c>
      <c r="R21" s="15">
        <f t="shared" si="0"/>
        <v>12.268542078816536</v>
      </c>
      <c r="S21" s="15">
        <v>9.1193516877726886</v>
      </c>
      <c r="T21" s="15">
        <v>3.6342465753424662</v>
      </c>
      <c r="U21" s="15">
        <v>0.28767123287671231</v>
      </c>
      <c r="V21" s="15">
        <f t="shared" si="1"/>
        <v>1.7753959317901988</v>
      </c>
      <c r="W21" s="15">
        <v>1.8409930840464883</v>
      </c>
      <c r="X21" s="15">
        <v>4.0100542978072165</v>
      </c>
      <c r="Y21" s="15">
        <v>2.9320616136859097</v>
      </c>
      <c r="Z21" s="15">
        <v>2.6316562962769203</v>
      </c>
    </row>
    <row r="22" spans="1:26" x14ac:dyDescent="0.25">
      <c r="A22" s="5" t="s">
        <v>160</v>
      </c>
      <c r="B22" s="19" t="s">
        <v>31</v>
      </c>
      <c r="C22" s="19" t="s">
        <v>167</v>
      </c>
      <c r="D22" s="15">
        <v>-3.1132548809999996</v>
      </c>
      <c r="E22" s="15">
        <v>1.24548734049912</v>
      </c>
      <c r="F22" s="15">
        <v>1.3302871536884302</v>
      </c>
      <c r="G22" s="15">
        <v>1.46349640091026</v>
      </c>
      <c r="H22" s="15">
        <v>10.746446317456391</v>
      </c>
      <c r="I22" s="15">
        <v>0.26242140915539003</v>
      </c>
      <c r="J22" s="15">
        <v>0.490290876416</v>
      </c>
      <c r="K22" s="15">
        <v>0.29832180470010994</v>
      </c>
      <c r="L22" s="15">
        <v>1.4480575740205399</v>
      </c>
      <c r="M22" s="15">
        <v>2.6506317338856986</v>
      </c>
      <c r="N22" s="15">
        <v>0.15708085999999999</v>
      </c>
      <c r="O22" s="15">
        <v>1.4821051164724999</v>
      </c>
      <c r="P22" s="15">
        <v>0.32458567896353735</v>
      </c>
      <c r="Q22" s="15">
        <v>0.819684686</v>
      </c>
      <c r="R22" s="15">
        <f t="shared" si="0"/>
        <v>19.605642071167974</v>
      </c>
      <c r="S22" s="15">
        <v>9.1193516877726886</v>
      </c>
      <c r="T22" s="15">
        <v>3.6342465753424662</v>
      </c>
      <c r="U22" s="15">
        <v>0.28767123287671231</v>
      </c>
      <c r="V22" s="15">
        <f t="shared" si="1"/>
        <v>2.5799597038167881</v>
      </c>
      <c r="W22" s="15">
        <v>12.962655003938041</v>
      </c>
      <c r="X22" s="15">
        <v>4.0986893079062385</v>
      </c>
      <c r="Y22" s="15">
        <v>3.0311771588876599</v>
      </c>
      <c r="Z22" s="15">
        <v>2.6263754814360372</v>
      </c>
    </row>
    <row r="23" spans="1:26" x14ac:dyDescent="0.25">
      <c r="A23" s="5" t="s">
        <v>161</v>
      </c>
      <c r="B23" s="19" t="s">
        <v>31</v>
      </c>
      <c r="C23" s="19" t="s">
        <v>168</v>
      </c>
      <c r="D23" s="15">
        <v>-2.2625329540000001</v>
      </c>
      <c r="E23" s="15">
        <v>0.68728267648641994</v>
      </c>
      <c r="F23" s="15">
        <v>1.3051300529066601</v>
      </c>
      <c r="G23" s="15">
        <v>5.6045955310872895</v>
      </c>
      <c r="H23" s="15">
        <v>1.2303511540841201</v>
      </c>
      <c r="I23" s="15">
        <v>9.6417553963839997E-2</v>
      </c>
      <c r="J23" s="15">
        <v>0.41061635641599992</v>
      </c>
      <c r="K23" s="15">
        <v>2.9548565965739997E-2</v>
      </c>
      <c r="L23" s="15">
        <v>1.5016180827906402</v>
      </c>
      <c r="M23" s="15">
        <v>2.5733812442854314</v>
      </c>
      <c r="N23" s="15">
        <v>0.16369526000000001</v>
      </c>
      <c r="O23" s="15">
        <v>1.5980792364724998</v>
      </c>
      <c r="P23" s="15">
        <v>0.30460156470932603</v>
      </c>
      <c r="Q23" s="15">
        <v>0.75927751600000004</v>
      </c>
      <c r="R23" s="15">
        <f t="shared" si="0"/>
        <v>14.002061841167968</v>
      </c>
      <c r="S23" s="15">
        <v>9.4233300773651134</v>
      </c>
      <c r="T23" s="15">
        <v>3.6342465753424662</v>
      </c>
      <c r="U23" s="15">
        <v>0.28767123287671231</v>
      </c>
      <c r="V23" s="15">
        <f t="shared" si="1"/>
        <v>1.9020855156544538</v>
      </c>
      <c r="W23" s="15">
        <v>7.3419805955512496</v>
      </c>
      <c r="X23" s="15">
        <v>4.0749993270760712</v>
      </c>
      <c r="Y23" s="15">
        <v>2.1856565553588201</v>
      </c>
      <c r="Z23" s="15">
        <v>2.661958317181826</v>
      </c>
    </row>
    <row r="24" spans="1:26" x14ac:dyDescent="0.25">
      <c r="A24" s="5" t="s">
        <v>162</v>
      </c>
      <c r="B24" s="19" t="s">
        <v>32</v>
      </c>
      <c r="C24" s="19" t="s">
        <v>234</v>
      </c>
      <c r="D24" s="15">
        <v>-1.8610371269999999</v>
      </c>
      <c r="E24" s="15">
        <v>0.91460254159248988</v>
      </c>
      <c r="F24" s="15">
        <v>1.72644481483201</v>
      </c>
      <c r="G24" s="15">
        <v>4.7851453401501907</v>
      </c>
      <c r="H24" s="15">
        <v>4.1029436075660002E-2</v>
      </c>
      <c r="I24" s="15">
        <v>1.7479568179907401</v>
      </c>
      <c r="J24" s="15">
        <v>0.61528099641599998</v>
      </c>
      <c r="K24" s="15">
        <v>0.27228178628841004</v>
      </c>
      <c r="L24" s="15">
        <v>1.4823770200979962</v>
      </c>
      <c r="M24" s="15">
        <v>2.8823603819506425</v>
      </c>
      <c r="N24" s="15">
        <v>0.26960730290322577</v>
      </c>
      <c r="O24" s="15">
        <v>1.5353367200723387</v>
      </c>
      <c r="P24" s="15">
        <v>0.30132663560353901</v>
      </c>
      <c r="Q24" s="15">
        <v>0.94428623325558281</v>
      </c>
      <c r="R24" s="15">
        <f t="shared" si="0"/>
        <v>15.656998900228825</v>
      </c>
      <c r="S24" s="15">
        <v>8.3458210937171806</v>
      </c>
      <c r="T24" s="15">
        <v>3.6342465753424662</v>
      </c>
      <c r="U24" s="15">
        <v>0.28767123287671231</v>
      </c>
      <c r="V24" s="15">
        <f t="shared" si="1"/>
        <v>2.3459545188654007</v>
      </c>
      <c r="W24" s="15">
        <v>7.1894125906325907</v>
      </c>
      <c r="X24" s="15">
        <v>4.3647374020486387</v>
      </c>
      <c r="Y24" s="15">
        <v>3.1829364456161358</v>
      </c>
      <c r="Z24" s="15">
        <v>2.7809495889314606</v>
      </c>
    </row>
    <row r="25" spans="1:26" x14ac:dyDescent="0.25">
      <c r="A25" s="5" t="s">
        <v>163</v>
      </c>
      <c r="B25" s="19" t="s">
        <v>32</v>
      </c>
      <c r="C25" s="19" t="s">
        <v>235</v>
      </c>
      <c r="D25" s="15">
        <v>-2.4015017219999999</v>
      </c>
      <c r="E25" s="15">
        <v>0.79011195772928</v>
      </c>
      <c r="F25" s="15">
        <v>1.46737926850613</v>
      </c>
      <c r="G25" s="15">
        <v>2.2614813946727934</v>
      </c>
      <c r="H25" s="15">
        <v>1.41513183396451</v>
      </c>
      <c r="I25" s="15">
        <v>0.20788635853644</v>
      </c>
      <c r="J25" s="15">
        <v>3.903592641599999E-2</v>
      </c>
      <c r="K25" s="15">
        <v>0.12444066113409998</v>
      </c>
      <c r="L25" s="15">
        <v>1.477801841885837</v>
      </c>
      <c r="M25" s="15">
        <v>2.6399509342485197</v>
      </c>
      <c r="N25" s="15">
        <v>0.22633781838709677</v>
      </c>
      <c r="O25" s="15">
        <v>1.8375255940056452</v>
      </c>
      <c r="P25" s="15">
        <v>0.35403248138889831</v>
      </c>
      <c r="Q25" s="15">
        <v>0.76198548483870965</v>
      </c>
      <c r="R25" s="15">
        <f t="shared" si="0"/>
        <v>11.20159983371396</v>
      </c>
      <c r="S25" s="15">
        <v>8.6240151301744206</v>
      </c>
      <c r="T25" s="15">
        <v>3.6342465753424662</v>
      </c>
      <c r="U25" s="15">
        <v>0.28767123287671231</v>
      </c>
      <c r="V25" s="15">
        <f t="shared" si="1"/>
        <v>1.7536515664284629</v>
      </c>
      <c r="W25" s="15">
        <v>3.9235355135897434</v>
      </c>
      <c r="X25" s="15">
        <v>4.1177527761343562</v>
      </c>
      <c r="Y25" s="15">
        <v>2.6082697057566069</v>
      </c>
      <c r="Z25" s="15">
        <v>2.9535435602332534</v>
      </c>
    </row>
    <row r="26" spans="1:26" x14ac:dyDescent="0.25">
      <c r="A26" s="5" t="s">
        <v>164</v>
      </c>
      <c r="B26" s="19" t="s">
        <v>32</v>
      </c>
      <c r="C26" s="19" t="s">
        <v>236</v>
      </c>
      <c r="D26" s="15">
        <v>-2.0145618880000002</v>
      </c>
      <c r="E26" s="15">
        <v>0.96192390819481011</v>
      </c>
      <c r="F26" s="15">
        <v>1.5315233468164702</v>
      </c>
      <c r="G26" s="15">
        <v>4.4246188750175</v>
      </c>
      <c r="H26" s="15">
        <v>0</v>
      </c>
      <c r="I26" s="15">
        <v>0.11744177660368001</v>
      </c>
      <c r="J26" s="15">
        <v>3.6731906416E-2</v>
      </c>
      <c r="K26" s="15">
        <v>1.1403012299197099</v>
      </c>
      <c r="L26" s="15">
        <v>1.4141645603199469</v>
      </c>
      <c r="M26" s="15">
        <v>2.6694610192177843</v>
      </c>
      <c r="N26" s="15">
        <v>0.21173414838709675</v>
      </c>
      <c r="O26" s="15">
        <v>1.5170562140056449</v>
      </c>
      <c r="P26" s="15">
        <v>0.15552331287546844</v>
      </c>
      <c r="Q26" s="15">
        <v>0.7932966548387097</v>
      </c>
      <c r="R26" s="15">
        <f t="shared" si="0"/>
        <v>12.95921506461282</v>
      </c>
      <c r="S26" s="15">
        <v>8.3458210937171806</v>
      </c>
      <c r="T26" s="15">
        <v>3.6342465753424662</v>
      </c>
      <c r="U26" s="15">
        <v>0.28767123287671231</v>
      </c>
      <c r="V26" s="15">
        <f t="shared" si="1"/>
        <v>2.0227048583081042</v>
      </c>
      <c r="W26" s="15">
        <v>4.57879255803718</v>
      </c>
      <c r="X26" s="15">
        <v>4.0836255795377312</v>
      </c>
      <c r="Y26" s="15">
        <v>3.8454826333180869</v>
      </c>
      <c r="Z26" s="15">
        <v>2.4658761817198229</v>
      </c>
    </row>
    <row r="27" spans="1:26" x14ac:dyDescent="0.25">
      <c r="A27" s="5" t="s">
        <v>200</v>
      </c>
      <c r="B27" s="19" t="s">
        <v>32</v>
      </c>
      <c r="C27" s="19" t="s">
        <v>237</v>
      </c>
      <c r="D27" s="15">
        <v>-0.90990231300000002</v>
      </c>
      <c r="E27" s="15">
        <v>1.1550868075479599</v>
      </c>
      <c r="F27" s="15">
        <v>1.5433253069140502</v>
      </c>
      <c r="G27" s="15">
        <v>7.4044098247338397</v>
      </c>
      <c r="H27" s="15">
        <v>0</v>
      </c>
      <c r="I27" s="15">
        <v>3.2608911072710002E-2</v>
      </c>
      <c r="J27" s="15">
        <v>4.8712776415999991E-2</v>
      </c>
      <c r="K27" s="15">
        <v>0.47728003783118994</v>
      </c>
      <c r="L27" s="15">
        <v>1.3674457501421866</v>
      </c>
      <c r="M27" s="15">
        <v>2.7851407497189875</v>
      </c>
      <c r="N27" s="15">
        <v>0.14065716838709677</v>
      </c>
      <c r="O27" s="15">
        <v>1.5797888940056453</v>
      </c>
      <c r="P27" s="15">
        <v>0.1764716960044756</v>
      </c>
      <c r="Q27" s="15">
        <v>0.79312319483870963</v>
      </c>
      <c r="R27" s="15">
        <f t="shared" si="0"/>
        <v>16.59414880461285</v>
      </c>
      <c r="S27" s="15">
        <v>8.3458210937171806</v>
      </c>
      <c r="T27" s="15">
        <v>3.6342465753424662</v>
      </c>
      <c r="U27" s="15">
        <v>0.28767123287671231</v>
      </c>
      <c r="V27" s="15">
        <f t="shared" si="1"/>
        <v>2.45824423773914</v>
      </c>
      <c r="W27" s="15">
        <v>7.4857315122225501</v>
      </c>
      <c r="X27" s="15">
        <v>4.1525864998611741</v>
      </c>
      <c r="Y27" s="15">
        <v>3.3163493206802968</v>
      </c>
      <c r="Z27" s="15">
        <v>2.5493837848488305</v>
      </c>
    </row>
    <row r="28" spans="1:26" x14ac:dyDescent="0.25">
      <c r="A28" s="5" t="s">
        <v>201</v>
      </c>
      <c r="B28" s="19" t="s">
        <v>33</v>
      </c>
      <c r="C28" s="19" t="s">
        <v>238</v>
      </c>
      <c r="D28" s="15">
        <v>0.85064977099999983</v>
      </c>
      <c r="E28" s="15">
        <v>1.1374261416859701</v>
      </c>
      <c r="F28" s="15">
        <v>1.5679874108002501</v>
      </c>
      <c r="G28" s="15">
        <v>3.3112325527217097</v>
      </c>
      <c r="H28" s="15">
        <v>0</v>
      </c>
      <c r="I28" s="15">
        <v>0</v>
      </c>
      <c r="J28" s="15">
        <v>0.75176060641600007</v>
      </c>
      <c r="K28" s="15">
        <v>0.14522507952107</v>
      </c>
      <c r="L28" s="15">
        <v>1.4766964880938038</v>
      </c>
      <c r="M28" s="15">
        <v>2.6561083043918359</v>
      </c>
      <c r="N28" s="15">
        <v>0.23233846893548388</v>
      </c>
      <c r="O28" s="15">
        <v>1.8623105480032256</v>
      </c>
      <c r="P28" s="15">
        <v>0.16654881612215677</v>
      </c>
      <c r="Q28" s="15">
        <v>0.84908252919354832</v>
      </c>
      <c r="R28" s="15">
        <f t="shared" si="0"/>
        <v>15.007366716885056</v>
      </c>
      <c r="S28" s="15">
        <v>7.9737832438062819</v>
      </c>
      <c r="T28" s="15">
        <v>3.6342465753424662</v>
      </c>
      <c r="U28" s="15">
        <v>0.28767123287671231</v>
      </c>
      <c r="V28" s="15">
        <f t="shared" si="1"/>
        <v>2.3739401920421841</v>
      </c>
      <c r="W28" s="15">
        <v>4.0629931591377098</v>
      </c>
      <c r="X28" s="15">
        <v>4.1328047924856399</v>
      </c>
      <c r="Y28" s="15">
        <v>3.0829771009427738</v>
      </c>
      <c r="Z28" s="15">
        <v>2.8779418933189307</v>
      </c>
    </row>
    <row r="29" spans="1:26" x14ac:dyDescent="0.25">
      <c r="A29" s="5" t="s">
        <v>202</v>
      </c>
      <c r="B29" s="19" t="s">
        <v>33</v>
      </c>
      <c r="C29" s="19" t="s">
        <v>239</v>
      </c>
      <c r="D29" s="15">
        <v>-1.5690638239999999</v>
      </c>
      <c r="E29" s="15">
        <v>0.73340351125538017</v>
      </c>
      <c r="F29" s="15">
        <v>1.8507304568607199</v>
      </c>
      <c r="G29" s="15">
        <v>3.2018959775644231</v>
      </c>
      <c r="H29" s="15">
        <v>0</v>
      </c>
      <c r="I29" s="15">
        <v>0</v>
      </c>
      <c r="J29" s="15">
        <v>0.98750560641600005</v>
      </c>
      <c r="K29" s="15">
        <v>9.1750750330000001E-4</v>
      </c>
      <c r="L29" s="15">
        <v>1.1409501150661268</v>
      </c>
      <c r="M29" s="15">
        <v>2.5802402644441358</v>
      </c>
      <c r="N29" s="15">
        <v>0.13585231966666667</v>
      </c>
      <c r="O29" s="15">
        <v>1.6692751899999998</v>
      </c>
      <c r="P29" s="15">
        <v>0.22396592734257595</v>
      </c>
      <c r="Q29" s="15">
        <v>0.8104272216666667</v>
      </c>
      <c r="R29" s="15">
        <f t="shared" si="0"/>
        <v>11.766100273785995</v>
      </c>
      <c r="S29" s="15">
        <v>7.9737832438062819</v>
      </c>
      <c r="T29" s="15">
        <v>3.6342465753424662</v>
      </c>
      <c r="U29" s="15">
        <v>0.28767123287671231</v>
      </c>
      <c r="V29" s="15">
        <f t="shared" si="1"/>
        <v>1.9674497791485619</v>
      </c>
      <c r="W29" s="15">
        <v>4.1894015839804233</v>
      </c>
      <c r="X29" s="15">
        <v>3.7211903795102623</v>
      </c>
      <c r="Y29" s="15">
        <v>2.7209037952860666</v>
      </c>
      <c r="Z29" s="15">
        <v>2.7036683390092424</v>
      </c>
    </row>
    <row r="30" spans="1:26" x14ac:dyDescent="0.25">
      <c r="A30" s="5" t="s">
        <v>203</v>
      </c>
      <c r="B30" s="19" t="s">
        <v>33</v>
      </c>
      <c r="C30" s="19" t="s">
        <v>240</v>
      </c>
      <c r="D30" s="15">
        <v>-0.96926615900000013</v>
      </c>
      <c r="E30" s="15">
        <v>0.75928304748527009</v>
      </c>
      <c r="F30" s="15">
        <v>1.5411458335896699</v>
      </c>
      <c r="G30" s="15">
        <v>6.1253635457470805</v>
      </c>
      <c r="H30" s="15">
        <v>6.6872005115503299</v>
      </c>
      <c r="I30" s="15">
        <v>3.3181526574682598</v>
      </c>
      <c r="J30" s="15">
        <v>0.79378521691600001</v>
      </c>
      <c r="K30" s="15">
        <v>0.24565944525078004</v>
      </c>
      <c r="L30" s="15">
        <v>1.5489200396730767</v>
      </c>
      <c r="M30" s="15">
        <v>2.7318497855343438</v>
      </c>
      <c r="N30" s="15">
        <v>0.17308287966666666</v>
      </c>
      <c r="O30" s="15">
        <v>1.7344877400000001</v>
      </c>
      <c r="P30" s="15">
        <v>0.25978301767122514</v>
      </c>
      <c r="Q30" s="15">
        <v>0.73649812166666662</v>
      </c>
      <c r="R30" s="15">
        <f t="shared" si="0"/>
        <v>25.685945683219369</v>
      </c>
      <c r="S30" s="15">
        <v>7.9737832438062819</v>
      </c>
      <c r="T30" s="15">
        <v>3.6342465753424662</v>
      </c>
      <c r="U30" s="15">
        <v>0.28767123287671231</v>
      </c>
      <c r="V30" s="15">
        <f t="shared" si="1"/>
        <v>3.7131512841707552</v>
      </c>
      <c r="W30" s="15">
        <v>16.924501931681672</v>
      </c>
      <c r="X30" s="15">
        <v>4.28076982520742</v>
      </c>
      <c r="Y30" s="15">
        <v>2.7191712059923869</v>
      </c>
      <c r="Z30" s="15">
        <v>2.7307688793378917</v>
      </c>
    </row>
    <row r="31" spans="1:26" x14ac:dyDescent="0.25">
      <c r="A31" s="5" t="s">
        <v>204</v>
      </c>
      <c r="B31" s="19" t="s">
        <v>33</v>
      </c>
      <c r="C31" s="19" t="s">
        <v>241</v>
      </c>
      <c r="D31" s="15">
        <v>-0.25537103600000055</v>
      </c>
      <c r="E31" s="15">
        <v>0.8712781659554798</v>
      </c>
      <c r="F31" s="15">
        <v>1.4396302030523098</v>
      </c>
      <c r="G31" s="15">
        <v>18.706584196676058</v>
      </c>
      <c r="H31" s="15">
        <v>1.09299439658158</v>
      </c>
      <c r="I31" s="15">
        <v>2.9403489450812899</v>
      </c>
      <c r="J31" s="15">
        <v>0.95090134641532487</v>
      </c>
      <c r="K31" s="15">
        <v>5.9939164656929993E-2</v>
      </c>
      <c r="L31" s="15">
        <v>1.6181866263294669</v>
      </c>
      <c r="M31" s="15">
        <v>2.8532400076845414</v>
      </c>
      <c r="N31" s="15">
        <v>0.22906965966666668</v>
      </c>
      <c r="O31" s="15">
        <v>1.6734929799999998</v>
      </c>
      <c r="P31" s="15">
        <v>0.62253106659739832</v>
      </c>
      <c r="Q31" s="15">
        <v>0.71539217166666669</v>
      </c>
      <c r="R31" s="15">
        <f t="shared" si="0"/>
        <v>33.518217894363708</v>
      </c>
      <c r="S31" s="15">
        <v>7.9737832438062819</v>
      </c>
      <c r="T31" s="15">
        <v>3.6342465753424662</v>
      </c>
      <c r="U31" s="15">
        <v>0.28767123287671231</v>
      </c>
      <c r="V31" s="15">
        <f t="shared" si="1"/>
        <v>4.6954042463676071</v>
      </c>
      <c r="W31" s="15">
        <v>23.690828884754254</v>
      </c>
      <c r="X31" s="15">
        <v>4.4714266340140085</v>
      </c>
      <c r="Y31" s="15">
        <v>2.599917193331386</v>
      </c>
      <c r="Z31" s="15">
        <v>3.0114162182640647</v>
      </c>
    </row>
    <row r="32" spans="1:26" x14ac:dyDescent="0.25">
      <c r="A32" s="5" t="s">
        <v>205</v>
      </c>
      <c r="B32" s="19" t="s">
        <v>34</v>
      </c>
      <c r="C32" s="19" t="s">
        <v>246</v>
      </c>
      <c r="D32" s="15">
        <v>6.040974999999893E-3</v>
      </c>
      <c r="E32" s="15">
        <v>0.81180223565950538</v>
      </c>
      <c r="F32" s="15">
        <v>1.42838084050779</v>
      </c>
      <c r="G32" s="15">
        <v>4.6504544637081002</v>
      </c>
      <c r="H32" s="15">
        <v>0</v>
      </c>
      <c r="I32" s="15">
        <v>6.6429899999999997E-3</v>
      </c>
      <c r="J32" s="15">
        <v>0.56222044512568803</v>
      </c>
      <c r="K32" s="15">
        <v>0.25708039029120999</v>
      </c>
      <c r="L32" s="15">
        <v>1.3943704088075342</v>
      </c>
      <c r="M32" s="15">
        <v>2.6111153722861138</v>
      </c>
      <c r="N32" s="15">
        <v>0.1856997646451613</v>
      </c>
      <c r="O32" s="15">
        <v>1.683653006129032</v>
      </c>
      <c r="P32" s="15">
        <v>1.6175270714296537E-2</v>
      </c>
      <c r="Q32" s="15">
        <v>0.71299978322580648</v>
      </c>
      <c r="R32" s="15">
        <f t="shared" si="0"/>
        <v>14.326635946100234</v>
      </c>
      <c r="S32" s="15">
        <v>8.1205342392764859</v>
      </c>
      <c r="T32" s="15">
        <v>3.6342465753424662</v>
      </c>
      <c r="U32" s="15">
        <v>0.28767123287671231</v>
      </c>
      <c r="V32" s="15">
        <f t="shared" si="1"/>
        <v>2.2472109859542075</v>
      </c>
      <c r="W32" s="15">
        <v>5.219317898833788</v>
      </c>
      <c r="X32" s="15">
        <v>4.0054857810936477</v>
      </c>
      <c r="Y32" s="15">
        <v>2.6829632311036669</v>
      </c>
      <c r="Z32" s="15">
        <v>2.4128280600691352</v>
      </c>
    </row>
    <row r="33" spans="1:26" x14ac:dyDescent="0.25">
      <c r="A33" s="5" t="s">
        <v>206</v>
      </c>
      <c r="B33" s="19" t="s">
        <v>34</v>
      </c>
      <c r="C33" s="19" t="s">
        <v>247</v>
      </c>
      <c r="D33" s="15">
        <v>0.1040810250000006</v>
      </c>
      <c r="E33" s="15">
        <v>0.85262302039487925</v>
      </c>
      <c r="F33" s="15">
        <v>1.9112784052994403</v>
      </c>
      <c r="G33" s="15">
        <v>3.5832409766408775</v>
      </c>
      <c r="H33" s="15">
        <v>1.4018950000000001E-2</v>
      </c>
      <c r="I33" s="15">
        <v>5.7567482000000003E-2</v>
      </c>
      <c r="J33" s="15">
        <v>0.17641447738381683</v>
      </c>
      <c r="K33" s="15">
        <v>0.17745019920609001</v>
      </c>
      <c r="L33" s="15">
        <v>1.8475409619780392</v>
      </c>
      <c r="M33" s="15">
        <v>2.3582632165083388</v>
      </c>
      <c r="N33" s="15">
        <v>0.22825246451612902</v>
      </c>
      <c r="O33" s="15">
        <v>1.5829939029032254</v>
      </c>
      <c r="P33" s="15">
        <v>0.23513000472873291</v>
      </c>
      <c r="Q33" s="15">
        <v>0.73362534258064527</v>
      </c>
      <c r="R33" s="15">
        <f t="shared" si="0"/>
        <v>13.862480429140215</v>
      </c>
      <c r="S33" s="15">
        <v>8.1205342392764859</v>
      </c>
      <c r="T33" s="15">
        <v>3.6342465753424662</v>
      </c>
      <c r="U33" s="15">
        <v>0.28767123287671231</v>
      </c>
      <c r="V33" s="15">
        <f t="shared" si="1"/>
        <v>2.1900527370898604</v>
      </c>
      <c r="W33" s="15">
        <v>3.8312418860246944</v>
      </c>
      <c r="X33" s="15">
        <v>4.2058041784863782</v>
      </c>
      <c r="Y33" s="15">
        <v>3.1696040894165387</v>
      </c>
      <c r="Z33" s="15">
        <v>2.5517492502126036</v>
      </c>
    </row>
    <row r="34" spans="1:26" x14ac:dyDescent="0.25">
      <c r="A34" s="5" t="s">
        <v>207</v>
      </c>
      <c r="B34" s="19" t="s">
        <v>34</v>
      </c>
      <c r="C34" s="19" t="s">
        <v>248</v>
      </c>
      <c r="D34" s="15">
        <v>-0.99498994800000018</v>
      </c>
      <c r="E34" s="15">
        <v>1.07584063152722</v>
      </c>
      <c r="F34" s="15">
        <v>1.61279813972716</v>
      </c>
      <c r="G34" s="15">
        <v>4.0122251185430287</v>
      </c>
      <c r="H34" s="15">
        <v>0.75744419166838006</v>
      </c>
      <c r="I34" s="15">
        <v>0</v>
      </c>
      <c r="J34" s="15">
        <v>0.17641447738381683</v>
      </c>
      <c r="K34" s="15">
        <v>5.8540232434670006E-2</v>
      </c>
      <c r="L34" s="15">
        <v>1.9513337864173292</v>
      </c>
      <c r="M34" s="15">
        <v>2.1734824179226391</v>
      </c>
      <c r="N34" s="15">
        <v>0.23754667451612899</v>
      </c>
      <c r="O34" s="15">
        <v>1.5369525029032258</v>
      </c>
      <c r="P34" s="15">
        <v>0.20385302282716256</v>
      </c>
      <c r="Q34" s="15">
        <v>0.7460844425806451</v>
      </c>
      <c r="R34" s="15">
        <f t="shared" ref="R34:R53" si="2">SUM(D34:Q34)</f>
        <v>13.547525690451407</v>
      </c>
      <c r="S34" s="15">
        <v>8.1205342392764859</v>
      </c>
      <c r="T34" s="15">
        <v>3.6342465753424662</v>
      </c>
      <c r="U34" s="15">
        <v>0.28767123287671231</v>
      </c>
      <c r="V34" s="15">
        <f t="shared" ref="V34:V53" si="3">(R34+SUM(T34:U34))/S34</f>
        <v>2.1512677594752754</v>
      </c>
      <c r="W34" s="15">
        <v>4.9460837875952262</v>
      </c>
      <c r="X34" s="15">
        <v>4.1248162043399681</v>
      </c>
      <c r="Y34" s="15">
        <v>2.9847256782051792</v>
      </c>
      <c r="Z34" s="15">
        <v>2.4868899683110337</v>
      </c>
    </row>
    <row r="35" spans="1:26" x14ac:dyDescent="0.25">
      <c r="A35" s="5" t="s">
        <v>208</v>
      </c>
      <c r="B35" s="19" t="s">
        <v>34</v>
      </c>
      <c r="C35" s="19" t="s">
        <v>249</v>
      </c>
      <c r="D35" s="15">
        <v>-1.0299189660000001</v>
      </c>
      <c r="E35" s="15">
        <v>0.89726300709728002</v>
      </c>
      <c r="F35" s="15">
        <v>1.5748586163104299</v>
      </c>
      <c r="G35" s="15">
        <v>3.2970330967833004</v>
      </c>
      <c r="H35" s="15">
        <v>0</v>
      </c>
      <c r="I35" s="15">
        <v>0</v>
      </c>
      <c r="J35" s="15">
        <v>0.17641447738381683</v>
      </c>
      <c r="K35" s="15">
        <v>6.9377714014900007E-3</v>
      </c>
      <c r="L35" s="15">
        <v>1.4108428820146792</v>
      </c>
      <c r="M35" s="15">
        <v>2.2776431794620393</v>
      </c>
      <c r="N35" s="15">
        <v>0.26610603451612902</v>
      </c>
      <c r="O35" s="15">
        <v>1.5240197229032257</v>
      </c>
      <c r="P35" s="15">
        <v>0.25767893757745325</v>
      </c>
      <c r="Q35" s="15">
        <v>0.62472642258064515</v>
      </c>
      <c r="R35" s="15">
        <f t="shared" si="2"/>
        <v>11.283605182030488</v>
      </c>
      <c r="S35" s="15">
        <v>8.1205342392764859</v>
      </c>
      <c r="T35" s="15">
        <v>3.6342465753424662</v>
      </c>
      <c r="U35" s="15">
        <v>0.28767123287671231</v>
      </c>
      <c r="V35" s="15">
        <f t="shared" si="3"/>
        <v>1.8724781574967448</v>
      </c>
      <c r="W35" s="15">
        <v>3.4734475741671171</v>
      </c>
      <c r="X35" s="15">
        <v>3.6884860614767185</v>
      </c>
      <c r="Y35" s="15">
        <v>2.7451654293253291</v>
      </c>
      <c r="Z35" s="15">
        <v>2.4064250830613241</v>
      </c>
    </row>
    <row r="36" spans="1:26" x14ac:dyDescent="0.25">
      <c r="A36" s="5" t="s">
        <v>209</v>
      </c>
      <c r="B36" s="19" t="s">
        <v>34</v>
      </c>
      <c r="C36" s="19" t="s">
        <v>250</v>
      </c>
      <c r="D36" s="15">
        <v>0.70347582200000136</v>
      </c>
      <c r="E36" s="15">
        <v>1.34475973832118</v>
      </c>
      <c r="F36" s="15">
        <v>1.6630103361395603</v>
      </c>
      <c r="G36" s="15">
        <v>17.688805639608354</v>
      </c>
      <c r="H36" s="15">
        <v>2.1304248999999997E-2</v>
      </c>
      <c r="I36" s="15">
        <v>0.16952567211699002</v>
      </c>
      <c r="J36" s="15">
        <v>0.20632590698381686</v>
      </c>
      <c r="K36" s="15">
        <v>8.3558605937500002E-3</v>
      </c>
      <c r="L36" s="15">
        <v>1.6406685168408295</v>
      </c>
      <c r="M36" s="15">
        <v>2.5673453447800889</v>
      </c>
      <c r="N36" s="15">
        <v>0.30564688451612904</v>
      </c>
      <c r="O36" s="15">
        <v>1.2466313129032258</v>
      </c>
      <c r="P36" s="15">
        <v>0.30258240255845364</v>
      </c>
      <c r="Q36" s="15">
        <v>0.64512948258064506</v>
      </c>
      <c r="R36" s="15">
        <f t="shared" si="2"/>
        <v>28.513567168943027</v>
      </c>
      <c r="S36" s="15">
        <v>8.1205342392764859</v>
      </c>
      <c r="T36" s="15">
        <v>3.6342465753424662</v>
      </c>
      <c r="U36" s="15">
        <v>0.28767123287671231</v>
      </c>
      <c r="V36" s="15">
        <f t="shared" si="3"/>
        <v>3.9942550602498419</v>
      </c>
      <c r="W36" s="15">
        <v>18.085961467709161</v>
      </c>
      <c r="X36" s="15">
        <v>4.208013861620918</v>
      </c>
      <c r="Y36" s="15">
        <v>3.3217728195706195</v>
      </c>
      <c r="Z36" s="15">
        <v>2.1943431980423247</v>
      </c>
    </row>
    <row r="37" spans="1:26" x14ac:dyDescent="0.25">
      <c r="A37" s="5" t="s">
        <v>210</v>
      </c>
      <c r="B37" s="19" t="s">
        <v>35</v>
      </c>
      <c r="C37" s="19" t="s">
        <v>256</v>
      </c>
      <c r="D37" s="15">
        <v>-1.5054137459999999</v>
      </c>
      <c r="E37" s="15">
        <v>0.73863266907818004</v>
      </c>
      <c r="F37" s="15">
        <v>1.4530425890810901</v>
      </c>
      <c r="G37" s="15">
        <v>12.452345619558312</v>
      </c>
      <c r="H37" s="15">
        <v>2.0314102778150001</v>
      </c>
      <c r="I37" s="15">
        <v>2.02107337299E-2</v>
      </c>
      <c r="J37" s="15">
        <v>0.18216850383537622</v>
      </c>
      <c r="K37" s="15">
        <v>0.14541294552548001</v>
      </c>
      <c r="L37" s="15">
        <v>1.6425012020671681</v>
      </c>
      <c r="M37" s="15">
        <v>2.47591949175977</v>
      </c>
      <c r="N37" s="15">
        <v>0.21555589516129028</v>
      </c>
      <c r="O37" s="15">
        <v>1.516382910645161</v>
      </c>
      <c r="P37" s="15">
        <v>0.26844673913442824</v>
      </c>
      <c r="Q37" s="15">
        <v>0.81120176908268848</v>
      </c>
      <c r="R37" s="15">
        <f t="shared" si="2"/>
        <v>22.447817600473847</v>
      </c>
      <c r="S37" s="15">
        <v>8.2162955629183561</v>
      </c>
      <c r="T37" s="15">
        <v>3.6342465753424662</v>
      </c>
      <c r="U37" s="15">
        <v>0.28767123287671231</v>
      </c>
      <c r="V37" s="15">
        <f t="shared" si="3"/>
        <v>3.2094433807498919</v>
      </c>
      <c r="W37" s="15">
        <v>14.686135134938588</v>
      </c>
      <c r="X37" s="15">
        <v>4.1184206938269377</v>
      </c>
      <c r="Y37" s="15">
        <v>2.5526440988460402</v>
      </c>
      <c r="Z37" s="15">
        <v>2.5960314188622777</v>
      </c>
    </row>
    <row r="38" spans="1:26" x14ac:dyDescent="0.25">
      <c r="A38" s="5" t="s">
        <v>211</v>
      </c>
      <c r="B38" s="19" t="s">
        <v>35</v>
      </c>
      <c r="C38" s="19" t="s">
        <v>257</v>
      </c>
      <c r="D38" s="15">
        <v>-1.4895158119999998</v>
      </c>
      <c r="E38" s="15">
        <v>0.72770363056245424</v>
      </c>
      <c r="F38" s="15">
        <v>1.4081078159821399</v>
      </c>
      <c r="G38" s="15">
        <v>4.5433617772705102</v>
      </c>
      <c r="H38" s="15">
        <v>0</v>
      </c>
      <c r="I38" s="15">
        <v>0</v>
      </c>
      <c r="J38" s="15">
        <v>0.118380396416</v>
      </c>
      <c r="K38" s="15">
        <v>0.28339950290994997</v>
      </c>
      <c r="L38" s="15">
        <v>1.6114109723849701</v>
      </c>
      <c r="M38" s="15">
        <v>2.3317780927440017</v>
      </c>
      <c r="N38" s="15">
        <v>0.25542045741935482</v>
      </c>
      <c r="O38" s="15">
        <v>1.5075996077419356</v>
      </c>
      <c r="P38" s="15">
        <v>0.21053225893932204</v>
      </c>
      <c r="Q38" s="15">
        <v>0.79419234741935496</v>
      </c>
      <c r="R38" s="15">
        <f t="shared" si="2"/>
        <v>12.302371047789993</v>
      </c>
      <c r="S38" s="15">
        <v>8.2162955629183561</v>
      </c>
      <c r="T38" s="15">
        <v>3.6342465753424662</v>
      </c>
      <c r="U38" s="15">
        <v>0.28767123287671231</v>
      </c>
      <c r="V38" s="15">
        <f t="shared" si="3"/>
        <v>1.9746476659423442</v>
      </c>
      <c r="W38" s="15">
        <v>4.6617421736865099</v>
      </c>
      <c r="X38" s="15">
        <v>3.9431890651289718</v>
      </c>
      <c r="Y38" s="15">
        <v>2.6746314068738988</v>
      </c>
      <c r="Z38" s="15">
        <v>2.5123242141006124</v>
      </c>
    </row>
    <row r="39" spans="1:26" x14ac:dyDescent="0.25">
      <c r="A39" s="5" t="s">
        <v>212</v>
      </c>
      <c r="B39" s="19" t="s">
        <v>35</v>
      </c>
      <c r="C39" s="19" t="s">
        <v>258</v>
      </c>
      <c r="D39" s="15">
        <v>-0.50806929299999992</v>
      </c>
      <c r="E39" s="15">
        <v>0.75435371372532001</v>
      </c>
      <c r="F39" s="15">
        <v>1.59777492713217</v>
      </c>
      <c r="G39" s="15">
        <v>13.054932830594504</v>
      </c>
      <c r="H39" s="15">
        <v>0</v>
      </c>
      <c r="I39" s="15">
        <v>2.0381637000000001E-2</v>
      </c>
      <c r="J39" s="15">
        <v>9.8544526416000019E-2</v>
      </c>
      <c r="K39" s="15">
        <v>-6.6389123665799993E-3</v>
      </c>
      <c r="L39" s="15">
        <v>1.7981306145532201</v>
      </c>
      <c r="M39" s="15">
        <v>2.4678840675012026</v>
      </c>
      <c r="N39" s="15">
        <v>0.25445121741935478</v>
      </c>
      <c r="O39" s="15">
        <v>1.5512151377419354</v>
      </c>
      <c r="P39" s="15">
        <v>0.63060371145116778</v>
      </c>
      <c r="Q39" s="15">
        <v>0.77219517741935484</v>
      </c>
      <c r="R39" s="15">
        <f t="shared" si="2"/>
        <v>22.48575935558765</v>
      </c>
      <c r="S39" s="15">
        <v>8.2162955629183561</v>
      </c>
      <c r="T39" s="15">
        <v>3.6342465753424662</v>
      </c>
      <c r="U39" s="15">
        <v>0.28767123287671231</v>
      </c>
      <c r="V39" s="15">
        <f t="shared" si="3"/>
        <v>3.2140612471378831</v>
      </c>
      <c r="W39" s="15">
        <v>13.173858994010503</v>
      </c>
      <c r="X39" s="15">
        <v>4.2660146820544229</v>
      </c>
      <c r="Y39" s="15">
        <v>2.5999409459102649</v>
      </c>
      <c r="Z39" s="15">
        <v>2.9540140266124579</v>
      </c>
    </row>
    <row r="40" spans="1:26" x14ac:dyDescent="0.25">
      <c r="A40" s="5" t="s">
        <v>213</v>
      </c>
      <c r="B40" s="19" t="s">
        <v>35</v>
      </c>
      <c r="C40" s="19" t="s">
        <v>259</v>
      </c>
      <c r="D40" s="15">
        <v>-0.35030996600000031</v>
      </c>
      <c r="E40" s="15">
        <v>1.3644829714737197</v>
      </c>
      <c r="F40" s="15">
        <v>1.5855477663047601</v>
      </c>
      <c r="G40" s="15">
        <v>6.3734913050437463</v>
      </c>
      <c r="H40" s="15">
        <v>0.14808950633846002</v>
      </c>
      <c r="I40" s="15">
        <v>0</v>
      </c>
      <c r="J40" s="15">
        <v>4.7233916415999992E-2</v>
      </c>
      <c r="K40" s="15">
        <v>9.2265164875399985E-3</v>
      </c>
      <c r="L40" s="15">
        <v>2.2640020232648603</v>
      </c>
      <c r="M40" s="15">
        <v>2.3250349876964913</v>
      </c>
      <c r="N40" s="15">
        <v>0.31298616741935487</v>
      </c>
      <c r="O40" s="15">
        <v>1.5270993982974888</v>
      </c>
      <c r="P40" s="15">
        <v>0.71527827630262142</v>
      </c>
      <c r="Q40" s="15">
        <v>0.81050309741935489</v>
      </c>
      <c r="R40" s="15">
        <f t="shared" si="2"/>
        <v>17.132665966464398</v>
      </c>
      <c r="S40" s="15">
        <v>8.2162955629183561</v>
      </c>
      <c r="T40" s="15">
        <v>3.6342465753424662</v>
      </c>
      <c r="U40" s="15">
        <v>0.28767123287671231</v>
      </c>
      <c r="V40" s="15">
        <f t="shared" si="3"/>
        <v>2.5625397252877269</v>
      </c>
      <c r="W40" s="15">
        <v>6.5688147277982063</v>
      </c>
      <c r="X40" s="15">
        <v>4.5890370109613521</v>
      </c>
      <c r="Y40" s="15">
        <v>3.2722434216853746</v>
      </c>
      <c r="Z40" s="15">
        <v>3.0528807720194653</v>
      </c>
    </row>
    <row r="41" spans="1:26" x14ac:dyDescent="0.25">
      <c r="A41" s="5" t="s">
        <v>214</v>
      </c>
      <c r="B41" s="19" t="s">
        <v>36</v>
      </c>
      <c r="C41" s="19" t="s">
        <v>261</v>
      </c>
      <c r="D41" s="15">
        <v>-1.1003686879999994</v>
      </c>
      <c r="E41" s="15">
        <v>1.2827471450546899</v>
      </c>
      <c r="F41" s="15">
        <v>1.4540098643099999</v>
      </c>
      <c r="G41" s="15">
        <v>4.6584570800607041</v>
      </c>
      <c r="H41" s="15">
        <v>5.0693813800000001E-5</v>
      </c>
      <c r="I41" s="15">
        <v>1.5263409199615299</v>
      </c>
      <c r="J41" s="15">
        <v>3.6394956415999997E-2</v>
      </c>
      <c r="K41" s="15">
        <v>9.2502327218499991E-2</v>
      </c>
      <c r="L41" s="15">
        <v>1.8897125124757568</v>
      </c>
      <c r="M41" s="15">
        <v>2.5598547158506864</v>
      </c>
      <c r="N41" s="15">
        <v>0.27108442853763437</v>
      </c>
      <c r="O41" s="15">
        <v>1.5762812100746133</v>
      </c>
      <c r="P41" s="15">
        <v>0.59461677503155785</v>
      </c>
      <c r="Q41" s="15">
        <v>1.4956711565376362</v>
      </c>
      <c r="R41" s="15">
        <f t="shared" si="2"/>
        <v>16.33735509734311</v>
      </c>
      <c r="S41" s="15">
        <v>8.1688698137341778</v>
      </c>
      <c r="T41" s="15">
        <v>3.6342465753424662</v>
      </c>
      <c r="U41" s="15">
        <v>0.28767123287671231</v>
      </c>
      <c r="V41" s="15">
        <f t="shared" si="3"/>
        <v>2.4800582415330852</v>
      </c>
      <c r="W41" s="15">
        <v>6.2212436502520347</v>
      </c>
      <c r="X41" s="15">
        <v>4.4495672283264431</v>
      </c>
      <c r="Y41" s="15">
        <v>3.1003437651208241</v>
      </c>
      <c r="Z41" s="15">
        <v>3.6665691416438069</v>
      </c>
    </row>
    <row r="42" spans="1:26" x14ac:dyDescent="0.25">
      <c r="A42" s="5" t="s">
        <v>215</v>
      </c>
      <c r="B42" s="19" t="s">
        <v>36</v>
      </c>
      <c r="C42" s="19" t="s">
        <v>262</v>
      </c>
      <c r="D42" s="15">
        <v>-1.2817716790000002</v>
      </c>
      <c r="E42" s="15">
        <v>0.85101763157664312</v>
      </c>
      <c r="F42" s="15">
        <v>1.2021348774797802</v>
      </c>
      <c r="G42" s="15">
        <v>4.7286425655590554</v>
      </c>
      <c r="H42" s="15">
        <v>0</v>
      </c>
      <c r="I42" s="15">
        <v>0.27185557232785001</v>
      </c>
      <c r="J42" s="15">
        <v>0.24473447641599999</v>
      </c>
      <c r="K42" s="15">
        <v>6.2796808660299996E-3</v>
      </c>
      <c r="L42" s="15">
        <v>1.6409761811726233</v>
      </c>
      <c r="M42" s="15">
        <v>2.2082383323448393</v>
      </c>
      <c r="N42" s="15">
        <v>0.24371869133333332</v>
      </c>
      <c r="O42" s="15">
        <v>1.5404314743333334</v>
      </c>
      <c r="P42" s="15">
        <v>0.32519067106933064</v>
      </c>
      <c r="Q42" s="15">
        <v>0.69059535433333918</v>
      </c>
      <c r="R42" s="15">
        <f t="shared" si="2"/>
        <v>12.672043829812159</v>
      </c>
      <c r="S42" s="15">
        <v>8.1688698137341778</v>
      </c>
      <c r="T42" s="15">
        <v>3.6342465753424662</v>
      </c>
      <c r="U42" s="15">
        <v>0.28767123287671231</v>
      </c>
      <c r="V42" s="15">
        <f t="shared" si="3"/>
        <v>2.0313656621301761</v>
      </c>
      <c r="W42" s="15">
        <v>5.245232614302906</v>
      </c>
      <c r="X42" s="15">
        <v>3.8492145135174627</v>
      </c>
      <c r="Y42" s="15">
        <v>2.3031508812557866</v>
      </c>
      <c r="Z42" s="15">
        <v>2.556217499736003</v>
      </c>
    </row>
    <row r="43" spans="1:26" x14ac:dyDescent="0.25">
      <c r="A43" s="5" t="s">
        <v>216</v>
      </c>
      <c r="B43" s="5" t="s">
        <v>36</v>
      </c>
      <c r="C43" s="5" t="s">
        <v>263</v>
      </c>
      <c r="D43" s="15">
        <v>-0.70199985099999895</v>
      </c>
      <c r="E43" s="15">
        <v>1.0276310778448698</v>
      </c>
      <c r="F43" s="15">
        <v>1.47124121246338</v>
      </c>
      <c r="G43" s="15">
        <v>18.847713656259621</v>
      </c>
      <c r="H43" s="15">
        <v>7.0214295532164002</v>
      </c>
      <c r="I43" s="15">
        <v>1.2827594289552</v>
      </c>
      <c r="J43" s="15">
        <v>0.27928705091599998</v>
      </c>
      <c r="K43" s="15">
        <v>0.24568643429296999</v>
      </c>
      <c r="L43" s="15">
        <v>1.7951014286850231</v>
      </c>
      <c r="M43" s="15">
        <v>3.1400086894754593</v>
      </c>
      <c r="N43" s="15">
        <v>0.24167455133333332</v>
      </c>
      <c r="O43" s="15">
        <v>1.2970773843333334</v>
      </c>
      <c r="P43" s="15">
        <v>0.10766476839771509</v>
      </c>
      <c r="Q43" s="15">
        <v>0.7041320443333392</v>
      </c>
      <c r="R43" s="15">
        <f t="shared" si="2"/>
        <v>36.759407429506652</v>
      </c>
      <c r="S43" s="15">
        <v>8.1688698137341778</v>
      </c>
      <c r="T43" s="15">
        <v>3.6342465753424662</v>
      </c>
      <c r="U43" s="15">
        <v>0.28767123287671231</v>
      </c>
      <c r="V43" s="15">
        <f t="shared" si="3"/>
        <v>4.980043282037502</v>
      </c>
      <c r="W43" s="15">
        <v>27.431189689347221</v>
      </c>
      <c r="X43" s="15">
        <v>4.9351101181604822</v>
      </c>
      <c r="Y43" s="15">
        <v>2.9862332759345529</v>
      </c>
      <c r="Z43" s="15">
        <v>2.1088741970643876</v>
      </c>
    </row>
    <row r="44" spans="1:26" x14ac:dyDescent="0.25">
      <c r="A44" s="5" t="s">
        <v>217</v>
      </c>
      <c r="B44" s="5" t="s">
        <v>36</v>
      </c>
      <c r="C44" s="5" t="s">
        <v>264</v>
      </c>
      <c r="D44" s="15">
        <v>3.1747642829999978</v>
      </c>
      <c r="E44" s="15">
        <v>1.7612785820229</v>
      </c>
      <c r="F44" s="15">
        <v>1.4592414820853099</v>
      </c>
      <c r="G44" s="15">
        <v>26.563067564232888</v>
      </c>
      <c r="H44" s="15">
        <v>8.2083383999999995E-2</v>
      </c>
      <c r="I44" s="15">
        <v>2.2355954667607496</v>
      </c>
      <c r="J44" s="15">
        <v>0.43459704141599997</v>
      </c>
      <c r="K44" s="15">
        <v>0.19453573427899001</v>
      </c>
      <c r="L44" s="15">
        <v>1.8676667530774433</v>
      </c>
      <c r="M44" s="15">
        <v>2.7248557437028804</v>
      </c>
      <c r="N44" s="15">
        <v>0.2563587513333333</v>
      </c>
      <c r="O44" s="15">
        <v>1.3347086543333333</v>
      </c>
      <c r="P44" s="15">
        <v>0.55203354714339437</v>
      </c>
      <c r="Q44" s="15">
        <v>0.77072332433333923</v>
      </c>
      <c r="R44" s="15">
        <f t="shared" si="2"/>
        <v>43.411510311720562</v>
      </c>
      <c r="S44" s="15">
        <v>8.1688698137341778</v>
      </c>
      <c r="T44" s="15">
        <v>3.6342465753424662</v>
      </c>
      <c r="U44" s="15">
        <v>0.28767123287671231</v>
      </c>
      <c r="V44" s="15">
        <f t="shared" si="3"/>
        <v>5.7943668095137069</v>
      </c>
      <c r="W44" s="15">
        <v>29.315343456409639</v>
      </c>
      <c r="X44" s="15">
        <v>4.5925224967803242</v>
      </c>
      <c r="Y44" s="15">
        <v>3.671414549720533</v>
      </c>
      <c r="Z44" s="15">
        <v>2.6574655258100668</v>
      </c>
    </row>
    <row r="45" spans="1:26" x14ac:dyDescent="0.25">
      <c r="A45" s="5" t="s">
        <v>218</v>
      </c>
      <c r="B45" s="5" t="s">
        <v>36</v>
      </c>
      <c r="C45" s="5" t="s">
        <v>266</v>
      </c>
      <c r="D45" s="15">
        <v>-1.3888219109999995</v>
      </c>
      <c r="E45" s="15">
        <v>1.6624329686644996</v>
      </c>
      <c r="F45" s="15">
        <v>1.35604821912622</v>
      </c>
      <c r="G45" s="15">
        <v>25.242883426599136</v>
      </c>
      <c r="H45" s="15">
        <v>11.07644842276925</v>
      </c>
      <c r="I45" s="15">
        <v>0</v>
      </c>
      <c r="J45" s="15">
        <v>0.61558166641599987</v>
      </c>
      <c r="K45" s="15">
        <v>5.387431809656E-2</v>
      </c>
      <c r="L45" s="15">
        <v>1.8372002192782033</v>
      </c>
      <c r="M45" s="15">
        <v>2.6562390927650625</v>
      </c>
      <c r="N45" s="15">
        <v>0.24218200133333334</v>
      </c>
      <c r="O45" s="15">
        <v>1.4490202043333333</v>
      </c>
      <c r="P45" s="15">
        <v>0.23653837781996612</v>
      </c>
      <c r="Q45" s="15">
        <v>0.76196809433333912</v>
      </c>
      <c r="R45" s="15">
        <f t="shared" si="2"/>
        <v>45.801595100534897</v>
      </c>
      <c r="S45" s="15">
        <v>8.1688698137341778</v>
      </c>
      <c r="T45" s="15">
        <v>3.6342465753424662</v>
      </c>
      <c r="U45" s="15">
        <v>0.28767123287671231</v>
      </c>
      <c r="V45" s="15">
        <f t="shared" si="3"/>
        <v>6.0869513216081375</v>
      </c>
      <c r="W45" s="15">
        <v>36.93491351578438</v>
      </c>
      <c r="X45" s="15">
        <v>4.4934393120432663</v>
      </c>
      <c r="Y45" s="15">
        <v>3.3145375072206127</v>
      </c>
      <c r="Z45" s="15">
        <v>2.4475266764866386</v>
      </c>
    </row>
    <row r="46" spans="1:26" x14ac:dyDescent="0.25">
      <c r="A46" s="5" t="s">
        <v>219</v>
      </c>
      <c r="B46" s="5" t="s">
        <v>37</v>
      </c>
      <c r="C46" s="5" t="s">
        <v>267</v>
      </c>
      <c r="D46" s="15">
        <v>2.1950484760000002</v>
      </c>
      <c r="E46" s="15">
        <v>1.4959416280994597</v>
      </c>
      <c r="F46" s="15">
        <v>1.09919935242794</v>
      </c>
      <c r="G46" s="15">
        <v>27.584061630930439</v>
      </c>
      <c r="H46" s="15">
        <v>0.35939303977053999</v>
      </c>
      <c r="I46" s="15">
        <v>0.34295863137577998</v>
      </c>
      <c r="J46" s="15">
        <v>2.8754072464159997</v>
      </c>
      <c r="K46" s="15">
        <v>9.2187956633690005E-2</v>
      </c>
      <c r="L46" s="15">
        <v>2.1220272350208869</v>
      </c>
      <c r="M46" s="15">
        <v>2.3736516369267013</v>
      </c>
      <c r="N46" s="15">
        <v>0.18403040967741935</v>
      </c>
      <c r="O46" s="15">
        <v>1.8192049203225806</v>
      </c>
      <c r="P46" s="15">
        <v>-0.61566171913862577</v>
      </c>
      <c r="Q46" s="15">
        <v>2.3595035964516122</v>
      </c>
      <c r="R46" s="15">
        <f t="shared" si="2"/>
        <v>44.286954040914416</v>
      </c>
      <c r="S46" s="15">
        <v>8.9184366544980556</v>
      </c>
      <c r="T46" s="15">
        <v>3.6342465753424662</v>
      </c>
      <c r="U46" s="15">
        <v>0.28767123287671231</v>
      </c>
      <c r="V46" s="15">
        <f t="shared" si="3"/>
        <v>5.4055294348947607</v>
      </c>
      <c r="W46" s="15">
        <v>31.161820548492759</v>
      </c>
      <c r="X46" s="15">
        <v>4.4956788719475878</v>
      </c>
      <c r="Y46" s="15">
        <v>2.8713593468385095</v>
      </c>
      <c r="Z46" s="15">
        <v>3.5630467976355673</v>
      </c>
    </row>
    <row r="47" spans="1:26" x14ac:dyDescent="0.25">
      <c r="A47" s="15" t="s">
        <v>220</v>
      </c>
      <c r="B47" s="15" t="s">
        <v>37</v>
      </c>
      <c r="C47" s="5" t="s">
        <v>268</v>
      </c>
      <c r="D47" s="15">
        <v>0.668051324</v>
      </c>
      <c r="E47" s="15">
        <v>2.2565045703964741</v>
      </c>
      <c r="F47" s="15">
        <v>1.2561570813555298</v>
      </c>
      <c r="G47" s="15">
        <v>29.727584015910868</v>
      </c>
      <c r="H47" s="15">
        <v>2.9526224195991002</v>
      </c>
      <c r="I47" s="15">
        <v>5.9504051428833806</v>
      </c>
      <c r="J47" s="15">
        <v>3.049802486416</v>
      </c>
      <c r="K47" s="15">
        <v>5.6795230463960004E-2</v>
      </c>
      <c r="L47" s="15">
        <v>1.8014495328606972</v>
      </c>
      <c r="M47" s="15">
        <v>2.5461026639022295</v>
      </c>
      <c r="N47" s="15">
        <v>0.24455751967741934</v>
      </c>
      <c r="O47" s="15">
        <v>1.5523653203225809</v>
      </c>
      <c r="P47" s="15">
        <v>0.39652960766251311</v>
      </c>
      <c r="Q47" s="15">
        <v>0.77929935645161297</v>
      </c>
      <c r="R47" s="15">
        <f t="shared" si="2"/>
        <v>53.23822627190237</v>
      </c>
      <c r="S47" s="15">
        <v>8.9184366544980556</v>
      </c>
      <c r="T47" s="15">
        <v>3.6342465753424662</v>
      </c>
      <c r="U47" s="15">
        <v>0.28767123287671231</v>
      </c>
      <c r="V47" s="15">
        <f t="shared" si="3"/>
        <v>6.4092111986120974</v>
      </c>
      <c r="W47" s="15">
        <v>41.680414064809348</v>
      </c>
      <c r="X47" s="15">
        <v>4.3475521967629263</v>
      </c>
      <c r="Y47" s="15">
        <v>3.8140144018933833</v>
      </c>
      <c r="Z47" s="15">
        <v>2.7281942844367069</v>
      </c>
    </row>
    <row r="48" spans="1:26" x14ac:dyDescent="0.25">
      <c r="A48" s="15" t="s">
        <v>221</v>
      </c>
      <c r="B48" s="15" t="s">
        <v>37</v>
      </c>
      <c r="C48" s="5" t="s">
        <v>269</v>
      </c>
      <c r="D48" s="15">
        <v>-1.7751407179999996</v>
      </c>
      <c r="E48" s="15">
        <v>1.2264263567378599</v>
      </c>
      <c r="F48" s="15">
        <v>1.3047762534927299</v>
      </c>
      <c r="G48" s="15">
        <v>3.7692277610109599</v>
      </c>
      <c r="H48" s="15">
        <v>1.2903075220434499</v>
      </c>
      <c r="I48" s="15">
        <v>0.36887808025855001</v>
      </c>
      <c r="J48" s="15">
        <v>3.1133136064159999</v>
      </c>
      <c r="K48" s="15">
        <v>7.0626705835600007E-3</v>
      </c>
      <c r="L48" s="15">
        <v>1.7400778364595975</v>
      </c>
      <c r="M48" s="15">
        <v>2.1702133856878589</v>
      </c>
      <c r="N48" s="15">
        <v>0.32199543967741934</v>
      </c>
      <c r="O48" s="15">
        <v>1.6882556203225807</v>
      </c>
      <c r="P48" s="15">
        <v>0.28851029216631108</v>
      </c>
      <c r="Q48" s="15">
        <v>0.77901936645161307</v>
      </c>
      <c r="R48" s="15">
        <f t="shared" si="2"/>
        <v>16.292923473308491</v>
      </c>
      <c r="S48" s="15">
        <v>8.9184366544980556</v>
      </c>
      <c r="T48" s="15">
        <v>3.6342465753424662</v>
      </c>
      <c r="U48" s="15">
        <v>0.28767123287671231</v>
      </c>
      <c r="V48" s="15">
        <f t="shared" si="3"/>
        <v>2.266635068976155</v>
      </c>
      <c r="W48" s="15">
        <v>8.5417269697289591</v>
      </c>
      <c r="X48" s="15">
        <v>3.9102912221474564</v>
      </c>
      <c r="Y48" s="15">
        <v>2.8602607204915689</v>
      </c>
      <c r="Z48" s="15">
        <v>2.7557852789405048</v>
      </c>
    </row>
    <row r="49" spans="1:26" x14ac:dyDescent="0.25">
      <c r="A49" s="15" t="s">
        <v>222</v>
      </c>
      <c r="B49" s="15" t="s">
        <v>37</v>
      </c>
      <c r="C49" s="5" t="s">
        <v>270</v>
      </c>
      <c r="D49" s="15">
        <v>-0.4962197390000006</v>
      </c>
      <c r="E49" s="15">
        <v>1.9477272210669501</v>
      </c>
      <c r="F49" s="15">
        <v>1.08759431805725</v>
      </c>
      <c r="G49" s="15">
        <v>9.4300067395786407</v>
      </c>
      <c r="H49" s="15">
        <v>4.0371046464182703</v>
      </c>
      <c r="I49" s="15">
        <v>4.1779244014035708</v>
      </c>
      <c r="J49" s="15">
        <v>3.2090830564160004</v>
      </c>
      <c r="K49" s="15">
        <v>3.914313198312E-2</v>
      </c>
      <c r="L49" s="15">
        <v>1.8838125571615172</v>
      </c>
      <c r="M49" s="15">
        <v>2.4996103151500235</v>
      </c>
      <c r="N49" s="15">
        <v>0.40719866967741936</v>
      </c>
      <c r="O49" s="15">
        <v>1.3297462503225808</v>
      </c>
      <c r="P49" s="15">
        <v>0.22338997706416128</v>
      </c>
      <c r="Q49" s="15">
        <v>0.81288137645161296</v>
      </c>
      <c r="R49" s="15">
        <f t="shared" si="2"/>
        <v>30.589002921751117</v>
      </c>
      <c r="S49" s="15">
        <v>8.9184366544980556</v>
      </c>
      <c r="T49" s="15">
        <v>3.6342465753424662</v>
      </c>
      <c r="U49" s="15">
        <v>0.28767123287671231</v>
      </c>
      <c r="V49" s="15">
        <f t="shared" si="3"/>
        <v>3.869615501789156</v>
      </c>
      <c r="W49" s="15">
        <v>20.85411884381648</v>
      </c>
      <c r="X49" s="15">
        <v>4.3834228723115407</v>
      </c>
      <c r="Y49" s="15">
        <v>3.4816633407847393</v>
      </c>
      <c r="Z49" s="15">
        <v>2.3660176038383547</v>
      </c>
    </row>
    <row r="50" spans="1:26" x14ac:dyDescent="0.25">
      <c r="A50" s="15" t="s">
        <v>223</v>
      </c>
      <c r="B50" s="15" t="s">
        <v>38</v>
      </c>
      <c r="C50" s="5" t="s">
        <v>272</v>
      </c>
      <c r="D50" s="15">
        <v>-0.23165971599999938</v>
      </c>
      <c r="E50" s="15">
        <v>2.1426174628037198</v>
      </c>
      <c r="F50" s="15">
        <v>1.3135776690143801</v>
      </c>
      <c r="G50" s="15">
        <v>5.7795881724948002</v>
      </c>
      <c r="H50" s="15">
        <v>4.8551219865076902</v>
      </c>
      <c r="I50" s="15">
        <v>2.2062047363557302</v>
      </c>
      <c r="J50" s="15">
        <v>3.096175993082666</v>
      </c>
      <c r="K50" s="15">
        <v>2.9707386964599999E-2</v>
      </c>
      <c r="L50" s="15">
        <v>1.7972786219465651</v>
      </c>
      <c r="M50" s="15">
        <v>2.2963383822189645</v>
      </c>
      <c r="N50" s="15">
        <v>0.33223045129032253</v>
      </c>
      <c r="O50" s="15">
        <v>1.4735728147096774</v>
      </c>
      <c r="P50" s="15">
        <v>0.17838786697138242</v>
      </c>
      <c r="Q50" s="15">
        <v>0.77193141419354838</v>
      </c>
      <c r="R50" s="15">
        <f t="shared" si="2"/>
        <v>26.041073242554042</v>
      </c>
      <c r="S50" s="15">
        <v>10.083285905923075</v>
      </c>
      <c r="T50" s="15">
        <v>3.6342465753424662</v>
      </c>
      <c r="U50" s="15">
        <v>0.28767123287671231</v>
      </c>
      <c r="V50" s="15">
        <f t="shared" si="3"/>
        <v>2.9715502793759425</v>
      </c>
      <c r="W50" s="15">
        <v>15.937090888440887</v>
      </c>
      <c r="X50" s="15">
        <v>4.0936170041655293</v>
      </c>
      <c r="Y50" s="15">
        <v>3.8181329700730222</v>
      </c>
      <c r="Z50" s="15">
        <v>2.4238920958746082</v>
      </c>
    </row>
    <row r="51" spans="1:26" x14ac:dyDescent="0.25">
      <c r="A51" s="15" t="s">
        <v>224</v>
      </c>
      <c r="B51" s="15" t="s">
        <v>38</v>
      </c>
      <c r="C51" s="5" t="s">
        <v>273</v>
      </c>
      <c r="D51" s="15">
        <v>0.67023458599999974</v>
      </c>
      <c r="E51" s="15">
        <v>1.82769017165637</v>
      </c>
      <c r="F51" s="15">
        <v>1.26307820925155</v>
      </c>
      <c r="G51" s="15">
        <v>5.8274394298934205</v>
      </c>
      <c r="H51" s="15">
        <v>2.1661360482079801</v>
      </c>
      <c r="I51" s="15">
        <v>1.22144081980802</v>
      </c>
      <c r="J51" s="15">
        <v>2.9785283264159998</v>
      </c>
      <c r="K51" s="15">
        <v>9.1467669090980003E-2</v>
      </c>
      <c r="L51" s="15">
        <v>1.485854979289603</v>
      </c>
      <c r="M51" s="15">
        <v>2.8896842971160894</v>
      </c>
      <c r="N51" s="15">
        <v>0.18716069000000002</v>
      </c>
      <c r="O51" s="15">
        <v>1.4056448429999999</v>
      </c>
      <c r="P51" s="15">
        <v>0.2775610787440011</v>
      </c>
      <c r="Q51" s="15">
        <v>0.80598544000000016</v>
      </c>
      <c r="R51" s="15">
        <f t="shared" si="2"/>
        <v>23.097906588474014</v>
      </c>
      <c r="S51" s="15">
        <v>10.083285905923075</v>
      </c>
      <c r="T51" s="15">
        <v>3.6342465753424662</v>
      </c>
      <c r="U51" s="15">
        <v>0.28767123287671231</v>
      </c>
      <c r="V51" s="15">
        <f t="shared" si="3"/>
        <v>2.6796646102062165</v>
      </c>
      <c r="W51" s="15">
        <v>12.193544624325419</v>
      </c>
      <c r="X51" s="15">
        <v>4.3755392764056928</v>
      </c>
      <c r="Y51" s="15">
        <v>3.3693967399988995</v>
      </c>
      <c r="Z51" s="15">
        <v>2.4891913617440009</v>
      </c>
    </row>
    <row r="52" spans="1:26" x14ac:dyDescent="0.25">
      <c r="A52" s="15" t="s">
        <v>225</v>
      </c>
      <c r="B52" s="15" t="s">
        <v>38</v>
      </c>
      <c r="C52" s="5" t="s">
        <v>274</v>
      </c>
      <c r="D52" s="15">
        <v>-1.3875082330000006</v>
      </c>
      <c r="E52" s="15">
        <v>2.3670636761845798</v>
      </c>
      <c r="F52" s="15">
        <v>1.34094988265051</v>
      </c>
      <c r="G52" s="15">
        <v>5.8731032584143001</v>
      </c>
      <c r="H52" s="15">
        <v>0</v>
      </c>
      <c r="I52" s="15">
        <v>1.5090617442527201</v>
      </c>
      <c r="J52" s="15">
        <v>2.9821443264159999</v>
      </c>
      <c r="K52" s="15">
        <v>7.5883833663339992E-2</v>
      </c>
      <c r="L52" s="15">
        <v>1.6245635527178031</v>
      </c>
      <c r="M52" s="15">
        <v>2.8360613615469061</v>
      </c>
      <c r="N52" s="15">
        <v>0.18982094000000002</v>
      </c>
      <c r="O52" s="15">
        <v>1.4898939030000002</v>
      </c>
      <c r="P52" s="15">
        <v>0.33276362407338439</v>
      </c>
      <c r="Q52" s="15">
        <v>0.82906415999999994</v>
      </c>
      <c r="R52" s="15">
        <f t="shared" si="2"/>
        <v>20.062866029919544</v>
      </c>
      <c r="S52" s="15">
        <v>10.083285905923075</v>
      </c>
      <c r="T52" s="15">
        <v>3.6342465753424662</v>
      </c>
      <c r="U52" s="15">
        <v>0.28767123287671231</v>
      </c>
      <c r="V52" s="15">
        <f t="shared" si="3"/>
        <v>2.3786674365793492</v>
      </c>
      <c r="W52" s="15">
        <v>10.364309329083021</v>
      </c>
      <c r="X52" s="15">
        <v>4.4606249142647094</v>
      </c>
      <c r="Y52" s="15">
        <v>3.97371833249843</v>
      </c>
      <c r="Z52" s="15">
        <v>2.6517216870733846</v>
      </c>
    </row>
    <row r="53" spans="1:26" x14ac:dyDescent="0.25">
      <c r="A53" s="15" t="s">
        <v>226</v>
      </c>
      <c r="B53" s="15" t="s">
        <v>38</v>
      </c>
      <c r="C53" s="5" t="s">
        <v>275</v>
      </c>
      <c r="D53" s="15">
        <v>1.7849938579999998</v>
      </c>
      <c r="E53" s="15">
        <v>1.20435798848993</v>
      </c>
      <c r="F53" s="15">
        <v>1.24843906634637</v>
      </c>
      <c r="G53" s="15">
        <v>7.1379845196245792</v>
      </c>
      <c r="H53" s="15">
        <v>1.39069874275655</v>
      </c>
      <c r="I53" s="15">
        <v>2.8092046884249999E-2</v>
      </c>
      <c r="J53" s="15">
        <v>2.4790083264159999</v>
      </c>
      <c r="K53" s="15">
        <v>6.3154518793209991E-2</v>
      </c>
      <c r="L53" s="15">
        <v>1.5641026748502433</v>
      </c>
      <c r="M53" s="15">
        <v>2.3338241206656742</v>
      </c>
      <c r="N53" s="15">
        <v>0.18064998000000002</v>
      </c>
      <c r="O53" s="15">
        <v>1.6783646629999998</v>
      </c>
      <c r="P53" s="15">
        <v>0.38497132733911121</v>
      </c>
      <c r="Q53" s="15">
        <v>0.85584120000000008</v>
      </c>
      <c r="R53" s="15">
        <f t="shared" si="2"/>
        <v>22.334483033165917</v>
      </c>
      <c r="S53" s="15">
        <v>10.083285905923075</v>
      </c>
      <c r="T53" s="15">
        <v>3.6342465753424662</v>
      </c>
      <c r="U53" s="15">
        <v>0.28767123287671231</v>
      </c>
      <c r="V53" s="15">
        <f t="shared" si="3"/>
        <v>2.6039528271197474</v>
      </c>
      <c r="W53" s="15">
        <v>11.03578363568138</v>
      </c>
      <c r="X53" s="15">
        <v>3.8979267955159176</v>
      </c>
      <c r="Y53" s="15">
        <v>2.69660155362951</v>
      </c>
      <c r="Z53" s="15">
        <v>2.919177190339111</v>
      </c>
    </row>
    <row r="54" spans="1:26" x14ac:dyDescent="0.25">
      <c r="C54" s="5"/>
    </row>
    <row r="55" spans="1:26" x14ac:dyDescent="0.25">
      <c r="C55" s="29"/>
      <c r="D55" s="29"/>
      <c r="E55" s="29"/>
      <c r="F55" s="29"/>
      <c r="G55" s="29"/>
      <c r="H55" s="29"/>
      <c r="I55" s="29"/>
      <c r="J55" s="29"/>
      <c r="K55" s="29"/>
      <c r="L55" s="29"/>
      <c r="M55" s="29"/>
      <c r="N55" s="29"/>
      <c r="O55" s="29"/>
      <c r="P55" s="29"/>
      <c r="Q55" s="29"/>
      <c r="R55" s="29"/>
      <c r="S55" s="29"/>
      <c r="T55" s="29"/>
      <c r="U55" s="29"/>
      <c r="V55"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topLeftCell="J1" workbookViewId="0">
      <selection activeCell="M30" sqref="M30"/>
    </sheetView>
  </sheetViews>
  <sheetFormatPr defaultColWidth="9.140625" defaultRowHeight="15" x14ac:dyDescent="0.25"/>
  <cols>
    <col min="1" max="1" width="7.42578125" style="15" customWidth="1"/>
    <col min="2" max="2" width="16.7109375" style="15" bestFit="1" customWidth="1"/>
    <col min="3" max="3" width="17.7109375" style="15" bestFit="1" customWidth="1"/>
    <col min="4" max="4" width="12" style="15" bestFit="1" customWidth="1"/>
    <col min="5" max="5" width="17.42578125" style="15" bestFit="1" customWidth="1"/>
    <col min="6" max="6" width="19.7109375" style="15" bestFit="1" customWidth="1"/>
    <col min="7" max="7" width="20.42578125" style="15" bestFit="1" customWidth="1"/>
    <col min="8" max="8" width="15" style="15" bestFit="1" customWidth="1"/>
    <col min="9" max="9" width="16.7109375" style="15" bestFit="1" customWidth="1"/>
    <col min="10" max="10" width="12.140625" style="15" bestFit="1" customWidth="1"/>
    <col min="11" max="11" width="12" style="15" bestFit="1" customWidth="1"/>
    <col min="12" max="12" width="13.85546875" style="15" bestFit="1" customWidth="1"/>
    <col min="13" max="13" width="12" style="15" bestFit="1" customWidth="1"/>
    <col min="14" max="14" width="18.42578125" style="15" bestFit="1" customWidth="1"/>
    <col min="15" max="17" width="12" style="15" bestFit="1" customWidth="1"/>
    <col min="18" max="18" width="28" style="15" bestFit="1" customWidth="1"/>
    <col min="19" max="19" width="27.140625" style="15" bestFit="1" customWidth="1"/>
    <col min="20" max="20" width="46" style="15" bestFit="1" customWidth="1"/>
    <col min="21" max="21" width="12" style="15" bestFit="1" customWidth="1"/>
    <col min="22" max="16384" width="9.140625" style="15"/>
  </cols>
  <sheetData>
    <row r="1" spans="1:22" ht="57.75" x14ac:dyDescent="0.35">
      <c r="A1" s="9" t="s">
        <v>0</v>
      </c>
      <c r="B1" s="9" t="s">
        <v>10</v>
      </c>
      <c r="C1" s="9" t="s">
        <v>12</v>
      </c>
      <c r="D1" s="9" t="s">
        <v>13</v>
      </c>
      <c r="E1" s="9" t="s">
        <v>14</v>
      </c>
      <c r="F1" s="9" t="s">
        <v>15</v>
      </c>
      <c r="G1" s="9" t="s">
        <v>16</v>
      </c>
      <c r="H1" s="9" t="s">
        <v>243</v>
      </c>
      <c r="I1" s="9" t="s">
        <v>144</v>
      </c>
      <c r="J1" s="9" t="s">
        <v>8</v>
      </c>
      <c r="K1" s="9" t="s">
        <v>7</v>
      </c>
      <c r="L1" s="9" t="s">
        <v>244</v>
      </c>
      <c r="M1" s="9" t="s">
        <v>11</v>
      </c>
      <c r="N1" s="9" t="s">
        <v>17</v>
      </c>
      <c r="O1" s="9" t="s">
        <v>9</v>
      </c>
      <c r="P1" s="9" t="s">
        <v>143</v>
      </c>
      <c r="Q1" s="9" t="s">
        <v>245</v>
      </c>
      <c r="R1" s="9" t="s">
        <v>46</v>
      </c>
      <c r="S1" s="9" t="s">
        <v>45</v>
      </c>
      <c r="T1" s="43" t="s">
        <v>47</v>
      </c>
      <c r="U1" s="3" t="s">
        <v>145</v>
      </c>
      <c r="V1" s="3"/>
    </row>
    <row r="2" spans="1:22" x14ac:dyDescent="0.25">
      <c r="A2" s="4" t="s">
        <v>39</v>
      </c>
      <c r="B2" s="15">
        <v>-2.2156989354193537</v>
      </c>
      <c r="C2" s="15">
        <v>10.756249059928086</v>
      </c>
      <c r="D2" s="15">
        <v>7.8161769174594902</v>
      </c>
      <c r="E2" s="15">
        <v>43.944743707603813</v>
      </c>
      <c r="F2" s="15">
        <v>8.3368154157831231</v>
      </c>
      <c r="G2" s="15">
        <v>3.086786968525816</v>
      </c>
      <c r="H2" s="15">
        <v>0.47188237897599999</v>
      </c>
      <c r="I2" s="15">
        <v>0.5994586435980005</v>
      </c>
      <c r="J2" s="15">
        <v>7.8376612391651843</v>
      </c>
      <c r="K2" s="15">
        <v>12.070968297095162</v>
      </c>
      <c r="L2" s="15">
        <v>1.2862018200000001</v>
      </c>
      <c r="M2" s="15">
        <v>6.5270246751214298</v>
      </c>
      <c r="N2" s="15">
        <v>0.60728596417878922</v>
      </c>
      <c r="O2" s="15">
        <v>3.8106864257534259</v>
      </c>
      <c r="P2" s="15">
        <f t="shared" ref="P2:P25" si="0">SUM(B2:O2)</f>
        <v>104.93624257776897</v>
      </c>
      <c r="Q2" s="15">
        <v>46.743308820605897</v>
      </c>
      <c r="R2" s="15">
        <v>16.094520547945205</v>
      </c>
      <c r="S2" s="15">
        <v>1.273972602739726</v>
      </c>
      <c r="T2" s="15">
        <f t="shared" ref="T2:T25" si="1">(P2+SUM(R2:S2))/Q2</f>
        <v>2.6165185737672507</v>
      </c>
      <c r="U2" s="15">
        <f t="shared" ref="U2:U25" si="2">SUM(E2:H2)</f>
        <v>55.840228470888746</v>
      </c>
    </row>
    <row r="3" spans="1:22" x14ac:dyDescent="0.25">
      <c r="A3" s="4" t="s">
        <v>40</v>
      </c>
      <c r="B3" s="15">
        <v>-0.8729100000000003</v>
      </c>
      <c r="C3" s="15">
        <v>11.784243092803534</v>
      </c>
      <c r="D3" s="15">
        <v>7.0745388270770508</v>
      </c>
      <c r="E3" s="15">
        <v>35.596505172847671</v>
      </c>
      <c r="F3" s="15">
        <v>4.1417120394736839</v>
      </c>
      <c r="G3" s="15">
        <v>1.1804619999999997</v>
      </c>
      <c r="H3" s="15">
        <v>0</v>
      </c>
      <c r="I3" s="15">
        <v>0.64381436380038604</v>
      </c>
      <c r="J3" s="15">
        <v>8.597150566422247</v>
      </c>
      <c r="K3" s="15">
        <v>11.872429820634244</v>
      </c>
      <c r="L3" s="15">
        <v>1.56689246</v>
      </c>
      <c r="M3" s="15">
        <v>6.3290599375928629</v>
      </c>
      <c r="N3" s="15">
        <v>-2.0142850520379234</v>
      </c>
      <c r="O3" s="15">
        <v>3.8219178082191791</v>
      </c>
      <c r="P3" s="15">
        <f t="shared" si="0"/>
        <v>89.721531036832928</v>
      </c>
      <c r="Q3" s="15">
        <v>46.356659039483702</v>
      </c>
      <c r="R3" s="15">
        <v>16.094520547945205</v>
      </c>
      <c r="S3" s="15">
        <v>1.273972602739726</v>
      </c>
      <c r="T3" s="15">
        <f t="shared" si="1"/>
        <v>2.3101324902708211</v>
      </c>
      <c r="U3" s="15">
        <f t="shared" si="2"/>
        <v>40.918679212321351</v>
      </c>
      <c r="V3" s="29"/>
    </row>
    <row r="4" spans="1:22" x14ac:dyDescent="0.25">
      <c r="A4" s="4" t="s">
        <v>41</v>
      </c>
      <c r="B4" s="15">
        <v>1.097639</v>
      </c>
      <c r="C4" s="15">
        <v>12.794474208167268</v>
      </c>
      <c r="D4" s="15">
        <v>6.5184684003360456</v>
      </c>
      <c r="E4" s="15">
        <v>10.428061549668872</v>
      </c>
      <c r="F4" s="15">
        <v>5.9838228421052646</v>
      </c>
      <c r="G4" s="15">
        <v>1.3678019999999997</v>
      </c>
      <c r="H4" s="15">
        <v>0</v>
      </c>
      <c r="I4" s="15">
        <v>0.11923103081973595</v>
      </c>
      <c r="J4" s="15">
        <v>8.712608817696438</v>
      </c>
      <c r="K4" s="15">
        <v>12.310540703260509</v>
      </c>
      <c r="L4" s="15">
        <v>1.1726419799999999</v>
      </c>
      <c r="M4" s="15">
        <v>5.0861228808071433</v>
      </c>
      <c r="N4" s="15">
        <v>1.1283119787404827</v>
      </c>
      <c r="O4" s="15">
        <v>3.4520547945205489</v>
      </c>
      <c r="P4" s="15">
        <f t="shared" si="0"/>
        <v>70.171780186122305</v>
      </c>
      <c r="Q4" s="15">
        <v>42.915120434538899</v>
      </c>
      <c r="R4" s="15">
        <v>14.536986301369865</v>
      </c>
      <c r="S4" s="15">
        <v>1.1506849315068493</v>
      </c>
      <c r="T4" s="15">
        <f t="shared" si="1"/>
        <v>2.0006806586961763</v>
      </c>
      <c r="U4" s="15">
        <f t="shared" si="2"/>
        <v>17.779686391774138</v>
      </c>
      <c r="V4" s="29"/>
    </row>
    <row r="5" spans="1:22" x14ac:dyDescent="0.25">
      <c r="A5" s="4" t="s">
        <v>42</v>
      </c>
      <c r="B5" s="15">
        <v>-1.8879700000000008</v>
      </c>
      <c r="C5" s="15">
        <v>13.061502122280578</v>
      </c>
      <c r="D5" s="15">
        <v>6.3993667073646163</v>
      </c>
      <c r="E5" s="15">
        <v>12.810487072847678</v>
      </c>
      <c r="F5" s="15">
        <v>8.2787380394736836</v>
      </c>
      <c r="G5" s="15">
        <v>2.1842579999999985</v>
      </c>
      <c r="H5" s="15">
        <v>0</v>
      </c>
      <c r="I5" s="15">
        <v>0.22314388470914379</v>
      </c>
      <c r="J5" s="15">
        <v>9.7134409793734147</v>
      </c>
      <c r="K5" s="15">
        <v>11.366687758704581</v>
      </c>
      <c r="L5" s="15">
        <v>1.0764229400000001</v>
      </c>
      <c r="M5" s="15">
        <v>5.4105418810022865</v>
      </c>
      <c r="N5" s="15">
        <v>-0.83691721033250255</v>
      </c>
      <c r="O5" s="15">
        <v>3.8219178082191791</v>
      </c>
      <c r="P5" s="15">
        <f t="shared" si="0"/>
        <v>71.62161998364266</v>
      </c>
      <c r="Q5" s="15">
        <v>44.254548012227502</v>
      </c>
      <c r="R5" s="15">
        <v>16.094520547945205</v>
      </c>
      <c r="S5" s="15">
        <v>1.273972602739726</v>
      </c>
      <c r="T5" s="15">
        <f t="shared" si="1"/>
        <v>2.0108693260123158</v>
      </c>
      <c r="U5" s="15">
        <f t="shared" si="2"/>
        <v>23.273483112321362</v>
      </c>
      <c r="V5" s="29"/>
    </row>
    <row r="6" spans="1:22" x14ac:dyDescent="0.25">
      <c r="A6" s="4" t="s">
        <v>136</v>
      </c>
      <c r="B6" s="15">
        <v>-6.8619299999999956</v>
      </c>
      <c r="C6" s="15">
        <v>8.2402564061255408</v>
      </c>
      <c r="D6" s="15">
        <v>4.9714007047486488</v>
      </c>
      <c r="E6" s="15">
        <v>11.622266</v>
      </c>
      <c r="F6" s="15">
        <v>7.6411578250423595</v>
      </c>
      <c r="G6" s="15">
        <v>2.0238950000000004</v>
      </c>
      <c r="H6" s="15">
        <v>0</v>
      </c>
      <c r="I6" s="15">
        <v>0.40427513104456209</v>
      </c>
      <c r="J6" s="15">
        <v>9.0368359963609333</v>
      </c>
      <c r="K6" s="15">
        <v>11.809122890933956</v>
      </c>
      <c r="L6" s="15">
        <v>1.1442386200000001</v>
      </c>
      <c r="M6" s="15">
        <v>6.0381715628571424</v>
      </c>
      <c r="N6" s="15">
        <v>1.839695000195442</v>
      </c>
      <c r="O6" s="15">
        <v>3.6986301369863024</v>
      </c>
      <c r="P6" s="15">
        <f t="shared" si="0"/>
        <v>61.6080152742949</v>
      </c>
      <c r="Q6" s="15">
        <v>35.27584127770038</v>
      </c>
      <c r="R6" s="15">
        <v>24.891205479452058</v>
      </c>
      <c r="S6" s="15">
        <v>0.98630136986301364</v>
      </c>
      <c r="T6" s="15">
        <f t="shared" si="1"/>
        <v>2.4800407007986491</v>
      </c>
      <c r="U6" s="15">
        <f t="shared" si="2"/>
        <v>21.287318825042359</v>
      </c>
      <c r="V6" s="29"/>
    </row>
    <row r="7" spans="1:22" x14ac:dyDescent="0.25">
      <c r="A7" s="4" t="s">
        <v>146</v>
      </c>
      <c r="B7" s="15">
        <v>-4.8790400000000016</v>
      </c>
      <c r="C7" s="15">
        <v>8.9306886536589101</v>
      </c>
      <c r="D7" s="15">
        <v>5.373018696026695</v>
      </c>
      <c r="E7" s="15">
        <v>13.588938000000008</v>
      </c>
      <c r="F7" s="15">
        <v>9.1818030858771031</v>
      </c>
      <c r="G7" s="15">
        <v>2.403375999999998</v>
      </c>
      <c r="H7" s="15">
        <v>0</v>
      </c>
      <c r="I7" s="15">
        <v>0.89548650942051822</v>
      </c>
      <c r="J7" s="15">
        <v>8.9731879639413172</v>
      </c>
      <c r="K7" s="15">
        <v>11.569183063706921</v>
      </c>
      <c r="L7" s="15">
        <v>0.86956585600000003</v>
      </c>
      <c r="M7" s="15">
        <v>6.8140157641276247</v>
      </c>
      <c r="N7" s="15">
        <v>2.0641743418310003</v>
      </c>
      <c r="O7" s="15">
        <v>3.8219178082191791</v>
      </c>
      <c r="P7" s="15">
        <f t="shared" si="0"/>
        <v>69.606315742809272</v>
      </c>
      <c r="Q7" s="15">
        <v>35.837999378814807</v>
      </c>
      <c r="R7" s="15">
        <v>25.720912328767124</v>
      </c>
      <c r="S7" s="15">
        <v>1.0191780821917806</v>
      </c>
      <c r="T7" s="15">
        <f t="shared" si="1"/>
        <v>2.6883868470270187</v>
      </c>
      <c r="U7" s="15">
        <f t="shared" si="2"/>
        <v>25.174117085877111</v>
      </c>
      <c r="V7" s="29"/>
    </row>
    <row r="8" spans="1:22" x14ac:dyDescent="0.25">
      <c r="A8" s="4" t="s">
        <v>147</v>
      </c>
      <c r="B8" s="15">
        <v>-4.1863600000000014</v>
      </c>
      <c r="C8" s="15">
        <v>5.8228795214961835</v>
      </c>
      <c r="D8" s="15">
        <v>5.2385062047564821</v>
      </c>
      <c r="E8" s="15">
        <v>10.188170000000001</v>
      </c>
      <c r="F8" s="15">
        <v>10.76912097368421</v>
      </c>
      <c r="G8" s="15">
        <v>2.7828560000000011</v>
      </c>
      <c r="H8" s="15">
        <v>0</v>
      </c>
      <c r="I8" s="15">
        <v>1.6438631778144426</v>
      </c>
      <c r="J8" s="15">
        <v>8.8134476697693334</v>
      </c>
      <c r="K8" s="15">
        <v>11.22325723843236</v>
      </c>
      <c r="L8" s="15">
        <v>1.0079463910000002</v>
      </c>
      <c r="M8" s="15">
        <v>6.3836579071428554</v>
      </c>
      <c r="N8" s="15">
        <v>1.3991411418955473</v>
      </c>
      <c r="O8" s="15">
        <v>3.6986301369863024</v>
      </c>
      <c r="P8" s="15">
        <f t="shared" si="0"/>
        <v>64.785116362977718</v>
      </c>
      <c r="Q8" s="15">
        <v>33.076899831221866</v>
      </c>
      <c r="R8" s="15">
        <v>24.891205479452058</v>
      </c>
      <c r="S8" s="15">
        <v>0.98630136986301364</v>
      </c>
      <c r="T8" s="15">
        <f t="shared" si="1"/>
        <v>2.7409649536355505</v>
      </c>
      <c r="U8" s="15">
        <f t="shared" si="2"/>
        <v>23.740146973684212</v>
      </c>
      <c r="V8" s="29"/>
    </row>
    <row r="9" spans="1:22" x14ac:dyDescent="0.25">
      <c r="A9" s="4" t="s">
        <v>148</v>
      </c>
      <c r="B9" s="15">
        <v>-3.4730199999999982</v>
      </c>
      <c r="C9" s="15">
        <v>6.9675013679059692</v>
      </c>
      <c r="D9" s="15">
        <v>5.7601943269505025</v>
      </c>
      <c r="E9" s="15">
        <v>12.987501999999996</v>
      </c>
      <c r="F9" s="15">
        <v>11.527776039473693</v>
      </c>
      <c r="G9" s="15">
        <v>2.9725959999999985</v>
      </c>
      <c r="H9" s="15">
        <v>0</v>
      </c>
      <c r="I9" s="15">
        <v>1.8465683571859834</v>
      </c>
      <c r="J9" s="15">
        <v>9.082911268829692</v>
      </c>
      <c r="K9" s="15">
        <v>11.828323553208829</v>
      </c>
      <c r="L9" s="15">
        <v>1.1718901749999999</v>
      </c>
      <c r="M9" s="15">
        <v>6.2482038099541253</v>
      </c>
      <c r="N9" s="15">
        <v>1.1096410653948807</v>
      </c>
      <c r="O9" s="15">
        <v>3.8219178082191791</v>
      </c>
      <c r="P9" s="15">
        <f t="shared" si="0"/>
        <v>71.852005772122851</v>
      </c>
      <c r="Q9" s="15">
        <v>33.848582424331596</v>
      </c>
      <c r="R9" s="15">
        <v>25.720912328767124</v>
      </c>
      <c r="S9" s="15">
        <v>1.0191780821917806</v>
      </c>
      <c r="T9" s="15">
        <f t="shared" si="1"/>
        <v>2.91273929723598</v>
      </c>
      <c r="U9" s="15">
        <f t="shared" si="2"/>
        <v>27.487874039473688</v>
      </c>
      <c r="V9" s="29"/>
    </row>
    <row r="10" spans="1:22" x14ac:dyDescent="0.25">
      <c r="A10" s="4" t="s">
        <v>149</v>
      </c>
      <c r="B10" s="15">
        <v>-4.0988700000000007</v>
      </c>
      <c r="C10" s="15">
        <v>8.1515256322604071</v>
      </c>
      <c r="D10" s="15">
        <v>5.6151274457560172</v>
      </c>
      <c r="E10" s="15">
        <v>15.734745999999999</v>
      </c>
      <c r="F10" s="15">
        <v>12.788440039473683</v>
      </c>
      <c r="G10" s="15">
        <v>3.0358430000000003</v>
      </c>
      <c r="H10" s="15">
        <v>0</v>
      </c>
      <c r="I10" s="15">
        <v>1.6664693612816392</v>
      </c>
      <c r="J10" s="15">
        <v>9.597955748930838</v>
      </c>
      <c r="K10" s="15">
        <v>11.622797208175612</v>
      </c>
      <c r="L10" s="15">
        <v>1.2840528179999999</v>
      </c>
      <c r="M10" s="15">
        <v>6.1156904135931693</v>
      </c>
      <c r="N10" s="15">
        <v>0.1412688306013824</v>
      </c>
      <c r="O10" s="15">
        <v>3.8219178082191791</v>
      </c>
      <c r="P10" s="15">
        <f t="shared" si="0"/>
        <v>75.476964306291933</v>
      </c>
      <c r="Q10" s="15">
        <v>33.574085730897316</v>
      </c>
      <c r="R10" s="15">
        <v>25.720912328767124</v>
      </c>
      <c r="S10" s="15">
        <v>1.0191780821917806</v>
      </c>
      <c r="T10" s="15">
        <f t="shared" si="1"/>
        <v>3.0445223597908218</v>
      </c>
      <c r="U10" s="15">
        <f t="shared" si="2"/>
        <v>31.559029039473682</v>
      </c>
      <c r="V10" s="29"/>
    </row>
    <row r="11" spans="1:22" x14ac:dyDescent="0.25">
      <c r="A11" s="4" t="s">
        <v>150</v>
      </c>
      <c r="B11" s="15">
        <v>-2.2942500000000003</v>
      </c>
      <c r="C11" s="15">
        <v>14.075943639421855</v>
      </c>
      <c r="D11" s="15">
        <v>6.111715309939366</v>
      </c>
      <c r="E11" s="15">
        <v>14.751355999999994</v>
      </c>
      <c r="F11" s="15">
        <v>11.811775973684215</v>
      </c>
      <c r="G11" s="15">
        <v>3.035842999999999</v>
      </c>
      <c r="H11" s="15">
        <v>0</v>
      </c>
      <c r="I11" s="15">
        <v>1.7612691942069116</v>
      </c>
      <c r="J11" s="15">
        <v>8.7738874239030888</v>
      </c>
      <c r="K11" s="15">
        <v>11.45979667331645</v>
      </c>
      <c r="L11" s="15">
        <v>1.0491525130000001</v>
      </c>
      <c r="M11" s="15">
        <v>5.9038431790214307</v>
      </c>
      <c r="N11" s="15">
        <v>-0.25307338190089379</v>
      </c>
      <c r="O11" s="15">
        <v>3.6986301369863024</v>
      </c>
      <c r="P11" s="15">
        <f t="shared" si="0"/>
        <v>79.885889661578716</v>
      </c>
      <c r="Q11" s="15">
        <v>35.139147609990708</v>
      </c>
      <c r="R11" s="15">
        <v>24.891205479452058</v>
      </c>
      <c r="S11" s="15">
        <v>0.98630136986301364</v>
      </c>
      <c r="T11" s="15">
        <f t="shared" si="1"/>
        <v>3.0098452496560646</v>
      </c>
      <c r="U11" s="15">
        <f t="shared" si="2"/>
        <v>29.598974973684207</v>
      </c>
      <c r="V11" s="29"/>
    </row>
    <row r="12" spans="1:22" x14ac:dyDescent="0.25">
      <c r="A12" s="4" t="s">
        <v>151</v>
      </c>
      <c r="B12" s="15">
        <v>-1.4503999999999995</v>
      </c>
      <c r="C12" s="15">
        <v>16.346332173879553</v>
      </c>
      <c r="D12" s="15">
        <v>6.0235845887267896</v>
      </c>
      <c r="E12" s="15">
        <v>13.062445999999991</v>
      </c>
      <c r="F12" s="15">
        <v>12.527776039473675</v>
      </c>
      <c r="G12" s="15">
        <v>2.9725959999999985</v>
      </c>
      <c r="H12" s="15">
        <v>0</v>
      </c>
      <c r="I12" s="15">
        <v>1.210690084916062</v>
      </c>
      <c r="J12" s="15">
        <v>9.1019703860952461</v>
      </c>
      <c r="K12" s="15">
        <v>11.748481832221936</v>
      </c>
      <c r="L12" s="15">
        <v>0.88684332099999985</v>
      </c>
      <c r="M12" s="15">
        <v>6.0642904069557657</v>
      </c>
      <c r="N12" s="15">
        <v>0.88537860138265045</v>
      </c>
      <c r="O12" s="15">
        <v>3.8219178082191791</v>
      </c>
      <c r="P12" s="15">
        <f t="shared" si="0"/>
        <v>83.201907242870845</v>
      </c>
      <c r="Q12" s="15">
        <v>38.567112213197902</v>
      </c>
      <c r="R12" s="15">
        <v>25.720912328767124</v>
      </c>
      <c r="S12" s="15">
        <v>1.0191780821917806</v>
      </c>
      <c r="T12" s="15">
        <f t="shared" si="1"/>
        <v>2.8506670928866416</v>
      </c>
      <c r="U12" s="15">
        <f t="shared" si="2"/>
        <v>28.562818039473665</v>
      </c>
      <c r="V12" s="29"/>
    </row>
    <row r="13" spans="1:22" x14ac:dyDescent="0.25">
      <c r="A13" s="4" t="s">
        <v>152</v>
      </c>
      <c r="B13" s="15">
        <v>-1.5016099999999999</v>
      </c>
      <c r="C13" s="15">
        <v>16.052159306427043</v>
      </c>
      <c r="D13" s="15">
        <v>7.4286853351983524</v>
      </c>
      <c r="E13" s="15">
        <v>15.458696999999987</v>
      </c>
      <c r="F13" s="15">
        <v>11.469199000000003</v>
      </c>
      <c r="G13" s="15">
        <v>3.567115000000002</v>
      </c>
      <c r="H13" s="15">
        <v>0</v>
      </c>
      <c r="I13" s="15">
        <v>0.5021293865149683</v>
      </c>
      <c r="J13" s="15">
        <v>9.3885025476260253</v>
      </c>
      <c r="K13" s="15">
        <v>11.261251030399784</v>
      </c>
      <c r="L13" s="15">
        <v>0.91617557300000008</v>
      </c>
      <c r="M13" s="15">
        <v>5.8195594561642867</v>
      </c>
      <c r="N13" s="15">
        <v>-0.80065211548997661</v>
      </c>
      <c r="O13" s="15">
        <v>3.6986301369863024</v>
      </c>
      <c r="P13" s="15">
        <f t="shared" si="0"/>
        <v>83.259841656826765</v>
      </c>
      <c r="Q13" s="15">
        <v>43.872721510534952</v>
      </c>
      <c r="R13" s="15">
        <v>24.891205479452058</v>
      </c>
      <c r="S13" s="15">
        <v>0.98630136986301364</v>
      </c>
      <c r="T13" s="15">
        <f t="shared" si="1"/>
        <v>2.4875901186101528</v>
      </c>
      <c r="U13" s="15">
        <f t="shared" si="2"/>
        <v>30.495010999999991</v>
      </c>
    </row>
    <row r="14" spans="1:22" x14ac:dyDescent="0.25">
      <c r="A14" s="5" t="s">
        <v>153</v>
      </c>
      <c r="B14" s="15">
        <v>-1.6608399999999992</v>
      </c>
      <c r="C14" s="15">
        <v>11.800869418036189</v>
      </c>
      <c r="D14" s="15">
        <v>7.4702506664862582</v>
      </c>
      <c r="E14" s="15">
        <v>13.573568999999992</v>
      </c>
      <c r="F14" s="15">
        <v>10.426545000000003</v>
      </c>
      <c r="G14" s="15">
        <v>2.5298689999999997</v>
      </c>
      <c r="H14" s="15">
        <v>0</v>
      </c>
      <c r="I14" s="15">
        <v>0.46760976398383819</v>
      </c>
      <c r="J14" s="15">
        <v>10.040940006041918</v>
      </c>
      <c r="K14" s="15">
        <v>11.40844140362166</v>
      </c>
      <c r="L14" s="15">
        <v>0.88228558300000004</v>
      </c>
      <c r="M14" s="15">
        <v>6.392731356164286</v>
      </c>
      <c r="N14" s="15">
        <v>3.5358890656985276E-2</v>
      </c>
      <c r="O14" s="15">
        <v>3.8219178082191791</v>
      </c>
      <c r="P14" s="15">
        <f t="shared" si="0"/>
        <v>77.189547896210314</v>
      </c>
      <c r="Q14" s="15">
        <v>45.8069649157501</v>
      </c>
      <c r="R14" s="15">
        <v>25.720912328767124</v>
      </c>
      <c r="S14" s="15">
        <v>1.0191780821917806</v>
      </c>
      <c r="T14" s="15">
        <f t="shared" si="1"/>
        <v>2.2688610454397176</v>
      </c>
      <c r="U14" s="15">
        <f t="shared" si="2"/>
        <v>26.529982999999994</v>
      </c>
    </row>
    <row r="15" spans="1:22" x14ac:dyDescent="0.25">
      <c r="A15" s="5" t="s">
        <v>154</v>
      </c>
      <c r="B15" s="15">
        <v>-0.8729100000000003</v>
      </c>
      <c r="C15" s="15">
        <v>10.049684902803534</v>
      </c>
      <c r="D15" s="15">
        <v>7.5745388270770446</v>
      </c>
      <c r="E15" s="15">
        <v>8.8589939999999991</v>
      </c>
      <c r="F15" s="15">
        <v>8.9146960000000028</v>
      </c>
      <c r="G15" s="15">
        <v>2.1630380000000016</v>
      </c>
      <c r="H15" s="15">
        <v>0</v>
      </c>
      <c r="I15" s="15">
        <v>0.64381436380038604</v>
      </c>
      <c r="J15" s="15">
        <v>10.297150566422246</v>
      </c>
      <c r="K15" s="15">
        <v>11.174051595891052</v>
      </c>
      <c r="L15" s="15">
        <v>0.85157015499999988</v>
      </c>
      <c r="M15" s="15">
        <v>6.3290599375928629</v>
      </c>
      <c r="N15" s="15">
        <v>-1.5644045570379226</v>
      </c>
      <c r="O15" s="15">
        <v>3.8219178082191791</v>
      </c>
      <c r="P15" s="15">
        <f t="shared" si="0"/>
        <v>68.241201599768388</v>
      </c>
      <c r="Q15" s="15">
        <v>45.443607290117221</v>
      </c>
      <c r="R15" s="15">
        <v>25.720912328767124</v>
      </c>
      <c r="S15" s="15">
        <v>1.0191780821917806</v>
      </c>
      <c r="T15" s="15">
        <f t="shared" si="1"/>
        <v>2.0900913830267873</v>
      </c>
      <c r="U15" s="15">
        <f t="shared" si="2"/>
        <v>19.936728000000002</v>
      </c>
    </row>
    <row r="16" spans="1:22" x14ac:dyDescent="0.25">
      <c r="A16" s="5" t="s">
        <v>155</v>
      </c>
      <c r="B16" s="15">
        <v>1.0367367419354838</v>
      </c>
      <c r="C16" s="15">
        <v>12.995199005062156</v>
      </c>
      <c r="D16" s="15">
        <v>6.5184684003360438</v>
      </c>
      <c r="E16" s="15">
        <v>9.4081933928571431</v>
      </c>
      <c r="F16" s="15">
        <v>7.8199086071428541</v>
      </c>
      <c r="G16" s="15">
        <v>1.8974019999999998</v>
      </c>
      <c r="H16" s="15">
        <v>0</v>
      </c>
      <c r="I16" s="15">
        <v>0.119231030819736</v>
      </c>
      <c r="J16" s="15">
        <v>8.7126088176964327</v>
      </c>
      <c r="K16" s="15">
        <v>11.079486632934467</v>
      </c>
      <c r="L16" s="15">
        <v>0.92091699700000018</v>
      </c>
      <c r="M16" s="15">
        <v>5.086122880807145</v>
      </c>
      <c r="N16" s="15">
        <v>1.3049962547436418</v>
      </c>
      <c r="O16" s="15">
        <v>3.4520547945205471</v>
      </c>
      <c r="P16" s="15">
        <f t="shared" si="0"/>
        <v>70.351325555855652</v>
      </c>
      <c r="Q16" s="15">
        <v>42.209390287879927</v>
      </c>
      <c r="R16" s="15">
        <v>23.231791780821919</v>
      </c>
      <c r="S16" s="15">
        <v>0.92054794520547933</v>
      </c>
      <c r="T16" s="15">
        <f t="shared" si="1"/>
        <v>2.2389251452660521</v>
      </c>
      <c r="U16" s="15">
        <f t="shared" si="2"/>
        <v>19.125503999999996</v>
      </c>
    </row>
    <row r="17" spans="1:23" x14ac:dyDescent="0.25">
      <c r="A17" s="5" t="s">
        <v>156</v>
      </c>
      <c r="B17" s="15">
        <v>-1.966613075268818</v>
      </c>
      <c r="C17" s="15">
        <v>12.85049462228058</v>
      </c>
      <c r="D17" s="15">
        <v>7.5670279976871955</v>
      </c>
      <c r="E17" s="15">
        <v>11.681348000000007</v>
      </c>
      <c r="F17" s="15">
        <v>6.2559269999999971</v>
      </c>
      <c r="G17" s="15">
        <v>1.5179220000000004</v>
      </c>
      <c r="H17" s="15">
        <v>0</v>
      </c>
      <c r="I17" s="15">
        <v>0.22314388470914379</v>
      </c>
      <c r="J17" s="15">
        <v>9.8527172149448425</v>
      </c>
      <c r="K17" s="15">
        <v>11.594856454097437</v>
      </c>
      <c r="L17" s="15">
        <v>1.0426878490000002</v>
      </c>
      <c r="M17" s="15">
        <v>5.4105418810022865</v>
      </c>
      <c r="N17" s="15">
        <v>-0.56243863368287472</v>
      </c>
      <c r="O17" s="15">
        <v>3.8219178082191791</v>
      </c>
      <c r="P17" s="15">
        <f t="shared" si="0"/>
        <v>69.289533002988989</v>
      </c>
      <c r="Q17" s="15">
        <v>45.347647529563211</v>
      </c>
      <c r="R17" s="15">
        <v>25.720912328767124</v>
      </c>
      <c r="S17" s="15">
        <v>1.0191780821917806</v>
      </c>
      <c r="T17" s="15">
        <f t="shared" si="1"/>
        <v>2.1176318650563712</v>
      </c>
      <c r="U17" s="15">
        <f t="shared" si="2"/>
        <v>19.455197000000005</v>
      </c>
    </row>
    <row r="18" spans="1:23" x14ac:dyDescent="0.25">
      <c r="A18" s="5" t="s">
        <v>157</v>
      </c>
      <c r="B18" s="15">
        <v>-6.8619299999999956</v>
      </c>
      <c r="C18" s="15">
        <v>8.2929589572836324</v>
      </c>
      <c r="D18" s="15">
        <v>5.1676623869916307</v>
      </c>
      <c r="E18" s="15">
        <v>11.622266</v>
      </c>
      <c r="F18" s="15">
        <v>7.6411578250423595</v>
      </c>
      <c r="G18" s="15">
        <v>2.0238950000000004</v>
      </c>
      <c r="H18" s="15">
        <v>0</v>
      </c>
      <c r="I18" s="15">
        <v>0.40427513104456209</v>
      </c>
      <c r="J18" s="15">
        <v>9.0368359963609493</v>
      </c>
      <c r="K18" s="15">
        <v>11.809122890933919</v>
      </c>
      <c r="L18" s="15">
        <v>1.1442386200000001</v>
      </c>
      <c r="M18" s="15">
        <v>6.0381715628571424</v>
      </c>
      <c r="N18" s="15">
        <v>3.0139472796651057</v>
      </c>
      <c r="O18" s="15">
        <v>3.6986301369863024</v>
      </c>
      <c r="P18" s="15">
        <f t="shared" si="0"/>
        <v>63.031231787165609</v>
      </c>
      <c r="Q18" s="15">
        <v>35.27584127770038</v>
      </c>
      <c r="R18" s="15">
        <v>24.891205479452058</v>
      </c>
      <c r="S18" s="15">
        <v>0.98630136986301364</v>
      </c>
      <c r="T18" s="15">
        <f t="shared" si="1"/>
        <v>2.5203860607198143</v>
      </c>
      <c r="U18" s="15">
        <f t="shared" si="2"/>
        <v>21.287318825042359</v>
      </c>
    </row>
    <row r="19" spans="1:23" x14ac:dyDescent="0.25">
      <c r="A19" s="5" t="s">
        <v>169</v>
      </c>
      <c r="B19" s="15">
        <v>-4.8790400000000016</v>
      </c>
      <c r="C19" s="15">
        <v>8.9558186736589089</v>
      </c>
      <c r="D19" s="15">
        <v>5.5758224343444516</v>
      </c>
      <c r="E19" s="15">
        <v>13.588938000000008</v>
      </c>
      <c r="F19" s="15">
        <v>9.1818030858771031</v>
      </c>
      <c r="G19" s="15">
        <v>2.403375999999998</v>
      </c>
      <c r="H19" s="15">
        <v>0</v>
      </c>
      <c r="I19" s="15">
        <v>0.89548650942051822</v>
      </c>
      <c r="J19" s="15">
        <v>8.9731879639413261</v>
      </c>
      <c r="K19" s="15">
        <v>12.58148658178124</v>
      </c>
      <c r="L19" s="15">
        <v>0.86956585600000003</v>
      </c>
      <c r="M19" s="15">
        <v>6.8140157641276247</v>
      </c>
      <c r="N19" s="15">
        <v>2.9631914495654632</v>
      </c>
      <c r="O19" s="15">
        <v>3.8219178082191791</v>
      </c>
      <c r="P19" s="15">
        <f t="shared" si="0"/>
        <v>71.745570126935817</v>
      </c>
      <c r="Q19" s="15">
        <v>35.837999378814807</v>
      </c>
      <c r="R19" s="15">
        <v>25.720912328767124</v>
      </c>
      <c r="S19" s="15">
        <v>1.0191780821917806</v>
      </c>
      <c r="T19" s="15">
        <f t="shared" si="1"/>
        <v>2.7480791965221503</v>
      </c>
      <c r="U19" s="15">
        <f t="shared" si="2"/>
        <v>25.174117085877111</v>
      </c>
    </row>
    <row r="20" spans="1:23" x14ac:dyDescent="0.25">
      <c r="A20" s="5" t="s">
        <v>170</v>
      </c>
      <c r="B20" s="15">
        <v>-4.1863600000000014</v>
      </c>
      <c r="C20" s="15">
        <v>5.833712861496184</v>
      </c>
      <c r="D20" s="15">
        <v>5.4347678869994711</v>
      </c>
      <c r="E20" s="15">
        <v>10.188170000000001</v>
      </c>
      <c r="F20" s="15">
        <v>10.76912097368421</v>
      </c>
      <c r="G20" s="15">
        <v>2.7828560000000011</v>
      </c>
      <c r="H20" s="15">
        <v>0</v>
      </c>
      <c r="I20" s="15">
        <v>1.6438631778144426</v>
      </c>
      <c r="J20" s="15">
        <v>8.813447669769328</v>
      </c>
      <c r="K20" s="15">
        <v>11.924710815834343</v>
      </c>
      <c r="L20" s="15">
        <v>1.0079463910000002</v>
      </c>
      <c r="M20" s="15">
        <v>6.3836579071428554</v>
      </c>
      <c r="N20" s="15">
        <v>2.5773222355607603</v>
      </c>
      <c r="O20" s="15">
        <v>3.6986301369863024</v>
      </c>
      <c r="P20" s="15">
        <f t="shared" si="0"/>
        <v>66.871846056287893</v>
      </c>
      <c r="Q20" s="15">
        <v>33.076899831221866</v>
      </c>
      <c r="R20" s="15">
        <v>24.891205479452058</v>
      </c>
      <c r="S20" s="15">
        <v>0.98630136986301364</v>
      </c>
      <c r="T20" s="15">
        <f t="shared" si="1"/>
        <v>2.804052174746293</v>
      </c>
      <c r="U20" s="15">
        <f t="shared" si="2"/>
        <v>23.740146973684212</v>
      </c>
    </row>
    <row r="21" spans="1:23" x14ac:dyDescent="0.25">
      <c r="A21" s="5" t="s">
        <v>171</v>
      </c>
      <c r="B21" s="15">
        <v>-3.4730199999999982</v>
      </c>
      <c r="C21" s="15">
        <v>6.9704180379059695</v>
      </c>
      <c r="D21" s="15">
        <v>5.9629980652682582</v>
      </c>
      <c r="E21" s="15">
        <v>12.987501999999996</v>
      </c>
      <c r="F21" s="15">
        <v>11.527776039473693</v>
      </c>
      <c r="G21" s="15">
        <v>2.9725959999999985</v>
      </c>
      <c r="H21" s="15">
        <v>0</v>
      </c>
      <c r="I21" s="15">
        <v>1.8465683571859834</v>
      </c>
      <c r="J21" s="15">
        <v>9.0829112688296991</v>
      </c>
      <c r="K21" s="15">
        <v>12.567593775284346</v>
      </c>
      <c r="L21" s="15">
        <v>1.1718901749999999</v>
      </c>
      <c r="M21" s="15">
        <v>6.2482038099541253</v>
      </c>
      <c r="N21" s="15">
        <v>2.5619296973660366</v>
      </c>
      <c r="O21" s="15">
        <v>3.8219178082191791</v>
      </c>
      <c r="P21" s="15">
        <f t="shared" si="0"/>
        <v>74.249285034487286</v>
      </c>
      <c r="Q21" s="15">
        <v>33.848582424331596</v>
      </c>
      <c r="R21" s="15">
        <v>25.720912328767124</v>
      </c>
      <c r="S21" s="15">
        <v>1.0191780821917806</v>
      </c>
      <c r="T21" s="15">
        <f t="shared" si="1"/>
        <v>2.9835629208758636</v>
      </c>
      <c r="U21" s="15">
        <f t="shared" si="2"/>
        <v>27.487874039473688</v>
      </c>
    </row>
    <row r="22" spans="1:23" x14ac:dyDescent="0.25">
      <c r="A22" s="5" t="s">
        <v>172</v>
      </c>
      <c r="B22" s="15">
        <v>-4.0988700000000007</v>
      </c>
      <c r="C22" s="15">
        <v>8.2476418822604067</v>
      </c>
      <c r="D22" s="15">
        <v>5.8179311840737835</v>
      </c>
      <c r="E22" s="15">
        <v>15.734745999999999</v>
      </c>
      <c r="F22" s="15">
        <v>12.788440039473683</v>
      </c>
      <c r="G22" s="15">
        <v>3.0358430000000003</v>
      </c>
      <c r="H22" s="15">
        <v>0</v>
      </c>
      <c r="I22" s="15">
        <v>1.6664693612816392</v>
      </c>
      <c r="J22" s="15">
        <v>9.597955748930822</v>
      </c>
      <c r="K22" s="15">
        <v>13.075646859197549</v>
      </c>
      <c r="L22" s="15">
        <v>1.2840528179999999</v>
      </c>
      <c r="M22" s="15">
        <v>6.1156904135931693</v>
      </c>
      <c r="N22" s="15">
        <v>1.5451594488306291</v>
      </c>
      <c r="O22" s="15">
        <v>3.8219178082191791</v>
      </c>
      <c r="P22" s="15">
        <f t="shared" si="0"/>
        <v>78.632624563860887</v>
      </c>
      <c r="Q22" s="15">
        <v>33.574085730897316</v>
      </c>
      <c r="R22" s="15">
        <v>25.720912328767124</v>
      </c>
      <c r="S22" s="15">
        <v>1.0191780821917806</v>
      </c>
      <c r="T22" s="15">
        <f t="shared" si="1"/>
        <v>3.1385133111114967</v>
      </c>
      <c r="U22" s="15">
        <f t="shared" si="2"/>
        <v>31.559029039473682</v>
      </c>
    </row>
    <row r="23" spans="1:23" x14ac:dyDescent="0.25">
      <c r="A23" s="5" t="s">
        <v>173</v>
      </c>
      <c r="B23" s="15">
        <v>-2.2942500000000003</v>
      </c>
      <c r="C23" s="15">
        <v>14.128360309421858</v>
      </c>
      <c r="D23" s="15">
        <v>6.3079769921823559</v>
      </c>
      <c r="E23" s="15">
        <v>14.751355999999994</v>
      </c>
      <c r="F23" s="15">
        <v>11.811775973684215</v>
      </c>
      <c r="G23" s="15">
        <v>3.035842999999999</v>
      </c>
      <c r="H23" s="15">
        <v>0</v>
      </c>
      <c r="I23" s="15">
        <v>1.7612691942069116</v>
      </c>
      <c r="J23" s="15">
        <v>8.7738874239030888</v>
      </c>
      <c r="K23" s="15">
        <v>11.299359519890029</v>
      </c>
      <c r="L23" s="15">
        <v>1.0491525130000001</v>
      </c>
      <c r="M23" s="15">
        <v>5.9038431790214307</v>
      </c>
      <c r="N23" s="15">
        <v>1.0714856722556811</v>
      </c>
      <c r="O23" s="15">
        <v>3.6986301369863024</v>
      </c>
      <c r="P23" s="15">
        <f t="shared" si="0"/>
        <v>81.298689914551858</v>
      </c>
      <c r="Q23" s="15">
        <v>35.139147609990708</v>
      </c>
      <c r="R23" s="15">
        <v>24.891205479452058</v>
      </c>
      <c r="S23" s="15">
        <v>0.98630136986301364</v>
      </c>
      <c r="T23" s="15">
        <f t="shared" si="1"/>
        <v>3.0500511268348114</v>
      </c>
      <c r="U23" s="15">
        <f t="shared" si="2"/>
        <v>29.598974973684207</v>
      </c>
    </row>
    <row r="24" spans="1:23" x14ac:dyDescent="0.25">
      <c r="A24" s="5" t="s">
        <v>174</v>
      </c>
      <c r="B24" s="15">
        <v>-1.4503999999999995</v>
      </c>
      <c r="C24" s="15">
        <v>16.372318843879555</v>
      </c>
      <c r="D24" s="15">
        <v>6.2263883270445559</v>
      </c>
      <c r="E24" s="15">
        <v>13.062445999999991</v>
      </c>
      <c r="F24" s="15">
        <v>12.527776039473675</v>
      </c>
      <c r="G24" s="15">
        <v>2.9725959999999985</v>
      </c>
      <c r="H24" s="15">
        <v>0</v>
      </c>
      <c r="I24" s="15">
        <v>1.210690084916062</v>
      </c>
      <c r="J24" s="15">
        <v>9.1019703860952426</v>
      </c>
      <c r="K24" s="15">
        <v>11.234485752062227</v>
      </c>
      <c r="L24" s="15">
        <v>0.88684332099999985</v>
      </c>
      <c r="M24" s="15">
        <v>6.0642904069557657</v>
      </c>
      <c r="N24" s="15">
        <v>2.0711988261597463</v>
      </c>
      <c r="O24" s="15">
        <v>3.8219178082191791</v>
      </c>
      <c r="P24" s="15">
        <f t="shared" si="0"/>
        <v>84.102521795805984</v>
      </c>
      <c r="Q24" s="15">
        <v>38.567112213197902</v>
      </c>
      <c r="R24" s="15">
        <v>25.720912328767124</v>
      </c>
      <c r="S24" s="15">
        <v>1.0191780821917806</v>
      </c>
      <c r="T24" s="15">
        <f t="shared" si="1"/>
        <v>2.8740189722795444</v>
      </c>
      <c r="U24" s="15">
        <f t="shared" si="2"/>
        <v>28.562818039473665</v>
      </c>
    </row>
    <row r="25" spans="1:23" x14ac:dyDescent="0.25">
      <c r="A25" s="5" t="s">
        <v>175</v>
      </c>
      <c r="B25" s="15">
        <v>-1.5016099999999999</v>
      </c>
      <c r="C25" s="15">
        <v>16.147336816427043</v>
      </c>
      <c r="D25" s="15">
        <v>7.4286853351983604</v>
      </c>
      <c r="E25" s="15">
        <v>15.458696999999987</v>
      </c>
      <c r="F25" s="15">
        <v>11.469199000000003</v>
      </c>
      <c r="G25" s="15">
        <v>3.567115000000002</v>
      </c>
      <c r="H25" s="15">
        <v>0</v>
      </c>
      <c r="I25" s="15">
        <v>0.5021293865149683</v>
      </c>
      <c r="J25" s="15">
        <v>9.3885025476260431</v>
      </c>
      <c r="K25" s="15">
        <v>11.161375000199779</v>
      </c>
      <c r="L25" s="15">
        <v>0.91617557300000008</v>
      </c>
      <c r="M25" s="15">
        <v>5.8195594561642867</v>
      </c>
      <c r="N25" s="15">
        <v>0.57717166067869752</v>
      </c>
      <c r="O25" s="15">
        <v>3.6986301369863024</v>
      </c>
      <c r="P25" s="15">
        <f t="shared" si="0"/>
        <v>84.632966912795467</v>
      </c>
      <c r="Q25" s="15">
        <v>43.872721510534952</v>
      </c>
      <c r="R25" s="15">
        <v>24.891205479452058</v>
      </c>
      <c r="S25" s="15">
        <v>0.98630136986301364</v>
      </c>
      <c r="T25" s="15">
        <f t="shared" si="1"/>
        <v>2.5188880460851779</v>
      </c>
      <c r="U25" s="15">
        <f t="shared" si="2"/>
        <v>30.495010999999991</v>
      </c>
    </row>
    <row r="26" spans="1:23" x14ac:dyDescent="0.25">
      <c r="D26" s="29"/>
      <c r="E26" s="29"/>
      <c r="F26" s="29"/>
      <c r="G26" s="29"/>
      <c r="H26" s="29"/>
      <c r="I26" s="29"/>
      <c r="J26" s="29"/>
      <c r="K26" s="29"/>
      <c r="L26" s="29"/>
      <c r="M26" s="29"/>
      <c r="N26" s="29"/>
      <c r="O26" s="29"/>
      <c r="P26" s="29"/>
      <c r="Q26" s="29"/>
      <c r="R26" s="29"/>
      <c r="S26" s="29"/>
      <c r="T26" s="29"/>
      <c r="U26" s="29"/>
      <c r="V26" s="29"/>
      <c r="W26"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RowHeight="15" x14ac:dyDescent="0.25"/>
  <cols>
    <col min="1" max="7" width="9.140625" style="62"/>
    <col min="8" max="8" width="12.85546875" style="62" customWidth="1"/>
    <col min="9" max="16384" width="9.140625" style="62"/>
  </cols>
  <sheetData>
    <row r="1" spans="1:23" x14ac:dyDescent="0.25">
      <c r="A1" s="9" t="s">
        <v>0</v>
      </c>
      <c r="B1" s="9" t="s">
        <v>10</v>
      </c>
      <c r="C1" s="9" t="s">
        <v>12</v>
      </c>
      <c r="D1" s="9" t="s">
        <v>13</v>
      </c>
      <c r="E1" s="9" t="s">
        <v>14</v>
      </c>
      <c r="F1" s="9" t="s">
        <v>15</v>
      </c>
      <c r="G1" s="9" t="s">
        <v>16</v>
      </c>
      <c r="H1" s="9" t="s">
        <v>243</v>
      </c>
      <c r="I1" s="9" t="s">
        <v>144</v>
      </c>
      <c r="J1" s="9" t="s">
        <v>8</v>
      </c>
      <c r="K1" s="9" t="s">
        <v>7</v>
      </c>
      <c r="L1" s="9" t="s">
        <v>244</v>
      </c>
      <c r="M1" s="9" t="s">
        <v>11</v>
      </c>
      <c r="N1" s="9" t="s">
        <v>17</v>
      </c>
      <c r="O1" s="9" t="s">
        <v>9</v>
      </c>
      <c r="P1" s="9" t="s">
        <v>143</v>
      </c>
      <c r="Q1" s="9" t="s">
        <v>245</v>
      </c>
      <c r="R1" s="9" t="s">
        <v>46</v>
      </c>
      <c r="S1" s="9" t="s">
        <v>45</v>
      </c>
      <c r="T1" s="3"/>
      <c r="U1" s="3"/>
      <c r="V1" s="3"/>
      <c r="W1" s="3"/>
    </row>
    <row r="2" spans="1:23" x14ac:dyDescent="0.25">
      <c r="A2" s="4" t="s">
        <v>27</v>
      </c>
      <c r="B2" s="29">
        <v>5.1126032439999989</v>
      </c>
      <c r="C2" s="29">
        <v>8.9875214634022953</v>
      </c>
      <c r="D2" s="29">
        <v>9.4309986448160981</v>
      </c>
      <c r="E2" s="29">
        <v>9.7689659528530566</v>
      </c>
      <c r="F2" s="29">
        <v>19.151183129197452</v>
      </c>
      <c r="G2" s="29">
        <v>5.2238343443243602</v>
      </c>
      <c r="H2" s="29">
        <v>1.9302895963520006</v>
      </c>
      <c r="I2" s="29">
        <v>9.9347029494770006E-2</v>
      </c>
      <c r="J2" s="29">
        <v>7.6796016859183398</v>
      </c>
      <c r="K2" s="29">
        <v>11.398724943672763</v>
      </c>
      <c r="L2" s="29">
        <v>1.2914299900000001</v>
      </c>
      <c r="M2" s="29">
        <v>6.7097564631500006</v>
      </c>
      <c r="N2" s="29">
        <v>2.0888396057269984</v>
      </c>
      <c r="O2" s="29">
        <v>4.4942888968244405</v>
      </c>
      <c r="P2" s="29">
        <f t="shared" ref="P2:P37" si="0">SUM(B2:O2)</f>
        <v>93.367384989732571</v>
      </c>
      <c r="Q2" s="29">
        <v>49.2435269327407</v>
      </c>
      <c r="R2" s="29">
        <v>13.962739726027397</v>
      </c>
      <c r="S2" s="29">
        <v>0.84931506849315064</v>
      </c>
      <c r="T2" s="29">
        <f t="shared" ref="T2:T37" si="1">(P2+SUM(R2:S2))/Q2</f>
        <v>2.1968255834317083</v>
      </c>
      <c r="U2" s="29"/>
      <c r="V2" s="29"/>
      <c r="W2" s="29"/>
    </row>
    <row r="3" spans="1:23" x14ac:dyDescent="0.25">
      <c r="A3" s="4" t="s">
        <v>28</v>
      </c>
      <c r="B3" s="29">
        <v>-1.9497250680000002</v>
      </c>
      <c r="C3" s="29">
        <v>8.6199138805402171</v>
      </c>
      <c r="D3" s="29">
        <v>9.4217947557573467</v>
      </c>
      <c r="E3" s="29">
        <v>12.320965264342039</v>
      </c>
      <c r="F3" s="29">
        <v>11.948982736688469</v>
      </c>
      <c r="G3" s="29">
        <v>5.3960087665479488</v>
      </c>
      <c r="H3" s="29">
        <v>0.46948872635199956</v>
      </c>
      <c r="I3" s="29">
        <v>0.87283230174863002</v>
      </c>
      <c r="J3" s="29">
        <v>8.0952758447031989</v>
      </c>
      <c r="K3" s="29">
        <v>10.421500850731524</v>
      </c>
      <c r="L3" s="29">
        <v>1.56689246</v>
      </c>
      <c r="M3" s="29">
        <v>6.5738863731500015</v>
      </c>
      <c r="N3" s="29">
        <v>1.838753520049208</v>
      </c>
      <c r="O3" s="29">
        <v>3.8093017323911034</v>
      </c>
      <c r="P3" s="29">
        <f t="shared" si="0"/>
        <v>79.405872145001695</v>
      </c>
      <c r="Q3" s="29">
        <v>48.852909238314126</v>
      </c>
      <c r="R3" s="29">
        <v>13.962739726027397</v>
      </c>
      <c r="S3" s="29">
        <v>0.84931506849315064</v>
      </c>
      <c r="T3" s="29">
        <f t="shared" si="1"/>
        <v>1.9286042204755629</v>
      </c>
      <c r="U3" s="29"/>
      <c r="V3" s="29"/>
      <c r="W3" s="29"/>
    </row>
    <row r="4" spans="1:23" x14ac:dyDescent="0.25">
      <c r="A4" s="4" t="s">
        <v>29</v>
      </c>
      <c r="B4" s="29">
        <v>-3.0120410969999991</v>
      </c>
      <c r="C4" s="29">
        <v>9.2281188442927693</v>
      </c>
      <c r="D4" s="29">
        <v>8.5530513396205112</v>
      </c>
      <c r="E4" s="29">
        <v>4.0219961552072299</v>
      </c>
      <c r="F4" s="29">
        <v>5.3838527005394301</v>
      </c>
      <c r="G4" s="29">
        <v>2.7682407487031302</v>
      </c>
      <c r="H4" s="29">
        <v>0.35436556057599999</v>
      </c>
      <c r="I4" s="29">
        <v>9.421270945936E-2</v>
      </c>
      <c r="J4" s="29">
        <v>6.87132162107795</v>
      </c>
      <c r="K4" s="29">
        <v>9.3147643457597535</v>
      </c>
      <c r="L4" s="29">
        <v>1.1726419799999999</v>
      </c>
      <c r="M4" s="29">
        <v>5.6544500531499997</v>
      </c>
      <c r="N4" s="29">
        <v>1.5651047526572082</v>
      </c>
      <c r="O4" s="29">
        <v>3.3562280799999997</v>
      </c>
      <c r="P4" s="29">
        <f t="shared" si="0"/>
        <v>55.326307794043345</v>
      </c>
      <c r="Q4" s="29">
        <v>45.376052556171466</v>
      </c>
      <c r="R4" s="29">
        <v>12.611506849315068</v>
      </c>
      <c r="S4" s="29">
        <v>0.76712328767123283</v>
      </c>
      <c r="T4" s="29">
        <f t="shared" si="1"/>
        <v>1.5141232888422615</v>
      </c>
      <c r="U4" s="29"/>
      <c r="V4" s="29"/>
      <c r="W4" s="29"/>
    </row>
    <row r="5" spans="1:23" x14ac:dyDescent="0.25">
      <c r="A5" s="4" t="s">
        <v>30</v>
      </c>
      <c r="B5" s="29">
        <v>3.2884304499999999</v>
      </c>
      <c r="C5" s="29">
        <v>15.910060669813364</v>
      </c>
      <c r="D5" s="29">
        <v>8.0985311840718008</v>
      </c>
      <c r="E5" s="29">
        <v>14.195614256992682</v>
      </c>
      <c r="F5" s="29">
        <v>2.3053820848280302</v>
      </c>
      <c r="G5" s="29">
        <v>1.4407563993117902</v>
      </c>
      <c r="H5" s="29">
        <v>3.6914788622439998</v>
      </c>
      <c r="I5" s="29">
        <v>0.42844728621097011</v>
      </c>
      <c r="J5" s="29">
        <v>7.8490120845804112</v>
      </c>
      <c r="K5" s="29">
        <v>11.566869435777727</v>
      </c>
      <c r="L5" s="29">
        <v>1.0764229400000001</v>
      </c>
      <c r="M5" s="29">
        <v>5.8582318731500003</v>
      </c>
      <c r="N5" s="29">
        <v>1.217916475643972</v>
      </c>
      <c r="O5" s="29">
        <v>3.74831314</v>
      </c>
      <c r="P5" s="29">
        <f t="shared" si="0"/>
        <v>80.67546714262474</v>
      </c>
      <c r="Q5" s="29">
        <v>48.749750317787694</v>
      </c>
      <c r="R5" s="29">
        <v>13.962739726027397</v>
      </c>
      <c r="S5" s="29">
        <v>0.84931506849315064</v>
      </c>
      <c r="T5" s="29">
        <f t="shared" si="1"/>
        <v>1.9587284307034498</v>
      </c>
      <c r="U5" s="29"/>
      <c r="V5" s="29"/>
      <c r="W5" s="29"/>
    </row>
    <row r="6" spans="1:23" x14ac:dyDescent="0.25">
      <c r="A6" s="4" t="s">
        <v>31</v>
      </c>
      <c r="B6" s="29">
        <v>-5.6785957729999996</v>
      </c>
      <c r="C6" s="29">
        <v>4.0568053568987201</v>
      </c>
      <c r="D6" s="29">
        <v>6.096036791748431</v>
      </c>
      <c r="E6" s="29">
        <v>8.8170312689829391</v>
      </c>
      <c r="F6" s="29">
        <v>13.231233162692851</v>
      </c>
      <c r="G6" s="29">
        <v>0.35883896311923003</v>
      </c>
      <c r="H6" s="29">
        <v>2.7400137846400008</v>
      </c>
      <c r="I6" s="29">
        <v>0.42003371109222998</v>
      </c>
      <c r="J6" s="29">
        <v>6.4616424454293018</v>
      </c>
      <c r="K6" s="29">
        <v>11.01178477224243</v>
      </c>
      <c r="L6" s="29">
        <v>0.78711943000000018</v>
      </c>
      <c r="M6" s="29">
        <v>6.5153508303902017</v>
      </c>
      <c r="N6" s="29">
        <v>1.4106227285238904</v>
      </c>
      <c r="O6" s="29">
        <v>3.3660501699999998</v>
      </c>
      <c r="P6" s="29">
        <f t="shared" si="0"/>
        <v>59.593967642760227</v>
      </c>
      <c r="Q6" s="29">
        <v>40.38570033156477</v>
      </c>
      <c r="R6" s="29">
        <v>15.575342465753426</v>
      </c>
      <c r="S6" s="29">
        <v>1.2328767123287672</v>
      </c>
      <c r="T6" s="29">
        <f t="shared" si="1"/>
        <v>1.8918128494388837</v>
      </c>
      <c r="U6" s="29"/>
      <c r="V6" s="29"/>
      <c r="W6" s="29"/>
    </row>
    <row r="7" spans="1:23" x14ac:dyDescent="0.25">
      <c r="A7" s="4" t="s">
        <v>32</v>
      </c>
      <c r="B7" s="29">
        <v>-6.7606795480000006</v>
      </c>
      <c r="C7" s="29">
        <v>4.3843095227485307</v>
      </c>
      <c r="D7" s="29">
        <v>7.0388447085698695</v>
      </c>
      <c r="E7" s="29">
        <v>20.32086195174158</v>
      </c>
      <c r="F7" s="29">
        <v>1.45616127004017</v>
      </c>
      <c r="G7" s="29">
        <v>2.1058938642035701</v>
      </c>
      <c r="H7" s="29">
        <v>0.93408829412799987</v>
      </c>
      <c r="I7" s="29">
        <v>2.0574718945348405</v>
      </c>
      <c r="J7" s="29">
        <v>6.4692855089461299</v>
      </c>
      <c r="K7" s="29">
        <v>12.212296822909963</v>
      </c>
      <c r="L7" s="29">
        <v>0.91970580000000024</v>
      </c>
      <c r="M7" s="29">
        <v>7.1195158520250006</v>
      </c>
      <c r="N7" s="29">
        <v>1.0508631041103302</v>
      </c>
      <c r="O7" s="29">
        <v>3.6704132239652592</v>
      </c>
      <c r="P7" s="29">
        <f t="shared" si="0"/>
        <v>62.979032269923245</v>
      </c>
      <c r="Q7" s="29">
        <v>36.960064843604655</v>
      </c>
      <c r="R7" s="29">
        <v>16.094520547945205</v>
      </c>
      <c r="S7" s="29">
        <v>1.273972602739726</v>
      </c>
      <c r="T7" s="29">
        <f t="shared" si="1"/>
        <v>2.1739010946164785</v>
      </c>
      <c r="U7" s="29"/>
      <c r="V7" s="29"/>
      <c r="W7" s="29"/>
    </row>
    <row r="8" spans="1:23" x14ac:dyDescent="0.25">
      <c r="A8" s="4" t="s">
        <v>33</v>
      </c>
      <c r="B8" s="29">
        <v>-2.8102212680000007</v>
      </c>
      <c r="C8" s="29">
        <v>3.2613387351135654</v>
      </c>
      <c r="D8" s="29">
        <v>6.6491846933095289</v>
      </c>
      <c r="E8" s="29">
        <v>32.312289303474785</v>
      </c>
      <c r="F8" s="29">
        <v>7.7801949081319108</v>
      </c>
      <c r="G8" s="29">
        <v>6.2585016025495497</v>
      </c>
      <c r="H8" s="29">
        <v>3.7703722351393254</v>
      </c>
      <c r="I8" s="29">
        <v>0.40776612894858</v>
      </c>
      <c r="J8" s="29">
        <v>6.0078941458212496</v>
      </c>
      <c r="K8" s="29">
        <v>11.460436606144015</v>
      </c>
      <c r="L8" s="29">
        <v>0.82597976999999989</v>
      </c>
      <c r="M8" s="29">
        <v>7.4062100499999977</v>
      </c>
      <c r="N8" s="29">
        <v>1.1851411336529982</v>
      </c>
      <c r="O8" s="29">
        <v>3.2317605499999993</v>
      </c>
      <c r="P8" s="29">
        <f t="shared" si="0"/>
        <v>87.746848594285524</v>
      </c>
      <c r="Q8" s="29">
        <v>35.312468651142105</v>
      </c>
      <c r="R8" s="29">
        <v>15.575342465753426</v>
      </c>
      <c r="S8" s="29">
        <v>1.2328767123287672</v>
      </c>
      <c r="T8" s="29">
        <f t="shared" si="1"/>
        <v>2.9608541052534463</v>
      </c>
      <c r="U8" s="29"/>
      <c r="V8" s="29"/>
      <c r="W8" s="29"/>
    </row>
    <row r="9" spans="1:23" x14ac:dyDescent="0.25">
      <c r="A9" s="4" t="s">
        <v>34</v>
      </c>
      <c r="B9" s="29">
        <v>-1.1107513009999976</v>
      </c>
      <c r="C9" s="29">
        <v>4.6473166482081094</v>
      </c>
      <c r="D9" s="29">
        <v>7.3678638413264093</v>
      </c>
      <c r="E9" s="29">
        <v>37.19678124641495</v>
      </c>
      <c r="F9" s="29">
        <v>1.3901681628081597</v>
      </c>
      <c r="G9" s="29">
        <v>0.23373614411699001</v>
      </c>
      <c r="H9" s="29">
        <v>0.84203858372833162</v>
      </c>
      <c r="I9" s="29">
        <v>0.57252884519922997</v>
      </c>
      <c r="J9" s="29">
        <v>7.5555761754612005</v>
      </c>
      <c r="K9" s="29">
        <v>10.538977471562841</v>
      </c>
      <c r="L9" s="29">
        <v>1.1589629499999998</v>
      </c>
      <c r="M9" s="29">
        <v>6.602552349999999</v>
      </c>
      <c r="N9" s="29">
        <v>1.2126563593234216</v>
      </c>
      <c r="O9" s="29">
        <v>3.0614282200000011</v>
      </c>
      <c r="P9" s="29">
        <f t="shared" si="0"/>
        <v>81.269835697149631</v>
      </c>
      <c r="Q9" s="29">
        <v>35.962365916795868</v>
      </c>
      <c r="R9" s="29">
        <v>16.094520547945205</v>
      </c>
      <c r="S9" s="29">
        <v>1.273972602739726</v>
      </c>
      <c r="T9" s="29">
        <f t="shared" si="1"/>
        <v>2.7428208999388026</v>
      </c>
      <c r="U9" s="29"/>
      <c r="V9" s="29"/>
      <c r="W9" s="29"/>
    </row>
    <row r="10" spans="1:23" x14ac:dyDescent="0.25">
      <c r="A10" s="4" t="s">
        <v>35</v>
      </c>
      <c r="B10" s="29">
        <v>-3.9023542749999987</v>
      </c>
      <c r="C10" s="29">
        <v>4.4808706754416425</v>
      </c>
      <c r="D10" s="29">
        <v>6.7874692736347519</v>
      </c>
      <c r="E10" s="29">
        <v>32.077714401704206</v>
      </c>
      <c r="F10" s="29">
        <v>1.58209901201368</v>
      </c>
      <c r="G10" s="29">
        <v>1.2863795999180501</v>
      </c>
      <c r="H10" s="29">
        <v>0.39124366412799993</v>
      </c>
      <c r="I10" s="29">
        <v>0.39588379449809996</v>
      </c>
      <c r="J10" s="29">
        <v>8.2237662224260308</v>
      </c>
      <c r="K10" s="29">
        <v>10.758070480843038</v>
      </c>
      <c r="L10" s="29">
        <v>1.1578631000000001</v>
      </c>
      <c r="M10" s="29">
        <v>6.7520010176666716</v>
      </c>
      <c r="N10" s="29">
        <v>2.0339241376604429</v>
      </c>
      <c r="O10" s="29">
        <v>3.574906768760107</v>
      </c>
      <c r="P10" s="29">
        <f t="shared" si="0"/>
        <v>75.59983787369471</v>
      </c>
      <c r="Q10" s="29">
        <v>36.386451778638438</v>
      </c>
      <c r="R10" s="29">
        <v>16.094520547945205</v>
      </c>
      <c r="S10" s="29">
        <v>1.273972602739726</v>
      </c>
      <c r="T10" s="29">
        <f t="shared" si="1"/>
        <v>2.5550260187490714</v>
      </c>
      <c r="U10" s="29"/>
      <c r="V10" s="29"/>
      <c r="W10" s="29"/>
    </row>
    <row r="11" spans="1:23" x14ac:dyDescent="0.25">
      <c r="A11" s="4" t="s">
        <v>36</v>
      </c>
      <c r="B11" s="29">
        <v>-0.66875925500000077</v>
      </c>
      <c r="C11" s="29">
        <v>5.3981287221922036</v>
      </c>
      <c r="D11" s="29">
        <v>5.7591234964802798</v>
      </c>
      <c r="E11" s="29">
        <v>77.667692794156054</v>
      </c>
      <c r="F11" s="29">
        <v>18.180012053799452</v>
      </c>
      <c r="G11" s="29">
        <v>4.0707641588171795</v>
      </c>
      <c r="H11" s="29">
        <v>1.5844116941400002</v>
      </c>
      <c r="I11" s="29">
        <v>0.56368347816138997</v>
      </c>
      <c r="J11" s="29">
        <v>7.6307092544330191</v>
      </c>
      <c r="K11" s="29">
        <v>11.369417960617517</v>
      </c>
      <c r="L11" s="29">
        <v>1.0551749699999997</v>
      </c>
      <c r="M11" s="29">
        <v>6.1468331719097309</v>
      </c>
      <c r="N11" s="29">
        <v>1.3980609181086787</v>
      </c>
      <c r="O11" s="29">
        <v>3.836453850000026</v>
      </c>
      <c r="P11" s="29">
        <f t="shared" si="0"/>
        <v>143.99170726781551</v>
      </c>
      <c r="Q11" s="29">
        <v>36.176423460822789</v>
      </c>
      <c r="R11" s="29">
        <v>15.575342465753426</v>
      </c>
      <c r="S11" s="29">
        <v>1.2328767123287672</v>
      </c>
      <c r="T11" s="29">
        <f t="shared" si="1"/>
        <v>4.4448818059650312</v>
      </c>
      <c r="U11" s="29"/>
      <c r="V11" s="29"/>
      <c r="W11" s="29"/>
    </row>
    <row r="12" spans="1:23" x14ac:dyDescent="0.25">
      <c r="A12" s="4" t="s">
        <v>37</v>
      </c>
      <c r="B12" s="29">
        <v>-4.4596333999999571E-2</v>
      </c>
      <c r="C12" s="29">
        <v>8.0218330313054249</v>
      </c>
      <c r="D12" s="29">
        <v>5.3420425395560409</v>
      </c>
      <c r="E12" s="29">
        <v>71.083356105038277</v>
      </c>
      <c r="F12" s="29">
        <v>8.8257107902903105</v>
      </c>
      <c r="G12" s="29">
        <v>10.850633358496749</v>
      </c>
      <c r="H12" s="29">
        <v>13.227097964127999</v>
      </c>
      <c r="I12" s="29">
        <v>0.21194266466229009</v>
      </c>
      <c r="J12" s="29">
        <v>8.4572272865676688</v>
      </c>
      <c r="K12" s="29">
        <v>10.511618202536427</v>
      </c>
      <c r="L12" s="29">
        <v>1.3449438199999999</v>
      </c>
      <c r="M12" s="29">
        <v>7.0078329100000012</v>
      </c>
      <c r="N12" s="29">
        <v>0.45792264560865709</v>
      </c>
      <c r="O12" s="29">
        <v>5.0416845899999991</v>
      </c>
      <c r="P12" s="29">
        <f t="shared" si="0"/>
        <v>150.33924957418984</v>
      </c>
      <c r="Q12" s="29">
        <v>39.495933755634248</v>
      </c>
      <c r="R12" s="29">
        <v>16.094520547945205</v>
      </c>
      <c r="S12" s="29">
        <v>1.273972602739726</v>
      </c>
      <c r="T12" s="29">
        <f t="shared" si="1"/>
        <v>4.2462027550102075</v>
      </c>
      <c r="U12" s="29"/>
      <c r="V12" s="29"/>
      <c r="W12" s="29"/>
    </row>
    <row r="13" spans="1:23" x14ac:dyDescent="0.25">
      <c r="A13" s="4" t="s">
        <v>38</v>
      </c>
      <c r="B13" s="29">
        <v>2.147302834</v>
      </c>
      <c r="C13" s="29">
        <v>8.2972445500991387</v>
      </c>
      <c r="D13" s="29">
        <v>5.5201384601571304</v>
      </c>
      <c r="E13" s="29">
        <v>29.833475549085883</v>
      </c>
      <c r="F13" s="29">
        <v>13.907681333192759</v>
      </c>
      <c r="G13" s="29">
        <v>5.614608030740051</v>
      </c>
      <c r="H13" s="29">
        <v>11.809563521306661</v>
      </c>
      <c r="I13" s="29">
        <v>0.25355264710845998</v>
      </c>
      <c r="J13" s="29">
        <v>6.7842631787919405</v>
      </c>
      <c r="K13" s="29">
        <v>11.916790431820976</v>
      </c>
      <c r="L13" s="29">
        <v>0.86572457999999997</v>
      </c>
      <c r="M13" s="29">
        <v>6.5566527900000002</v>
      </c>
      <c r="N13" s="29">
        <v>1.8214272947224863</v>
      </c>
      <c r="O13" s="29">
        <v>3.55475984</v>
      </c>
      <c r="P13" s="29">
        <f t="shared" si="0"/>
        <v>108.88318504102548</v>
      </c>
      <c r="Q13" s="29">
        <v>44.654551869087911</v>
      </c>
      <c r="R13" s="29">
        <v>15.575342465753426</v>
      </c>
      <c r="S13" s="29">
        <v>1.2328767123287672</v>
      </c>
      <c r="T13" s="29">
        <f t="shared" si="1"/>
        <v>2.8147500973157786</v>
      </c>
      <c r="U13" s="29"/>
      <c r="V13" s="29"/>
      <c r="W13" s="29"/>
    </row>
    <row r="14" spans="1:23" x14ac:dyDescent="0.25">
      <c r="A14" s="4" t="s">
        <v>39</v>
      </c>
      <c r="B14" s="29">
        <v>-2.2156989354193537</v>
      </c>
      <c r="C14" s="29">
        <v>10.756249059928086</v>
      </c>
      <c r="D14" s="29">
        <v>7.8161769174594902</v>
      </c>
      <c r="E14" s="29">
        <v>43.944743707603813</v>
      </c>
      <c r="F14" s="29">
        <v>8.3368154157831231</v>
      </c>
      <c r="G14" s="29">
        <v>3.086786968525816</v>
      </c>
      <c r="H14" s="29">
        <v>0.47188237897599999</v>
      </c>
      <c r="I14" s="29">
        <v>0.5994586435980005</v>
      </c>
      <c r="J14" s="29">
        <v>7.8376612391651843</v>
      </c>
      <c r="K14" s="29">
        <v>12.070968297095162</v>
      </c>
      <c r="L14" s="29">
        <v>1.2862018200000001</v>
      </c>
      <c r="M14" s="29">
        <v>6.5270246751214298</v>
      </c>
      <c r="N14" s="29">
        <v>0.60728596417878922</v>
      </c>
      <c r="O14" s="29">
        <v>3.8106864257534259</v>
      </c>
      <c r="P14" s="29">
        <f t="shared" si="0"/>
        <v>104.93624257776897</v>
      </c>
      <c r="Q14" s="29">
        <v>46.743308820605897</v>
      </c>
      <c r="R14" s="29">
        <v>16.094520547945205</v>
      </c>
      <c r="S14" s="29">
        <v>1.273972602739726</v>
      </c>
      <c r="T14" s="29">
        <f t="shared" si="1"/>
        <v>2.6165185737672507</v>
      </c>
      <c r="U14" s="29"/>
      <c r="V14" s="29"/>
      <c r="W14" s="29"/>
    </row>
    <row r="15" spans="1:23" x14ac:dyDescent="0.25">
      <c r="A15" s="4" t="s">
        <v>40</v>
      </c>
      <c r="B15" s="29">
        <v>-0.8729100000000003</v>
      </c>
      <c r="C15" s="29">
        <v>11.784243092803534</v>
      </c>
      <c r="D15" s="29">
        <v>7.0745388270770508</v>
      </c>
      <c r="E15" s="29">
        <v>35.596505172847671</v>
      </c>
      <c r="F15" s="29">
        <v>4.1417120394736839</v>
      </c>
      <c r="G15" s="29">
        <v>1.1804619999999997</v>
      </c>
      <c r="H15" s="29">
        <v>0</v>
      </c>
      <c r="I15" s="29">
        <v>0.64381436380038604</v>
      </c>
      <c r="J15" s="29">
        <v>8.597150566422247</v>
      </c>
      <c r="K15" s="29">
        <v>11.872429820634244</v>
      </c>
      <c r="L15" s="29">
        <v>1.56689246</v>
      </c>
      <c r="M15" s="29">
        <v>6.3290599375928629</v>
      </c>
      <c r="N15" s="29">
        <v>-2.0142850520379234</v>
      </c>
      <c r="O15" s="29">
        <v>3.8219178082191791</v>
      </c>
      <c r="P15" s="29">
        <f t="shared" si="0"/>
        <v>89.721531036832928</v>
      </c>
      <c r="Q15" s="29">
        <v>46.356659039483702</v>
      </c>
      <c r="R15" s="29">
        <v>16.094520547945205</v>
      </c>
      <c r="S15" s="29">
        <v>1.273972602739726</v>
      </c>
      <c r="T15" s="29">
        <f t="shared" si="1"/>
        <v>2.3101324902708211</v>
      </c>
      <c r="U15" s="29"/>
      <c r="V15" s="29"/>
      <c r="W15" s="29"/>
    </row>
    <row r="16" spans="1:23" x14ac:dyDescent="0.25">
      <c r="A16" s="4" t="s">
        <v>41</v>
      </c>
      <c r="B16" s="29">
        <v>1.097639</v>
      </c>
      <c r="C16" s="29">
        <v>12.794474208167268</v>
      </c>
      <c r="D16" s="29">
        <v>6.5184684003360456</v>
      </c>
      <c r="E16" s="29">
        <v>10.428061549668872</v>
      </c>
      <c r="F16" s="29">
        <v>5.9838228421052646</v>
      </c>
      <c r="G16" s="29">
        <v>1.3678019999999997</v>
      </c>
      <c r="H16" s="29">
        <v>0</v>
      </c>
      <c r="I16" s="29">
        <v>0.11923103081973595</v>
      </c>
      <c r="J16" s="29">
        <v>8.712608817696438</v>
      </c>
      <c r="K16" s="29">
        <v>12.310540703260509</v>
      </c>
      <c r="L16" s="29">
        <v>1.1726419799999999</v>
      </c>
      <c r="M16" s="29">
        <v>5.0861228808071433</v>
      </c>
      <c r="N16" s="29">
        <v>1.1283119787404827</v>
      </c>
      <c r="O16" s="29">
        <v>3.4520547945205489</v>
      </c>
      <c r="P16" s="29">
        <f t="shared" si="0"/>
        <v>70.171780186122305</v>
      </c>
      <c r="Q16" s="29">
        <v>44.915120434538899</v>
      </c>
      <c r="R16" s="29">
        <v>14.536986301369865</v>
      </c>
      <c r="S16" s="29">
        <v>1.1506849315068493</v>
      </c>
      <c r="T16" s="29">
        <f t="shared" si="1"/>
        <v>1.9115934809555732</v>
      </c>
      <c r="U16" s="29"/>
      <c r="V16" s="29"/>
      <c r="W16" s="29"/>
    </row>
    <row r="17" spans="1:23" x14ac:dyDescent="0.25">
      <c r="A17" s="4" t="s">
        <v>42</v>
      </c>
      <c r="B17" s="29">
        <v>-1.8879700000000008</v>
      </c>
      <c r="C17" s="29">
        <v>13.061502122280578</v>
      </c>
      <c r="D17" s="29">
        <v>6.3993667073646163</v>
      </c>
      <c r="E17" s="29">
        <v>12.810487072847678</v>
      </c>
      <c r="F17" s="29">
        <v>8.2787380394736836</v>
      </c>
      <c r="G17" s="29">
        <v>2.1842579999999985</v>
      </c>
      <c r="H17" s="29">
        <v>0</v>
      </c>
      <c r="I17" s="29">
        <v>0.22314388470914379</v>
      </c>
      <c r="J17" s="29">
        <v>9.7134409793734147</v>
      </c>
      <c r="K17" s="29">
        <v>11.366687758704581</v>
      </c>
      <c r="L17" s="29">
        <v>1.0764229400000001</v>
      </c>
      <c r="M17" s="29">
        <v>5.4105418810022865</v>
      </c>
      <c r="N17" s="29">
        <v>-0.83691721033250255</v>
      </c>
      <c r="O17" s="29">
        <v>3.8219178082191791</v>
      </c>
      <c r="P17" s="29">
        <f t="shared" si="0"/>
        <v>71.62161998364266</v>
      </c>
      <c r="Q17" s="29">
        <v>48.254548012227517</v>
      </c>
      <c r="R17" s="29">
        <v>16.094520547945205</v>
      </c>
      <c r="S17" s="29">
        <v>1.273972602739726</v>
      </c>
      <c r="T17" s="29">
        <f t="shared" si="1"/>
        <v>1.8441808451252686</v>
      </c>
      <c r="U17" s="29"/>
      <c r="V17" s="29"/>
      <c r="W17" s="29"/>
    </row>
    <row r="18" spans="1:23" x14ac:dyDescent="0.25">
      <c r="A18" s="4" t="s">
        <v>136</v>
      </c>
      <c r="B18" s="29">
        <v>-6.8619299999999956</v>
      </c>
      <c r="C18" s="29">
        <v>8.2402564061255408</v>
      </c>
      <c r="D18" s="29">
        <v>4.9714007047486488</v>
      </c>
      <c r="E18" s="29">
        <v>11.622266</v>
      </c>
      <c r="F18" s="29">
        <v>7.6411578250423595</v>
      </c>
      <c r="G18" s="29">
        <v>2.0238950000000004</v>
      </c>
      <c r="H18" s="29">
        <v>0</v>
      </c>
      <c r="I18" s="29">
        <v>0.40427513104456209</v>
      </c>
      <c r="J18" s="29">
        <v>9.0368359963609333</v>
      </c>
      <c r="K18" s="29">
        <v>11.809122890933956</v>
      </c>
      <c r="L18" s="29">
        <v>1.1442386200000001</v>
      </c>
      <c r="M18" s="29">
        <v>6.0381715628571424</v>
      </c>
      <c r="N18" s="29">
        <v>1.839695000195442</v>
      </c>
      <c r="O18" s="29">
        <v>3.6986301369863024</v>
      </c>
      <c r="P18" s="29">
        <f t="shared" si="0"/>
        <v>61.6080152742949</v>
      </c>
      <c r="Q18" s="29">
        <v>35.27584127770038</v>
      </c>
      <c r="R18" s="29">
        <v>24.891205479452058</v>
      </c>
      <c r="S18" s="29">
        <v>0.98630136986301364</v>
      </c>
      <c r="T18" s="29">
        <f t="shared" si="1"/>
        <v>2.4800407007986491</v>
      </c>
      <c r="U18" s="29"/>
      <c r="V18" s="29"/>
      <c r="W18" s="29"/>
    </row>
    <row r="19" spans="1:23" x14ac:dyDescent="0.25">
      <c r="A19" s="4" t="s">
        <v>146</v>
      </c>
      <c r="B19" s="29">
        <v>-4.8790400000000016</v>
      </c>
      <c r="C19" s="29">
        <v>8.9306886536589101</v>
      </c>
      <c r="D19" s="29">
        <v>5.373018696026695</v>
      </c>
      <c r="E19" s="29">
        <v>13.588938000000008</v>
      </c>
      <c r="F19" s="29">
        <v>9.1818030858771031</v>
      </c>
      <c r="G19" s="29">
        <v>2.403375999999998</v>
      </c>
      <c r="H19" s="29">
        <v>0</v>
      </c>
      <c r="I19" s="29">
        <v>0.89548650942051822</v>
      </c>
      <c r="J19" s="29">
        <v>8.9731879639413172</v>
      </c>
      <c r="K19" s="29">
        <v>11.569183063706921</v>
      </c>
      <c r="L19" s="29">
        <v>0.86956585600000003</v>
      </c>
      <c r="M19" s="29">
        <v>6.8140157641276247</v>
      </c>
      <c r="N19" s="29">
        <v>2.0641743418310003</v>
      </c>
      <c r="O19" s="29">
        <v>3.8219178082191791</v>
      </c>
      <c r="P19" s="29">
        <f t="shared" si="0"/>
        <v>69.606315742809272</v>
      </c>
      <c r="Q19" s="29">
        <v>35.837999378814807</v>
      </c>
      <c r="R19" s="29">
        <v>25.720912328767124</v>
      </c>
      <c r="S19" s="29">
        <v>1.0191780821917806</v>
      </c>
      <c r="T19" s="29">
        <f t="shared" si="1"/>
        <v>2.6883868470270187</v>
      </c>
      <c r="U19" s="29"/>
      <c r="V19" s="29"/>
      <c r="W19" s="29"/>
    </row>
    <row r="20" spans="1:23" x14ac:dyDescent="0.25">
      <c r="A20" s="4" t="s">
        <v>147</v>
      </c>
      <c r="B20" s="29">
        <v>-4.1863600000000014</v>
      </c>
      <c r="C20" s="29">
        <v>5.8228795214961835</v>
      </c>
      <c r="D20" s="29">
        <v>5.2385062047564821</v>
      </c>
      <c r="E20" s="29">
        <v>10.188170000000001</v>
      </c>
      <c r="F20" s="29">
        <v>10.76912097368421</v>
      </c>
      <c r="G20" s="29">
        <v>2.7828560000000011</v>
      </c>
      <c r="H20" s="29">
        <v>0</v>
      </c>
      <c r="I20" s="29">
        <v>1.6438631778144426</v>
      </c>
      <c r="J20" s="29">
        <v>8.8134476697693334</v>
      </c>
      <c r="K20" s="29">
        <v>11.22325723843236</v>
      </c>
      <c r="L20" s="29">
        <v>1.0079463910000002</v>
      </c>
      <c r="M20" s="29">
        <v>6.3836579071428554</v>
      </c>
      <c r="N20" s="29">
        <v>1.3991411418955473</v>
      </c>
      <c r="O20" s="29">
        <v>3.6986301369863024</v>
      </c>
      <c r="P20" s="29">
        <f t="shared" si="0"/>
        <v>64.785116362977718</v>
      </c>
      <c r="Q20" s="29">
        <v>33.076899831221866</v>
      </c>
      <c r="R20" s="29">
        <v>24.891205479452058</v>
      </c>
      <c r="S20" s="29">
        <v>0.98630136986301364</v>
      </c>
      <c r="T20" s="29">
        <f t="shared" si="1"/>
        <v>2.7409649536355505</v>
      </c>
      <c r="U20" s="29"/>
      <c r="V20" s="29"/>
      <c r="W20" s="29"/>
    </row>
    <row r="21" spans="1:23" x14ac:dyDescent="0.25">
      <c r="A21" s="4" t="s">
        <v>148</v>
      </c>
      <c r="B21" s="29">
        <v>-3.4730199999999982</v>
      </c>
      <c r="C21" s="29">
        <v>6.9675013679059692</v>
      </c>
      <c r="D21" s="29">
        <v>5.7601943269505025</v>
      </c>
      <c r="E21" s="29">
        <v>12.987501999999996</v>
      </c>
      <c r="F21" s="29">
        <v>11.527776039473693</v>
      </c>
      <c r="G21" s="29">
        <v>2.9725959999999985</v>
      </c>
      <c r="H21" s="29">
        <v>0</v>
      </c>
      <c r="I21" s="29">
        <v>1.8465683571859834</v>
      </c>
      <c r="J21" s="29">
        <v>9.082911268829692</v>
      </c>
      <c r="K21" s="29">
        <v>11.828323553208829</v>
      </c>
      <c r="L21" s="29">
        <v>1.1718901749999999</v>
      </c>
      <c r="M21" s="29">
        <v>6.2482038099541253</v>
      </c>
      <c r="N21" s="29">
        <v>1.1096410653948807</v>
      </c>
      <c r="O21" s="29">
        <v>3.8219178082191791</v>
      </c>
      <c r="P21" s="29">
        <f t="shared" si="0"/>
        <v>71.852005772122851</v>
      </c>
      <c r="Q21" s="29">
        <v>33.848582424331596</v>
      </c>
      <c r="R21" s="29">
        <v>25.720912328767124</v>
      </c>
      <c r="S21" s="29">
        <v>1.0191780821917806</v>
      </c>
      <c r="T21" s="29">
        <f t="shared" si="1"/>
        <v>2.91273929723598</v>
      </c>
      <c r="U21" s="29"/>
      <c r="V21" s="29"/>
      <c r="W21" s="29"/>
    </row>
    <row r="22" spans="1:23" x14ac:dyDescent="0.25">
      <c r="A22" s="4" t="s">
        <v>149</v>
      </c>
      <c r="B22" s="29">
        <v>-4.0988700000000007</v>
      </c>
      <c r="C22" s="29">
        <v>8.1515256322604071</v>
      </c>
      <c r="D22" s="29">
        <v>5.6151274457560172</v>
      </c>
      <c r="E22" s="29">
        <v>15.734745999999999</v>
      </c>
      <c r="F22" s="29">
        <v>12.788440039473683</v>
      </c>
      <c r="G22" s="29">
        <v>3.0358430000000003</v>
      </c>
      <c r="H22" s="29">
        <v>0</v>
      </c>
      <c r="I22" s="29">
        <v>1.6664693612816392</v>
      </c>
      <c r="J22" s="29">
        <v>9.597955748930838</v>
      </c>
      <c r="K22" s="29">
        <v>11.622797208175612</v>
      </c>
      <c r="L22" s="29">
        <v>1.2840528179999999</v>
      </c>
      <c r="M22" s="29">
        <v>6.1156904135931693</v>
      </c>
      <c r="N22" s="29">
        <v>0.1412688306013824</v>
      </c>
      <c r="O22" s="29">
        <v>3.8219178082191791</v>
      </c>
      <c r="P22" s="29">
        <f t="shared" si="0"/>
        <v>75.476964306291933</v>
      </c>
      <c r="Q22" s="29">
        <v>33.574085730897316</v>
      </c>
      <c r="R22" s="29">
        <v>25.720912328767124</v>
      </c>
      <c r="S22" s="29">
        <v>1.0191780821917806</v>
      </c>
      <c r="T22" s="29">
        <f t="shared" si="1"/>
        <v>3.0445223597908218</v>
      </c>
      <c r="U22" s="29"/>
      <c r="V22" s="29"/>
      <c r="W22" s="29"/>
    </row>
    <row r="23" spans="1:23" x14ac:dyDescent="0.25">
      <c r="A23" s="4" t="s">
        <v>150</v>
      </c>
      <c r="B23" s="29">
        <v>-2.2942500000000003</v>
      </c>
      <c r="C23" s="29">
        <v>14.075943639421855</v>
      </c>
      <c r="D23" s="29">
        <v>6.111715309939366</v>
      </c>
      <c r="E23" s="29">
        <v>14.751355999999994</v>
      </c>
      <c r="F23" s="29">
        <v>11.811775973684215</v>
      </c>
      <c r="G23" s="29">
        <v>3.035842999999999</v>
      </c>
      <c r="H23" s="29">
        <v>0</v>
      </c>
      <c r="I23" s="29">
        <v>1.7612691942069116</v>
      </c>
      <c r="J23" s="29">
        <v>8.7738874239030888</v>
      </c>
      <c r="K23" s="29">
        <v>11.45979667331645</v>
      </c>
      <c r="L23" s="29">
        <v>1.0491525130000001</v>
      </c>
      <c r="M23" s="29">
        <v>5.9038431790214307</v>
      </c>
      <c r="N23" s="29">
        <v>-0.25307338190089379</v>
      </c>
      <c r="O23" s="29">
        <v>3.6986301369863024</v>
      </c>
      <c r="P23" s="29">
        <f t="shared" si="0"/>
        <v>79.885889661578716</v>
      </c>
      <c r="Q23" s="29">
        <v>35.139147609990708</v>
      </c>
      <c r="R23" s="29">
        <v>24.891205479452058</v>
      </c>
      <c r="S23" s="29">
        <v>0.98630136986301364</v>
      </c>
      <c r="T23" s="29">
        <f t="shared" si="1"/>
        <v>3.0098452496560646</v>
      </c>
      <c r="U23" s="29"/>
      <c r="V23" s="29"/>
      <c r="W23" s="29"/>
    </row>
    <row r="24" spans="1:23" x14ac:dyDescent="0.25">
      <c r="A24" s="4" t="s">
        <v>151</v>
      </c>
      <c r="B24" s="29">
        <v>-1.4503999999999995</v>
      </c>
      <c r="C24" s="29">
        <v>16.346332173879553</v>
      </c>
      <c r="D24" s="29">
        <v>6.0235845887267896</v>
      </c>
      <c r="E24" s="29">
        <v>13.062445999999991</v>
      </c>
      <c r="F24" s="29">
        <v>12.527776039473675</v>
      </c>
      <c r="G24" s="29">
        <v>2.9725959999999985</v>
      </c>
      <c r="H24" s="29">
        <v>0</v>
      </c>
      <c r="I24" s="29">
        <v>1.210690084916062</v>
      </c>
      <c r="J24" s="29">
        <v>9.1019703860952461</v>
      </c>
      <c r="K24" s="29">
        <v>11.748481832221936</v>
      </c>
      <c r="L24" s="29">
        <v>0.88684332099999985</v>
      </c>
      <c r="M24" s="29">
        <v>6.0642904069557657</v>
      </c>
      <c r="N24" s="29">
        <v>0.88537860138265045</v>
      </c>
      <c r="O24" s="29">
        <v>3.8219178082191791</v>
      </c>
      <c r="P24" s="29">
        <f t="shared" si="0"/>
        <v>83.201907242870845</v>
      </c>
      <c r="Q24" s="29">
        <v>38.567112213197902</v>
      </c>
      <c r="R24" s="29">
        <v>25.720912328767124</v>
      </c>
      <c r="S24" s="29">
        <v>1.0191780821917806</v>
      </c>
      <c r="T24" s="29">
        <f t="shared" si="1"/>
        <v>2.8506670928866416</v>
      </c>
      <c r="U24" s="29"/>
      <c r="V24" s="29"/>
      <c r="W24" s="29"/>
    </row>
    <row r="25" spans="1:23" x14ac:dyDescent="0.25">
      <c r="A25" s="4" t="s">
        <v>152</v>
      </c>
      <c r="B25" s="29">
        <v>-1.5016099999999999</v>
      </c>
      <c r="C25" s="29">
        <v>16.052159306427043</v>
      </c>
      <c r="D25" s="29">
        <v>7.4286853351983524</v>
      </c>
      <c r="E25" s="29">
        <v>15.458696999999987</v>
      </c>
      <c r="F25" s="29">
        <v>11.469199000000003</v>
      </c>
      <c r="G25" s="29">
        <v>3.567115000000002</v>
      </c>
      <c r="H25" s="29">
        <v>0</v>
      </c>
      <c r="I25" s="29">
        <v>0.5021293865149683</v>
      </c>
      <c r="J25" s="29">
        <v>9.3885025476260253</v>
      </c>
      <c r="K25" s="29">
        <v>11.261251030399784</v>
      </c>
      <c r="L25" s="29">
        <v>0.91617557300000008</v>
      </c>
      <c r="M25" s="29">
        <v>5.8195594561642867</v>
      </c>
      <c r="N25" s="29">
        <v>-0.80065211548997661</v>
      </c>
      <c r="O25" s="29">
        <v>3.6986301369863024</v>
      </c>
      <c r="P25" s="29">
        <f t="shared" si="0"/>
        <v>83.259841656826765</v>
      </c>
      <c r="Q25" s="29">
        <v>43.872721510534952</v>
      </c>
      <c r="R25" s="29">
        <v>24.891205479452058</v>
      </c>
      <c r="S25" s="29">
        <v>0.98630136986301364</v>
      </c>
      <c r="T25" s="29">
        <f t="shared" si="1"/>
        <v>2.4875901186101528</v>
      </c>
      <c r="U25" s="29"/>
      <c r="V25" s="29"/>
      <c r="W25" s="29"/>
    </row>
    <row r="26" spans="1:23" x14ac:dyDescent="0.25">
      <c r="A26" s="5" t="s">
        <v>153</v>
      </c>
      <c r="B26" s="29">
        <v>-1.6608399999999992</v>
      </c>
      <c r="C26" s="29">
        <v>11.800869418036189</v>
      </c>
      <c r="D26" s="29">
        <v>7.4702506664862582</v>
      </c>
      <c r="E26" s="29">
        <v>13.573568999999992</v>
      </c>
      <c r="F26" s="29">
        <v>10.426545000000003</v>
      </c>
      <c r="G26" s="29">
        <v>2.5298689999999997</v>
      </c>
      <c r="H26" s="29">
        <v>0</v>
      </c>
      <c r="I26" s="29">
        <v>0.46760976398383819</v>
      </c>
      <c r="J26" s="29">
        <v>10.040940006041918</v>
      </c>
      <c r="K26" s="29">
        <v>11.40844140362166</v>
      </c>
      <c r="L26" s="29">
        <v>0.88228558300000004</v>
      </c>
      <c r="M26" s="29">
        <v>6.392731356164286</v>
      </c>
      <c r="N26" s="29">
        <v>3.5358890656985276E-2</v>
      </c>
      <c r="O26" s="29">
        <v>3.8219178082191791</v>
      </c>
      <c r="P26" s="29">
        <f t="shared" si="0"/>
        <v>77.189547896210314</v>
      </c>
      <c r="Q26" s="29">
        <v>45.8069649157501</v>
      </c>
      <c r="R26" s="29">
        <v>25.720912328767124</v>
      </c>
      <c r="S26" s="29">
        <v>1.0191780821917806</v>
      </c>
      <c r="T26" s="29">
        <f t="shared" si="1"/>
        <v>2.2688610454397176</v>
      </c>
      <c r="U26" s="29"/>
      <c r="V26" s="29"/>
      <c r="W26" s="29"/>
    </row>
    <row r="27" spans="1:23" x14ac:dyDescent="0.25">
      <c r="A27" s="5" t="s">
        <v>154</v>
      </c>
      <c r="B27" s="29">
        <v>-0.8729100000000003</v>
      </c>
      <c r="C27" s="29">
        <v>10.049684902803534</v>
      </c>
      <c r="D27" s="29">
        <v>7.5745388270770446</v>
      </c>
      <c r="E27" s="29">
        <v>8.8589939999999991</v>
      </c>
      <c r="F27" s="29">
        <v>8.9146960000000028</v>
      </c>
      <c r="G27" s="29">
        <v>2.1630380000000016</v>
      </c>
      <c r="H27" s="29">
        <v>0</v>
      </c>
      <c r="I27" s="29">
        <v>0.64381436380038604</v>
      </c>
      <c r="J27" s="29">
        <v>10.297150566422246</v>
      </c>
      <c r="K27" s="29">
        <v>11.174051595891052</v>
      </c>
      <c r="L27" s="29">
        <v>0.85157015499999988</v>
      </c>
      <c r="M27" s="29">
        <v>6.3290599375928629</v>
      </c>
      <c r="N27" s="29">
        <v>-1.5644045570379226</v>
      </c>
      <c r="O27" s="29">
        <v>3.8219178082191791</v>
      </c>
      <c r="P27" s="29">
        <f t="shared" si="0"/>
        <v>68.241201599768388</v>
      </c>
      <c r="Q27" s="29">
        <v>45.443607290117221</v>
      </c>
      <c r="R27" s="29">
        <v>25.720912328767124</v>
      </c>
      <c r="S27" s="29">
        <v>1.0191780821917806</v>
      </c>
      <c r="T27" s="29">
        <f t="shared" si="1"/>
        <v>2.0900913830267873</v>
      </c>
      <c r="U27" s="29"/>
      <c r="V27" s="29"/>
      <c r="W27" s="29"/>
    </row>
    <row r="28" spans="1:23" x14ac:dyDescent="0.25">
      <c r="A28" s="5" t="s">
        <v>155</v>
      </c>
      <c r="B28" s="29">
        <v>1.0367367419354838</v>
      </c>
      <c r="C28" s="29">
        <v>12.995199005062156</v>
      </c>
      <c r="D28" s="29">
        <v>6.5184684003360438</v>
      </c>
      <c r="E28" s="29">
        <v>9.4081933928571431</v>
      </c>
      <c r="F28" s="29">
        <v>7.8199086071428541</v>
      </c>
      <c r="G28" s="29">
        <v>1.8974019999999998</v>
      </c>
      <c r="H28" s="29">
        <v>0</v>
      </c>
      <c r="I28" s="29">
        <v>0.119231030819736</v>
      </c>
      <c r="J28" s="29">
        <v>8.7126088176964327</v>
      </c>
      <c r="K28" s="29">
        <v>11.079486632934467</v>
      </c>
      <c r="L28" s="29">
        <v>0.92091699700000018</v>
      </c>
      <c r="M28" s="29">
        <v>5.086122880807145</v>
      </c>
      <c r="N28" s="29">
        <v>1.3049962547436418</v>
      </c>
      <c r="O28" s="29">
        <v>3.4520547945205471</v>
      </c>
      <c r="P28" s="29">
        <f t="shared" si="0"/>
        <v>70.351325555855652</v>
      </c>
      <c r="Q28" s="29">
        <v>42.209390287879927</v>
      </c>
      <c r="R28" s="29">
        <v>23.231791780821919</v>
      </c>
      <c r="S28" s="29">
        <v>0.92054794520547933</v>
      </c>
      <c r="T28" s="29">
        <f t="shared" si="1"/>
        <v>2.2389251452660521</v>
      </c>
      <c r="U28" s="29"/>
      <c r="V28" s="29"/>
      <c r="W28" s="29"/>
    </row>
    <row r="29" spans="1:23" x14ac:dyDescent="0.25">
      <c r="A29" s="5" t="s">
        <v>156</v>
      </c>
      <c r="B29" s="29">
        <v>-1.966613075268818</v>
      </c>
      <c r="C29" s="29">
        <v>12.85049462228058</v>
      </c>
      <c r="D29" s="29">
        <v>7.5670279976871955</v>
      </c>
      <c r="E29" s="29">
        <v>11.681348000000007</v>
      </c>
      <c r="F29" s="29">
        <v>6.2559269999999971</v>
      </c>
      <c r="G29" s="29">
        <v>1.5179220000000004</v>
      </c>
      <c r="H29" s="29">
        <v>0</v>
      </c>
      <c r="I29" s="29">
        <v>0.22314388470914379</v>
      </c>
      <c r="J29" s="29">
        <v>9.8527172149448425</v>
      </c>
      <c r="K29" s="29">
        <v>11.594856454097437</v>
      </c>
      <c r="L29" s="29">
        <v>1.0426878490000002</v>
      </c>
      <c r="M29" s="29">
        <v>5.4105418810022865</v>
      </c>
      <c r="N29" s="29">
        <v>-0.56243863368287472</v>
      </c>
      <c r="O29" s="29">
        <v>3.8219178082191791</v>
      </c>
      <c r="P29" s="29">
        <f t="shared" si="0"/>
        <v>69.289533002988989</v>
      </c>
      <c r="Q29" s="29">
        <v>45.347647529563211</v>
      </c>
      <c r="R29" s="29">
        <v>25.720912328767124</v>
      </c>
      <c r="S29" s="29">
        <v>1.0191780821917806</v>
      </c>
      <c r="T29" s="29">
        <f t="shared" si="1"/>
        <v>2.1176318650563712</v>
      </c>
      <c r="U29" s="29"/>
      <c r="V29" s="29"/>
      <c r="W29" s="29"/>
    </row>
    <row r="30" spans="1:23" x14ac:dyDescent="0.25">
      <c r="A30" s="5" t="s">
        <v>157</v>
      </c>
      <c r="B30" s="29">
        <v>-6.8619299999999956</v>
      </c>
      <c r="C30" s="29">
        <v>8.2929589572836324</v>
      </c>
      <c r="D30" s="29">
        <v>5.1676623869916307</v>
      </c>
      <c r="E30" s="29">
        <v>11.622266</v>
      </c>
      <c r="F30" s="29">
        <v>7.6411578250423595</v>
      </c>
      <c r="G30" s="29">
        <v>2.0238950000000004</v>
      </c>
      <c r="H30" s="29">
        <v>0</v>
      </c>
      <c r="I30" s="29">
        <v>0.40427513104456209</v>
      </c>
      <c r="J30" s="29">
        <v>9.0368359963609493</v>
      </c>
      <c r="K30" s="29">
        <v>11.809122890933919</v>
      </c>
      <c r="L30" s="29">
        <v>1.1442386200000001</v>
      </c>
      <c r="M30" s="29">
        <v>6.0381715628571424</v>
      </c>
      <c r="N30" s="29">
        <v>3.0139472796651057</v>
      </c>
      <c r="O30" s="29">
        <v>3.6986301369863024</v>
      </c>
      <c r="P30" s="29">
        <f t="shared" si="0"/>
        <v>63.031231787165609</v>
      </c>
      <c r="Q30" s="29">
        <v>35.27584127770038</v>
      </c>
      <c r="R30" s="29">
        <v>24.891205479452058</v>
      </c>
      <c r="S30" s="29">
        <v>0.98630136986301364</v>
      </c>
      <c r="T30" s="29">
        <f t="shared" si="1"/>
        <v>2.5203860607198143</v>
      </c>
      <c r="U30" s="29"/>
      <c r="V30" s="29"/>
      <c r="W30" s="29"/>
    </row>
    <row r="31" spans="1:23" x14ac:dyDescent="0.25">
      <c r="A31" s="5" t="s">
        <v>169</v>
      </c>
      <c r="B31" s="29">
        <v>-4.8790400000000016</v>
      </c>
      <c r="C31" s="29">
        <v>8.9558186736589089</v>
      </c>
      <c r="D31" s="29">
        <v>5.5758224343444516</v>
      </c>
      <c r="E31" s="29">
        <v>13.588938000000008</v>
      </c>
      <c r="F31" s="29">
        <v>9.1818030858771031</v>
      </c>
      <c r="G31" s="29">
        <v>2.403375999999998</v>
      </c>
      <c r="H31" s="29">
        <v>0</v>
      </c>
      <c r="I31" s="29">
        <v>0.89548650942051822</v>
      </c>
      <c r="J31" s="29">
        <v>8.9731879639413261</v>
      </c>
      <c r="K31" s="29">
        <v>12.58148658178124</v>
      </c>
      <c r="L31" s="29">
        <v>0.86956585600000003</v>
      </c>
      <c r="M31" s="29">
        <v>6.8140157641276247</v>
      </c>
      <c r="N31" s="29">
        <v>2.9631914495654632</v>
      </c>
      <c r="O31" s="29">
        <v>3.8219178082191791</v>
      </c>
      <c r="P31" s="29">
        <f t="shared" si="0"/>
        <v>71.745570126935817</v>
      </c>
      <c r="Q31" s="29">
        <v>35.837999378814807</v>
      </c>
      <c r="R31" s="29">
        <v>25.720912328767124</v>
      </c>
      <c r="S31" s="29">
        <v>1.0191780821917806</v>
      </c>
      <c r="T31" s="29">
        <f t="shared" si="1"/>
        <v>2.7480791965221503</v>
      </c>
      <c r="U31" s="29"/>
      <c r="V31" s="29"/>
      <c r="W31" s="29"/>
    </row>
    <row r="32" spans="1:23" x14ac:dyDescent="0.25">
      <c r="A32" s="5" t="s">
        <v>170</v>
      </c>
      <c r="B32" s="29">
        <v>-4.1863600000000014</v>
      </c>
      <c r="C32" s="29">
        <v>5.833712861496184</v>
      </c>
      <c r="D32" s="29">
        <v>5.4347678869994711</v>
      </c>
      <c r="E32" s="29">
        <v>10.188170000000001</v>
      </c>
      <c r="F32" s="29">
        <v>10.76912097368421</v>
      </c>
      <c r="G32" s="29">
        <v>2.7828560000000011</v>
      </c>
      <c r="H32" s="29">
        <v>0</v>
      </c>
      <c r="I32" s="29">
        <v>1.6438631778144426</v>
      </c>
      <c r="J32" s="29">
        <v>8.813447669769328</v>
      </c>
      <c r="K32" s="29">
        <v>11.924710815834343</v>
      </c>
      <c r="L32" s="29">
        <v>1.0079463910000002</v>
      </c>
      <c r="M32" s="29">
        <v>6.3836579071428554</v>
      </c>
      <c r="N32" s="29">
        <v>2.5773222355607603</v>
      </c>
      <c r="O32" s="29">
        <v>3.6986301369863024</v>
      </c>
      <c r="P32" s="29">
        <f t="shared" si="0"/>
        <v>66.871846056287893</v>
      </c>
      <c r="Q32" s="29">
        <v>33.076899831221866</v>
      </c>
      <c r="R32" s="29">
        <v>24.891205479452058</v>
      </c>
      <c r="S32" s="29">
        <v>0.98630136986301364</v>
      </c>
      <c r="T32" s="29">
        <f t="shared" si="1"/>
        <v>2.804052174746293</v>
      </c>
      <c r="U32" s="29"/>
      <c r="V32" s="29"/>
      <c r="W32" s="29"/>
    </row>
    <row r="33" spans="1:23" x14ac:dyDescent="0.25">
      <c r="A33" s="5" t="s">
        <v>171</v>
      </c>
      <c r="B33" s="29">
        <v>-3.4730199999999982</v>
      </c>
      <c r="C33" s="29">
        <v>6.9704180379059695</v>
      </c>
      <c r="D33" s="29">
        <v>5.9629980652682582</v>
      </c>
      <c r="E33" s="29">
        <v>12.987501999999996</v>
      </c>
      <c r="F33" s="29">
        <v>11.527776039473693</v>
      </c>
      <c r="G33" s="29">
        <v>2.9725959999999985</v>
      </c>
      <c r="H33" s="29">
        <v>0</v>
      </c>
      <c r="I33" s="29">
        <v>1.8465683571859834</v>
      </c>
      <c r="J33" s="29">
        <v>9.0829112688296991</v>
      </c>
      <c r="K33" s="29">
        <v>12.567593775284346</v>
      </c>
      <c r="L33" s="29">
        <v>1.1718901749999999</v>
      </c>
      <c r="M33" s="29">
        <v>6.2482038099541253</v>
      </c>
      <c r="N33" s="29">
        <v>2.5619296973660366</v>
      </c>
      <c r="O33" s="29">
        <v>3.8219178082191791</v>
      </c>
      <c r="P33" s="29">
        <f t="shared" si="0"/>
        <v>74.249285034487286</v>
      </c>
      <c r="Q33" s="29">
        <v>33.848582424331596</v>
      </c>
      <c r="R33" s="29">
        <v>25.720912328767124</v>
      </c>
      <c r="S33" s="29">
        <v>1.0191780821917806</v>
      </c>
      <c r="T33" s="29">
        <f t="shared" si="1"/>
        <v>2.9835629208758636</v>
      </c>
      <c r="U33" s="29"/>
      <c r="V33" s="29"/>
      <c r="W33" s="29"/>
    </row>
    <row r="34" spans="1:23" x14ac:dyDescent="0.25">
      <c r="A34" s="5" t="s">
        <v>172</v>
      </c>
      <c r="B34" s="29">
        <v>-4.0988700000000007</v>
      </c>
      <c r="C34" s="29">
        <v>8.2476418822604067</v>
      </c>
      <c r="D34" s="29">
        <v>5.8179311840737835</v>
      </c>
      <c r="E34" s="29">
        <v>15.734745999999999</v>
      </c>
      <c r="F34" s="29">
        <v>12.788440039473683</v>
      </c>
      <c r="G34" s="29">
        <v>3.0358430000000003</v>
      </c>
      <c r="H34" s="29">
        <v>0</v>
      </c>
      <c r="I34" s="29">
        <v>1.6664693612816392</v>
      </c>
      <c r="J34" s="29">
        <v>9.597955748930822</v>
      </c>
      <c r="K34" s="29">
        <v>13.075646859197549</v>
      </c>
      <c r="L34" s="29">
        <v>1.2840528179999999</v>
      </c>
      <c r="M34" s="29">
        <v>6.1156904135931693</v>
      </c>
      <c r="N34" s="29">
        <v>1.5451594488306291</v>
      </c>
      <c r="O34" s="29">
        <v>3.8219178082191791</v>
      </c>
      <c r="P34" s="29">
        <f t="shared" si="0"/>
        <v>78.632624563860887</v>
      </c>
      <c r="Q34" s="29">
        <v>33.574085730897316</v>
      </c>
      <c r="R34" s="29">
        <v>25.720912328767124</v>
      </c>
      <c r="S34" s="29">
        <v>1.0191780821917806</v>
      </c>
      <c r="T34" s="29">
        <f t="shared" si="1"/>
        <v>3.1385133111114967</v>
      </c>
      <c r="U34" s="29"/>
      <c r="V34" s="29"/>
      <c r="W34" s="29"/>
    </row>
    <row r="35" spans="1:23" x14ac:dyDescent="0.25">
      <c r="A35" s="5" t="s">
        <v>173</v>
      </c>
      <c r="B35" s="29">
        <v>-2.2942500000000003</v>
      </c>
      <c r="C35" s="29">
        <v>14.128360309421858</v>
      </c>
      <c r="D35" s="29">
        <v>6.3079769921823559</v>
      </c>
      <c r="E35" s="29">
        <v>14.751355999999994</v>
      </c>
      <c r="F35" s="29">
        <v>11.811775973684215</v>
      </c>
      <c r="G35" s="29">
        <v>3.035842999999999</v>
      </c>
      <c r="H35" s="29">
        <v>0</v>
      </c>
      <c r="I35" s="29">
        <v>1.7612691942069116</v>
      </c>
      <c r="J35" s="29">
        <v>8.7738874239030888</v>
      </c>
      <c r="K35" s="29">
        <v>11.299359519890029</v>
      </c>
      <c r="L35" s="29">
        <v>1.0491525130000001</v>
      </c>
      <c r="M35" s="29">
        <v>5.9038431790214307</v>
      </c>
      <c r="N35" s="29">
        <v>1.0714856722556811</v>
      </c>
      <c r="O35" s="29">
        <v>3.6986301369863024</v>
      </c>
      <c r="P35" s="29">
        <f t="shared" si="0"/>
        <v>81.298689914551858</v>
      </c>
      <c r="Q35" s="29">
        <v>35.139147609990708</v>
      </c>
      <c r="R35" s="29">
        <v>24.891205479452058</v>
      </c>
      <c r="S35" s="29">
        <v>0.98630136986301364</v>
      </c>
      <c r="T35" s="29">
        <f t="shared" si="1"/>
        <v>3.0500511268348114</v>
      </c>
      <c r="U35" s="29"/>
      <c r="V35" s="29"/>
      <c r="W35" s="29"/>
    </row>
    <row r="36" spans="1:23" x14ac:dyDescent="0.25">
      <c r="A36" s="5" t="s">
        <v>174</v>
      </c>
      <c r="B36" s="29">
        <v>-1.4503999999999995</v>
      </c>
      <c r="C36" s="29">
        <v>16.372318843879555</v>
      </c>
      <c r="D36" s="29">
        <v>6.2263883270445559</v>
      </c>
      <c r="E36" s="29">
        <v>13.062445999999991</v>
      </c>
      <c r="F36" s="29">
        <v>12.527776039473675</v>
      </c>
      <c r="G36" s="29">
        <v>2.9725959999999985</v>
      </c>
      <c r="H36" s="29">
        <v>0</v>
      </c>
      <c r="I36" s="29">
        <v>1.210690084916062</v>
      </c>
      <c r="J36" s="29">
        <v>9.1019703860952426</v>
      </c>
      <c r="K36" s="29">
        <v>11.234485752062227</v>
      </c>
      <c r="L36" s="29">
        <v>0.88684332099999985</v>
      </c>
      <c r="M36" s="29">
        <v>6.0642904069557657</v>
      </c>
      <c r="N36" s="29">
        <v>2.0711988261597463</v>
      </c>
      <c r="O36" s="29">
        <v>3.8219178082191791</v>
      </c>
      <c r="P36" s="29">
        <f t="shared" si="0"/>
        <v>84.102521795805984</v>
      </c>
      <c r="Q36" s="29">
        <v>38.567112213197902</v>
      </c>
      <c r="R36" s="29">
        <v>25.720912328767124</v>
      </c>
      <c r="S36" s="29">
        <v>1.0191780821917806</v>
      </c>
      <c r="T36" s="29">
        <f t="shared" si="1"/>
        <v>2.8740189722795444</v>
      </c>
      <c r="U36" s="29"/>
      <c r="V36" s="29"/>
      <c r="W36" s="29"/>
    </row>
    <row r="37" spans="1:23" x14ac:dyDescent="0.25">
      <c r="A37" s="5" t="s">
        <v>175</v>
      </c>
      <c r="B37" s="29">
        <v>-1.5016099999999999</v>
      </c>
      <c r="C37" s="29">
        <v>16.147336816427043</v>
      </c>
      <c r="D37" s="29">
        <v>7.4286853351983604</v>
      </c>
      <c r="E37" s="29">
        <v>15.458696999999987</v>
      </c>
      <c r="F37" s="29">
        <v>11.469199000000003</v>
      </c>
      <c r="G37" s="29">
        <v>3.567115000000002</v>
      </c>
      <c r="H37" s="29">
        <v>0</v>
      </c>
      <c r="I37" s="29">
        <v>0.5021293865149683</v>
      </c>
      <c r="J37" s="29">
        <v>9.3885025476260431</v>
      </c>
      <c r="K37" s="29">
        <v>11.161375000199779</v>
      </c>
      <c r="L37" s="29">
        <v>0.91617557300000008</v>
      </c>
      <c r="M37" s="29">
        <v>5.8195594561642867</v>
      </c>
      <c r="N37" s="29">
        <v>0.57717166067869752</v>
      </c>
      <c r="O37" s="29">
        <v>3.6986301369863024</v>
      </c>
      <c r="P37" s="29">
        <f t="shared" si="0"/>
        <v>84.632966912795467</v>
      </c>
      <c r="Q37" s="29">
        <v>43.872721510534952</v>
      </c>
      <c r="R37" s="29">
        <v>24.891205479452058</v>
      </c>
      <c r="S37" s="29">
        <v>0.98630136986301364</v>
      </c>
      <c r="T37" s="29">
        <f t="shared" si="1"/>
        <v>2.5188880460851779</v>
      </c>
      <c r="U37" s="29"/>
      <c r="V37" s="29"/>
      <c r="W37"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tabSelected="1" view="pageBreakPreview" zoomScale="55" zoomScaleNormal="50" zoomScaleSheetLayoutView="55" workbookViewId="0">
      <selection activeCell="M60" sqref="M60"/>
    </sheetView>
  </sheetViews>
  <sheetFormatPr defaultColWidth="9.140625" defaultRowHeight="15" x14ac:dyDescent="0.2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x14ac:dyDescent="1.35">
      <c r="A1" s="51" t="s">
        <v>50</v>
      </c>
      <c r="F1" s="39"/>
    </row>
    <row r="3" spans="1:6" ht="23.25" x14ac:dyDescent="0.25">
      <c r="A3" s="76" t="s">
        <v>1</v>
      </c>
      <c r="B3" s="76" t="s">
        <v>2</v>
      </c>
      <c r="C3" s="1" t="s">
        <v>2</v>
      </c>
    </row>
    <row r="4" spans="1:6" ht="23.25" x14ac:dyDescent="0.35">
      <c r="A4" s="79" t="str">
        <f>E42</f>
        <v>Dec-18</v>
      </c>
      <c r="B4" s="80">
        <f>E58</f>
        <v>2.6165185737672507</v>
      </c>
    </row>
    <row r="5" spans="1:6" ht="23.25" x14ac:dyDescent="0.35">
      <c r="A5" s="82" t="s">
        <v>231</v>
      </c>
      <c r="B5" s="77">
        <v>2.6675045625718332</v>
      </c>
    </row>
    <row r="6" spans="1:6" ht="23.25" x14ac:dyDescent="0.35">
      <c r="A6" s="81" t="s">
        <v>232</v>
      </c>
      <c r="B6" s="80">
        <v>2.5418603933217869</v>
      </c>
    </row>
    <row r="7" spans="1:6" ht="23.25" x14ac:dyDescent="0.35">
      <c r="A7" s="78" t="s">
        <v>228</v>
      </c>
      <c r="B7" s="77">
        <v>2.5330956058558494</v>
      </c>
    </row>
    <row r="9" spans="1:6" s="29" customFormat="1" x14ac:dyDescent="0.25"/>
    <row r="10" spans="1:6" s="29" customFormat="1" x14ac:dyDescent="0.25"/>
    <row r="11" spans="1:6" s="29" customFormat="1" x14ac:dyDescent="0.25"/>
    <row r="12" spans="1:6" s="29" customFormat="1" x14ac:dyDescent="0.25"/>
    <row r="13" spans="1:6" s="29" customFormat="1" x14ac:dyDescent="0.25"/>
    <row r="14" spans="1:6" s="29" customFormat="1" x14ac:dyDescent="0.25"/>
    <row r="15" spans="1:6" s="29" customFormat="1" x14ac:dyDescent="0.25"/>
    <row r="16" spans="1:6" s="29" customFormat="1" x14ac:dyDescent="0.25"/>
    <row r="17" s="29" customFormat="1" x14ac:dyDescent="0.25"/>
    <row r="18" s="29" customFormat="1" x14ac:dyDescent="0.25"/>
    <row r="19" s="29" customFormat="1" x14ac:dyDescent="0.25"/>
    <row r="20" s="29" customFormat="1" x14ac:dyDescent="0.25"/>
    <row r="21" s="29" customFormat="1" x14ac:dyDescent="0.25"/>
    <row r="22" s="29" customFormat="1" x14ac:dyDescent="0.25"/>
    <row r="23" s="29" customFormat="1" x14ac:dyDescent="0.25"/>
    <row r="24" s="29" customFormat="1" x14ac:dyDescent="0.25"/>
    <row r="25" s="29" customFormat="1" x14ac:dyDescent="0.25"/>
    <row r="26" s="29" customFormat="1" x14ac:dyDescent="0.25"/>
    <row r="27" s="29" customFormat="1" x14ac:dyDescent="0.25"/>
    <row r="28" s="29" customFormat="1" x14ac:dyDescent="0.25"/>
    <row r="29" s="29" customFormat="1" x14ac:dyDescent="0.25"/>
    <row r="30" s="29" customFormat="1" x14ac:dyDescent="0.25"/>
    <row r="38" spans="4:28" x14ac:dyDescent="0.25">
      <c r="X38" s="15">
        <f>'Monthly Summary Actual'!$Q21</f>
        <v>0</v>
      </c>
      <c r="Y38" s="15">
        <f>'Monthly Summary Actual'!$Q22</f>
        <v>0</v>
      </c>
      <c r="Z38" s="15">
        <f>'Monthly Summary Actual'!$Q23</f>
        <v>0</v>
      </c>
    </row>
    <row r="39" spans="4:28" s="29" customFormat="1" x14ac:dyDescent="0.25"/>
    <row r="40" spans="4:28" x14ac:dyDescent="0.25">
      <c r="X40" s="15">
        <f>'Monthly Summary Actual'!$P21</f>
        <v>0</v>
      </c>
      <c r="Y40" s="15">
        <f>'Monthly Summary Actual'!$P22</f>
        <v>0</v>
      </c>
      <c r="Z40" s="15">
        <f>'Monthly Summary Actual'!$P23</f>
        <v>0</v>
      </c>
      <c r="AA40" s="15">
        <f>'Monthly Summary Actual'!$P24</f>
        <v>0</v>
      </c>
      <c r="AB40" s="15">
        <f>'Monthly Summary Actual'!$P25</f>
        <v>0</v>
      </c>
    </row>
    <row r="41" spans="4:28" ht="5.25" customHeight="1" x14ac:dyDescent="0.25"/>
    <row r="42" spans="4:28" ht="63.75" customHeight="1" x14ac:dyDescent="0.35">
      <c r="D42" s="41" t="s">
        <v>0</v>
      </c>
      <c r="E42" s="45" t="str">
        <f>'Monthly Summary Forecast'!$A2</f>
        <v>Dec-18</v>
      </c>
      <c r="F42" s="45" t="str">
        <f>'Monthly Summary Forecast'!$A3</f>
        <v>Jan-19</v>
      </c>
      <c r="G42" s="45" t="str">
        <f>'Monthly Summary Forecast'!A4</f>
        <v>Feb-19</v>
      </c>
      <c r="H42" s="45" t="str">
        <f>'Monthly Summary Forecast'!A5</f>
        <v>Mar-19</v>
      </c>
      <c r="I42" s="45" t="str">
        <f>'Monthly Summary Forecast'!A6</f>
        <v>Apr-19</v>
      </c>
      <c r="J42" s="45" t="str">
        <f>'Monthly Summary Forecast'!A7</f>
        <v>May-19</v>
      </c>
      <c r="K42" s="45" t="str">
        <f>'Monthly Summary Forecast'!A8</f>
        <v>Jun-19</v>
      </c>
      <c r="L42" s="45" t="str">
        <f>'Monthly Summary Forecast'!A9</f>
        <v>Jul-19</v>
      </c>
      <c r="M42" s="45" t="str">
        <f>'Monthly Summary Forecast'!A10</f>
        <v>Aug-19</v>
      </c>
      <c r="N42" s="45" t="str">
        <f>'Monthly Summary Forecast'!A11</f>
        <v>Sep-19</v>
      </c>
      <c r="O42" s="45" t="str">
        <f>'Monthly Summary Forecast'!A12</f>
        <v>Oct-19</v>
      </c>
      <c r="P42" s="45" t="str">
        <f>'Monthly Summary Forecast'!A13</f>
        <v>Nov-19</v>
      </c>
      <c r="Q42" s="45" t="str">
        <f>'Monthly Summary Forecast'!$A14</f>
        <v>Dec-19</v>
      </c>
      <c r="R42" s="45" t="str">
        <f>'Monthly Summary Forecast'!$A15</f>
        <v>Jan-20</v>
      </c>
      <c r="S42" s="45" t="str">
        <f>'Monthly Summary Forecast'!A16</f>
        <v>Feb-20</v>
      </c>
      <c r="T42" s="45" t="str">
        <f>'Monthly Summary Forecast'!A17</f>
        <v>Mar-20</v>
      </c>
      <c r="U42" s="45" t="str">
        <f>'Monthly Summary Forecast'!A18</f>
        <v>Apr-20</v>
      </c>
      <c r="V42" s="45" t="str">
        <f>'Monthly Summary Forecast'!A19</f>
        <v>May-20</v>
      </c>
      <c r="W42" s="45" t="str">
        <f>'Monthly Summary Forecast'!A20</f>
        <v>Jun-20</v>
      </c>
      <c r="X42" s="45" t="str">
        <f>'Monthly Summary Forecast'!A21</f>
        <v>Jul-20</v>
      </c>
      <c r="Y42" s="45" t="str">
        <f>'Monthly Summary Forecast'!A22</f>
        <v>Aug-20</v>
      </c>
      <c r="Z42" s="45" t="str">
        <f>'Monthly Summary Forecast'!A23</f>
        <v>Sep-20</v>
      </c>
      <c r="AA42" s="45" t="str">
        <f>'Monthly Summary Forecast'!A24</f>
        <v>Oct-20</v>
      </c>
      <c r="AB42" s="45" t="str">
        <f>'Monthly Summary Forecast'!A25</f>
        <v>Nov-20</v>
      </c>
    </row>
    <row r="43" spans="4:28" ht="21" x14ac:dyDescent="0.35">
      <c r="D43" s="42" t="s">
        <v>10</v>
      </c>
      <c r="E43" s="49">
        <f>'Monthly Summary Forecast'!$B2</f>
        <v>-2.2156989354193537</v>
      </c>
      <c r="F43" s="49">
        <f>'Monthly Summary Forecast'!$B3</f>
        <v>-0.8729100000000003</v>
      </c>
      <c r="G43" s="49">
        <f>'Monthly Summary Forecast'!$B4</f>
        <v>1.097639</v>
      </c>
      <c r="H43" s="49">
        <f>'Monthly Summary Forecast'!$B5</f>
        <v>-1.8879700000000008</v>
      </c>
      <c r="I43" s="49">
        <f>'Monthly Summary Forecast'!$B6</f>
        <v>-6.8619299999999956</v>
      </c>
      <c r="J43" s="49">
        <f>'Monthly Summary Forecast'!$B7</f>
        <v>-4.8790400000000016</v>
      </c>
      <c r="K43" s="49">
        <f>'Monthly Summary Forecast'!$B8</f>
        <v>-4.1863600000000014</v>
      </c>
      <c r="L43" s="49">
        <f>'Monthly Summary Forecast'!$B9</f>
        <v>-3.4730199999999982</v>
      </c>
      <c r="M43" s="49">
        <f>'Monthly Summary Forecast'!$B10</f>
        <v>-4.0988700000000007</v>
      </c>
      <c r="N43" s="49">
        <f>'Monthly Summary Forecast'!$B11</f>
        <v>-2.2942500000000003</v>
      </c>
      <c r="O43" s="49">
        <f>'Monthly Summary Forecast'!$B12</f>
        <v>-1.4503999999999995</v>
      </c>
      <c r="P43" s="49">
        <f>'Monthly Summary Forecast'!$B13</f>
        <v>-1.5016099999999999</v>
      </c>
      <c r="Q43" s="49">
        <f>'Monthly Summary Forecast'!$B14</f>
        <v>-1.6608399999999992</v>
      </c>
      <c r="R43" s="49">
        <f>'Monthly Summary Forecast'!$B15</f>
        <v>-0.8729100000000003</v>
      </c>
      <c r="S43" s="49">
        <f>'Monthly Summary Forecast'!$B16</f>
        <v>1.0367367419354838</v>
      </c>
      <c r="T43" s="49">
        <f>'Monthly Summary Forecast'!$B17</f>
        <v>-1.966613075268818</v>
      </c>
      <c r="U43" s="49">
        <f>'Monthly Summary Forecast'!$B18</f>
        <v>-6.8619299999999956</v>
      </c>
      <c r="V43" s="49">
        <f>'Monthly Summary Forecast'!$B19</f>
        <v>-4.8790400000000016</v>
      </c>
      <c r="W43" s="49">
        <f>'Monthly Summary Forecast'!$B20</f>
        <v>-4.1863600000000014</v>
      </c>
      <c r="X43" s="49">
        <f>'Monthly Summary Forecast'!$B21</f>
        <v>-3.4730199999999982</v>
      </c>
      <c r="Y43" s="49">
        <f>'Monthly Summary Forecast'!$B22</f>
        <v>-4.0988700000000007</v>
      </c>
      <c r="Z43" s="49">
        <f>'Monthly Summary Forecast'!$B23</f>
        <v>-2.2942500000000003</v>
      </c>
      <c r="AA43" s="49">
        <f>'Monthly Summary Forecast'!$B24</f>
        <v>-1.4503999999999995</v>
      </c>
      <c r="AB43" s="49">
        <f>'Monthly Summary Forecast'!$B25</f>
        <v>-1.5016099999999999</v>
      </c>
    </row>
    <row r="44" spans="4:28" ht="21" x14ac:dyDescent="0.35">
      <c r="D44" s="42" t="s">
        <v>12</v>
      </c>
      <c r="E44" s="49">
        <f>'Monthly Summary Forecast'!$C2</f>
        <v>10.756249059928086</v>
      </c>
      <c r="F44" s="49">
        <f>'Monthly Summary Forecast'!$C3</f>
        <v>11.784243092803534</v>
      </c>
      <c r="G44" s="49">
        <f>'Monthly Summary Forecast'!$C4</f>
        <v>12.794474208167268</v>
      </c>
      <c r="H44" s="49">
        <f>'Monthly Summary Forecast'!$C5</f>
        <v>13.061502122280578</v>
      </c>
      <c r="I44" s="49">
        <f>'Monthly Summary Forecast'!$C6</f>
        <v>8.2402564061255408</v>
      </c>
      <c r="J44" s="49">
        <f>'Monthly Summary Forecast'!$C7</f>
        <v>8.9306886536589101</v>
      </c>
      <c r="K44" s="49">
        <f>'Monthly Summary Forecast'!$C8</f>
        <v>5.8228795214961835</v>
      </c>
      <c r="L44" s="49">
        <f>'Monthly Summary Forecast'!$C9</f>
        <v>6.9675013679059692</v>
      </c>
      <c r="M44" s="49">
        <f>'Monthly Summary Forecast'!$C10</f>
        <v>8.1515256322604071</v>
      </c>
      <c r="N44" s="49">
        <f>'Monthly Summary Forecast'!$C11</f>
        <v>14.075943639421855</v>
      </c>
      <c r="O44" s="49">
        <f>'Monthly Summary Forecast'!$C12</f>
        <v>16.346332173879553</v>
      </c>
      <c r="P44" s="49">
        <f>'Monthly Summary Forecast'!$C13</f>
        <v>16.052159306427043</v>
      </c>
      <c r="Q44" s="49">
        <f>'Monthly Summary Forecast'!$C14</f>
        <v>11.800869418036189</v>
      </c>
      <c r="R44" s="49">
        <f>'Monthly Summary Forecast'!$C15</f>
        <v>10.049684902803534</v>
      </c>
      <c r="S44" s="49">
        <f>'Monthly Summary Forecast'!$C16</f>
        <v>12.995199005062156</v>
      </c>
      <c r="T44" s="49">
        <f>'Monthly Summary Forecast'!$C17</f>
        <v>12.85049462228058</v>
      </c>
      <c r="U44" s="49">
        <f>'Monthly Summary Forecast'!$C18</f>
        <v>8.2929589572836324</v>
      </c>
      <c r="V44" s="49">
        <f>'Monthly Summary Forecast'!$C19</f>
        <v>8.9558186736589089</v>
      </c>
      <c r="W44" s="49">
        <f>'Monthly Summary Forecast'!$C20</f>
        <v>5.833712861496184</v>
      </c>
      <c r="X44" s="49">
        <f>'Monthly Summary Forecast'!$C21</f>
        <v>6.9704180379059695</v>
      </c>
      <c r="Y44" s="49">
        <f>'Monthly Summary Forecast'!$C22</f>
        <v>8.2476418822604067</v>
      </c>
      <c r="Z44" s="49">
        <f>'Monthly Summary Forecast'!$C23</f>
        <v>14.128360309421858</v>
      </c>
      <c r="AA44" s="49">
        <f>'Monthly Summary Forecast'!$C24</f>
        <v>16.372318843879555</v>
      </c>
      <c r="AB44" s="49">
        <f>'Monthly Summary Forecast'!$C25</f>
        <v>16.147336816427043</v>
      </c>
    </row>
    <row r="45" spans="4:28" ht="21" x14ac:dyDescent="0.35">
      <c r="D45" s="42" t="s">
        <v>13</v>
      </c>
      <c r="E45" s="49">
        <f>'Monthly Summary Forecast'!$D2</f>
        <v>7.8161769174594902</v>
      </c>
      <c r="F45" s="49">
        <f>'Monthly Summary Forecast'!$D3</f>
        <v>7.0745388270770508</v>
      </c>
      <c r="G45" s="49">
        <f>'Monthly Summary Forecast'!$D4</f>
        <v>6.5184684003360456</v>
      </c>
      <c r="H45" s="49">
        <f>'Monthly Summary Forecast'!$D5</f>
        <v>6.3993667073646163</v>
      </c>
      <c r="I45" s="49">
        <f>'Monthly Summary Forecast'!$D6</f>
        <v>4.9714007047486488</v>
      </c>
      <c r="J45" s="49">
        <f>'Monthly Summary Forecast'!$D7</f>
        <v>5.373018696026695</v>
      </c>
      <c r="K45" s="49">
        <f>'Monthly Summary Forecast'!$D8</f>
        <v>5.2385062047564821</v>
      </c>
      <c r="L45" s="49">
        <f>'Monthly Summary Forecast'!$D9</f>
        <v>5.7601943269505025</v>
      </c>
      <c r="M45" s="49">
        <f>'Monthly Summary Forecast'!$D10</f>
        <v>5.6151274457560172</v>
      </c>
      <c r="N45" s="49">
        <f>'Monthly Summary Forecast'!$D11</f>
        <v>6.111715309939366</v>
      </c>
      <c r="O45" s="49">
        <f>'Monthly Summary Forecast'!$D12</f>
        <v>6.0235845887267896</v>
      </c>
      <c r="P45" s="49">
        <f>'Monthly Summary Forecast'!$D13</f>
        <v>7.4286853351983524</v>
      </c>
      <c r="Q45" s="49">
        <f>'Monthly Summary Forecast'!$D14</f>
        <v>7.4702506664862582</v>
      </c>
      <c r="R45" s="49">
        <f>'Monthly Summary Forecast'!$D15</f>
        <v>7.5745388270770446</v>
      </c>
      <c r="S45" s="49">
        <f>'Monthly Summary Forecast'!$D16</f>
        <v>6.5184684003360438</v>
      </c>
      <c r="T45" s="49">
        <f>'Monthly Summary Forecast'!$D17</f>
        <v>7.5670279976871955</v>
      </c>
      <c r="U45" s="49">
        <f>'Monthly Summary Forecast'!$D18</f>
        <v>5.1676623869916307</v>
      </c>
      <c r="V45" s="49">
        <f>'Monthly Summary Forecast'!$D19</f>
        <v>5.5758224343444516</v>
      </c>
      <c r="W45" s="49">
        <f>'Monthly Summary Forecast'!$D20</f>
        <v>5.4347678869994711</v>
      </c>
      <c r="X45" s="49">
        <f>'Monthly Summary Forecast'!$D21</f>
        <v>5.9629980652682582</v>
      </c>
      <c r="Y45" s="49">
        <f>'Monthly Summary Forecast'!$D22</f>
        <v>5.8179311840737835</v>
      </c>
      <c r="Z45" s="49">
        <f>'Monthly Summary Forecast'!$D23</f>
        <v>6.3079769921823559</v>
      </c>
      <c r="AA45" s="49">
        <f>'Monthly Summary Forecast'!$D24</f>
        <v>6.2263883270445559</v>
      </c>
      <c r="AB45" s="49">
        <f>'Monthly Summary Forecast'!$D25</f>
        <v>7.4286853351983604</v>
      </c>
    </row>
    <row r="46" spans="4:28" ht="21" x14ac:dyDescent="0.35">
      <c r="D46" s="42" t="s">
        <v>145</v>
      </c>
      <c r="E46" s="49">
        <f>'Monthly Summary Forecast'!$U2</f>
        <v>55.840228470888746</v>
      </c>
      <c r="F46" s="49">
        <f>'Monthly Summary Forecast'!$U3</f>
        <v>40.918679212321351</v>
      </c>
      <c r="G46" s="49">
        <f>'Monthly Summary Forecast'!$U4</f>
        <v>17.779686391774138</v>
      </c>
      <c r="H46" s="49">
        <f>'Monthly Summary Forecast'!$U5</f>
        <v>23.273483112321362</v>
      </c>
      <c r="I46" s="49">
        <f>'Monthly Summary Forecast'!$U6</f>
        <v>21.287318825042359</v>
      </c>
      <c r="J46" s="49">
        <f>'Monthly Summary Forecast'!$U7</f>
        <v>25.174117085877111</v>
      </c>
      <c r="K46" s="49">
        <f>'Monthly Summary Forecast'!$U8</f>
        <v>23.740146973684212</v>
      </c>
      <c r="L46" s="49">
        <f>'Monthly Summary Forecast'!$U9</f>
        <v>27.487874039473688</v>
      </c>
      <c r="M46" s="49">
        <f>'Monthly Summary Forecast'!$U10</f>
        <v>31.559029039473682</v>
      </c>
      <c r="N46" s="49">
        <f>'Monthly Summary Forecast'!$U11</f>
        <v>29.598974973684207</v>
      </c>
      <c r="O46" s="49">
        <f>'Monthly Summary Forecast'!$U12</f>
        <v>28.562818039473665</v>
      </c>
      <c r="P46" s="49">
        <f>'Monthly Summary Forecast'!$U13</f>
        <v>30.495010999999991</v>
      </c>
      <c r="Q46" s="49">
        <f>'Monthly Summary Forecast'!$U14</f>
        <v>26.529982999999994</v>
      </c>
      <c r="R46" s="49">
        <f>'Monthly Summary Forecast'!$U15</f>
        <v>19.936728000000002</v>
      </c>
      <c r="S46" s="49">
        <f>'Monthly Summary Forecast'!$U16</f>
        <v>19.125503999999996</v>
      </c>
      <c r="T46" s="49">
        <f>'Monthly Summary Forecast'!$U17</f>
        <v>19.455197000000005</v>
      </c>
      <c r="U46" s="49">
        <f>'Monthly Summary Forecast'!$U18</f>
        <v>21.287318825042359</v>
      </c>
      <c r="V46" s="49">
        <f>'Monthly Summary Forecast'!$U19</f>
        <v>25.174117085877111</v>
      </c>
      <c r="W46" s="49">
        <f>'Monthly Summary Forecast'!$U20</f>
        <v>23.740146973684212</v>
      </c>
      <c r="X46" s="49">
        <f>'Monthly Summary Forecast'!$U21</f>
        <v>27.487874039473688</v>
      </c>
      <c r="Y46" s="49">
        <f>'Monthly Summary Forecast'!$U22</f>
        <v>31.559029039473682</v>
      </c>
      <c r="Z46" s="49">
        <f>'Monthly Summary Forecast'!$U23</f>
        <v>29.598974973684207</v>
      </c>
      <c r="AA46" s="49">
        <f>'Monthly Summary Forecast'!$U24</f>
        <v>28.562818039473665</v>
      </c>
      <c r="AB46" s="49">
        <f>'Monthly Summary Forecast'!$U25</f>
        <v>30.495010999999991</v>
      </c>
    </row>
    <row r="47" spans="4:28" ht="21" x14ac:dyDescent="0.35">
      <c r="D47" s="42" t="s">
        <v>144</v>
      </c>
      <c r="E47" s="49">
        <f>'Monthly Summary Forecast'!$I2</f>
        <v>0.5994586435980005</v>
      </c>
      <c r="F47" s="49">
        <f>'Monthly Summary Forecast'!$I3</f>
        <v>0.64381436380038604</v>
      </c>
      <c r="G47" s="49">
        <f>'Monthly Summary Forecast'!$I4</f>
        <v>0.11923103081973595</v>
      </c>
      <c r="H47" s="49">
        <f>'Monthly Summary Forecast'!$I5</f>
        <v>0.22314388470914379</v>
      </c>
      <c r="I47" s="49">
        <f>'Monthly Summary Forecast'!$I6</f>
        <v>0.40427513104456209</v>
      </c>
      <c r="J47" s="49">
        <f>'Monthly Summary Forecast'!$I7</f>
        <v>0.89548650942051822</v>
      </c>
      <c r="K47" s="49">
        <f>'Monthly Summary Forecast'!$I8</f>
        <v>1.6438631778144426</v>
      </c>
      <c r="L47" s="49">
        <f>'Monthly Summary Forecast'!$I9</f>
        <v>1.8465683571859834</v>
      </c>
      <c r="M47" s="49">
        <f>'Monthly Summary Forecast'!$I10</f>
        <v>1.6664693612816392</v>
      </c>
      <c r="N47" s="49">
        <f>'Monthly Summary Forecast'!$I11</f>
        <v>1.7612691942069116</v>
      </c>
      <c r="O47" s="49">
        <f>'Monthly Summary Forecast'!$I12</f>
        <v>1.210690084916062</v>
      </c>
      <c r="P47" s="49">
        <f>'Monthly Summary Forecast'!$I13</f>
        <v>0.5021293865149683</v>
      </c>
      <c r="Q47" s="49">
        <f>'Monthly Summary Forecast'!$I14</f>
        <v>0.46760976398383819</v>
      </c>
      <c r="R47" s="49">
        <f>'Monthly Summary Forecast'!$I15</f>
        <v>0.64381436380038604</v>
      </c>
      <c r="S47" s="49">
        <f>'Monthly Summary Forecast'!$I16</f>
        <v>0.119231030819736</v>
      </c>
      <c r="T47" s="49">
        <f>'Monthly Summary Forecast'!$I17</f>
        <v>0.22314388470914379</v>
      </c>
      <c r="U47" s="49">
        <f>'Monthly Summary Forecast'!$I18</f>
        <v>0.40427513104456209</v>
      </c>
      <c r="V47" s="49">
        <f>'Monthly Summary Forecast'!$I19</f>
        <v>0.89548650942051822</v>
      </c>
      <c r="W47" s="49">
        <f>'Monthly Summary Forecast'!$I20</f>
        <v>1.6438631778144426</v>
      </c>
      <c r="X47" s="49">
        <f>'Monthly Summary Forecast'!$I21</f>
        <v>1.8465683571859834</v>
      </c>
      <c r="Y47" s="49">
        <f>'Monthly Summary Forecast'!$I22</f>
        <v>1.6664693612816392</v>
      </c>
      <c r="Z47" s="49">
        <f>'Monthly Summary Forecast'!$I23</f>
        <v>1.7612691942069116</v>
      </c>
      <c r="AA47" s="49">
        <f>'Monthly Summary Forecast'!$I24</f>
        <v>1.210690084916062</v>
      </c>
      <c r="AB47" s="49">
        <f>'Monthly Summary Forecast'!$I25</f>
        <v>0.5021293865149683</v>
      </c>
    </row>
    <row r="48" spans="4:28" ht="21" x14ac:dyDescent="0.35">
      <c r="D48" s="42" t="s">
        <v>8</v>
      </c>
      <c r="E48" s="49">
        <f>'Monthly Summary Forecast'!$J2</f>
        <v>7.8376612391651843</v>
      </c>
      <c r="F48" s="49">
        <f>'Monthly Summary Forecast'!$J3</f>
        <v>8.597150566422247</v>
      </c>
      <c r="G48" s="49">
        <f>'Monthly Summary Forecast'!$J4</f>
        <v>8.712608817696438</v>
      </c>
      <c r="H48" s="49">
        <f>'Monthly Summary Forecast'!$J5</f>
        <v>9.7134409793734147</v>
      </c>
      <c r="I48" s="49">
        <f>'Monthly Summary Forecast'!$J6</f>
        <v>9.0368359963609333</v>
      </c>
      <c r="J48" s="49">
        <f>'Monthly Summary Forecast'!$J7</f>
        <v>8.9731879639413172</v>
      </c>
      <c r="K48" s="49">
        <f>'Monthly Summary Forecast'!$J8</f>
        <v>8.8134476697693334</v>
      </c>
      <c r="L48" s="49">
        <f>'Monthly Summary Forecast'!$J9</f>
        <v>9.082911268829692</v>
      </c>
      <c r="M48" s="49">
        <f>'Monthly Summary Forecast'!$J10</f>
        <v>9.597955748930838</v>
      </c>
      <c r="N48" s="49">
        <f>'Monthly Summary Forecast'!$J11</f>
        <v>8.7738874239030888</v>
      </c>
      <c r="O48" s="49">
        <f>'Monthly Summary Forecast'!$J12</f>
        <v>9.1019703860952461</v>
      </c>
      <c r="P48" s="49">
        <f>'Monthly Summary Forecast'!$J13</f>
        <v>9.3885025476260253</v>
      </c>
      <c r="Q48" s="49">
        <f>'Monthly Summary Forecast'!$J14</f>
        <v>10.040940006041918</v>
      </c>
      <c r="R48" s="49">
        <f>'Monthly Summary Forecast'!$J15</f>
        <v>10.297150566422246</v>
      </c>
      <c r="S48" s="49">
        <f>'Monthly Summary Forecast'!$J16</f>
        <v>8.7126088176964327</v>
      </c>
      <c r="T48" s="49">
        <f>'Monthly Summary Forecast'!$J17</f>
        <v>9.8527172149448425</v>
      </c>
      <c r="U48" s="49">
        <f>'Monthly Summary Forecast'!$J18</f>
        <v>9.0368359963609493</v>
      </c>
      <c r="V48" s="49">
        <f>'Monthly Summary Forecast'!$J19</f>
        <v>8.9731879639413261</v>
      </c>
      <c r="W48" s="49">
        <f>'Monthly Summary Forecast'!$J20</f>
        <v>8.813447669769328</v>
      </c>
      <c r="X48" s="49">
        <f>'Monthly Summary Forecast'!$J21</f>
        <v>9.0829112688296991</v>
      </c>
      <c r="Y48" s="49">
        <f>'Monthly Summary Forecast'!$J22</f>
        <v>9.597955748930822</v>
      </c>
      <c r="Z48" s="49">
        <f>'Monthly Summary Forecast'!$J23</f>
        <v>8.7738874239030888</v>
      </c>
      <c r="AA48" s="49">
        <f>'Monthly Summary Forecast'!$J24</f>
        <v>9.1019703860952426</v>
      </c>
      <c r="AB48" s="49">
        <f>'Monthly Summary Forecast'!$J25</f>
        <v>9.3885025476260431</v>
      </c>
    </row>
    <row r="49" spans="4:28" ht="21" x14ac:dyDescent="0.35">
      <c r="D49" s="42" t="s">
        <v>7</v>
      </c>
      <c r="E49" s="49">
        <f>'Monthly Summary Forecast'!$K2</f>
        <v>12.070968297095162</v>
      </c>
      <c r="F49" s="49">
        <f>'Monthly Summary Forecast'!$K3</f>
        <v>11.872429820634244</v>
      </c>
      <c r="G49" s="49">
        <f>'Monthly Summary Forecast'!$K4</f>
        <v>12.310540703260509</v>
      </c>
      <c r="H49" s="49">
        <f>'Monthly Summary Forecast'!$K5</f>
        <v>11.366687758704581</v>
      </c>
      <c r="I49" s="49">
        <f>'Monthly Summary Forecast'!$K6</f>
        <v>11.809122890933956</v>
      </c>
      <c r="J49" s="49">
        <f>'Monthly Summary Forecast'!$K7</f>
        <v>11.569183063706921</v>
      </c>
      <c r="K49" s="49">
        <f>'Monthly Summary Forecast'!$K8</f>
        <v>11.22325723843236</v>
      </c>
      <c r="L49" s="49">
        <f>'Monthly Summary Forecast'!$K9</f>
        <v>11.828323553208829</v>
      </c>
      <c r="M49" s="49">
        <f>'Monthly Summary Forecast'!$K10</f>
        <v>11.622797208175612</v>
      </c>
      <c r="N49" s="49">
        <f>'Monthly Summary Forecast'!$K11</f>
        <v>11.45979667331645</v>
      </c>
      <c r="O49" s="49">
        <f>'Monthly Summary Forecast'!$K12</f>
        <v>11.748481832221936</v>
      </c>
      <c r="P49" s="49">
        <f>'Monthly Summary Forecast'!$K13</f>
        <v>11.261251030399784</v>
      </c>
      <c r="Q49" s="49">
        <f>'Monthly Summary Forecast'!$K14</f>
        <v>11.40844140362166</v>
      </c>
      <c r="R49" s="49">
        <f>'Monthly Summary Forecast'!$K15</f>
        <v>11.174051595891052</v>
      </c>
      <c r="S49" s="49">
        <f>'Monthly Summary Forecast'!$K16</f>
        <v>11.079486632934467</v>
      </c>
      <c r="T49" s="49">
        <f>'Monthly Summary Forecast'!$K17</f>
        <v>11.594856454097437</v>
      </c>
      <c r="U49" s="49">
        <f>'Monthly Summary Forecast'!$K18</f>
        <v>11.809122890933919</v>
      </c>
      <c r="V49" s="49">
        <f>'Monthly Summary Forecast'!$K19</f>
        <v>12.58148658178124</v>
      </c>
      <c r="W49" s="49">
        <f>'Monthly Summary Forecast'!$K20</f>
        <v>11.924710815834343</v>
      </c>
      <c r="X49" s="49">
        <f>'Monthly Summary Forecast'!$K21</f>
        <v>12.567593775284346</v>
      </c>
      <c r="Y49" s="49">
        <f>'Monthly Summary Forecast'!$K22</f>
        <v>13.075646859197549</v>
      </c>
      <c r="Z49" s="49">
        <f>'Monthly Summary Forecast'!$K23</f>
        <v>11.299359519890029</v>
      </c>
      <c r="AA49" s="49">
        <f>'Monthly Summary Forecast'!$K24</f>
        <v>11.234485752062227</v>
      </c>
      <c r="AB49" s="49">
        <f>'Monthly Summary Forecast'!$K25</f>
        <v>11.161375000199779</v>
      </c>
    </row>
    <row r="50" spans="4:28" ht="21" x14ac:dyDescent="0.35">
      <c r="D50" s="42" t="s">
        <v>244</v>
      </c>
      <c r="E50" s="49">
        <f>'Monthly Summary Forecast'!$L2</f>
        <v>1.2862018200000001</v>
      </c>
      <c r="F50" s="49">
        <f>'Monthly Summary Forecast'!$L3</f>
        <v>1.56689246</v>
      </c>
      <c r="G50" s="49">
        <f>'Monthly Summary Forecast'!$L4</f>
        <v>1.1726419799999999</v>
      </c>
      <c r="H50" s="49">
        <f>'Monthly Summary Forecast'!$L5</f>
        <v>1.0764229400000001</v>
      </c>
      <c r="I50" s="49">
        <f>'Monthly Summary Forecast'!$L6</f>
        <v>1.1442386200000001</v>
      </c>
      <c r="J50" s="49">
        <f>'Monthly Summary Forecast'!$L7</f>
        <v>0.86956585600000003</v>
      </c>
      <c r="K50" s="49">
        <f>'Monthly Summary Forecast'!$L8</f>
        <v>1.0079463910000002</v>
      </c>
      <c r="L50" s="49">
        <f>'Monthly Summary Forecast'!$L9</f>
        <v>1.1718901749999999</v>
      </c>
      <c r="M50" s="49">
        <f>'Monthly Summary Forecast'!$L10</f>
        <v>1.2840528179999999</v>
      </c>
      <c r="N50" s="49">
        <f>'Monthly Summary Forecast'!$L11</f>
        <v>1.0491525130000001</v>
      </c>
      <c r="O50" s="49">
        <f>'Monthly Summary Forecast'!$L12</f>
        <v>0.88684332099999985</v>
      </c>
      <c r="P50" s="49">
        <f>'Monthly Summary Forecast'!$L13</f>
        <v>0.91617557300000008</v>
      </c>
      <c r="Q50" s="49">
        <f>'Monthly Summary Forecast'!$L14</f>
        <v>0.88228558300000004</v>
      </c>
      <c r="R50" s="49">
        <f>'Monthly Summary Forecast'!$L15</f>
        <v>0.85157015499999988</v>
      </c>
      <c r="S50" s="49">
        <f>'Monthly Summary Forecast'!$L16</f>
        <v>0.92091699700000018</v>
      </c>
      <c r="T50" s="49">
        <f>'Monthly Summary Forecast'!$L17</f>
        <v>1.0426878490000002</v>
      </c>
      <c r="U50" s="49">
        <f>'Monthly Summary Forecast'!$L18</f>
        <v>1.1442386200000001</v>
      </c>
      <c r="V50" s="49">
        <f>'Monthly Summary Forecast'!$L19</f>
        <v>0.86956585600000003</v>
      </c>
      <c r="W50" s="49">
        <f>'Monthly Summary Forecast'!$L20</f>
        <v>1.0079463910000002</v>
      </c>
      <c r="X50" s="49">
        <f>'Monthly Summary Forecast'!$L21</f>
        <v>1.1718901749999999</v>
      </c>
      <c r="Y50" s="49">
        <f>'Monthly Summary Forecast'!$L22</f>
        <v>1.2840528179999999</v>
      </c>
      <c r="Z50" s="49">
        <f>'Monthly Summary Forecast'!$L23</f>
        <v>1.0491525130000001</v>
      </c>
      <c r="AA50" s="49">
        <f>'Monthly Summary Forecast'!$L24</f>
        <v>0.88684332099999985</v>
      </c>
      <c r="AB50" s="49">
        <f>'Monthly Summary Forecast'!$L25</f>
        <v>0.91617557300000008</v>
      </c>
    </row>
    <row r="51" spans="4:28" ht="21" x14ac:dyDescent="0.35">
      <c r="D51" s="42" t="s">
        <v>11</v>
      </c>
      <c r="E51" s="49">
        <f>'Monthly Summary Forecast'!$M2</f>
        <v>6.5270246751214298</v>
      </c>
      <c r="F51" s="49">
        <f>'Monthly Summary Forecast'!$M3</f>
        <v>6.3290599375928629</v>
      </c>
      <c r="G51" s="49">
        <f>'Monthly Summary Forecast'!$M4</f>
        <v>5.0861228808071433</v>
      </c>
      <c r="H51" s="49">
        <f>'Monthly Summary Forecast'!$M5</f>
        <v>5.4105418810022865</v>
      </c>
      <c r="I51" s="49">
        <f>'Monthly Summary Forecast'!$M6</f>
        <v>6.0381715628571424</v>
      </c>
      <c r="J51" s="49">
        <f>'Monthly Summary Forecast'!$M7</f>
        <v>6.8140157641276247</v>
      </c>
      <c r="K51" s="49">
        <f>'Monthly Summary Forecast'!$M8</f>
        <v>6.3836579071428554</v>
      </c>
      <c r="L51" s="49">
        <f>'Monthly Summary Forecast'!$M9</f>
        <v>6.2482038099541253</v>
      </c>
      <c r="M51" s="49">
        <f>'Monthly Summary Forecast'!$M10</f>
        <v>6.1156904135931693</v>
      </c>
      <c r="N51" s="49">
        <f>'Monthly Summary Forecast'!$M11</f>
        <v>5.9038431790214307</v>
      </c>
      <c r="O51" s="49">
        <f>'Monthly Summary Forecast'!$M12</f>
        <v>6.0642904069557657</v>
      </c>
      <c r="P51" s="49">
        <f>'Monthly Summary Forecast'!$M13</f>
        <v>5.8195594561642867</v>
      </c>
      <c r="Q51" s="49">
        <f>'Monthly Summary Forecast'!$M14</f>
        <v>6.392731356164286</v>
      </c>
      <c r="R51" s="49">
        <f>'Monthly Summary Forecast'!$M15</f>
        <v>6.3290599375928629</v>
      </c>
      <c r="S51" s="49">
        <f>'Monthly Summary Forecast'!$M16</f>
        <v>5.086122880807145</v>
      </c>
      <c r="T51" s="49">
        <f>'Monthly Summary Forecast'!$M17</f>
        <v>5.4105418810022865</v>
      </c>
      <c r="U51" s="49">
        <f>'Monthly Summary Forecast'!$M18</f>
        <v>6.0381715628571424</v>
      </c>
      <c r="V51" s="49">
        <f>'Monthly Summary Forecast'!$M19</f>
        <v>6.8140157641276247</v>
      </c>
      <c r="W51" s="49">
        <f>'Monthly Summary Forecast'!$M20</f>
        <v>6.3836579071428554</v>
      </c>
      <c r="X51" s="49">
        <f>'Monthly Summary Forecast'!$M21</f>
        <v>6.2482038099541253</v>
      </c>
      <c r="Y51" s="49">
        <f>'Monthly Summary Forecast'!$M22</f>
        <v>6.1156904135931693</v>
      </c>
      <c r="Z51" s="49">
        <f>'Monthly Summary Forecast'!$M23</f>
        <v>5.9038431790214307</v>
      </c>
      <c r="AA51" s="49">
        <f>'Monthly Summary Forecast'!$M24</f>
        <v>6.0642904069557657</v>
      </c>
      <c r="AB51" s="49">
        <f>'Monthly Summary Forecast'!$M25</f>
        <v>5.8195594561642867</v>
      </c>
    </row>
    <row r="52" spans="4:28" ht="21" x14ac:dyDescent="0.35">
      <c r="D52" s="42" t="s">
        <v>17</v>
      </c>
      <c r="E52" s="49">
        <f>'Monthly Summary Forecast'!$N2</f>
        <v>0.60728596417878922</v>
      </c>
      <c r="F52" s="49">
        <f>'Monthly Summary Forecast'!$N3</f>
        <v>-2.0142850520379234</v>
      </c>
      <c r="G52" s="49">
        <f>'Monthly Summary Forecast'!$N4</f>
        <v>1.1283119787404827</v>
      </c>
      <c r="H52" s="49">
        <f>'Monthly Summary Forecast'!$N5</f>
        <v>-0.83691721033250255</v>
      </c>
      <c r="I52" s="49">
        <f>'Monthly Summary Forecast'!$N6</f>
        <v>1.839695000195442</v>
      </c>
      <c r="J52" s="49">
        <f>'Monthly Summary Forecast'!$N7</f>
        <v>2.0641743418310003</v>
      </c>
      <c r="K52" s="49">
        <f>'Monthly Summary Forecast'!$N8</f>
        <v>1.3991411418955473</v>
      </c>
      <c r="L52" s="49">
        <f>'Monthly Summary Forecast'!$N9</f>
        <v>1.1096410653948807</v>
      </c>
      <c r="M52" s="49">
        <f>'Monthly Summary Forecast'!$N10</f>
        <v>0.1412688306013824</v>
      </c>
      <c r="N52" s="49">
        <f>'Monthly Summary Forecast'!$N11</f>
        <v>-0.25307338190089379</v>
      </c>
      <c r="O52" s="49">
        <f>'Monthly Summary Forecast'!$N12</f>
        <v>0.88537860138265045</v>
      </c>
      <c r="P52" s="49">
        <f>'Monthly Summary Forecast'!$N13</f>
        <v>-0.80065211548997661</v>
      </c>
      <c r="Q52" s="49">
        <f>'Monthly Summary Forecast'!$N14</f>
        <v>3.5358890656985276E-2</v>
      </c>
      <c r="R52" s="49">
        <f>'Monthly Summary Forecast'!$N15</f>
        <v>-1.5644045570379226</v>
      </c>
      <c r="S52" s="49">
        <f>'Monthly Summary Forecast'!$N16</f>
        <v>1.3049962547436418</v>
      </c>
      <c r="T52" s="49">
        <f>'Monthly Summary Forecast'!$N17</f>
        <v>-0.56243863368287472</v>
      </c>
      <c r="U52" s="49">
        <f>'Monthly Summary Forecast'!$N18</f>
        <v>3.0139472796651057</v>
      </c>
      <c r="V52" s="49">
        <f>'Monthly Summary Forecast'!$N19</f>
        <v>2.9631914495654632</v>
      </c>
      <c r="W52" s="49">
        <f>'Monthly Summary Forecast'!$N20</f>
        <v>2.5773222355607603</v>
      </c>
      <c r="X52" s="49">
        <f>'Monthly Summary Forecast'!$N21</f>
        <v>2.5619296973660366</v>
      </c>
      <c r="Y52" s="49">
        <f>'Monthly Summary Forecast'!$N22</f>
        <v>1.5451594488306291</v>
      </c>
      <c r="Z52" s="49">
        <f>'Monthly Summary Forecast'!$N23</f>
        <v>1.0714856722556811</v>
      </c>
      <c r="AA52" s="49">
        <f>'Monthly Summary Forecast'!$N24</f>
        <v>2.0711988261597463</v>
      </c>
      <c r="AB52" s="49">
        <f>'Monthly Summary Forecast'!$N25</f>
        <v>0.57717166067869752</v>
      </c>
    </row>
    <row r="53" spans="4:28" ht="21" x14ac:dyDescent="0.35">
      <c r="D53" s="42" t="s">
        <v>9</v>
      </c>
      <c r="E53" s="49">
        <f>'Monthly Summary Forecast'!$O2</f>
        <v>3.8106864257534259</v>
      </c>
      <c r="F53" s="49">
        <f>'Monthly Summary Forecast'!$O3</f>
        <v>3.8219178082191791</v>
      </c>
      <c r="G53" s="49">
        <f>'Monthly Summary Forecast'!$O4</f>
        <v>3.4520547945205489</v>
      </c>
      <c r="H53" s="49">
        <f>'Monthly Summary Forecast'!$O5</f>
        <v>3.8219178082191791</v>
      </c>
      <c r="I53" s="49">
        <f>'Monthly Summary Forecast'!$O6</f>
        <v>3.6986301369863024</v>
      </c>
      <c r="J53" s="49">
        <f>'Monthly Summary Forecast'!$O7</f>
        <v>3.8219178082191791</v>
      </c>
      <c r="K53" s="49">
        <f>'Monthly Summary Forecast'!$O8</f>
        <v>3.6986301369863024</v>
      </c>
      <c r="L53" s="49">
        <f>'Monthly Summary Forecast'!$O9</f>
        <v>3.8219178082191791</v>
      </c>
      <c r="M53" s="49">
        <f>'Monthly Summary Forecast'!$O10</f>
        <v>3.8219178082191791</v>
      </c>
      <c r="N53" s="49">
        <f>'Monthly Summary Forecast'!$O11</f>
        <v>3.6986301369863024</v>
      </c>
      <c r="O53" s="49">
        <f>'Monthly Summary Forecast'!$O12</f>
        <v>3.8219178082191791</v>
      </c>
      <c r="P53" s="49">
        <f>'Monthly Summary Forecast'!$O13</f>
        <v>3.6986301369863024</v>
      </c>
      <c r="Q53" s="49">
        <f>'Monthly Summary Forecast'!$O14</f>
        <v>3.8219178082191791</v>
      </c>
      <c r="R53" s="49">
        <f>'Monthly Summary Forecast'!$O15</f>
        <v>3.8219178082191791</v>
      </c>
      <c r="S53" s="49">
        <f>'Monthly Summary Forecast'!$O16</f>
        <v>3.4520547945205471</v>
      </c>
      <c r="T53" s="49">
        <f>'Monthly Summary Forecast'!$O17</f>
        <v>3.8219178082191791</v>
      </c>
      <c r="U53" s="49">
        <f>'Monthly Summary Forecast'!$O18</f>
        <v>3.6986301369863024</v>
      </c>
      <c r="V53" s="49">
        <f>'Monthly Summary Forecast'!$O19</f>
        <v>3.8219178082191791</v>
      </c>
      <c r="W53" s="49">
        <f>'Monthly Summary Forecast'!$O20</f>
        <v>3.6986301369863024</v>
      </c>
      <c r="X53" s="49">
        <f>'Monthly Summary Forecast'!$O21</f>
        <v>3.8219178082191791</v>
      </c>
      <c r="Y53" s="49">
        <f>'Monthly Summary Forecast'!$O22</f>
        <v>3.8219178082191791</v>
      </c>
      <c r="Z53" s="49">
        <f>'Monthly Summary Forecast'!$O23</f>
        <v>3.6986301369863024</v>
      </c>
      <c r="AA53" s="49">
        <f>'Monthly Summary Forecast'!$O24</f>
        <v>3.8219178082191791</v>
      </c>
      <c r="AB53" s="49">
        <f>'Monthly Summary Forecast'!$O25</f>
        <v>3.6986301369863024</v>
      </c>
    </row>
    <row r="54" spans="4:28" ht="21" x14ac:dyDescent="0.35">
      <c r="D54" s="42" t="s">
        <v>48</v>
      </c>
      <c r="E54" s="49">
        <f t="shared" ref="E54:AB54" si="0">SUM(E43:E53)</f>
        <v>104.93624257776895</v>
      </c>
      <c r="F54" s="49">
        <f t="shared" si="0"/>
        <v>89.721531036832928</v>
      </c>
      <c r="G54" s="49">
        <f t="shared" si="0"/>
        <v>70.171780186122305</v>
      </c>
      <c r="H54" s="49">
        <f t="shared" si="0"/>
        <v>71.62161998364266</v>
      </c>
      <c r="I54" s="49">
        <f t="shared" si="0"/>
        <v>61.6080152742949</v>
      </c>
      <c r="J54" s="49">
        <f t="shared" si="0"/>
        <v>69.606315742809272</v>
      </c>
      <c r="K54" s="49">
        <f t="shared" si="0"/>
        <v>64.785116362977718</v>
      </c>
      <c r="L54" s="49">
        <f t="shared" si="0"/>
        <v>71.852005772122851</v>
      </c>
      <c r="M54" s="49">
        <f t="shared" si="0"/>
        <v>75.476964306291933</v>
      </c>
      <c r="N54" s="49">
        <f t="shared" si="0"/>
        <v>79.885889661578716</v>
      </c>
      <c r="O54" s="49">
        <f t="shared" si="0"/>
        <v>83.201907242870845</v>
      </c>
      <c r="P54" s="49">
        <f t="shared" si="0"/>
        <v>83.259841656826765</v>
      </c>
      <c r="Q54" s="49">
        <f t="shared" si="0"/>
        <v>77.189547896210314</v>
      </c>
      <c r="R54" s="49">
        <f t="shared" si="0"/>
        <v>68.241201599768388</v>
      </c>
      <c r="S54" s="49">
        <f t="shared" si="0"/>
        <v>70.351325555855652</v>
      </c>
      <c r="T54" s="49">
        <f t="shared" si="0"/>
        <v>69.289533002988989</v>
      </c>
      <c r="U54" s="49">
        <f t="shared" si="0"/>
        <v>63.031231787165609</v>
      </c>
      <c r="V54" s="49">
        <f t="shared" si="0"/>
        <v>71.745570126935817</v>
      </c>
      <c r="W54" s="49">
        <f t="shared" si="0"/>
        <v>66.871846056287893</v>
      </c>
      <c r="X54" s="49">
        <f t="shared" si="0"/>
        <v>74.249285034487286</v>
      </c>
      <c r="Y54" s="49">
        <f t="shared" si="0"/>
        <v>78.632624563860887</v>
      </c>
      <c r="Z54" s="49">
        <f t="shared" si="0"/>
        <v>81.298689914551858</v>
      </c>
      <c r="AA54" s="49">
        <f t="shared" si="0"/>
        <v>84.102521795805998</v>
      </c>
      <c r="AB54" s="49">
        <f t="shared" si="0"/>
        <v>84.632966912795467</v>
      </c>
    </row>
    <row r="55" spans="4:28" ht="21" x14ac:dyDescent="0.35">
      <c r="D55" s="42" t="s">
        <v>49</v>
      </c>
      <c r="E55" s="49">
        <f>'Monthly Summary Forecast'!$Q2</f>
        <v>46.743308820605897</v>
      </c>
      <c r="F55" s="49">
        <f>'Monthly Summary Forecast'!$Q3</f>
        <v>46.356659039483702</v>
      </c>
      <c r="G55" s="49">
        <f>'Monthly Summary Forecast'!$Q4</f>
        <v>42.915120434538899</v>
      </c>
      <c r="H55" s="49">
        <f>'Monthly Summary Forecast'!$Q5</f>
        <v>44.254548012227502</v>
      </c>
      <c r="I55" s="49">
        <f>'Monthly Summary Forecast'!$Q6</f>
        <v>35.27584127770038</v>
      </c>
      <c r="J55" s="49">
        <f>'Monthly Summary Forecast'!$Q7</f>
        <v>35.837999378814807</v>
      </c>
      <c r="K55" s="49">
        <f>'Monthly Summary Forecast'!$Q8</f>
        <v>33.076899831221866</v>
      </c>
      <c r="L55" s="49">
        <f>'Monthly Summary Forecast'!$Q9</f>
        <v>33.848582424331596</v>
      </c>
      <c r="M55" s="49">
        <f>'Monthly Summary Forecast'!$Q10</f>
        <v>33.574085730897316</v>
      </c>
      <c r="N55" s="49">
        <f>'Monthly Summary Forecast'!$Q11</f>
        <v>35.139147609990708</v>
      </c>
      <c r="O55" s="49">
        <f>'Monthly Summary Forecast'!$Q12</f>
        <v>38.567112213197902</v>
      </c>
      <c r="P55" s="49">
        <f>'Monthly Summary Forecast'!$Q13</f>
        <v>43.872721510534952</v>
      </c>
      <c r="Q55" s="49">
        <f>'Monthly Summary Forecast'!$Q14</f>
        <v>45.8069649157501</v>
      </c>
      <c r="R55" s="49">
        <f>'Monthly Summary Forecast'!$Q15</f>
        <v>45.443607290117221</v>
      </c>
      <c r="S55" s="49">
        <f>'Monthly Summary Forecast'!$Q16</f>
        <v>42.209390287879927</v>
      </c>
      <c r="T55" s="49">
        <f>'Monthly Summary Forecast'!$Q17</f>
        <v>45.347647529563211</v>
      </c>
      <c r="U55" s="49">
        <f>'Monthly Summary Forecast'!$Q18</f>
        <v>35.27584127770038</v>
      </c>
      <c r="V55" s="49">
        <f>'Monthly Summary Forecast'!$Q19</f>
        <v>35.837999378814807</v>
      </c>
      <c r="W55" s="49">
        <f>'Monthly Summary Forecast'!$Q20</f>
        <v>33.076899831221866</v>
      </c>
      <c r="X55" s="49">
        <f>'Monthly Summary Forecast'!$Q21</f>
        <v>33.848582424331596</v>
      </c>
      <c r="Y55" s="49">
        <f>'Monthly Summary Forecast'!$Q22</f>
        <v>33.574085730897316</v>
      </c>
      <c r="Z55" s="49">
        <f>'Monthly Summary Forecast'!$Q23</f>
        <v>35.139147609990708</v>
      </c>
      <c r="AA55" s="49">
        <f>'Monthly Summary Forecast'!$Q24</f>
        <v>38.567112213197902</v>
      </c>
      <c r="AB55" s="49">
        <f>'Monthly Summary Forecast'!$Q25</f>
        <v>43.872721510534952</v>
      </c>
    </row>
    <row r="56" spans="4:28" ht="21" x14ac:dyDescent="0.35">
      <c r="D56" s="42" t="s">
        <v>46</v>
      </c>
      <c r="E56" s="49">
        <f>'Monthly Summary Forecast'!$R2</f>
        <v>16.094520547945205</v>
      </c>
      <c r="F56" s="49">
        <f>'Monthly Summary Forecast'!$R3</f>
        <v>16.094520547945205</v>
      </c>
      <c r="G56" s="49">
        <f>'Monthly Summary Forecast'!$R4</f>
        <v>14.536986301369865</v>
      </c>
      <c r="H56" s="49">
        <f>'Monthly Summary Forecast'!$R5</f>
        <v>16.094520547945205</v>
      </c>
      <c r="I56" s="49">
        <f>'Monthly Summary Forecast'!$R6</f>
        <v>24.891205479452058</v>
      </c>
      <c r="J56" s="49">
        <f>'Monthly Summary Forecast'!$R7</f>
        <v>25.720912328767124</v>
      </c>
      <c r="K56" s="49">
        <f>'Monthly Summary Forecast'!$R8</f>
        <v>24.891205479452058</v>
      </c>
      <c r="L56" s="49">
        <f>'Monthly Summary Forecast'!$R9</f>
        <v>25.720912328767124</v>
      </c>
      <c r="M56" s="49">
        <f>'Monthly Summary Forecast'!$R10</f>
        <v>25.720912328767124</v>
      </c>
      <c r="N56" s="49">
        <f>'Monthly Summary Forecast'!$R11</f>
        <v>24.891205479452058</v>
      </c>
      <c r="O56" s="49">
        <f>'Monthly Summary Forecast'!$R12</f>
        <v>25.720912328767124</v>
      </c>
      <c r="P56" s="49">
        <f>'Monthly Summary Forecast'!$R13</f>
        <v>24.891205479452058</v>
      </c>
      <c r="Q56" s="49">
        <f>'Monthly Summary Forecast'!$R14</f>
        <v>25.720912328767124</v>
      </c>
      <c r="R56" s="49">
        <f>'Monthly Summary Forecast'!$R15</f>
        <v>25.720912328767124</v>
      </c>
      <c r="S56" s="49">
        <f>'Monthly Summary Forecast'!$R16</f>
        <v>23.231791780821919</v>
      </c>
      <c r="T56" s="49">
        <f>'Monthly Summary Forecast'!$R17</f>
        <v>25.720912328767124</v>
      </c>
      <c r="U56" s="49">
        <f>'Monthly Summary Forecast'!$R18</f>
        <v>24.891205479452058</v>
      </c>
      <c r="V56" s="49">
        <f>'Monthly Summary Forecast'!$R19</f>
        <v>25.720912328767124</v>
      </c>
      <c r="W56" s="49">
        <f>'Monthly Summary Forecast'!$R20</f>
        <v>24.891205479452058</v>
      </c>
      <c r="X56" s="49">
        <f>'Monthly Summary Forecast'!$R21</f>
        <v>25.720912328767124</v>
      </c>
      <c r="Y56" s="49">
        <f>'Monthly Summary Forecast'!$R22</f>
        <v>25.720912328767124</v>
      </c>
      <c r="Z56" s="49">
        <f>'Monthly Summary Forecast'!$R23</f>
        <v>24.891205479452058</v>
      </c>
      <c r="AA56" s="49">
        <f>'Monthly Summary Forecast'!$R24</f>
        <v>25.720912328767124</v>
      </c>
      <c r="AB56" s="49">
        <f>'Monthly Summary Forecast'!$R25</f>
        <v>24.891205479452058</v>
      </c>
    </row>
    <row r="57" spans="4:28" ht="21" x14ac:dyDescent="0.35">
      <c r="D57" s="42" t="s">
        <v>45</v>
      </c>
      <c r="E57" s="49">
        <f>'Monthly Summary Forecast'!$S2</f>
        <v>1.273972602739726</v>
      </c>
      <c r="F57" s="49">
        <f>'Monthly Summary Forecast'!$S3</f>
        <v>1.273972602739726</v>
      </c>
      <c r="G57" s="49">
        <f>'Monthly Summary Forecast'!$S4</f>
        <v>1.1506849315068493</v>
      </c>
      <c r="H57" s="49">
        <f>'Monthly Summary Forecast'!$S5</f>
        <v>1.273972602739726</v>
      </c>
      <c r="I57" s="49">
        <f>'Monthly Summary Forecast'!$S6</f>
        <v>0.98630136986301364</v>
      </c>
      <c r="J57" s="49">
        <f>'Monthly Summary Forecast'!$S7</f>
        <v>1.0191780821917806</v>
      </c>
      <c r="K57" s="49">
        <f>'Monthly Summary Forecast'!$S8</f>
        <v>0.98630136986301364</v>
      </c>
      <c r="L57" s="49">
        <f>'Monthly Summary Forecast'!$S9</f>
        <v>1.0191780821917806</v>
      </c>
      <c r="M57" s="49">
        <f>'Monthly Summary Forecast'!$S10</f>
        <v>1.0191780821917806</v>
      </c>
      <c r="N57" s="49">
        <f>'Monthly Summary Forecast'!$S11</f>
        <v>0.98630136986301364</v>
      </c>
      <c r="O57" s="49">
        <f>'Monthly Summary Forecast'!$S12</f>
        <v>1.0191780821917806</v>
      </c>
      <c r="P57" s="49">
        <f>'Monthly Summary Forecast'!$S13</f>
        <v>0.98630136986301364</v>
      </c>
      <c r="Q57" s="49">
        <f>'Monthly Summary Forecast'!$S14</f>
        <v>1.0191780821917806</v>
      </c>
      <c r="R57" s="49">
        <f>'Monthly Summary Forecast'!$S15</f>
        <v>1.0191780821917806</v>
      </c>
      <c r="S57" s="49">
        <f>'Monthly Summary Forecast'!$S16</f>
        <v>0.92054794520547933</v>
      </c>
      <c r="T57" s="49">
        <f>'Monthly Summary Forecast'!$S17</f>
        <v>1.0191780821917806</v>
      </c>
      <c r="U57" s="49">
        <f>'Monthly Summary Forecast'!$S18</f>
        <v>0.98630136986301364</v>
      </c>
      <c r="V57" s="49">
        <f>'Monthly Summary Forecast'!$S19</f>
        <v>1.0191780821917806</v>
      </c>
      <c r="W57" s="49">
        <f>'Monthly Summary Forecast'!$S20</f>
        <v>0.98630136986301364</v>
      </c>
      <c r="X57" s="49">
        <f>'Monthly Summary Forecast'!$S21</f>
        <v>1.0191780821917806</v>
      </c>
      <c r="Y57" s="49">
        <f>'Monthly Summary Forecast'!$S22</f>
        <v>1.0191780821917806</v>
      </c>
      <c r="Z57" s="49">
        <f>'Monthly Summary Forecast'!$S23</f>
        <v>0.98630136986301364</v>
      </c>
      <c r="AA57" s="49">
        <f>'Monthly Summary Forecast'!$S24</f>
        <v>1.0191780821917806</v>
      </c>
      <c r="AB57" s="49">
        <f>'Monthly Summary Forecast'!$S25</f>
        <v>0.98630136986301364</v>
      </c>
    </row>
    <row r="58" spans="4:28" ht="21" x14ac:dyDescent="0.35">
      <c r="D58" s="43" t="s">
        <v>47</v>
      </c>
      <c r="E58" s="50">
        <f t="shared" ref="E58:AB58" si="1">(E54+E56+E57)/E55</f>
        <v>2.6165185737672507</v>
      </c>
      <c r="F58" s="50">
        <f t="shared" si="1"/>
        <v>2.3101324902708216</v>
      </c>
      <c r="G58" s="50">
        <f t="shared" si="1"/>
        <v>2.0006806586961763</v>
      </c>
      <c r="H58" s="50">
        <f t="shared" si="1"/>
        <v>2.0108693260123163</v>
      </c>
      <c r="I58" s="50">
        <f t="shared" si="1"/>
        <v>2.4800407007986491</v>
      </c>
      <c r="J58" s="50">
        <f t="shared" si="1"/>
        <v>2.6883868470270187</v>
      </c>
      <c r="K58" s="50">
        <f t="shared" si="1"/>
        <v>2.7409649536355505</v>
      </c>
      <c r="L58" s="50">
        <f t="shared" si="1"/>
        <v>2.91273929723598</v>
      </c>
      <c r="M58" s="50">
        <f t="shared" si="1"/>
        <v>3.0445223597908218</v>
      </c>
      <c r="N58" s="50">
        <f t="shared" si="1"/>
        <v>3.0098452496560646</v>
      </c>
      <c r="O58" s="50">
        <f t="shared" si="1"/>
        <v>2.8506670928866416</v>
      </c>
      <c r="P58" s="50">
        <f t="shared" si="1"/>
        <v>2.4875901186101528</v>
      </c>
      <c r="Q58" s="50">
        <f t="shared" si="1"/>
        <v>2.2688610454397176</v>
      </c>
      <c r="R58" s="50">
        <f t="shared" si="1"/>
        <v>2.0900913830267873</v>
      </c>
      <c r="S58" s="50">
        <f t="shared" si="1"/>
        <v>2.2389251452660521</v>
      </c>
      <c r="T58" s="50">
        <f t="shared" si="1"/>
        <v>2.1176318650563717</v>
      </c>
      <c r="U58" s="50">
        <f t="shared" si="1"/>
        <v>2.5203860607198143</v>
      </c>
      <c r="V58" s="50">
        <f t="shared" si="1"/>
        <v>2.7480791965221507</v>
      </c>
      <c r="W58" s="50">
        <f t="shared" si="1"/>
        <v>2.804052174746293</v>
      </c>
      <c r="X58" s="50">
        <f t="shared" si="1"/>
        <v>2.9835629208758636</v>
      </c>
      <c r="Y58" s="50">
        <f t="shared" si="1"/>
        <v>3.1385133111114971</v>
      </c>
      <c r="Z58" s="50">
        <f t="shared" si="1"/>
        <v>3.0500511268348114</v>
      </c>
      <c r="AA58" s="50">
        <f t="shared" si="1"/>
        <v>2.8740189722795448</v>
      </c>
      <c r="AB58" s="50">
        <f t="shared" si="1"/>
        <v>2.5188880460851779</v>
      </c>
    </row>
    <row r="59" spans="4:28" ht="21" x14ac:dyDescent="0.35">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x14ac:dyDescent="0.35">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x14ac:dyDescent="0.35">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9" customFormat="1" ht="21" x14ac:dyDescent="0.35">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9" customFormat="1" ht="21" x14ac:dyDescent="0.35">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9" customFormat="1" ht="21" x14ac:dyDescent="0.35">
      <c r="D64" s="43" t="s">
        <v>125</v>
      </c>
      <c r="E64" s="46">
        <v>3.3676815651970604</v>
      </c>
      <c r="F64" s="47">
        <v>3.0614564538128213</v>
      </c>
      <c r="G64" s="47">
        <v>2.6564356901080162</v>
      </c>
      <c r="H64" s="47">
        <v>2.5615614007405236</v>
      </c>
      <c r="I64" s="47">
        <v>3.2535766370672166</v>
      </c>
      <c r="J64" s="47">
        <v>3.5553366731300962</v>
      </c>
      <c r="K64" s="47">
        <v>3.6410864480317326</v>
      </c>
      <c r="L64" s="47">
        <v>3.7974610832463336</v>
      </c>
      <c r="M64" s="47">
        <v>4.0633248326103102</v>
      </c>
      <c r="N64" s="47">
        <v>3.9693011781072949</v>
      </c>
      <c r="O64" s="47">
        <v>3.8248162250876003</v>
      </c>
      <c r="P64" s="47">
        <v>3.5503621495819981</v>
      </c>
      <c r="Q64" s="46">
        <v>3.3363412018688505</v>
      </c>
      <c r="R64" s="47">
        <v>3.1209548418961681</v>
      </c>
      <c r="S64" s="47">
        <v>3.2194642832748994</v>
      </c>
      <c r="T64" s="47">
        <v>3.1673333041420113</v>
      </c>
      <c r="U64" s="47">
        <v>3.5987017511167902</v>
      </c>
      <c r="V64" s="47">
        <v>3.7421808660609828</v>
      </c>
      <c r="W64" s="47">
        <v>3.777755035910324</v>
      </c>
      <c r="X64" s="47">
        <v>3.9492820284072545</v>
      </c>
      <c r="Y64" s="47">
        <v>4.104232418642888</v>
      </c>
      <c r="Z64" s="47">
        <v>4.0157702343662027</v>
      </c>
      <c r="AA64" s="47">
        <v>3.8397380798109357</v>
      </c>
      <c r="AB64" s="47">
        <v>3.4846071536165688</v>
      </c>
    </row>
    <row r="65" spans="4:28" s="29" customFormat="1" ht="21" x14ac:dyDescent="0.35">
      <c r="D65" s="43" t="s">
        <v>126</v>
      </c>
      <c r="E65" s="48">
        <v>1.865355582337441</v>
      </c>
      <c r="F65" s="40">
        <v>1.5588085267288219</v>
      </c>
      <c r="G65" s="40">
        <v>1.1667512718031303</v>
      </c>
      <c r="H65" s="40">
        <v>1.126800289510014</v>
      </c>
      <c r="I65" s="40">
        <v>1.7065047645300817</v>
      </c>
      <c r="J65" s="40">
        <v>1.8214370209239412</v>
      </c>
      <c r="K65" s="40">
        <v>1.8408434592393683</v>
      </c>
      <c r="L65" s="40">
        <v>2.0280175112256265</v>
      </c>
      <c r="M65" s="40">
        <v>2.0257198869713333</v>
      </c>
      <c r="N65" s="40">
        <v>2.0503893212048343</v>
      </c>
      <c r="O65" s="40">
        <v>1.8765179606856828</v>
      </c>
      <c r="P65" s="40">
        <v>1.4248180876383074</v>
      </c>
      <c r="Q65" s="48">
        <v>1.2013808890105846</v>
      </c>
      <c r="R65" s="40">
        <v>1.0592279241574067</v>
      </c>
      <c r="S65" s="40">
        <v>1.2583860072572048</v>
      </c>
      <c r="T65" s="40">
        <v>1.0679304259707321</v>
      </c>
      <c r="U65" s="40">
        <v>1.4420703703228386</v>
      </c>
      <c r="V65" s="40">
        <v>1.7539775269833187</v>
      </c>
      <c r="W65" s="40">
        <v>1.8303493135822619</v>
      </c>
      <c r="X65" s="40">
        <v>2.0178438133444727</v>
      </c>
      <c r="Y65" s="40">
        <v>2.1727942035801062</v>
      </c>
      <c r="Z65" s="40">
        <v>2.0843320193034205</v>
      </c>
      <c r="AA65" s="40">
        <v>1.9082998647481539</v>
      </c>
      <c r="AB65" s="40">
        <v>1.553168938553787</v>
      </c>
    </row>
    <row r="66" spans="4:28" x14ac:dyDescent="0.25">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x14ac:dyDescent="0.25">
      <c r="E67" s="6"/>
    </row>
    <row r="68" spans="4:28" x14ac:dyDescent="0.25">
      <c r="E68" s="6"/>
    </row>
    <row r="69" spans="4:28" x14ac:dyDescent="0.25">
      <c r="E69" s="6"/>
    </row>
    <row r="70" spans="4:28" x14ac:dyDescent="0.25">
      <c r="E70" s="38"/>
      <c r="F70" s="38"/>
      <c r="G70" s="38"/>
      <c r="H70" s="38"/>
      <c r="I70" s="38"/>
      <c r="AB70" s="38"/>
    </row>
    <row r="71" spans="4:28" x14ac:dyDescent="0.25">
      <c r="E71" s="6"/>
      <c r="I71" s="29"/>
    </row>
    <row r="72" spans="4:28" x14ac:dyDescent="0.25">
      <c r="E72" s="6"/>
      <c r="I72" s="29"/>
    </row>
    <row r="73" spans="4:28" x14ac:dyDescent="0.25">
      <c r="I73" s="29"/>
      <c r="N73" s="29"/>
      <c r="P73" s="29"/>
    </row>
    <row r="74" spans="4:28" x14ac:dyDescent="0.25">
      <c r="I74" s="29"/>
    </row>
    <row r="75" spans="4:28" x14ac:dyDescent="0.25">
      <c r="I75" s="29"/>
    </row>
    <row r="76" spans="4:28" x14ac:dyDescent="0.25">
      <c r="I76" s="29"/>
    </row>
    <row r="77" spans="4:28" x14ac:dyDescent="0.25">
      <c r="I77" s="29"/>
    </row>
    <row r="78" spans="4:28" x14ac:dyDescent="0.25">
      <c r="I78" s="29"/>
    </row>
    <row r="79" spans="4:28" x14ac:dyDescent="0.25">
      <c r="I79" s="29"/>
    </row>
    <row r="80" spans="4:28" x14ac:dyDescent="0.25">
      <c r="I80" s="29"/>
    </row>
    <row r="81" spans="9:9" x14ac:dyDescent="0.25">
      <c r="I81" s="29"/>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E24" sqref="E24"/>
    </sheetView>
  </sheetViews>
  <sheetFormatPr defaultRowHeight="15" x14ac:dyDescent="0.25"/>
  <cols>
    <col min="4" max="4" width="9.42578125" customWidth="1"/>
  </cols>
  <sheetData>
    <row r="1" spans="1:1" ht="36" x14ac:dyDescent="0.55000000000000004">
      <c r="A1" s="69" t="s">
        <v>6</v>
      </c>
    </row>
    <row r="4" spans="1:1" s="29" customFormat="1" x14ac:dyDescent="0.25"/>
    <row r="5" spans="1:1" s="29" customFormat="1" x14ac:dyDescent="0.25"/>
    <row r="6" spans="1:1" s="29" customFormat="1" x14ac:dyDescent="0.25"/>
    <row r="7" spans="1:1" s="29" customFormat="1" x14ac:dyDescent="0.25"/>
    <row r="8" spans="1:1" s="29" customFormat="1" x14ac:dyDescent="0.25"/>
    <row r="9" spans="1:1" s="29" customFormat="1" x14ac:dyDescent="0.25"/>
    <row r="10" spans="1:1" s="29" customFormat="1" x14ac:dyDescent="0.25"/>
    <row r="11" spans="1:1" s="29" customFormat="1" x14ac:dyDescent="0.25"/>
    <row r="12" spans="1:1" s="29" customFormat="1" x14ac:dyDescent="0.25"/>
    <row r="26" s="29" customFormat="1" x14ac:dyDescent="0.25"/>
    <row r="50" spans="4:4" x14ac:dyDescent="0.25">
      <c r="D50" s="29"/>
    </row>
    <row r="51" spans="4:4" x14ac:dyDescent="0.25">
      <c r="D51" s="29"/>
    </row>
  </sheetData>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B14" sqref="B14"/>
    </sheetView>
  </sheetViews>
  <sheetFormatPr defaultColWidth="9.140625" defaultRowHeight="15" x14ac:dyDescent="0.25"/>
  <cols>
    <col min="1" max="1" width="41.7109375" style="54" customWidth="1"/>
    <col min="2" max="13" width="8.7109375" style="54" customWidth="1"/>
    <col min="14" max="16384" width="9.140625" style="54"/>
  </cols>
  <sheetData>
    <row r="1" spans="1:25" ht="63.75" customHeight="1" x14ac:dyDescent="0.25">
      <c r="A1" s="7" t="s">
        <v>0</v>
      </c>
      <c r="B1" s="10" t="str">
        <f>'Monthly Summary Forecast'!$A2</f>
        <v>Dec-18</v>
      </c>
      <c r="C1" s="10" t="str">
        <f>'Monthly Summary Forecast'!$A3</f>
        <v>Jan-19</v>
      </c>
      <c r="D1" s="10" t="str">
        <f>'Monthly Summary Forecast'!A4</f>
        <v>Feb-19</v>
      </c>
      <c r="E1" s="10" t="str">
        <f>'Monthly Summary Forecast'!A5</f>
        <v>Mar-19</v>
      </c>
      <c r="F1" s="10" t="str">
        <f>'Monthly Summary Forecast'!A6</f>
        <v>Apr-19</v>
      </c>
      <c r="G1" s="10" t="str">
        <f>'Monthly Summary Forecast'!A7</f>
        <v>May-19</v>
      </c>
      <c r="H1" s="10" t="str">
        <f>'Monthly Summary Forecast'!A8</f>
        <v>Jun-19</v>
      </c>
      <c r="I1" s="10" t="str">
        <f>'Monthly Summary Forecast'!A9</f>
        <v>Jul-19</v>
      </c>
      <c r="J1" s="10" t="str">
        <f>'Monthly Summary Forecast'!A10</f>
        <v>Aug-19</v>
      </c>
      <c r="K1" s="10" t="str">
        <f>'Monthly Summary Forecast'!A11</f>
        <v>Sep-19</v>
      </c>
      <c r="L1" s="10" t="str">
        <f>'Monthly Summary Forecast'!A12</f>
        <v>Oct-19</v>
      </c>
      <c r="M1" s="10" t="str">
        <f>'Monthly Summary Forecast'!A13</f>
        <v>Nov-19</v>
      </c>
      <c r="N1" s="10" t="str">
        <f>'Monthly Summary Forecast'!$A14</f>
        <v>Dec-19</v>
      </c>
      <c r="O1" s="10" t="str">
        <f>'Monthly Summary Forecast'!$A15</f>
        <v>Jan-20</v>
      </c>
      <c r="P1" s="10" t="str">
        <f>'Monthly Summary Forecast'!A16</f>
        <v>Feb-20</v>
      </c>
      <c r="Q1" s="10" t="str">
        <f>'Monthly Summary Forecast'!A17</f>
        <v>Mar-20</v>
      </c>
      <c r="R1" s="10" t="str">
        <f>'Monthly Summary Forecast'!A18</f>
        <v>Apr-20</v>
      </c>
      <c r="S1" s="10" t="str">
        <f>'Monthly Summary Forecast'!A19</f>
        <v>May-20</v>
      </c>
      <c r="T1" s="10" t="str">
        <f>'Monthly Summary Forecast'!A20</f>
        <v>Jun-20</v>
      </c>
      <c r="U1" s="10" t="str">
        <f>'Monthly Summary Forecast'!A21</f>
        <v>Jul-20</v>
      </c>
      <c r="V1" s="10" t="str">
        <f>'Monthly Summary Forecast'!A22</f>
        <v>Aug-20</v>
      </c>
      <c r="W1" s="10" t="str">
        <f>'Monthly Summary Forecast'!A23</f>
        <v>Sep-20</v>
      </c>
      <c r="X1" s="10" t="str">
        <f>'Monthly Summary Forecast'!A24</f>
        <v>Oct-20</v>
      </c>
      <c r="Y1" s="10" t="str">
        <f>'Monthly Summary Forecast'!A25</f>
        <v>Nov-20</v>
      </c>
    </row>
    <row r="2" spans="1:25" x14ac:dyDescent="0.25">
      <c r="A2" s="8" t="s">
        <v>10</v>
      </c>
      <c r="B2" s="55">
        <f>'Monthly Summary Forecast'!$B2</f>
        <v>-2.2156989354193537</v>
      </c>
      <c r="C2" s="55">
        <f>'Monthly Summary Forecast'!$B3</f>
        <v>-0.8729100000000003</v>
      </c>
      <c r="D2" s="55">
        <f>'Monthly Summary Forecast'!$B4</f>
        <v>1.097639</v>
      </c>
      <c r="E2" s="55">
        <f>'Monthly Summary Forecast'!$B5</f>
        <v>-1.8879700000000008</v>
      </c>
      <c r="F2" s="55">
        <f>'Monthly Summary Forecast'!$B6</f>
        <v>-6.8619299999999956</v>
      </c>
      <c r="G2" s="55">
        <f>'Monthly Summary Forecast'!$B7</f>
        <v>-4.8790400000000016</v>
      </c>
      <c r="H2" s="55">
        <f>'Monthly Summary Forecast'!$B8</f>
        <v>-4.1863600000000014</v>
      </c>
      <c r="I2" s="55">
        <f>'Monthly Summary Forecast'!$B9</f>
        <v>-3.4730199999999982</v>
      </c>
      <c r="J2" s="55">
        <f>'Monthly Summary Forecast'!$B10</f>
        <v>-4.0988700000000007</v>
      </c>
      <c r="K2" s="55">
        <f>'Monthly Summary Forecast'!$B11</f>
        <v>-2.2942500000000003</v>
      </c>
      <c r="L2" s="55">
        <f>'Monthly Summary Forecast'!$B12</f>
        <v>-1.4503999999999995</v>
      </c>
      <c r="M2" s="55">
        <f>'Monthly Summary Forecast'!$B13</f>
        <v>-1.5016099999999999</v>
      </c>
      <c r="N2" s="55">
        <f>'Monthly Summary Forecast'!$B14</f>
        <v>-1.6608399999999992</v>
      </c>
      <c r="O2" s="55">
        <f>'Monthly Summary Forecast'!$B15</f>
        <v>-0.8729100000000003</v>
      </c>
      <c r="P2" s="55">
        <f>'Monthly Summary Forecast'!$B16</f>
        <v>1.0367367419354838</v>
      </c>
      <c r="Q2" s="55">
        <f>'Monthly Summary Forecast'!$B17</f>
        <v>-1.966613075268818</v>
      </c>
      <c r="R2" s="55">
        <f>'Monthly Summary Forecast'!$B18</f>
        <v>-6.8619299999999956</v>
      </c>
      <c r="S2" s="55">
        <f>'Monthly Summary Forecast'!$B19</f>
        <v>-4.8790400000000016</v>
      </c>
      <c r="T2" s="55">
        <f>'Monthly Summary Forecast'!$B20</f>
        <v>-4.1863600000000014</v>
      </c>
      <c r="U2" s="55">
        <f>'Monthly Summary Forecast'!$B21</f>
        <v>-3.4730199999999982</v>
      </c>
      <c r="V2" s="55">
        <f>'Monthly Summary Forecast'!$B22</f>
        <v>-4.0988700000000007</v>
      </c>
      <c r="W2" s="55">
        <f>'Monthly Summary Forecast'!$B23</f>
        <v>-2.2942500000000003</v>
      </c>
      <c r="X2" s="55">
        <f>'Monthly Summary Forecast'!$B24</f>
        <v>-1.4503999999999995</v>
      </c>
      <c r="Y2" s="55">
        <f>'Monthly Summary Forecast'!$B25</f>
        <v>-1.5016099999999999</v>
      </c>
    </row>
    <row r="3" spans="1:25" x14ac:dyDescent="0.25">
      <c r="A3" s="8" t="s">
        <v>12</v>
      </c>
      <c r="B3" s="55">
        <f>'Monthly Summary Forecast'!$C2</f>
        <v>10.756249059928086</v>
      </c>
      <c r="C3" s="55">
        <f>'Monthly Summary Forecast'!$C3</f>
        <v>11.784243092803534</v>
      </c>
      <c r="D3" s="55">
        <f>'Monthly Summary Forecast'!$C4</f>
        <v>12.794474208167268</v>
      </c>
      <c r="E3" s="55">
        <f>'Monthly Summary Forecast'!$C5</f>
        <v>13.061502122280578</v>
      </c>
      <c r="F3" s="55">
        <f>'Monthly Summary Forecast'!$C6</f>
        <v>8.2402564061255408</v>
      </c>
      <c r="G3" s="55">
        <f>'Monthly Summary Forecast'!$C7</f>
        <v>8.9306886536589101</v>
      </c>
      <c r="H3" s="55">
        <f>'Monthly Summary Forecast'!$C8</f>
        <v>5.8228795214961835</v>
      </c>
      <c r="I3" s="55">
        <f>'Monthly Summary Forecast'!$C9</f>
        <v>6.9675013679059692</v>
      </c>
      <c r="J3" s="55">
        <f>'Monthly Summary Forecast'!$C10</f>
        <v>8.1515256322604071</v>
      </c>
      <c r="K3" s="55">
        <f>'Monthly Summary Forecast'!$C11</f>
        <v>14.075943639421855</v>
      </c>
      <c r="L3" s="55">
        <f>'Monthly Summary Forecast'!$C12</f>
        <v>16.346332173879553</v>
      </c>
      <c r="M3" s="55">
        <f>'Monthly Summary Forecast'!$C13</f>
        <v>16.052159306427043</v>
      </c>
      <c r="N3" s="55">
        <f>'Monthly Summary Forecast'!$C14</f>
        <v>11.800869418036189</v>
      </c>
      <c r="O3" s="55">
        <f>'Monthly Summary Forecast'!$C15</f>
        <v>10.049684902803534</v>
      </c>
      <c r="P3" s="55">
        <f>'Monthly Summary Forecast'!$C16</f>
        <v>12.995199005062156</v>
      </c>
      <c r="Q3" s="55">
        <f>'Monthly Summary Forecast'!$C17</f>
        <v>12.85049462228058</v>
      </c>
      <c r="R3" s="55">
        <f>'Monthly Summary Forecast'!$C18</f>
        <v>8.2929589572836324</v>
      </c>
      <c r="S3" s="55">
        <f>'Monthly Summary Forecast'!$C19</f>
        <v>8.9558186736589089</v>
      </c>
      <c r="T3" s="55">
        <f>'Monthly Summary Forecast'!$C20</f>
        <v>5.833712861496184</v>
      </c>
      <c r="U3" s="55">
        <f>'Monthly Summary Forecast'!$C21</f>
        <v>6.9704180379059695</v>
      </c>
      <c r="V3" s="55">
        <f>'Monthly Summary Forecast'!$C22</f>
        <v>8.2476418822604067</v>
      </c>
      <c r="W3" s="55">
        <f>'Monthly Summary Forecast'!$C23</f>
        <v>14.128360309421858</v>
      </c>
      <c r="X3" s="55">
        <f>'Monthly Summary Forecast'!$C24</f>
        <v>16.372318843879555</v>
      </c>
      <c r="Y3" s="55">
        <f>'Monthly Summary Forecast'!$C25</f>
        <v>16.147336816427043</v>
      </c>
    </row>
    <row r="4" spans="1:25" x14ac:dyDescent="0.25">
      <c r="A4" s="8" t="s">
        <v>13</v>
      </c>
      <c r="B4" s="55">
        <f>'Monthly Summary Forecast'!$D2</f>
        <v>7.8161769174594902</v>
      </c>
      <c r="C4" s="55">
        <f>'Monthly Summary Forecast'!$D3</f>
        <v>7.0745388270770508</v>
      </c>
      <c r="D4" s="55">
        <f>'Monthly Summary Forecast'!$D4</f>
        <v>6.5184684003360456</v>
      </c>
      <c r="E4" s="55">
        <f>'Monthly Summary Forecast'!$D5</f>
        <v>6.3993667073646163</v>
      </c>
      <c r="F4" s="55">
        <f>'Monthly Summary Forecast'!$D6</f>
        <v>4.9714007047486488</v>
      </c>
      <c r="G4" s="55">
        <f>'Monthly Summary Forecast'!$D7</f>
        <v>5.373018696026695</v>
      </c>
      <c r="H4" s="55">
        <f>'Monthly Summary Forecast'!$D8</f>
        <v>5.2385062047564821</v>
      </c>
      <c r="I4" s="55">
        <f>'Monthly Summary Forecast'!$D9</f>
        <v>5.7601943269505025</v>
      </c>
      <c r="J4" s="55">
        <f>'Monthly Summary Forecast'!$D10</f>
        <v>5.6151274457560172</v>
      </c>
      <c r="K4" s="55">
        <f>'Monthly Summary Forecast'!$D11</f>
        <v>6.111715309939366</v>
      </c>
      <c r="L4" s="55">
        <f>'Monthly Summary Forecast'!$D12</f>
        <v>6.0235845887267896</v>
      </c>
      <c r="M4" s="55">
        <f>'Monthly Summary Forecast'!$D13</f>
        <v>7.4286853351983524</v>
      </c>
      <c r="N4" s="55">
        <f>'Monthly Summary Forecast'!$D14</f>
        <v>7.4702506664862582</v>
      </c>
      <c r="O4" s="55">
        <f>'Monthly Summary Forecast'!$D15</f>
        <v>7.5745388270770446</v>
      </c>
      <c r="P4" s="55">
        <f>'Monthly Summary Forecast'!$D16</f>
        <v>6.5184684003360438</v>
      </c>
      <c r="Q4" s="55">
        <f>'Monthly Summary Forecast'!$D17</f>
        <v>7.5670279976871955</v>
      </c>
      <c r="R4" s="55">
        <f>'Monthly Summary Forecast'!$D18</f>
        <v>5.1676623869916307</v>
      </c>
      <c r="S4" s="55">
        <f>'Monthly Summary Forecast'!$D19</f>
        <v>5.5758224343444516</v>
      </c>
      <c r="T4" s="55">
        <f>'Monthly Summary Forecast'!$D20</f>
        <v>5.4347678869994711</v>
      </c>
      <c r="U4" s="55">
        <f>'Monthly Summary Forecast'!$D21</f>
        <v>5.9629980652682582</v>
      </c>
      <c r="V4" s="55">
        <f>'Monthly Summary Forecast'!$D22</f>
        <v>5.8179311840737835</v>
      </c>
      <c r="W4" s="55">
        <f>'Monthly Summary Forecast'!$D23</f>
        <v>6.3079769921823559</v>
      </c>
      <c r="X4" s="55">
        <f>'Monthly Summary Forecast'!$D24</f>
        <v>6.2263883270445559</v>
      </c>
      <c r="Y4" s="55">
        <f>'Monthly Summary Forecast'!$D25</f>
        <v>7.4286853351983604</v>
      </c>
    </row>
    <row r="5" spans="1:25" x14ac:dyDescent="0.25">
      <c r="A5" s="8" t="s">
        <v>145</v>
      </c>
      <c r="B5" s="55">
        <f>'Monthly Summary Forecast'!$U2</f>
        <v>55.840228470888746</v>
      </c>
      <c r="C5" s="55">
        <f>'Monthly Summary Forecast'!$U3</f>
        <v>40.918679212321351</v>
      </c>
      <c r="D5" s="55">
        <f>'Monthly Summary Forecast'!$U4</f>
        <v>17.779686391774138</v>
      </c>
      <c r="E5" s="55">
        <f>'Monthly Summary Forecast'!$U5</f>
        <v>23.273483112321362</v>
      </c>
      <c r="F5" s="55">
        <f>'Monthly Summary Forecast'!$U6</f>
        <v>21.287318825042359</v>
      </c>
      <c r="G5" s="55">
        <f>'Monthly Summary Forecast'!$U7</f>
        <v>25.174117085877111</v>
      </c>
      <c r="H5" s="55">
        <f>'Monthly Summary Forecast'!$U8</f>
        <v>23.740146973684212</v>
      </c>
      <c r="I5" s="55">
        <f>'Monthly Summary Forecast'!$U9</f>
        <v>27.487874039473688</v>
      </c>
      <c r="J5" s="55">
        <f>'Monthly Summary Forecast'!$U10</f>
        <v>31.559029039473682</v>
      </c>
      <c r="K5" s="55">
        <f>'Monthly Summary Forecast'!$U11</f>
        <v>29.598974973684207</v>
      </c>
      <c r="L5" s="55">
        <f>'Monthly Summary Forecast'!$U12</f>
        <v>28.562818039473665</v>
      </c>
      <c r="M5" s="55">
        <f>'Monthly Summary Forecast'!$U13</f>
        <v>30.495010999999991</v>
      </c>
      <c r="N5" s="55">
        <f>'Monthly Summary Forecast'!$U14</f>
        <v>26.529982999999994</v>
      </c>
      <c r="O5" s="55">
        <f>'Monthly Summary Forecast'!$U15</f>
        <v>19.936728000000002</v>
      </c>
      <c r="P5" s="55">
        <f>'Monthly Summary Forecast'!$U16</f>
        <v>19.125503999999996</v>
      </c>
      <c r="Q5" s="55">
        <f>'Monthly Summary Forecast'!$U17</f>
        <v>19.455197000000005</v>
      </c>
      <c r="R5" s="55">
        <f>'Monthly Summary Forecast'!$U18</f>
        <v>21.287318825042359</v>
      </c>
      <c r="S5" s="55">
        <f>'Monthly Summary Forecast'!$U19</f>
        <v>25.174117085877111</v>
      </c>
      <c r="T5" s="55">
        <f>'Monthly Summary Forecast'!$U20</f>
        <v>23.740146973684212</v>
      </c>
      <c r="U5" s="55">
        <f>'Monthly Summary Forecast'!$U21</f>
        <v>27.487874039473688</v>
      </c>
      <c r="V5" s="55">
        <f>'Monthly Summary Forecast'!$U22</f>
        <v>31.559029039473682</v>
      </c>
      <c r="W5" s="55">
        <f>'Monthly Summary Forecast'!$U23</f>
        <v>29.598974973684207</v>
      </c>
      <c r="X5" s="55">
        <f>'Monthly Summary Forecast'!$U24</f>
        <v>28.562818039473665</v>
      </c>
      <c r="Y5" s="55">
        <f>'Monthly Summary Forecast'!$U25</f>
        <v>30.495010999999991</v>
      </c>
    </row>
    <row r="6" spans="1:25" x14ac:dyDescent="0.25">
      <c r="A6" s="8" t="s">
        <v>144</v>
      </c>
      <c r="B6" s="55">
        <f>'Monthly Summary Forecast'!$I2</f>
        <v>0.5994586435980005</v>
      </c>
      <c r="C6" s="55">
        <f>'Monthly Summary Forecast'!$I3</f>
        <v>0.64381436380038604</v>
      </c>
      <c r="D6" s="55">
        <f>'Monthly Summary Forecast'!$I4</f>
        <v>0.11923103081973595</v>
      </c>
      <c r="E6" s="55">
        <f>'Monthly Summary Forecast'!$I5</f>
        <v>0.22314388470914379</v>
      </c>
      <c r="F6" s="55">
        <f>'Monthly Summary Forecast'!$I6</f>
        <v>0.40427513104456209</v>
      </c>
      <c r="G6" s="55">
        <f>'Monthly Summary Forecast'!$I7</f>
        <v>0.89548650942051822</v>
      </c>
      <c r="H6" s="55">
        <f>'Monthly Summary Forecast'!$I8</f>
        <v>1.6438631778144426</v>
      </c>
      <c r="I6" s="55">
        <f>'Monthly Summary Forecast'!$I9</f>
        <v>1.8465683571859834</v>
      </c>
      <c r="J6" s="55">
        <f>'Monthly Summary Forecast'!$I10</f>
        <v>1.6664693612816392</v>
      </c>
      <c r="K6" s="55">
        <f>'Monthly Summary Forecast'!$I11</f>
        <v>1.7612691942069116</v>
      </c>
      <c r="L6" s="55">
        <f>'Monthly Summary Forecast'!$I12</f>
        <v>1.210690084916062</v>
      </c>
      <c r="M6" s="55">
        <f>'Monthly Summary Forecast'!$I13</f>
        <v>0.5021293865149683</v>
      </c>
      <c r="N6" s="55">
        <f>'Monthly Summary Forecast'!$I14</f>
        <v>0.46760976398383819</v>
      </c>
      <c r="O6" s="55">
        <f>'Monthly Summary Forecast'!$I15</f>
        <v>0.64381436380038604</v>
      </c>
      <c r="P6" s="55">
        <f>'Monthly Summary Forecast'!$I16</f>
        <v>0.119231030819736</v>
      </c>
      <c r="Q6" s="55">
        <f>'Monthly Summary Forecast'!$I17</f>
        <v>0.22314388470914379</v>
      </c>
      <c r="R6" s="55">
        <f>'Monthly Summary Forecast'!$I18</f>
        <v>0.40427513104456209</v>
      </c>
      <c r="S6" s="55">
        <f>'Monthly Summary Forecast'!$I19</f>
        <v>0.89548650942051822</v>
      </c>
      <c r="T6" s="55">
        <f>'Monthly Summary Forecast'!$I20</f>
        <v>1.6438631778144426</v>
      </c>
      <c r="U6" s="55">
        <f>'Monthly Summary Forecast'!$I21</f>
        <v>1.8465683571859834</v>
      </c>
      <c r="V6" s="55">
        <f>'Monthly Summary Forecast'!$I22</f>
        <v>1.6664693612816392</v>
      </c>
      <c r="W6" s="55">
        <f>'Monthly Summary Forecast'!$I23</f>
        <v>1.7612691942069116</v>
      </c>
      <c r="X6" s="55">
        <f>'Monthly Summary Forecast'!$I24</f>
        <v>1.210690084916062</v>
      </c>
      <c r="Y6" s="55">
        <f>'Monthly Summary Forecast'!$I25</f>
        <v>0.5021293865149683</v>
      </c>
    </row>
    <row r="7" spans="1:25" x14ac:dyDescent="0.25">
      <c r="A7" s="8" t="s">
        <v>8</v>
      </c>
      <c r="B7" s="55">
        <f>'Monthly Summary Forecast'!$J2</f>
        <v>7.8376612391651843</v>
      </c>
      <c r="C7" s="55">
        <f>'Monthly Summary Forecast'!$J3</f>
        <v>8.597150566422247</v>
      </c>
      <c r="D7" s="55">
        <f>'Monthly Summary Forecast'!$J4</f>
        <v>8.712608817696438</v>
      </c>
      <c r="E7" s="55">
        <f>'Monthly Summary Forecast'!$J5</f>
        <v>9.7134409793734147</v>
      </c>
      <c r="F7" s="55">
        <f>'Monthly Summary Forecast'!$J6</f>
        <v>9.0368359963609333</v>
      </c>
      <c r="G7" s="55">
        <f>'Monthly Summary Forecast'!$J7</f>
        <v>8.9731879639413172</v>
      </c>
      <c r="H7" s="55">
        <f>'Monthly Summary Forecast'!$J8</f>
        <v>8.8134476697693334</v>
      </c>
      <c r="I7" s="55">
        <f>'Monthly Summary Forecast'!$J9</f>
        <v>9.082911268829692</v>
      </c>
      <c r="J7" s="55">
        <f>'Monthly Summary Forecast'!$J10</f>
        <v>9.597955748930838</v>
      </c>
      <c r="K7" s="55">
        <f>'Monthly Summary Forecast'!$J11</f>
        <v>8.7738874239030888</v>
      </c>
      <c r="L7" s="55">
        <f>'Monthly Summary Forecast'!$J12</f>
        <v>9.1019703860952461</v>
      </c>
      <c r="M7" s="55">
        <f>'Monthly Summary Forecast'!$J13</f>
        <v>9.3885025476260253</v>
      </c>
      <c r="N7" s="55">
        <f>'Monthly Summary Forecast'!$J14</f>
        <v>10.040940006041918</v>
      </c>
      <c r="O7" s="55">
        <f>'Monthly Summary Forecast'!$J15</f>
        <v>10.297150566422246</v>
      </c>
      <c r="P7" s="55">
        <f>'Monthly Summary Forecast'!$J16</f>
        <v>8.7126088176964327</v>
      </c>
      <c r="Q7" s="55">
        <f>'Monthly Summary Forecast'!$J17</f>
        <v>9.8527172149448425</v>
      </c>
      <c r="R7" s="55">
        <f>'Monthly Summary Forecast'!$J18</f>
        <v>9.0368359963609493</v>
      </c>
      <c r="S7" s="55">
        <f>'Monthly Summary Forecast'!$J19</f>
        <v>8.9731879639413261</v>
      </c>
      <c r="T7" s="55">
        <f>'Monthly Summary Forecast'!$J20</f>
        <v>8.813447669769328</v>
      </c>
      <c r="U7" s="55">
        <f>'Monthly Summary Forecast'!$J21</f>
        <v>9.0829112688296991</v>
      </c>
      <c r="V7" s="55">
        <f>'Monthly Summary Forecast'!$J22</f>
        <v>9.597955748930822</v>
      </c>
      <c r="W7" s="55">
        <f>'Monthly Summary Forecast'!$J23</f>
        <v>8.7738874239030888</v>
      </c>
      <c r="X7" s="55">
        <f>'Monthly Summary Forecast'!$J24</f>
        <v>9.1019703860952426</v>
      </c>
      <c r="Y7" s="55">
        <f>'Monthly Summary Forecast'!$J25</f>
        <v>9.3885025476260431</v>
      </c>
    </row>
    <row r="8" spans="1:25" x14ac:dyDescent="0.25">
      <c r="A8" s="8" t="s">
        <v>7</v>
      </c>
      <c r="B8" s="55">
        <f>'Monthly Summary Forecast'!$K2</f>
        <v>12.070968297095162</v>
      </c>
      <c r="C8" s="55">
        <f>'Monthly Summary Forecast'!$K3</f>
        <v>11.872429820634244</v>
      </c>
      <c r="D8" s="55">
        <f>'Monthly Summary Forecast'!$K4</f>
        <v>12.310540703260509</v>
      </c>
      <c r="E8" s="55">
        <f>'Monthly Summary Forecast'!$K5</f>
        <v>11.366687758704581</v>
      </c>
      <c r="F8" s="55">
        <f>'Monthly Summary Forecast'!$K6</f>
        <v>11.809122890933956</v>
      </c>
      <c r="G8" s="55">
        <f>'Monthly Summary Forecast'!$K7</f>
        <v>11.569183063706921</v>
      </c>
      <c r="H8" s="55">
        <f>'Monthly Summary Forecast'!$K8</f>
        <v>11.22325723843236</v>
      </c>
      <c r="I8" s="55">
        <f>'Monthly Summary Forecast'!$K9</f>
        <v>11.828323553208829</v>
      </c>
      <c r="J8" s="55">
        <f>'Monthly Summary Forecast'!$K10</f>
        <v>11.622797208175612</v>
      </c>
      <c r="K8" s="55">
        <f>'Monthly Summary Forecast'!$K11</f>
        <v>11.45979667331645</v>
      </c>
      <c r="L8" s="55">
        <f>'Monthly Summary Forecast'!$K12</f>
        <v>11.748481832221936</v>
      </c>
      <c r="M8" s="55">
        <f>'Monthly Summary Forecast'!$K13</f>
        <v>11.261251030399784</v>
      </c>
      <c r="N8" s="55">
        <f>'Monthly Summary Forecast'!$K14</f>
        <v>11.40844140362166</v>
      </c>
      <c r="O8" s="55">
        <f>'Monthly Summary Forecast'!$K15</f>
        <v>11.174051595891052</v>
      </c>
      <c r="P8" s="55">
        <f>'Monthly Summary Forecast'!$K4</f>
        <v>12.310540703260509</v>
      </c>
      <c r="Q8" s="55">
        <f>'Monthly Summary Forecast'!$K17</f>
        <v>11.594856454097437</v>
      </c>
      <c r="R8" s="55">
        <f>'Monthly Summary Forecast'!$K18</f>
        <v>11.809122890933919</v>
      </c>
      <c r="S8" s="55">
        <f>'Monthly Summary Forecast'!$K19</f>
        <v>12.58148658178124</v>
      </c>
      <c r="T8" s="55">
        <f>'Monthly Summary Forecast'!$K20</f>
        <v>11.924710815834343</v>
      </c>
      <c r="U8" s="55">
        <f>'Monthly Summary Forecast'!$K21</f>
        <v>12.567593775284346</v>
      </c>
      <c r="V8" s="55">
        <f>'Monthly Summary Forecast'!$K22</f>
        <v>13.075646859197549</v>
      </c>
      <c r="W8" s="55">
        <f>'Monthly Summary Forecast'!$K23</f>
        <v>11.299359519890029</v>
      </c>
      <c r="X8" s="55">
        <f>'Monthly Summary Forecast'!$K24</f>
        <v>11.234485752062227</v>
      </c>
      <c r="Y8" s="55">
        <f>'Monthly Summary Forecast'!$K25</f>
        <v>11.161375000199779</v>
      </c>
    </row>
    <row r="9" spans="1:25" x14ac:dyDescent="0.25">
      <c r="A9" s="8" t="s">
        <v>244</v>
      </c>
      <c r="B9" s="55">
        <f>'Monthly Summary Forecast'!$L2</f>
        <v>1.2862018200000001</v>
      </c>
      <c r="C9" s="55">
        <f>'Monthly Summary Forecast'!$L3</f>
        <v>1.56689246</v>
      </c>
      <c r="D9" s="55">
        <f>'Monthly Summary Forecast'!$L4</f>
        <v>1.1726419799999999</v>
      </c>
      <c r="E9" s="55">
        <f>'Monthly Summary Forecast'!$L5</f>
        <v>1.0764229400000001</v>
      </c>
      <c r="F9" s="55">
        <f>'Monthly Summary Forecast'!$L6</f>
        <v>1.1442386200000001</v>
      </c>
      <c r="G9" s="55">
        <f>'Monthly Summary Forecast'!$L7</f>
        <v>0.86956585600000003</v>
      </c>
      <c r="H9" s="55">
        <f>'Monthly Summary Forecast'!$L8</f>
        <v>1.0079463910000002</v>
      </c>
      <c r="I9" s="55">
        <f>'Monthly Summary Forecast'!$L9</f>
        <v>1.1718901749999999</v>
      </c>
      <c r="J9" s="55">
        <f>'Monthly Summary Forecast'!$L10</f>
        <v>1.2840528179999999</v>
      </c>
      <c r="K9" s="55">
        <f>'Monthly Summary Forecast'!$L11</f>
        <v>1.0491525130000001</v>
      </c>
      <c r="L9" s="55">
        <f>'Monthly Summary Forecast'!$L12</f>
        <v>0.88684332099999985</v>
      </c>
      <c r="M9" s="55">
        <f>'Monthly Summary Forecast'!$L13</f>
        <v>0.91617557300000008</v>
      </c>
      <c r="N9" s="55">
        <f>'Monthly Summary Forecast'!$L14</f>
        <v>0.88228558300000004</v>
      </c>
      <c r="O9" s="55">
        <f>'Monthly Summary Forecast'!$L15</f>
        <v>0.85157015499999988</v>
      </c>
      <c r="P9" s="55">
        <f>'Monthly Summary Forecast'!$L4</f>
        <v>1.1726419799999999</v>
      </c>
      <c r="Q9" s="55">
        <f>'Monthly Summary Forecast'!$L17</f>
        <v>1.0426878490000002</v>
      </c>
      <c r="R9" s="55">
        <f>'Monthly Summary Forecast'!$L18</f>
        <v>1.1442386200000001</v>
      </c>
      <c r="S9" s="55">
        <f>'Monthly Summary Forecast'!$L19</f>
        <v>0.86956585600000003</v>
      </c>
      <c r="T9" s="55">
        <f>'Monthly Summary Forecast'!$L20</f>
        <v>1.0079463910000002</v>
      </c>
      <c r="U9" s="55">
        <f>'Monthly Summary Forecast'!$L21</f>
        <v>1.1718901749999999</v>
      </c>
      <c r="V9" s="55">
        <f>'Monthly Summary Forecast'!$L22</f>
        <v>1.2840528179999999</v>
      </c>
      <c r="W9" s="55">
        <f>'Monthly Summary Forecast'!$L23</f>
        <v>1.0491525130000001</v>
      </c>
      <c r="X9" s="55">
        <f>'Monthly Summary Forecast'!$L24</f>
        <v>0.88684332099999985</v>
      </c>
      <c r="Y9" s="55">
        <f>'Monthly Summary Forecast'!$L25</f>
        <v>0.91617557300000008</v>
      </c>
    </row>
    <row r="10" spans="1:25" x14ac:dyDescent="0.25">
      <c r="A10" s="8" t="s">
        <v>11</v>
      </c>
      <c r="B10" s="55">
        <f>'Monthly Summary Forecast'!$M2</f>
        <v>6.5270246751214298</v>
      </c>
      <c r="C10" s="55">
        <f>'Monthly Summary Forecast'!$M3</f>
        <v>6.3290599375928629</v>
      </c>
      <c r="D10" s="55">
        <f>'Monthly Summary Forecast'!$M4</f>
        <v>5.0861228808071433</v>
      </c>
      <c r="E10" s="55">
        <f>'Monthly Summary Forecast'!$M5</f>
        <v>5.4105418810022865</v>
      </c>
      <c r="F10" s="55">
        <f>'Monthly Summary Forecast'!$M6</f>
        <v>6.0381715628571424</v>
      </c>
      <c r="G10" s="55">
        <f>'Monthly Summary Forecast'!$M7</f>
        <v>6.8140157641276247</v>
      </c>
      <c r="H10" s="55">
        <f>'Monthly Summary Forecast'!$M8</f>
        <v>6.3836579071428554</v>
      </c>
      <c r="I10" s="55">
        <f>'Monthly Summary Forecast'!$M9</f>
        <v>6.2482038099541253</v>
      </c>
      <c r="J10" s="55">
        <f>'Monthly Summary Forecast'!$M10</f>
        <v>6.1156904135931693</v>
      </c>
      <c r="K10" s="55">
        <f>'Monthly Summary Forecast'!$M11</f>
        <v>5.9038431790214307</v>
      </c>
      <c r="L10" s="55">
        <f>'Monthly Summary Forecast'!$M12</f>
        <v>6.0642904069557657</v>
      </c>
      <c r="M10" s="55">
        <f>'Monthly Summary Forecast'!$M13</f>
        <v>5.8195594561642867</v>
      </c>
      <c r="N10" s="55">
        <f>'Monthly Summary Forecast'!$M14</f>
        <v>6.392731356164286</v>
      </c>
      <c r="O10" s="55">
        <f>'Monthly Summary Forecast'!$M15</f>
        <v>6.3290599375928629</v>
      </c>
      <c r="P10" s="55">
        <f>'Monthly Summary Forecast'!$M4</f>
        <v>5.0861228808071433</v>
      </c>
      <c r="Q10" s="55">
        <f>'Monthly Summary Forecast'!$M17</f>
        <v>5.4105418810022865</v>
      </c>
      <c r="R10" s="55">
        <f>'Monthly Summary Forecast'!$M18</f>
        <v>6.0381715628571424</v>
      </c>
      <c r="S10" s="55">
        <f>'Monthly Summary Forecast'!$M19</f>
        <v>6.8140157641276247</v>
      </c>
      <c r="T10" s="55">
        <f>'Monthly Summary Forecast'!$M20</f>
        <v>6.3836579071428554</v>
      </c>
      <c r="U10" s="55">
        <f>'Monthly Summary Forecast'!$M21</f>
        <v>6.2482038099541253</v>
      </c>
      <c r="V10" s="55">
        <f>'Monthly Summary Forecast'!$M22</f>
        <v>6.1156904135931693</v>
      </c>
      <c r="W10" s="55">
        <f>'Monthly Summary Forecast'!$M23</f>
        <v>5.9038431790214307</v>
      </c>
      <c r="X10" s="55">
        <f>'Monthly Summary Forecast'!$M24</f>
        <v>6.0642904069557657</v>
      </c>
      <c r="Y10" s="55">
        <f>'Monthly Summary Forecast'!$M25</f>
        <v>5.8195594561642867</v>
      </c>
    </row>
    <row r="11" spans="1:25" x14ac:dyDescent="0.25">
      <c r="A11" s="8" t="s">
        <v>17</v>
      </c>
      <c r="B11" s="67">
        <f>'Monthly Summary Forecast'!$N2</f>
        <v>0.60728596417878922</v>
      </c>
      <c r="C11" s="67">
        <f>'Monthly Summary Forecast'!$N3</f>
        <v>-2.0142850520379234</v>
      </c>
      <c r="D11" s="67">
        <f>'Monthly Summary Forecast'!$N4</f>
        <v>1.1283119787404827</v>
      </c>
      <c r="E11" s="67">
        <f>'Monthly Summary Forecast'!$N5</f>
        <v>-0.83691721033250255</v>
      </c>
      <c r="F11" s="67">
        <f>'Monthly Summary Forecast'!$N6</f>
        <v>1.839695000195442</v>
      </c>
      <c r="G11" s="67">
        <f>'Monthly Summary Forecast'!$N7</f>
        <v>2.0641743418310003</v>
      </c>
      <c r="H11" s="67">
        <f>'Monthly Summary Forecast'!$N8</f>
        <v>1.3991411418955473</v>
      </c>
      <c r="I11" s="67">
        <f>'Monthly Summary Forecast'!$N9</f>
        <v>1.1096410653948807</v>
      </c>
      <c r="J11" s="67">
        <f>'Monthly Summary Forecast'!$N10</f>
        <v>0.1412688306013824</v>
      </c>
      <c r="K11" s="67">
        <f>'Monthly Summary Forecast'!$N11</f>
        <v>-0.25307338190089379</v>
      </c>
      <c r="L11" s="67">
        <f>'Monthly Summary Forecast'!$N12</f>
        <v>0.88537860138265045</v>
      </c>
      <c r="M11" s="67">
        <f>'Monthly Summary Forecast'!$N13</f>
        <v>-0.80065211548997661</v>
      </c>
      <c r="N11" s="67">
        <f>'Monthly Summary Forecast'!$N14</f>
        <v>3.5358890656985276E-2</v>
      </c>
      <c r="O11" s="67">
        <f>'Monthly Summary Forecast'!$N15</f>
        <v>-1.5644045570379226</v>
      </c>
      <c r="P11" s="67">
        <f>'Monthly Summary Forecast'!$N16</f>
        <v>1.3049962547436418</v>
      </c>
      <c r="Q11" s="67">
        <f>'Monthly Summary Forecast'!$N17</f>
        <v>-0.56243863368287472</v>
      </c>
      <c r="R11" s="67">
        <f>'Monthly Summary Forecast'!$N18</f>
        <v>3.0139472796651057</v>
      </c>
      <c r="S11" s="67">
        <f>'Monthly Summary Forecast'!$N19</f>
        <v>2.9631914495654632</v>
      </c>
      <c r="T11" s="67">
        <f>'Monthly Summary Forecast'!$N20</f>
        <v>2.5773222355607603</v>
      </c>
      <c r="U11" s="67">
        <f>'Monthly Summary Forecast'!$N21</f>
        <v>2.5619296973660366</v>
      </c>
      <c r="V11" s="67">
        <f>'Monthly Summary Forecast'!$N22</f>
        <v>1.5451594488306291</v>
      </c>
      <c r="W11" s="67">
        <f>'Monthly Summary Forecast'!$N23</f>
        <v>1.0714856722556811</v>
      </c>
      <c r="X11" s="67">
        <f>'Monthly Summary Forecast'!$N24</f>
        <v>2.0711988261597463</v>
      </c>
      <c r="Y11" s="67">
        <f>'Monthly Summary Forecast'!$N25</f>
        <v>0.57717166067869752</v>
      </c>
    </row>
    <row r="12" spans="1:25" x14ac:dyDescent="0.25">
      <c r="A12" s="9" t="s">
        <v>18</v>
      </c>
      <c r="B12" s="55">
        <f>'Monthly Summary Forecast'!$O2</f>
        <v>3.8106864257534259</v>
      </c>
      <c r="C12" s="55">
        <f>'Monthly Summary Forecast'!$O3</f>
        <v>3.8219178082191791</v>
      </c>
      <c r="D12" s="55">
        <f>'Monthly Summary Forecast'!$O4</f>
        <v>3.4520547945205489</v>
      </c>
      <c r="E12" s="55">
        <f>'Monthly Summary Forecast'!$O5</f>
        <v>3.8219178082191791</v>
      </c>
      <c r="F12" s="55">
        <f>'Monthly Summary Forecast'!$O6</f>
        <v>3.6986301369863024</v>
      </c>
      <c r="G12" s="55">
        <f>'Monthly Summary Forecast'!$O7</f>
        <v>3.8219178082191791</v>
      </c>
      <c r="H12" s="55">
        <f>'Monthly Summary Forecast'!$O8</f>
        <v>3.6986301369863024</v>
      </c>
      <c r="I12" s="55">
        <f>'Monthly Summary Forecast'!$O9</f>
        <v>3.8219178082191791</v>
      </c>
      <c r="J12" s="55">
        <f>'Monthly Summary Forecast'!$O10</f>
        <v>3.8219178082191791</v>
      </c>
      <c r="K12" s="55">
        <f>'Monthly Summary Forecast'!$O11</f>
        <v>3.6986301369863024</v>
      </c>
      <c r="L12" s="55">
        <f>'Monthly Summary Forecast'!$O12</f>
        <v>3.8219178082191791</v>
      </c>
      <c r="M12" s="55">
        <f>'Monthly Summary Forecast'!$O13</f>
        <v>3.6986301369863024</v>
      </c>
      <c r="N12" s="55">
        <f>'Monthly Summary Forecast'!$O14</f>
        <v>3.8219178082191791</v>
      </c>
      <c r="O12" s="55">
        <f>'Monthly Summary Forecast'!$O15</f>
        <v>3.8219178082191791</v>
      </c>
      <c r="P12" s="55">
        <f>'Monthly Summary Forecast'!$O4</f>
        <v>3.4520547945205489</v>
      </c>
      <c r="Q12" s="55">
        <f>'Monthly Summary Forecast'!$O17</f>
        <v>3.8219178082191791</v>
      </c>
      <c r="R12" s="55">
        <f>'Monthly Summary Forecast'!$O18</f>
        <v>3.6986301369863024</v>
      </c>
      <c r="S12" s="55">
        <f>'Monthly Summary Forecast'!$O19</f>
        <v>3.8219178082191791</v>
      </c>
      <c r="T12" s="55">
        <f>'Monthly Summary Forecast'!$O20</f>
        <v>3.6986301369863024</v>
      </c>
      <c r="U12" s="55">
        <f>'Monthly Summary Forecast'!$O21</f>
        <v>3.8219178082191791</v>
      </c>
      <c r="V12" s="55">
        <f>'Monthly Summary Forecast'!$O22</f>
        <v>3.8219178082191791</v>
      </c>
      <c r="W12" s="55">
        <f>'Monthly Summary Forecast'!$O23</f>
        <v>3.6986301369863024</v>
      </c>
      <c r="X12" s="55">
        <f>'Monthly Summary Forecast'!$O24</f>
        <v>3.8219178082191791</v>
      </c>
      <c r="Y12" s="55">
        <f>'Monthly Summary Forecast'!$O25</f>
        <v>3.6986301369863024</v>
      </c>
    </row>
    <row r="13" spans="1:25" x14ac:dyDescent="0.25">
      <c r="A13" s="9" t="s">
        <v>48</v>
      </c>
      <c r="B13" s="55">
        <f t="shared" ref="B13:Y13" si="0">SUM(B2:B12)</f>
        <v>104.93624257776895</v>
      </c>
      <c r="C13" s="55">
        <f t="shared" si="0"/>
        <v>89.721531036832928</v>
      </c>
      <c r="D13" s="55">
        <f t="shared" si="0"/>
        <v>70.171780186122305</v>
      </c>
      <c r="E13" s="55">
        <f t="shared" si="0"/>
        <v>71.62161998364266</v>
      </c>
      <c r="F13" s="55">
        <f t="shared" si="0"/>
        <v>61.6080152742949</v>
      </c>
      <c r="G13" s="55">
        <f t="shared" si="0"/>
        <v>69.606315742809272</v>
      </c>
      <c r="H13" s="55">
        <f t="shared" si="0"/>
        <v>64.785116362977718</v>
      </c>
      <c r="I13" s="55">
        <f t="shared" si="0"/>
        <v>71.852005772122851</v>
      </c>
      <c r="J13" s="55">
        <f t="shared" si="0"/>
        <v>75.476964306291933</v>
      </c>
      <c r="K13" s="55">
        <f t="shared" si="0"/>
        <v>79.885889661578716</v>
      </c>
      <c r="L13" s="55">
        <f t="shared" si="0"/>
        <v>83.201907242870845</v>
      </c>
      <c r="M13" s="55">
        <f t="shared" si="0"/>
        <v>83.259841656826765</v>
      </c>
      <c r="N13" s="55">
        <f t="shared" si="0"/>
        <v>77.189547896210314</v>
      </c>
      <c r="O13" s="55">
        <f t="shared" si="0"/>
        <v>68.241201599768388</v>
      </c>
      <c r="P13" s="55">
        <f t="shared" si="0"/>
        <v>71.834104609181693</v>
      </c>
      <c r="Q13" s="55">
        <f t="shared" si="0"/>
        <v>69.289533002988989</v>
      </c>
      <c r="R13" s="55">
        <f t="shared" si="0"/>
        <v>63.031231787165609</v>
      </c>
      <c r="S13" s="55">
        <f t="shared" si="0"/>
        <v>71.745570126935817</v>
      </c>
      <c r="T13" s="55">
        <f t="shared" si="0"/>
        <v>66.871846056287893</v>
      </c>
      <c r="U13" s="55">
        <f t="shared" si="0"/>
        <v>74.249285034487286</v>
      </c>
      <c r="V13" s="55">
        <f t="shared" si="0"/>
        <v>78.632624563860887</v>
      </c>
      <c r="W13" s="55">
        <f t="shared" si="0"/>
        <v>81.298689914551858</v>
      </c>
      <c r="X13" s="55">
        <f t="shared" si="0"/>
        <v>84.102521795805998</v>
      </c>
      <c r="Y13" s="55">
        <f t="shared" si="0"/>
        <v>84.632966912795467</v>
      </c>
    </row>
    <row r="14" spans="1:25" x14ac:dyDescent="0.25">
      <c r="A14" s="9" t="s">
        <v>49</v>
      </c>
      <c r="B14" s="55">
        <f>'Monthly Summary Forecast'!$Q2</f>
        <v>46.743308820605897</v>
      </c>
      <c r="C14" s="55">
        <f>'Monthly Summary Forecast'!$Q3</f>
        <v>46.356659039483702</v>
      </c>
      <c r="D14" s="55">
        <f>'Monthly Summary Forecast'!$Q4</f>
        <v>42.915120434538899</v>
      </c>
      <c r="E14" s="55">
        <f>'Monthly Summary Forecast'!$Q5</f>
        <v>44.254548012227502</v>
      </c>
      <c r="F14" s="55">
        <f>'Monthly Summary Forecast'!$Q6</f>
        <v>35.27584127770038</v>
      </c>
      <c r="G14" s="55">
        <f>'Monthly Summary Forecast'!$Q7</f>
        <v>35.837999378814807</v>
      </c>
      <c r="H14" s="55">
        <f>'Monthly Summary Forecast'!$Q8</f>
        <v>33.076899831221866</v>
      </c>
      <c r="I14" s="55">
        <f>'Monthly Summary Forecast'!$Q9</f>
        <v>33.848582424331596</v>
      </c>
      <c r="J14" s="55">
        <f>'Monthly Summary Forecast'!$Q10</f>
        <v>33.574085730897316</v>
      </c>
      <c r="K14" s="55">
        <f>'Monthly Summary Forecast'!$Q11</f>
        <v>35.139147609990708</v>
      </c>
      <c r="L14" s="55">
        <f>'Monthly Summary Forecast'!$Q12</f>
        <v>38.567112213197902</v>
      </c>
      <c r="M14" s="55">
        <f>'Monthly Summary Forecast'!$Q13</f>
        <v>43.872721510534952</v>
      </c>
      <c r="N14" s="55">
        <f>'Monthly Summary Forecast'!$Q14</f>
        <v>45.8069649157501</v>
      </c>
      <c r="O14" s="55">
        <f>'Monthly Summary Forecast'!$Q15</f>
        <v>45.443607290117221</v>
      </c>
      <c r="P14" s="55">
        <f>'Monthly Summary Forecast'!$Q16</f>
        <v>42.209390287879927</v>
      </c>
      <c r="Q14" s="55">
        <f>'Monthly Summary Forecast'!$Q17</f>
        <v>45.347647529563211</v>
      </c>
      <c r="R14" s="55">
        <f>'Monthly Summary Forecast'!$Q18</f>
        <v>35.27584127770038</v>
      </c>
      <c r="S14" s="55">
        <f>'Monthly Summary Forecast'!$Q19</f>
        <v>35.837999378814807</v>
      </c>
      <c r="T14" s="55">
        <f>'Monthly Summary Forecast'!$Q20</f>
        <v>33.076899831221866</v>
      </c>
      <c r="U14" s="55">
        <f>'Monthly Summary Forecast'!$Q21</f>
        <v>33.848582424331596</v>
      </c>
      <c r="V14" s="55">
        <f>'Monthly Summary Forecast'!$Q22</f>
        <v>33.574085730897316</v>
      </c>
      <c r="W14" s="55">
        <f>'Monthly Summary Forecast'!$Q23</f>
        <v>35.139147609990708</v>
      </c>
      <c r="X14" s="55">
        <f>'Monthly Summary Forecast'!$Q24</f>
        <v>38.567112213197902</v>
      </c>
      <c r="Y14" s="55">
        <f>'Monthly Summary Forecast'!$Q25</f>
        <v>43.872721510534952</v>
      </c>
    </row>
    <row r="15" spans="1:25" x14ac:dyDescent="0.25">
      <c r="A15" s="9" t="s">
        <v>45</v>
      </c>
      <c r="B15" s="55">
        <f>'Monthly Summary Forecast'!$S2</f>
        <v>1.273972602739726</v>
      </c>
      <c r="C15" s="55">
        <f>'Monthly Summary Forecast'!$S3</f>
        <v>1.273972602739726</v>
      </c>
      <c r="D15" s="55">
        <f>'Monthly Summary Forecast'!$S4</f>
        <v>1.1506849315068493</v>
      </c>
      <c r="E15" s="55">
        <f>'Monthly Summary Forecast'!$S5</f>
        <v>1.273972602739726</v>
      </c>
      <c r="F15" s="55">
        <f>'Monthly Summary Forecast'!$S6</f>
        <v>0.98630136986301364</v>
      </c>
      <c r="G15" s="55">
        <f>'Monthly Summary Forecast'!$S7</f>
        <v>1.0191780821917806</v>
      </c>
      <c r="H15" s="55">
        <f>'Monthly Summary Forecast'!$S8</f>
        <v>0.98630136986301364</v>
      </c>
      <c r="I15" s="55">
        <f>'Monthly Summary Forecast'!$S9</f>
        <v>1.0191780821917806</v>
      </c>
      <c r="J15" s="55">
        <f>'Monthly Summary Forecast'!$S10</f>
        <v>1.0191780821917806</v>
      </c>
      <c r="K15" s="55">
        <f>'Monthly Summary Forecast'!$S11</f>
        <v>0.98630136986301364</v>
      </c>
      <c r="L15" s="55">
        <f>'Monthly Summary Forecast'!$S12</f>
        <v>1.0191780821917806</v>
      </c>
      <c r="M15" s="55">
        <f>'Monthly Summary Forecast'!$S13</f>
        <v>0.98630136986301364</v>
      </c>
      <c r="N15" s="55">
        <f>'Monthly Summary Forecast'!$S14</f>
        <v>1.0191780821917806</v>
      </c>
      <c r="O15" s="55">
        <f>'Monthly Summary Forecast'!$S15</f>
        <v>1.0191780821917806</v>
      </c>
      <c r="P15" s="55">
        <f>'Monthly Summary Forecast'!$S16</f>
        <v>0.92054794520547933</v>
      </c>
      <c r="Q15" s="55">
        <f>'Monthly Summary Forecast'!$S17</f>
        <v>1.0191780821917806</v>
      </c>
      <c r="R15" s="55">
        <f>'Monthly Summary Forecast'!$S18</f>
        <v>0.98630136986301364</v>
      </c>
      <c r="S15" s="55">
        <f>'Monthly Summary Forecast'!$S19</f>
        <v>1.0191780821917806</v>
      </c>
      <c r="T15" s="55">
        <f>'Monthly Summary Forecast'!$S20</f>
        <v>0.98630136986301364</v>
      </c>
      <c r="U15" s="55">
        <f>'Monthly Summary Forecast'!$S21</f>
        <v>1.0191780821917806</v>
      </c>
      <c r="V15" s="55">
        <f>'Monthly Summary Forecast'!$S22</f>
        <v>1.0191780821917806</v>
      </c>
      <c r="W15" s="55">
        <f>'Monthly Summary Forecast'!$S23</f>
        <v>0.98630136986301364</v>
      </c>
      <c r="X15" s="55">
        <f>'Monthly Summary Forecast'!$S24</f>
        <v>1.0191780821917806</v>
      </c>
      <c r="Y15" s="55">
        <f>'Monthly Summary Forecast'!$S25</f>
        <v>0.98630136986301364</v>
      </c>
    </row>
    <row r="16" spans="1:25" x14ac:dyDescent="0.25">
      <c r="A16" s="9" t="s">
        <v>229</v>
      </c>
      <c r="B16" s="55">
        <f>'Monthly Summary Forecast'!$R2</f>
        <v>16.094520547945205</v>
      </c>
      <c r="C16" s="55">
        <f>'Monthly Summary Forecast'!$R3</f>
        <v>16.094520547945205</v>
      </c>
      <c r="D16" s="55">
        <f>'Monthly Summary Forecast'!$R4</f>
        <v>14.536986301369865</v>
      </c>
      <c r="E16" s="55">
        <f>'Monthly Summary Forecast'!$R5</f>
        <v>16.094520547945205</v>
      </c>
      <c r="F16" s="55">
        <f>'Monthly Summary Forecast'!$R6</f>
        <v>24.891205479452058</v>
      </c>
      <c r="G16" s="55">
        <f>'Monthly Summary Forecast'!$R7</f>
        <v>25.720912328767124</v>
      </c>
      <c r="H16" s="55">
        <f>'Monthly Summary Forecast'!$R8</f>
        <v>24.891205479452058</v>
      </c>
      <c r="I16" s="55">
        <f>'Monthly Summary Forecast'!$R9</f>
        <v>25.720912328767124</v>
      </c>
      <c r="J16" s="55">
        <f>'Monthly Summary Forecast'!$R10</f>
        <v>25.720912328767124</v>
      </c>
      <c r="K16" s="55">
        <f>'Monthly Summary Forecast'!$R11</f>
        <v>24.891205479452058</v>
      </c>
      <c r="L16" s="55">
        <f>'Monthly Summary Forecast'!$R12</f>
        <v>25.720912328767124</v>
      </c>
      <c r="M16" s="55">
        <f>'Monthly Summary Forecast'!$R13</f>
        <v>24.891205479452058</v>
      </c>
      <c r="N16" s="55">
        <f>'Monthly Summary Forecast'!$R14</f>
        <v>25.720912328767124</v>
      </c>
      <c r="O16" s="55">
        <f>'Monthly Summary Forecast'!$R15</f>
        <v>25.720912328767124</v>
      </c>
      <c r="P16" s="55">
        <f>'Monthly Summary Forecast'!$R4</f>
        <v>14.536986301369865</v>
      </c>
      <c r="Q16" s="55">
        <f>'Monthly Summary Forecast'!$R17</f>
        <v>25.720912328767124</v>
      </c>
      <c r="R16" s="55">
        <f>'Monthly Summary Forecast'!$R18</f>
        <v>24.891205479452058</v>
      </c>
      <c r="S16" s="55">
        <f>'Monthly Summary Forecast'!$R19</f>
        <v>25.720912328767124</v>
      </c>
      <c r="T16" s="55">
        <f>'Monthly Summary Forecast'!$R20</f>
        <v>24.891205479452058</v>
      </c>
      <c r="U16" s="55">
        <f>'Monthly Summary Forecast'!$R21</f>
        <v>25.720912328767124</v>
      </c>
      <c r="V16" s="55">
        <f>'Monthly Summary Forecast'!$R22</f>
        <v>25.720912328767124</v>
      </c>
      <c r="W16" s="55">
        <f>'Monthly Summary Forecast'!$R23</f>
        <v>24.891205479452058</v>
      </c>
      <c r="X16" s="55">
        <f>'Monthly Summary Forecast'!$R24</f>
        <v>25.720912328767124</v>
      </c>
      <c r="Y16" s="55">
        <f>'Monthly Summary Forecast'!$R25</f>
        <v>24.891205479452058</v>
      </c>
    </row>
    <row r="17" spans="1:25" x14ac:dyDescent="0.25">
      <c r="A17" s="12" t="s">
        <v>47</v>
      </c>
      <c r="B17" s="56">
        <f>(B13+B15+B16)/B14</f>
        <v>2.6165185737672507</v>
      </c>
      <c r="C17" s="56">
        <f t="shared" ref="C17:Y17" si="1">(C13+C15+C16)/C14</f>
        <v>2.3101324902708216</v>
      </c>
      <c r="D17" s="56">
        <f t="shared" si="1"/>
        <v>2.0006806586961763</v>
      </c>
      <c r="E17" s="56">
        <f t="shared" si="1"/>
        <v>2.0108693260123163</v>
      </c>
      <c r="F17" s="56">
        <f t="shared" si="1"/>
        <v>2.4800407007986491</v>
      </c>
      <c r="G17" s="56">
        <f t="shared" si="1"/>
        <v>2.6883868470270187</v>
      </c>
      <c r="H17" s="56">
        <f t="shared" si="1"/>
        <v>2.7409649536355505</v>
      </c>
      <c r="I17" s="56">
        <f t="shared" si="1"/>
        <v>2.91273929723598</v>
      </c>
      <c r="J17" s="56">
        <f t="shared" si="1"/>
        <v>3.0445223597908218</v>
      </c>
      <c r="K17" s="56">
        <f t="shared" si="1"/>
        <v>3.0098452496560646</v>
      </c>
      <c r="L17" s="56">
        <f t="shared" si="1"/>
        <v>2.8506670928866416</v>
      </c>
      <c r="M17" s="56">
        <f t="shared" si="1"/>
        <v>2.4875901186101528</v>
      </c>
      <c r="N17" s="56">
        <f t="shared" si="1"/>
        <v>2.2688610454397176</v>
      </c>
      <c r="O17" s="56">
        <f t="shared" si="1"/>
        <v>2.0900913830267873</v>
      </c>
      <c r="P17" s="56">
        <f t="shared" si="1"/>
        <v>2.0680620653462056</v>
      </c>
      <c r="Q17" s="56">
        <f t="shared" si="1"/>
        <v>2.1176318650563717</v>
      </c>
      <c r="R17" s="56">
        <f t="shared" si="1"/>
        <v>2.5203860607198143</v>
      </c>
      <c r="S17" s="56">
        <f t="shared" si="1"/>
        <v>2.7480791965221507</v>
      </c>
      <c r="T17" s="56">
        <f t="shared" si="1"/>
        <v>2.804052174746293</v>
      </c>
      <c r="U17" s="56">
        <f t="shared" si="1"/>
        <v>2.9835629208758636</v>
      </c>
      <c r="V17" s="56">
        <f t="shared" si="1"/>
        <v>3.1385133111114971</v>
      </c>
      <c r="W17" s="56">
        <f t="shared" si="1"/>
        <v>3.0500511268348114</v>
      </c>
      <c r="X17" s="56">
        <f t="shared" si="1"/>
        <v>2.8740189722795448</v>
      </c>
      <c r="Y17" s="56">
        <f t="shared" si="1"/>
        <v>2.5188880460851779</v>
      </c>
    </row>
    <row r="18" spans="1:25" x14ac:dyDescent="0.25">
      <c r="A18" s="12" t="s">
        <v>125</v>
      </c>
      <c r="B18" s="57">
        <f>Forecast!E64</f>
        <v>3.3676815651970604</v>
      </c>
      <c r="C18" s="57">
        <f>Forecast!F64</f>
        <v>3.0614564538128213</v>
      </c>
      <c r="D18" s="57">
        <f>Forecast!G64</f>
        <v>2.6564356901080162</v>
      </c>
      <c r="E18" s="57">
        <f>Forecast!H64</f>
        <v>2.5615614007405236</v>
      </c>
      <c r="F18" s="57">
        <f>Forecast!I64</f>
        <v>3.2535766370672166</v>
      </c>
      <c r="G18" s="57">
        <f>Forecast!J64</f>
        <v>3.5553366731300962</v>
      </c>
      <c r="H18" s="57">
        <f>Forecast!K64</f>
        <v>3.6410864480317326</v>
      </c>
      <c r="I18" s="57">
        <f>Forecast!L64</f>
        <v>3.7974610832463336</v>
      </c>
      <c r="J18" s="57">
        <f>Forecast!M64</f>
        <v>4.0633248326103102</v>
      </c>
      <c r="K18" s="57">
        <f>Forecast!N64</f>
        <v>3.9693011781072949</v>
      </c>
      <c r="L18" s="57">
        <f>Forecast!O64</f>
        <v>3.8248162250876003</v>
      </c>
      <c r="M18" s="57">
        <f>Forecast!P64</f>
        <v>3.5503621495819981</v>
      </c>
      <c r="N18" s="57">
        <f>Forecast!Q64</f>
        <v>3.3363412018688505</v>
      </c>
      <c r="O18" s="57">
        <f>Forecast!R64</f>
        <v>3.1209548418961681</v>
      </c>
      <c r="P18" s="57">
        <f>Forecast!S64</f>
        <v>3.2194642832748994</v>
      </c>
      <c r="Q18" s="57">
        <f>Forecast!T64</f>
        <v>3.1673333041420113</v>
      </c>
      <c r="R18" s="57">
        <f>Forecast!U64</f>
        <v>3.5987017511167902</v>
      </c>
      <c r="S18" s="57">
        <f>Forecast!V64</f>
        <v>3.7421808660609828</v>
      </c>
      <c r="T18" s="57">
        <f>Forecast!W64</f>
        <v>3.777755035910324</v>
      </c>
      <c r="U18" s="57">
        <f>Forecast!X64</f>
        <v>3.9492820284072545</v>
      </c>
      <c r="V18" s="57">
        <f>Forecast!Y64</f>
        <v>4.104232418642888</v>
      </c>
      <c r="W18" s="57">
        <f>Forecast!Z64</f>
        <v>4.0157702343662027</v>
      </c>
      <c r="X18" s="57">
        <f>Forecast!AA64</f>
        <v>3.8397380798109357</v>
      </c>
      <c r="Y18" s="57">
        <f>Forecast!AB64</f>
        <v>3.4846071536165688</v>
      </c>
    </row>
    <row r="19" spans="1:25" x14ac:dyDescent="0.25">
      <c r="A19" s="12" t="s">
        <v>126</v>
      </c>
      <c r="B19" s="57">
        <f>Forecast!E65</f>
        <v>1.865355582337441</v>
      </c>
      <c r="C19" s="57">
        <f>Forecast!F65</f>
        <v>1.5588085267288219</v>
      </c>
      <c r="D19" s="57">
        <f>Forecast!G65</f>
        <v>1.1667512718031303</v>
      </c>
      <c r="E19" s="57">
        <f>Forecast!H65</f>
        <v>1.126800289510014</v>
      </c>
      <c r="F19" s="57">
        <f>Forecast!I65</f>
        <v>1.7065047645300817</v>
      </c>
      <c r="G19" s="57">
        <f>Forecast!J65</f>
        <v>1.8214370209239412</v>
      </c>
      <c r="H19" s="57">
        <f>Forecast!K65</f>
        <v>1.8408434592393683</v>
      </c>
      <c r="I19" s="57">
        <f>Forecast!L65</f>
        <v>2.0280175112256265</v>
      </c>
      <c r="J19" s="57">
        <f>Forecast!M65</f>
        <v>2.0257198869713333</v>
      </c>
      <c r="K19" s="57">
        <f>Forecast!N65</f>
        <v>2.0503893212048343</v>
      </c>
      <c r="L19" s="57">
        <f>Forecast!O65</f>
        <v>1.8765179606856828</v>
      </c>
      <c r="M19" s="57">
        <f>Forecast!P65</f>
        <v>1.4248180876383074</v>
      </c>
      <c r="N19" s="57">
        <f>Forecast!Q65</f>
        <v>1.2013808890105846</v>
      </c>
      <c r="O19" s="57">
        <f>Forecast!R65</f>
        <v>1.0592279241574067</v>
      </c>
      <c r="P19" s="57">
        <f>Forecast!S65</f>
        <v>1.2583860072572048</v>
      </c>
      <c r="Q19" s="57">
        <f>Forecast!T65</f>
        <v>1.0679304259707321</v>
      </c>
      <c r="R19" s="57">
        <f>Forecast!U65</f>
        <v>1.4420703703228386</v>
      </c>
      <c r="S19" s="57">
        <f>Forecast!V65</f>
        <v>1.7539775269833187</v>
      </c>
      <c r="T19" s="57">
        <f>Forecast!W65</f>
        <v>1.8303493135822619</v>
      </c>
      <c r="U19" s="57">
        <f>Forecast!X65</f>
        <v>2.0178438133444727</v>
      </c>
      <c r="V19" s="57">
        <f>Forecast!Y65</f>
        <v>2.1727942035801062</v>
      </c>
      <c r="W19" s="57">
        <f>Forecast!Z65</f>
        <v>2.0843320193034205</v>
      </c>
      <c r="X19" s="57">
        <f>Forecast!AA65</f>
        <v>1.9082998647481539</v>
      </c>
      <c r="Y19" s="57">
        <f>Forecast!AB65</f>
        <v>1.553168938553787</v>
      </c>
    </row>
    <row r="20" spans="1:25" x14ac:dyDescent="0.25">
      <c r="B20" s="58"/>
      <c r="C20" s="58"/>
      <c r="D20" s="58"/>
      <c r="E20" s="58"/>
      <c r="F20" s="58"/>
      <c r="G20" s="58"/>
      <c r="H20" s="58"/>
      <c r="I20" s="58"/>
      <c r="J20" s="58"/>
      <c r="K20" s="58"/>
      <c r="L20" s="58"/>
      <c r="M20" s="58"/>
      <c r="N20" s="58"/>
      <c r="O20" s="58"/>
      <c r="P20" s="58"/>
      <c r="Q20" s="58"/>
      <c r="R20" s="58"/>
      <c r="S20" s="58"/>
      <c r="T20" s="58"/>
      <c r="U20" s="58"/>
      <c r="V20" s="58"/>
      <c r="W20" s="58"/>
      <c r="X20" s="58"/>
      <c r="Y20" s="58"/>
    </row>
    <row r="21" spans="1:25" x14ac:dyDescent="0.25">
      <c r="B21"/>
    </row>
    <row r="22" spans="1:25" x14ac:dyDescent="0.25">
      <c r="B22" s="29"/>
    </row>
    <row r="23" spans="1:25" x14ac:dyDescent="0.25">
      <c r="B23" s="29"/>
    </row>
    <row r="24" spans="1:25" x14ac:dyDescent="0.25">
      <c r="B24" s="29"/>
      <c r="C24" s="59"/>
      <c r="D24" s="59"/>
      <c r="E24" s="59"/>
      <c r="F24" s="59"/>
      <c r="Y24" s="59"/>
    </row>
    <row r="25" spans="1:25" x14ac:dyDescent="0.25">
      <c r="B25" s="29"/>
    </row>
    <row r="26" spans="1:25" x14ac:dyDescent="0.25">
      <c r="B26" s="29"/>
    </row>
    <row r="27" spans="1:25" x14ac:dyDescent="0.25">
      <c r="B27" s="29"/>
    </row>
    <row r="28" spans="1:25" x14ac:dyDescent="0.25">
      <c r="B28" s="29"/>
    </row>
    <row r="29" spans="1:25" x14ac:dyDescent="0.25">
      <c r="B29" s="29"/>
    </row>
    <row r="30" spans="1:25" x14ac:dyDescent="0.25">
      <c r="B30" s="29"/>
    </row>
    <row r="31" spans="1:25" x14ac:dyDescent="0.25">
      <c r="B31" s="29"/>
    </row>
    <row r="32" spans="1:25" x14ac:dyDescent="0.25">
      <c r="B32" s="29"/>
    </row>
    <row r="33" spans="2:2" x14ac:dyDescent="0.25">
      <c r="B33" s="29"/>
    </row>
    <row r="34" spans="2:2" x14ac:dyDescent="0.25">
      <c r="B34" s="29"/>
    </row>
    <row r="35" spans="2:2" x14ac:dyDescent="0.25">
      <c r="B35" s="29"/>
    </row>
    <row r="36" spans="2:2" x14ac:dyDescent="0.25">
      <c r="B36" s="29"/>
    </row>
    <row r="37" spans="2:2" x14ac:dyDescent="0.25">
      <c r="B37" s="29"/>
    </row>
    <row r="38" spans="2:2" x14ac:dyDescent="0.25">
      <c r="B38" s="29"/>
    </row>
    <row r="39" spans="2:2" x14ac:dyDescent="0.25">
      <c r="B39" s="29"/>
    </row>
    <row r="40" spans="2:2" x14ac:dyDescent="0.25">
      <c r="B40" s="29"/>
    </row>
    <row r="41" spans="2:2" x14ac:dyDescent="0.25">
      <c r="B41" s="29"/>
    </row>
    <row r="42" spans="2:2" x14ac:dyDescent="0.25">
      <c r="B42" s="29"/>
    </row>
    <row r="43" spans="2:2" x14ac:dyDescent="0.25">
      <c r="B43" s="29"/>
    </row>
    <row r="44" spans="2:2" x14ac:dyDescent="0.25">
      <c r="B44" s="29"/>
    </row>
    <row r="45" spans="2:2" x14ac:dyDescent="0.25">
      <c r="B45"/>
    </row>
    <row r="46" spans="2:2" x14ac:dyDescent="0.25">
      <c r="B46"/>
    </row>
    <row r="47" spans="2:2" x14ac:dyDescent="0.25">
      <c r="B47"/>
    </row>
  </sheetData>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x14ac:dyDescent="0.25"/>
  <cols>
    <col min="1" max="1" width="31.85546875" style="29" customWidth="1"/>
    <col min="2" max="13" width="8.7109375" style="29" customWidth="1"/>
    <col min="14" max="16384" width="8.85546875" style="29"/>
  </cols>
  <sheetData>
    <row r="1" spans="1:19" ht="59.25" customHeight="1" x14ac:dyDescent="0.25">
      <c r="A1" s="7" t="s">
        <v>0</v>
      </c>
      <c r="B1" s="10" t="str">
        <f>'Monthly Summary Actual'!$A2</f>
        <v>Dec-17</v>
      </c>
      <c r="C1" s="10" t="str">
        <f>'Monthly Summary Actual'!$A3</f>
        <v>Jan-18</v>
      </c>
      <c r="D1" s="10" t="str">
        <f>'Monthly Summary Actual'!A4</f>
        <v>Feb-18</v>
      </c>
      <c r="E1" s="10" t="str">
        <f>'Monthly Summary Actual'!A5</f>
        <v>Mar-18</v>
      </c>
      <c r="F1" s="10" t="str">
        <f>'Monthly Summary Actual'!A6</f>
        <v>Apr-18</v>
      </c>
      <c r="G1" s="10" t="str">
        <f>'Monthly Summary Actual'!A7</f>
        <v>May-18</v>
      </c>
      <c r="H1" s="10" t="str">
        <f>'Monthly Summary Actual'!A8</f>
        <v>Jun-18</v>
      </c>
      <c r="I1" s="10" t="str">
        <f>'Monthly Summary Actual'!A9</f>
        <v>Jul-18</v>
      </c>
      <c r="J1" s="10" t="str">
        <f>'Monthly Summary Actual'!A10</f>
        <v>Aug-18</v>
      </c>
      <c r="K1" s="10" t="str">
        <f>'Monthly Summary Actual'!A11</f>
        <v>Sep-18</v>
      </c>
      <c r="L1" s="10" t="str">
        <f>'Monthly Summary Actual'!A12</f>
        <v>Oct-18</v>
      </c>
      <c r="M1" s="10" t="str">
        <f>'Monthly Summary Actual'!A13</f>
        <v>Nov-18</v>
      </c>
    </row>
    <row r="2" spans="1:19" x14ac:dyDescent="0.25">
      <c r="A2" s="8" t="s">
        <v>10</v>
      </c>
      <c r="B2" s="52">
        <f>'Monthly Summary Actual'!$B2</f>
        <v>5.1126032439999989</v>
      </c>
      <c r="C2" s="52">
        <f>'Monthly Summary Actual'!$B3</f>
        <v>-1.9497250680000002</v>
      </c>
      <c r="D2" s="52">
        <f>'Monthly Summary Actual'!$B4</f>
        <v>-3.0120410969999991</v>
      </c>
      <c r="E2" s="52">
        <f>'Monthly Summary Actual'!$B5</f>
        <v>3.2884304499999999</v>
      </c>
      <c r="F2" s="52">
        <f>'Monthly Summary Actual'!$B6</f>
        <v>-5.6785957729999996</v>
      </c>
      <c r="G2" s="52">
        <f>'Monthly Summary Actual'!$B7</f>
        <v>-6.7606795480000006</v>
      </c>
      <c r="H2" s="52">
        <f>'Monthly Summary Actual'!$B8</f>
        <v>-2.8102212680000007</v>
      </c>
      <c r="I2" s="52">
        <f>'Monthly Summary Actual'!$B9</f>
        <v>-1.1107513009999976</v>
      </c>
      <c r="J2" s="52">
        <f>'Monthly Summary Actual'!$B10</f>
        <v>-3.9023542749999987</v>
      </c>
      <c r="K2" s="52">
        <f>'Monthly Summary Actual'!$B11</f>
        <v>-0.66875925500000077</v>
      </c>
      <c r="L2" s="52">
        <f>'Monthly Summary Actual'!$B12</f>
        <v>-4.4596333999999571E-2</v>
      </c>
      <c r="M2" s="52">
        <f>'Monthly Summary Actual'!$B13</f>
        <v>2.147302834</v>
      </c>
    </row>
    <row r="3" spans="1:19" x14ac:dyDescent="0.25">
      <c r="A3" s="8" t="s">
        <v>12</v>
      </c>
      <c r="B3" s="52">
        <f>'Monthly Summary Actual'!$C2</f>
        <v>8.9875214634022953</v>
      </c>
      <c r="C3" s="52">
        <f>'Monthly Summary Actual'!$C3</f>
        <v>8.6199138805402171</v>
      </c>
      <c r="D3" s="52">
        <f>'Monthly Summary Actual'!$C4</f>
        <v>9.2281188442927693</v>
      </c>
      <c r="E3" s="52">
        <f>'Monthly Summary Actual'!$C5</f>
        <v>15.910060669813364</v>
      </c>
      <c r="F3" s="52">
        <f>'Monthly Summary Actual'!$C6</f>
        <v>4.0568053568987201</v>
      </c>
      <c r="G3" s="52">
        <f>'Monthly Summary Actual'!$C7</f>
        <v>4.3843095227485307</v>
      </c>
      <c r="H3" s="52">
        <f>'Monthly Summary Actual'!$C8</f>
        <v>3.2613387351135654</v>
      </c>
      <c r="I3" s="52">
        <f>'Monthly Summary Actual'!$C9</f>
        <v>4.6473166482081094</v>
      </c>
      <c r="J3" s="52">
        <f>'Monthly Summary Actual'!$C10</f>
        <v>4.4808706754416425</v>
      </c>
      <c r="K3" s="52">
        <f>'Monthly Summary Actual'!$C11</f>
        <v>5.3981287221922036</v>
      </c>
      <c r="L3" s="52">
        <f>'Monthly Summary Actual'!$C12</f>
        <v>8.0218330313054249</v>
      </c>
      <c r="M3" s="52">
        <f>'Monthly Summary Actual'!$C13</f>
        <v>8.2972445500991387</v>
      </c>
    </row>
    <row r="4" spans="1:19" x14ac:dyDescent="0.25">
      <c r="A4" s="8" t="s">
        <v>13</v>
      </c>
      <c r="B4" s="52">
        <f>'Monthly Summary Actual'!$D2</f>
        <v>9.4309986448160981</v>
      </c>
      <c r="C4" s="52">
        <f>'Monthly Summary Actual'!$D3</f>
        <v>9.4217947557573467</v>
      </c>
      <c r="D4" s="52">
        <f>'Monthly Summary Actual'!$D4</f>
        <v>8.5530513396205112</v>
      </c>
      <c r="E4" s="52">
        <f>'Monthly Summary Actual'!$D5</f>
        <v>8.0985311840718008</v>
      </c>
      <c r="F4" s="52">
        <f>'Monthly Summary Actual'!$D6</f>
        <v>6.096036791748431</v>
      </c>
      <c r="G4" s="52">
        <f>'Monthly Summary Actual'!$D7</f>
        <v>7.0388447085698695</v>
      </c>
      <c r="H4" s="52">
        <f>'Monthly Summary Actual'!$D8</f>
        <v>6.6491846933095289</v>
      </c>
      <c r="I4" s="52">
        <f>'Monthly Summary Actual'!$D9</f>
        <v>7.3678638413264093</v>
      </c>
      <c r="J4" s="52">
        <f>'Monthly Summary Actual'!$D10</f>
        <v>6.7874692736347519</v>
      </c>
      <c r="K4" s="52">
        <f>'Monthly Summary Actual'!$D11</f>
        <v>5.7591234964802798</v>
      </c>
      <c r="L4" s="52">
        <f>'Monthly Summary Actual'!$D12</f>
        <v>5.3420425395560409</v>
      </c>
      <c r="M4" s="52">
        <f>'Monthly Summary Actual'!$D13</f>
        <v>5.5201384601571304</v>
      </c>
    </row>
    <row r="5" spans="1:19" x14ac:dyDescent="0.25">
      <c r="A5" s="8" t="s">
        <v>14</v>
      </c>
      <c r="B5" s="52">
        <f>'Monthly Summary Actual'!$E2</f>
        <v>9.7689659528530566</v>
      </c>
      <c r="C5" s="52">
        <f>'Monthly Summary Actual'!$E3</f>
        <v>12.320965264342039</v>
      </c>
      <c r="D5" s="52">
        <f>'Monthly Summary Actual'!$E4</f>
        <v>4.0219961552072299</v>
      </c>
      <c r="E5" s="52">
        <f>'Monthly Summary Actual'!$E5</f>
        <v>14.195614256992682</v>
      </c>
      <c r="F5" s="52">
        <f>'Monthly Summary Actual'!$E6</f>
        <v>8.8170312689829391</v>
      </c>
      <c r="G5" s="52">
        <f>'Monthly Summary Actual'!$E7</f>
        <v>20.32086195174158</v>
      </c>
      <c r="H5" s="52">
        <f>'Monthly Summary Actual'!$E8</f>
        <v>32.312289303474785</v>
      </c>
      <c r="I5" s="52">
        <f>'Monthly Summary Actual'!$E9</f>
        <v>37.19678124641495</v>
      </c>
      <c r="J5" s="52">
        <f>'Monthly Summary Actual'!$E10</f>
        <v>32.077714401704206</v>
      </c>
      <c r="K5" s="52">
        <f>'Monthly Summary Actual'!$E11</f>
        <v>77.667692794156054</v>
      </c>
      <c r="L5" s="52">
        <f>'Monthly Summary Actual'!$E12</f>
        <v>71.083356105038277</v>
      </c>
      <c r="M5" s="52">
        <f>'Monthly Summary Actual'!$E13</f>
        <v>29.833475549085883</v>
      </c>
      <c r="N5" s="6"/>
      <c r="O5" s="6"/>
      <c r="P5" s="6"/>
      <c r="Q5" s="6"/>
      <c r="R5" s="6"/>
      <c r="S5" s="6"/>
    </row>
    <row r="6" spans="1:19" x14ac:dyDescent="0.25">
      <c r="A6" s="8" t="s">
        <v>15</v>
      </c>
      <c r="B6" s="52">
        <f>'Monthly Summary Actual'!$F2</f>
        <v>19.151183129197452</v>
      </c>
      <c r="C6" s="52">
        <f>'Monthly Summary Actual'!$F3</f>
        <v>11.948982736688469</v>
      </c>
      <c r="D6" s="52">
        <f>'Monthly Summary Actual'!$F4</f>
        <v>5.3838527005394301</v>
      </c>
      <c r="E6" s="52">
        <f>'Monthly Summary Actual'!$F5</f>
        <v>2.3053820848280302</v>
      </c>
      <c r="F6" s="52">
        <f>'Monthly Summary Actual'!$F6</f>
        <v>13.231233162692851</v>
      </c>
      <c r="G6" s="52">
        <f>'Monthly Summary Actual'!$F7</f>
        <v>1.45616127004017</v>
      </c>
      <c r="H6" s="52">
        <f>'Monthly Summary Actual'!$F8</f>
        <v>7.7801949081319108</v>
      </c>
      <c r="I6" s="52">
        <f>'Monthly Summary Actual'!$F9</f>
        <v>1.3901681628081597</v>
      </c>
      <c r="J6" s="52">
        <f>'Monthly Summary Actual'!$F10</f>
        <v>1.58209901201368</v>
      </c>
      <c r="K6" s="52">
        <f>'Monthly Summary Actual'!$F11</f>
        <v>18.180012053799452</v>
      </c>
      <c r="L6" s="52">
        <f>'Monthly Summary Actual'!$F12</f>
        <v>8.8257107902903105</v>
      </c>
      <c r="M6" s="52">
        <f>'Monthly Summary Actual'!$F13</f>
        <v>13.907681333192759</v>
      </c>
      <c r="N6" s="6"/>
      <c r="O6" s="6"/>
      <c r="P6" s="6"/>
      <c r="Q6" s="6"/>
      <c r="R6" s="6"/>
      <c r="S6" s="6"/>
    </row>
    <row r="7" spans="1:19" x14ac:dyDescent="0.25">
      <c r="A7" s="8" t="s">
        <v>16</v>
      </c>
      <c r="B7" s="52">
        <f>'Monthly Summary Actual'!$G2</f>
        <v>5.2238343443243602</v>
      </c>
      <c r="C7" s="52">
        <f>'Monthly Summary Actual'!$G3</f>
        <v>5.3960087665479488</v>
      </c>
      <c r="D7" s="52">
        <f>'Monthly Summary Actual'!$G4</f>
        <v>2.7682407487031302</v>
      </c>
      <c r="E7" s="52">
        <f>'Monthly Summary Actual'!$G5</f>
        <v>1.4407563993117902</v>
      </c>
      <c r="F7" s="52">
        <f>'Monthly Summary Actual'!$G6</f>
        <v>0.35883896311923003</v>
      </c>
      <c r="G7" s="52">
        <f>'Monthly Summary Actual'!$G7</f>
        <v>2.1058938642035701</v>
      </c>
      <c r="H7" s="52">
        <f>'Monthly Summary Actual'!$G8</f>
        <v>6.2585016025495497</v>
      </c>
      <c r="I7" s="52">
        <f>'Monthly Summary Actual'!$G9</f>
        <v>0.23373614411699001</v>
      </c>
      <c r="J7" s="52">
        <f>'Monthly Summary Actual'!$G10</f>
        <v>1.2863795999180501</v>
      </c>
      <c r="K7" s="52">
        <f>'Monthly Summary Actual'!$G11</f>
        <v>4.0707641588171795</v>
      </c>
      <c r="L7" s="52">
        <f>'Monthly Summary Actual'!$G12</f>
        <v>10.850633358496749</v>
      </c>
      <c r="M7" s="52">
        <f>'Monthly Summary Actual'!$G13</f>
        <v>5.614608030740051</v>
      </c>
      <c r="N7" s="6"/>
      <c r="O7" s="6"/>
      <c r="P7" s="6"/>
      <c r="Q7" s="6"/>
      <c r="R7" s="6"/>
      <c r="S7" s="6"/>
    </row>
    <row r="8" spans="1:19" x14ac:dyDescent="0.25">
      <c r="A8" s="8" t="s">
        <v>243</v>
      </c>
      <c r="B8" s="52">
        <f>'Monthly Summary Actual'!$H2</f>
        <v>1.9302895963520006</v>
      </c>
      <c r="C8" s="52">
        <f>'Monthly Summary Actual'!$H3</f>
        <v>0.46948872635199956</v>
      </c>
      <c r="D8" s="52">
        <f>'Monthly Summary Actual'!$H4</f>
        <v>0.35436556057599999</v>
      </c>
      <c r="E8" s="52">
        <f>'Monthly Summary Actual'!$H5</f>
        <v>3.6914788622439998</v>
      </c>
      <c r="F8" s="52">
        <f>'Monthly Summary Actual'!$H6</f>
        <v>2.7400137846400008</v>
      </c>
      <c r="G8" s="52">
        <f>'Monthly Summary Actual'!$H7</f>
        <v>0.93408829412799987</v>
      </c>
      <c r="H8" s="52">
        <f>'Monthly Summary Actual'!$H8</f>
        <v>3.7703722351393254</v>
      </c>
      <c r="I8" s="52">
        <f>'Monthly Summary Actual'!$H9</f>
        <v>0.84203858372833162</v>
      </c>
      <c r="J8" s="52">
        <f>'Monthly Summary Actual'!$H10</f>
        <v>0.39124366412799993</v>
      </c>
      <c r="K8" s="52">
        <f>'Monthly Summary Actual'!$H11</f>
        <v>1.5844116941400002</v>
      </c>
      <c r="L8" s="52">
        <f>'Monthly Summary Actual'!$H12</f>
        <v>13.227097964127999</v>
      </c>
      <c r="M8" s="52">
        <f>'Monthly Summary Actual'!$H13</f>
        <v>11.809563521306661</v>
      </c>
      <c r="N8" s="6"/>
      <c r="O8" s="6"/>
      <c r="P8" s="6"/>
      <c r="Q8" s="6"/>
      <c r="R8" s="6"/>
      <c r="S8" s="6"/>
    </row>
    <row r="9" spans="1:19" x14ac:dyDescent="0.25">
      <c r="A9" s="8" t="s">
        <v>144</v>
      </c>
      <c r="B9" s="52">
        <f>'Monthly Summary Actual'!$I2</f>
        <v>9.9347029494770006E-2</v>
      </c>
      <c r="C9" s="52">
        <f>'Monthly Summary Actual'!$I3</f>
        <v>0.87283230174863002</v>
      </c>
      <c r="D9" s="52">
        <f>'Monthly Summary Actual'!$I4</f>
        <v>9.421270945936E-2</v>
      </c>
      <c r="E9" s="52">
        <f>'Monthly Summary Actual'!$I5</f>
        <v>0.42844728621097011</v>
      </c>
      <c r="F9" s="52">
        <f>'Monthly Summary Actual'!$I6</f>
        <v>0.42003371109222998</v>
      </c>
      <c r="G9" s="52">
        <f>'Monthly Summary Actual'!$I7</f>
        <v>2.0574718945348405</v>
      </c>
      <c r="H9" s="52">
        <f>'Monthly Summary Actual'!$I8</f>
        <v>0.40776612894858</v>
      </c>
      <c r="I9" s="52">
        <f>'Monthly Summary Actual'!$I9</f>
        <v>0.57252884519922997</v>
      </c>
      <c r="J9" s="52">
        <f>'Monthly Summary Actual'!$I10</f>
        <v>0.39588379449809996</v>
      </c>
      <c r="K9" s="52">
        <f>'Monthly Summary Actual'!$I11</f>
        <v>0.56368347816138997</v>
      </c>
      <c r="L9" s="52">
        <f>'Monthly Summary Actual'!$I12</f>
        <v>0.21194266466229009</v>
      </c>
      <c r="M9" s="52">
        <f>'Monthly Summary Actual'!$I13</f>
        <v>0.25355264710845998</v>
      </c>
      <c r="N9" s="6"/>
      <c r="O9" s="6"/>
      <c r="P9" s="6"/>
      <c r="Q9" s="6"/>
      <c r="R9" s="6"/>
      <c r="S9" s="6"/>
    </row>
    <row r="10" spans="1:19" x14ac:dyDescent="0.25">
      <c r="A10" s="8" t="s">
        <v>8</v>
      </c>
      <c r="B10" s="52">
        <f>'Monthly Summary Actual'!$J2</f>
        <v>7.6796016859183398</v>
      </c>
      <c r="C10" s="52">
        <f>'Monthly Summary Actual'!$J3</f>
        <v>8.0952758447031989</v>
      </c>
      <c r="D10" s="52">
        <f>'Monthly Summary Actual'!$J4</f>
        <v>6.87132162107795</v>
      </c>
      <c r="E10" s="52">
        <f>'Monthly Summary Actual'!$J5</f>
        <v>7.8490120845804112</v>
      </c>
      <c r="F10" s="52">
        <f>'Monthly Summary Actual'!$J6</f>
        <v>6.4616424454293018</v>
      </c>
      <c r="G10" s="52">
        <f>'Monthly Summary Actual'!$J7</f>
        <v>6.4692855089461299</v>
      </c>
      <c r="H10" s="52">
        <f>'Monthly Summary Actual'!$J8</f>
        <v>6.0078941458212496</v>
      </c>
      <c r="I10" s="52">
        <f>'Monthly Summary Actual'!$J9</f>
        <v>7.5555761754612005</v>
      </c>
      <c r="J10" s="52">
        <f>'Monthly Summary Actual'!$J10</f>
        <v>8.2237662224260308</v>
      </c>
      <c r="K10" s="52">
        <f>'Monthly Summary Actual'!$J11</f>
        <v>7.6307092544330191</v>
      </c>
      <c r="L10" s="52">
        <f>'Monthly Summary Actual'!$J12</f>
        <v>8.4572272865676688</v>
      </c>
      <c r="M10" s="52">
        <f>'Monthly Summary Actual'!$J13</f>
        <v>6.7842631787919405</v>
      </c>
      <c r="N10" s="6"/>
      <c r="O10" s="6"/>
      <c r="P10" s="6"/>
      <c r="Q10" s="6"/>
      <c r="R10" s="6"/>
      <c r="S10" s="6"/>
    </row>
    <row r="11" spans="1:19" x14ac:dyDescent="0.25">
      <c r="A11" s="8" t="s">
        <v>7</v>
      </c>
      <c r="B11" s="52">
        <f>'Monthly Summary Actual'!$K2</f>
        <v>11.398724943672763</v>
      </c>
      <c r="C11" s="52">
        <f>'Monthly Summary Actual'!$K3</f>
        <v>10.421500850731524</v>
      </c>
      <c r="D11" s="52">
        <f>'Monthly Summary Actual'!$K4</f>
        <v>9.3147643457597535</v>
      </c>
      <c r="E11" s="52">
        <f>'Monthly Summary Actual'!$K5</f>
        <v>11.566869435777727</v>
      </c>
      <c r="F11" s="52">
        <f>'Monthly Summary Actual'!$K6</f>
        <v>11.01178477224243</v>
      </c>
      <c r="G11" s="52">
        <f>'Monthly Summary Actual'!$K7</f>
        <v>12.212296822909963</v>
      </c>
      <c r="H11" s="52">
        <f>'Monthly Summary Actual'!$K8</f>
        <v>11.460436606144015</v>
      </c>
      <c r="I11" s="52">
        <f>'Monthly Summary Actual'!$K9</f>
        <v>10.538977471562841</v>
      </c>
      <c r="J11" s="52">
        <f>'Monthly Summary Actual'!$K10</f>
        <v>10.758070480843038</v>
      </c>
      <c r="K11" s="52">
        <f>'Monthly Summary Actual'!$K11</f>
        <v>11.369417960617517</v>
      </c>
      <c r="L11" s="52">
        <f>'Monthly Summary Actual'!$K12</f>
        <v>10.511618202536427</v>
      </c>
      <c r="M11" s="52">
        <f>'Monthly Summary Actual'!$K13</f>
        <v>11.916790431820976</v>
      </c>
      <c r="N11" s="6"/>
      <c r="O11" s="6"/>
      <c r="P11" s="6"/>
      <c r="Q11" s="6"/>
      <c r="R11" s="6"/>
      <c r="S11" s="6"/>
    </row>
    <row r="12" spans="1:19" x14ac:dyDescent="0.25">
      <c r="A12" s="8" t="s">
        <v>244</v>
      </c>
      <c r="B12" s="52">
        <f>'Monthly Summary Actual'!$L2</f>
        <v>1.2914299900000001</v>
      </c>
      <c r="C12" s="52">
        <f>'Monthly Summary Actual'!$L3</f>
        <v>1.56689246</v>
      </c>
      <c r="D12" s="52">
        <f>'Monthly Summary Actual'!$L4</f>
        <v>1.1726419799999999</v>
      </c>
      <c r="E12" s="52">
        <f>'Monthly Summary Actual'!$L5</f>
        <v>1.0764229400000001</v>
      </c>
      <c r="F12" s="52">
        <f>'Monthly Summary Actual'!$L6</f>
        <v>0.78711943000000018</v>
      </c>
      <c r="G12" s="52">
        <f>'Monthly Summary Actual'!$L7</f>
        <v>0.91970580000000024</v>
      </c>
      <c r="H12" s="52">
        <f>'Monthly Summary Actual'!$L8</f>
        <v>0.82597976999999989</v>
      </c>
      <c r="I12" s="52">
        <f>'Monthly Summary Actual'!$L9</f>
        <v>1.1589629499999998</v>
      </c>
      <c r="J12" s="52">
        <f>'Monthly Summary Actual'!$L10</f>
        <v>1.1578631000000001</v>
      </c>
      <c r="K12" s="52">
        <f>'Monthly Summary Actual'!$L11</f>
        <v>1.0551749699999997</v>
      </c>
      <c r="L12" s="52">
        <f>'Monthly Summary Actual'!$L12</f>
        <v>1.3449438199999999</v>
      </c>
      <c r="M12" s="52">
        <f>'Monthly Summary Actual'!$L13</f>
        <v>0.86572457999999997</v>
      </c>
      <c r="N12" s="6"/>
      <c r="O12" s="6"/>
      <c r="P12" s="6"/>
      <c r="Q12" s="6"/>
      <c r="R12" s="6"/>
      <c r="S12" s="6"/>
    </row>
    <row r="13" spans="1:19" x14ac:dyDescent="0.25">
      <c r="A13" s="8" t="s">
        <v>11</v>
      </c>
      <c r="B13" s="52">
        <f>'Monthly Summary Actual'!$M2</f>
        <v>6.7097564631500006</v>
      </c>
      <c r="C13" s="52">
        <f>'Monthly Summary Actual'!$M3</f>
        <v>6.5738863731500015</v>
      </c>
      <c r="D13" s="52">
        <f>'Monthly Summary Actual'!$M4</f>
        <v>5.6544500531499997</v>
      </c>
      <c r="E13" s="52">
        <f>'Monthly Summary Actual'!$M5</f>
        <v>5.8582318731500003</v>
      </c>
      <c r="F13" s="52">
        <f>'Monthly Summary Actual'!$M6</f>
        <v>6.5153508303902017</v>
      </c>
      <c r="G13" s="52">
        <f>'Monthly Summary Actual'!$M7</f>
        <v>7.1195158520250006</v>
      </c>
      <c r="H13" s="52">
        <f>'Monthly Summary Actual'!$M8</f>
        <v>7.4062100499999977</v>
      </c>
      <c r="I13" s="52">
        <f>'Monthly Summary Actual'!$M9</f>
        <v>6.602552349999999</v>
      </c>
      <c r="J13" s="52">
        <f>'Monthly Summary Actual'!$M10</f>
        <v>6.7520010176666716</v>
      </c>
      <c r="K13" s="52">
        <f>'Monthly Summary Actual'!$M11</f>
        <v>6.1468331719097309</v>
      </c>
      <c r="L13" s="52">
        <f>'Monthly Summary Actual'!$M12</f>
        <v>7.0078329100000012</v>
      </c>
      <c r="M13" s="52">
        <f>'Monthly Summary Actual'!$M13</f>
        <v>6.5566527900000002</v>
      </c>
      <c r="N13" s="6"/>
      <c r="O13" s="6"/>
      <c r="P13" s="6"/>
      <c r="Q13" s="6"/>
      <c r="R13" s="6"/>
      <c r="S13" s="6"/>
    </row>
    <row r="14" spans="1:19" x14ac:dyDescent="0.25">
      <c r="A14" s="9" t="s">
        <v>17</v>
      </c>
      <c r="B14" s="52">
        <f>'Monthly Summary Actual'!$N2</f>
        <v>2.0888396057269984</v>
      </c>
      <c r="C14" s="52">
        <f>'Monthly Summary Actual'!$N3</f>
        <v>1.838753520049208</v>
      </c>
      <c r="D14" s="52">
        <f>'Monthly Summary Actual'!$N4</f>
        <v>1.5651047526572082</v>
      </c>
      <c r="E14" s="52">
        <f>'Monthly Summary Actual'!$N5</f>
        <v>1.217916475643972</v>
      </c>
      <c r="F14" s="52">
        <f>'Monthly Summary Actual'!$N6</f>
        <v>1.4106227285238904</v>
      </c>
      <c r="G14" s="52">
        <f>'Monthly Summary Actual'!$N7</f>
        <v>1.0508631041103302</v>
      </c>
      <c r="H14" s="52">
        <f>'Monthly Summary Actual'!$N8</f>
        <v>1.1851411336529982</v>
      </c>
      <c r="I14" s="52">
        <f>'Monthly Summary Actual'!$N9</f>
        <v>1.2126563593234216</v>
      </c>
      <c r="J14" s="52">
        <f>'Monthly Summary Actual'!$N10</f>
        <v>2.0339241376604429</v>
      </c>
      <c r="K14" s="52">
        <f>'Monthly Summary Actual'!$N11</f>
        <v>1.3980609181086787</v>
      </c>
      <c r="L14" s="52">
        <f>'Monthly Summary Actual'!$N12</f>
        <v>0.45792264560865709</v>
      </c>
      <c r="M14" s="52">
        <f>'Monthly Summary Actual'!$N13</f>
        <v>1.8214272947224863</v>
      </c>
      <c r="N14" s="6"/>
      <c r="O14" s="6"/>
      <c r="P14" s="6"/>
      <c r="Q14" s="6"/>
      <c r="R14" s="6"/>
      <c r="S14" s="6"/>
    </row>
    <row r="15" spans="1:19" x14ac:dyDescent="0.25">
      <c r="A15" s="9" t="s">
        <v>18</v>
      </c>
      <c r="B15" s="52">
        <f>'Monthly Summary Actual'!$O2</f>
        <v>4.4942888968244405</v>
      </c>
      <c r="C15" s="52">
        <f>'Monthly Summary Actual'!$O3</f>
        <v>3.8093017323911034</v>
      </c>
      <c r="D15" s="52">
        <f>'Monthly Summary Actual'!$O4</f>
        <v>3.3562280799999997</v>
      </c>
      <c r="E15" s="52">
        <f>'Monthly Summary Actual'!$O5</f>
        <v>3.74831314</v>
      </c>
      <c r="F15" s="52">
        <f>'Monthly Summary Actual'!$O6</f>
        <v>3.3660501699999998</v>
      </c>
      <c r="G15" s="52">
        <f>'Monthly Summary Actual'!$O7</f>
        <v>3.6704132239652592</v>
      </c>
      <c r="H15" s="52">
        <f>'Monthly Summary Actual'!$O8</f>
        <v>3.2317605499999993</v>
      </c>
      <c r="I15" s="52">
        <f>'Monthly Summary Actual'!$O9</f>
        <v>3.0614282200000011</v>
      </c>
      <c r="J15" s="52">
        <f>'Monthly Summary Actual'!$O10</f>
        <v>3.574906768760107</v>
      </c>
      <c r="K15" s="52">
        <f>'Monthly Summary Actual'!$O11</f>
        <v>3.836453850000026</v>
      </c>
      <c r="L15" s="52">
        <f>'Monthly Summary Actual'!$O12</f>
        <v>5.0416845899999991</v>
      </c>
      <c r="M15" s="52">
        <f>'Monthly Summary Actual'!$O13</f>
        <v>3.55475984</v>
      </c>
      <c r="N15" s="6"/>
      <c r="O15" s="6"/>
      <c r="P15" s="6"/>
      <c r="Q15" s="6"/>
      <c r="R15" s="6"/>
      <c r="S15" s="6"/>
    </row>
    <row r="16" spans="1:19" x14ac:dyDescent="0.25">
      <c r="A16" s="9" t="s">
        <v>48</v>
      </c>
      <c r="B16" s="52">
        <f>SUM(B2:B15)</f>
        <v>93.367384989732571</v>
      </c>
      <c r="C16" s="52">
        <f t="shared" ref="C16:M16" si="0">SUM(C2:C15)</f>
        <v>79.405872145001695</v>
      </c>
      <c r="D16" s="52">
        <f t="shared" si="0"/>
        <v>55.326307794043345</v>
      </c>
      <c r="E16" s="52">
        <f t="shared" si="0"/>
        <v>80.67546714262474</v>
      </c>
      <c r="F16" s="52">
        <f t="shared" si="0"/>
        <v>59.593967642760227</v>
      </c>
      <c r="G16" s="52">
        <f t="shared" si="0"/>
        <v>62.979032269923245</v>
      </c>
      <c r="H16" s="52">
        <f t="shared" si="0"/>
        <v>87.746848594285524</v>
      </c>
      <c r="I16" s="52">
        <f t="shared" si="0"/>
        <v>81.269835697149631</v>
      </c>
      <c r="J16" s="52">
        <f t="shared" si="0"/>
        <v>75.59983787369471</v>
      </c>
      <c r="K16" s="52">
        <f t="shared" si="0"/>
        <v>143.99170726781551</v>
      </c>
      <c r="L16" s="52">
        <f t="shared" si="0"/>
        <v>150.33924957418984</v>
      </c>
      <c r="M16" s="52">
        <f t="shared" si="0"/>
        <v>108.88318504102548</v>
      </c>
      <c r="N16" s="6"/>
      <c r="O16" s="6"/>
      <c r="P16" s="6"/>
      <c r="Q16" s="6"/>
      <c r="R16" s="6"/>
      <c r="S16" s="6"/>
    </row>
    <row r="17" spans="1:19" x14ac:dyDescent="0.25">
      <c r="A17" s="9" t="s">
        <v>49</v>
      </c>
      <c r="B17" s="52">
        <f>'Monthly Summary Actual'!$Q2</f>
        <v>49.2435269327407</v>
      </c>
      <c r="C17" s="52">
        <f>'Monthly Summary Actual'!$Q3</f>
        <v>48.852909238314126</v>
      </c>
      <c r="D17" s="52">
        <f>'Monthly Summary Actual'!$Q4</f>
        <v>45.376052556171466</v>
      </c>
      <c r="E17" s="52">
        <f>'Monthly Summary Actual'!$Q5</f>
        <v>48.749750317787694</v>
      </c>
      <c r="F17" s="52">
        <f>'Monthly Summary Actual'!$Q6</f>
        <v>40.38570033156477</v>
      </c>
      <c r="G17" s="52">
        <f>'Monthly Summary Actual'!$Q7</f>
        <v>36.960064843604655</v>
      </c>
      <c r="H17" s="52">
        <f>'Monthly Summary Actual'!$Q8</f>
        <v>35.312468651142105</v>
      </c>
      <c r="I17" s="52">
        <f>'Monthly Summary Actual'!$Q9</f>
        <v>35.962365916795868</v>
      </c>
      <c r="J17" s="52">
        <f>'Monthly Summary Actual'!$Q10</f>
        <v>36.386451778638438</v>
      </c>
      <c r="K17" s="52">
        <f>'Monthly Summary Actual'!$Q11</f>
        <v>36.176423460822789</v>
      </c>
      <c r="L17" s="52">
        <f>'Monthly Summary Actual'!$Q12</f>
        <v>39.495933755634248</v>
      </c>
      <c r="M17" s="52">
        <f>'Monthly Summary Actual'!$Q13</f>
        <v>44.654551869087911</v>
      </c>
      <c r="N17" s="6"/>
      <c r="O17" s="6"/>
      <c r="P17" s="6"/>
      <c r="Q17" s="6"/>
      <c r="R17" s="6"/>
      <c r="S17" s="6"/>
    </row>
    <row r="18" spans="1:19" x14ac:dyDescent="0.25">
      <c r="A18" s="9" t="s">
        <v>45</v>
      </c>
      <c r="B18" s="52">
        <f>'Monthly Summary Actual'!$S2</f>
        <v>0.84931506849315064</v>
      </c>
      <c r="C18" s="52">
        <f>'Monthly Summary Actual'!$S3</f>
        <v>0.84931506849315064</v>
      </c>
      <c r="D18" s="52">
        <f>'Monthly Summary Actual'!$S4</f>
        <v>0.76712328767123283</v>
      </c>
      <c r="E18" s="52">
        <f>'Monthly Summary Actual'!$S5</f>
        <v>0.84931506849315064</v>
      </c>
      <c r="F18" s="52">
        <f>'Monthly Summary Actual'!$S6</f>
        <v>1.2328767123287672</v>
      </c>
      <c r="G18" s="52">
        <f>'Monthly Summary Actual'!$S7</f>
        <v>1.273972602739726</v>
      </c>
      <c r="H18" s="52">
        <f>'Monthly Summary Actual'!$S8</f>
        <v>1.2328767123287672</v>
      </c>
      <c r="I18" s="52">
        <f>'Monthly Summary Actual'!$S9</f>
        <v>1.273972602739726</v>
      </c>
      <c r="J18" s="52">
        <f>'Monthly Summary Actual'!$S10</f>
        <v>1.273972602739726</v>
      </c>
      <c r="K18" s="52">
        <f>'Monthly Summary Actual'!$S11</f>
        <v>1.2328767123287672</v>
      </c>
      <c r="L18" s="52">
        <f>'Monthly Summary Actual'!$S12</f>
        <v>1.273972602739726</v>
      </c>
      <c r="M18" s="52">
        <f>'Monthly Summary Actual'!$S13</f>
        <v>1.2328767123287672</v>
      </c>
      <c r="N18" s="6"/>
      <c r="O18" s="6"/>
      <c r="P18" s="6"/>
      <c r="Q18" s="6"/>
      <c r="R18" s="6"/>
      <c r="S18" s="6"/>
    </row>
    <row r="19" spans="1:19" x14ac:dyDescent="0.25">
      <c r="A19" s="9" t="s">
        <v>46</v>
      </c>
      <c r="B19" s="52">
        <f>'Monthly Summary Actual'!$R2</f>
        <v>13.962739726027397</v>
      </c>
      <c r="C19" s="52">
        <f>'Monthly Summary Actual'!$R3</f>
        <v>13.962739726027397</v>
      </c>
      <c r="D19" s="52">
        <f>'Monthly Summary Actual'!$R4</f>
        <v>12.611506849315068</v>
      </c>
      <c r="E19" s="52">
        <f>'Monthly Summary Actual'!$R5</f>
        <v>13.962739726027397</v>
      </c>
      <c r="F19" s="52">
        <f>'Monthly Summary Actual'!$R6</f>
        <v>15.575342465753426</v>
      </c>
      <c r="G19" s="52">
        <f>'Monthly Summary Actual'!$R7</f>
        <v>16.094520547945205</v>
      </c>
      <c r="H19" s="52">
        <f>'Monthly Summary Actual'!$R8</f>
        <v>15.575342465753426</v>
      </c>
      <c r="I19" s="52">
        <f>'Monthly Summary Actual'!$R9</f>
        <v>16.094520547945205</v>
      </c>
      <c r="J19" s="52">
        <f>'Monthly Summary Actual'!$R10</f>
        <v>16.094520547945205</v>
      </c>
      <c r="K19" s="52">
        <f>'Monthly Summary Actual'!$R11</f>
        <v>15.575342465753426</v>
      </c>
      <c r="L19" s="52">
        <f>'Monthly Summary Actual'!$R12</f>
        <v>16.094520547945205</v>
      </c>
      <c r="M19" s="52">
        <f>'Monthly Summary Actual'!$R13</f>
        <v>15.575342465753426</v>
      </c>
      <c r="N19" s="6"/>
      <c r="O19" s="6"/>
      <c r="P19" s="6"/>
      <c r="Q19" s="6"/>
      <c r="R19" s="6"/>
      <c r="S19" s="6"/>
    </row>
    <row r="20" spans="1:19" x14ac:dyDescent="0.25">
      <c r="A20" s="12" t="s">
        <v>47</v>
      </c>
      <c r="B20" s="53">
        <f>(B16+B19+B18)/B17</f>
        <v>2.1968255834317083</v>
      </c>
      <c r="C20" s="53">
        <f t="shared" ref="C20:M20" si="1">(C16+C19+C18)/C17</f>
        <v>1.9286042204755629</v>
      </c>
      <c r="D20" s="53">
        <f t="shared" si="1"/>
        <v>1.5141232888422615</v>
      </c>
      <c r="E20" s="53">
        <f t="shared" si="1"/>
        <v>1.9587284307034498</v>
      </c>
      <c r="F20" s="53">
        <f t="shared" si="1"/>
        <v>1.8918128494388837</v>
      </c>
      <c r="G20" s="53">
        <f t="shared" si="1"/>
        <v>2.1739010946164785</v>
      </c>
      <c r="H20" s="53">
        <f t="shared" si="1"/>
        <v>2.9608541052534458</v>
      </c>
      <c r="I20" s="53">
        <f t="shared" si="1"/>
        <v>2.7428208999388026</v>
      </c>
      <c r="J20" s="53">
        <f t="shared" si="1"/>
        <v>2.5550260187490719</v>
      </c>
      <c r="K20" s="53">
        <f t="shared" si="1"/>
        <v>4.4448818059650312</v>
      </c>
      <c r="L20" s="53">
        <f t="shared" si="1"/>
        <v>4.2462027550102066</v>
      </c>
      <c r="M20" s="53">
        <f t="shared" si="1"/>
        <v>2.8147500973157782</v>
      </c>
      <c r="N20" s="6"/>
      <c r="O20" s="6"/>
      <c r="P20" s="6"/>
      <c r="Q20" s="6"/>
      <c r="R20" s="6"/>
      <c r="S20" s="6"/>
    </row>
    <row r="21" spans="1:19" x14ac:dyDescent="0.25">
      <c r="A21" s="12" t="s">
        <v>127</v>
      </c>
      <c r="B21" s="68">
        <v>2.2179255113371217</v>
      </c>
      <c r="C21" s="68">
        <v>1.98</v>
      </c>
      <c r="D21" s="68">
        <v>1.83</v>
      </c>
      <c r="E21" s="68">
        <v>1.89</v>
      </c>
      <c r="F21" s="68">
        <v>1.47</v>
      </c>
      <c r="G21" s="68">
        <v>1.45</v>
      </c>
      <c r="H21" s="68">
        <v>1.89</v>
      </c>
      <c r="I21" s="68">
        <v>1.9247846023817972</v>
      </c>
      <c r="J21" s="68">
        <v>1.74</v>
      </c>
      <c r="K21" s="68">
        <v>1.39</v>
      </c>
      <c r="L21" s="68">
        <v>1.9588705170144263</v>
      </c>
      <c r="M21" s="68">
        <v>1.27</v>
      </c>
    </row>
    <row r="22" spans="1:19" x14ac:dyDescent="0.25">
      <c r="B22" s="6"/>
    </row>
    <row r="23" spans="1:19" x14ac:dyDescent="0.25">
      <c r="B23" s="6"/>
    </row>
    <row r="24" spans="1:19" x14ac:dyDescent="0.25">
      <c r="B24" s="6"/>
    </row>
    <row r="25" spans="1:19" x14ac:dyDescent="0.25">
      <c r="B25" s="6"/>
    </row>
    <row r="26" spans="1:19" x14ac:dyDescent="0.25">
      <c r="B26" s="6"/>
    </row>
    <row r="27" spans="1:19" x14ac:dyDescent="0.25">
      <c r="B27" s="6"/>
    </row>
    <row r="28" spans="1:19" x14ac:dyDescent="0.25">
      <c r="B28" s="6"/>
    </row>
    <row r="29" spans="1:19" x14ac:dyDescent="0.25">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U69"/>
  <sheetViews>
    <sheetView topLeftCell="K1" zoomScale="55" zoomScaleNormal="55" workbookViewId="0">
      <selection activeCell="AU46" sqref="AU46:AU69"/>
    </sheetView>
  </sheetViews>
  <sheetFormatPr defaultRowHeight="15" x14ac:dyDescent="0.25"/>
  <cols>
    <col min="3" max="14" width="9.140625" style="15"/>
  </cols>
  <sheetData>
    <row r="1" spans="1:47" x14ac:dyDescent="0.25">
      <c r="A1" t="s">
        <v>0</v>
      </c>
      <c r="B1" t="s">
        <v>44</v>
      </c>
      <c r="C1" s="15" t="s">
        <v>79</v>
      </c>
      <c r="D1" s="15" t="s">
        <v>80</v>
      </c>
      <c r="E1" s="15" t="s">
        <v>81</v>
      </c>
      <c r="F1" s="15" t="s">
        <v>82</v>
      </c>
      <c r="G1" s="15" t="s">
        <v>83</v>
      </c>
      <c r="H1" s="15" t="s">
        <v>84</v>
      </c>
      <c r="I1" s="15" t="s">
        <v>85</v>
      </c>
      <c r="J1" s="15" t="s">
        <v>86</v>
      </c>
      <c r="K1" s="15" t="s">
        <v>87</v>
      </c>
      <c r="L1" s="15" t="s">
        <v>88</v>
      </c>
      <c r="M1" s="15" t="s">
        <v>89</v>
      </c>
      <c r="N1" s="15" t="s">
        <v>90</v>
      </c>
      <c r="O1" t="s">
        <v>91</v>
      </c>
      <c r="P1" t="s">
        <v>92</v>
      </c>
      <c r="Q1" t="s">
        <v>93</v>
      </c>
      <c r="R1" t="s">
        <v>94</v>
      </c>
      <c r="S1" t="s">
        <v>95</v>
      </c>
      <c r="T1" t="s">
        <v>96</v>
      </c>
      <c r="U1" t="s">
        <v>97</v>
      </c>
      <c r="V1" t="s">
        <v>98</v>
      </c>
      <c r="W1" t="s">
        <v>99</v>
      </c>
      <c r="X1" t="s">
        <v>100</v>
      </c>
      <c r="Y1" t="s">
        <v>101</v>
      </c>
      <c r="Z1" t="s">
        <v>102</v>
      </c>
      <c r="AA1" t="s">
        <v>103</v>
      </c>
      <c r="AB1" t="s">
        <v>104</v>
      </c>
      <c r="AC1" t="s">
        <v>105</v>
      </c>
      <c r="AD1" t="s">
        <v>106</v>
      </c>
      <c r="AE1" t="s">
        <v>107</v>
      </c>
      <c r="AF1" t="s">
        <v>108</v>
      </c>
      <c r="AG1" t="s">
        <v>109</v>
      </c>
      <c r="AH1" t="s">
        <v>110</v>
      </c>
      <c r="AI1" t="s">
        <v>111</v>
      </c>
      <c r="AJ1" t="s">
        <v>112</v>
      </c>
      <c r="AK1" t="s">
        <v>113</v>
      </c>
      <c r="AL1" t="s">
        <v>129</v>
      </c>
      <c r="AM1" t="s">
        <v>141</v>
      </c>
      <c r="AN1" t="s">
        <v>227</v>
      </c>
      <c r="AO1" t="s">
        <v>233</v>
      </c>
      <c r="AP1" t="s">
        <v>242</v>
      </c>
      <c r="AQ1" t="s">
        <v>252</v>
      </c>
      <c r="AR1" t="s">
        <v>260</v>
      </c>
      <c r="AS1" t="s">
        <v>265</v>
      </c>
      <c r="AT1" t="s">
        <v>271</v>
      </c>
      <c r="AU1" t="s">
        <v>276</v>
      </c>
    </row>
    <row r="2" spans="1:47" x14ac:dyDescent="0.25">
      <c r="A2" s="4" t="s">
        <v>177</v>
      </c>
      <c r="B2">
        <v>1.48</v>
      </c>
      <c r="C2" s="15">
        <v>1.33</v>
      </c>
      <c r="G2" s="15">
        <v>1.4494622843172644</v>
      </c>
      <c r="H2" s="15">
        <v>1.484150014030861</v>
      </c>
      <c r="I2" s="15">
        <v>1.4798767654931568</v>
      </c>
      <c r="J2" s="15">
        <v>1.4831047817733567</v>
      </c>
      <c r="K2" s="15">
        <v>1.4835528972646608</v>
      </c>
      <c r="L2" s="15">
        <v>1.4871794712744666</v>
      </c>
      <c r="M2" s="29">
        <v>1.489374353965307</v>
      </c>
      <c r="N2" s="29">
        <v>1.4847042318922159</v>
      </c>
      <c r="O2" s="29"/>
    </row>
    <row r="3" spans="1:47" x14ac:dyDescent="0.25">
      <c r="A3" s="4" t="s">
        <v>179</v>
      </c>
      <c r="B3">
        <v>2.79</v>
      </c>
      <c r="C3" s="15">
        <v>1.52</v>
      </c>
      <c r="D3" s="15">
        <v>2.57</v>
      </c>
      <c r="G3" s="15">
        <v>2.7437180238084715</v>
      </c>
      <c r="H3" s="15">
        <v>2.781073153470818</v>
      </c>
      <c r="I3" s="15">
        <v>2.7767561452347751</v>
      </c>
      <c r="J3" s="15">
        <v>2.7827163188061688</v>
      </c>
      <c r="K3" s="15">
        <v>2.7840773943757786</v>
      </c>
      <c r="L3" s="15">
        <v>2.7915084325596715</v>
      </c>
      <c r="M3" s="29">
        <v>2.7964821640973172</v>
      </c>
      <c r="N3" s="29">
        <v>2.7909259639778172</v>
      </c>
      <c r="O3" s="29"/>
      <c r="R3" s="15"/>
      <c r="S3" s="15"/>
      <c r="T3" s="15"/>
    </row>
    <row r="4" spans="1:47" x14ac:dyDescent="0.25">
      <c r="A4" s="4" t="s">
        <v>181</v>
      </c>
      <c r="B4">
        <v>2.29</v>
      </c>
      <c r="C4" s="15">
        <v>1.6</v>
      </c>
      <c r="D4" s="15">
        <v>1.55</v>
      </c>
      <c r="E4" s="15">
        <v>1.91</v>
      </c>
      <c r="G4" s="15">
        <v>2.1818508225042441</v>
      </c>
      <c r="H4" s="15">
        <v>2.2370668096257651</v>
      </c>
      <c r="I4" s="15">
        <v>2.2545387596412798</v>
      </c>
      <c r="J4" s="15">
        <v>2.2630929526354699</v>
      </c>
      <c r="K4" s="15">
        <v>2.2635149708466948</v>
      </c>
      <c r="L4" s="15">
        <v>2.28758798451106</v>
      </c>
      <c r="M4" s="29">
        <v>2.2911589679376845</v>
      </c>
      <c r="N4" s="29">
        <v>2.2866896745326746</v>
      </c>
      <c r="O4" s="29"/>
      <c r="R4" s="13"/>
      <c r="S4" s="15"/>
      <c r="T4" s="20"/>
    </row>
    <row r="5" spans="1:47" x14ac:dyDescent="0.25">
      <c r="A5" s="4" t="s">
        <v>182</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9">
        <v>2.1455093739894431</v>
      </c>
      <c r="N5" s="29">
        <v>2.1424963786842612</v>
      </c>
      <c r="O5" s="29"/>
      <c r="R5" s="13"/>
      <c r="S5" s="15"/>
      <c r="T5" s="15"/>
    </row>
    <row r="6" spans="1:47" x14ac:dyDescent="0.25">
      <c r="A6" s="4" t="s">
        <v>183</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9">
        <v>2.3317717461521799</v>
      </c>
      <c r="N6" s="29">
        <v>2.3293803189006521</v>
      </c>
      <c r="O6" s="29"/>
      <c r="R6" s="13"/>
      <c r="S6" s="15"/>
      <c r="T6" s="15"/>
    </row>
    <row r="7" spans="1:47" x14ac:dyDescent="0.25">
      <c r="A7" s="4" t="s">
        <v>184</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9">
        <v>1.484752912022643</v>
      </c>
      <c r="N7" s="29">
        <v>1.4831927436609298</v>
      </c>
      <c r="O7" s="29"/>
      <c r="R7" s="13"/>
      <c r="S7" s="15"/>
      <c r="T7" s="15"/>
    </row>
    <row r="8" spans="1:47" x14ac:dyDescent="0.25">
      <c r="A8" s="4" t="s">
        <v>185</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9">
        <v>1.5808257192661821</v>
      </c>
      <c r="N8" s="29">
        <v>1.5781332633669749</v>
      </c>
      <c r="O8" s="29"/>
      <c r="R8" s="13"/>
      <c r="S8" s="15"/>
      <c r="T8" s="15"/>
    </row>
    <row r="9" spans="1:47" x14ac:dyDescent="0.25">
      <c r="A9" s="4" t="s">
        <v>186</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9">
        <v>2.4951212492035064</v>
      </c>
      <c r="N9" s="29">
        <v>2.4937572593900459</v>
      </c>
      <c r="O9" s="29"/>
      <c r="R9" s="13"/>
      <c r="S9" s="15"/>
      <c r="T9" s="15"/>
    </row>
    <row r="10" spans="1:47" x14ac:dyDescent="0.25">
      <c r="A10" s="4" t="s">
        <v>187</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9">
        <v>2.6487334950203789</v>
      </c>
      <c r="N10" s="29">
        <v>2.6494241012603195</v>
      </c>
      <c r="O10" s="29"/>
      <c r="R10" s="13"/>
      <c r="S10" s="15"/>
      <c r="T10" s="15"/>
    </row>
    <row r="11" spans="1:47" x14ac:dyDescent="0.25">
      <c r="A11" s="4" t="s">
        <v>188</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9">
        <v>2.0324205797092265</v>
      </c>
      <c r="N11" s="29">
        <v>2.0494137056121406</v>
      </c>
      <c r="O11" s="29"/>
      <c r="R11" s="13"/>
      <c r="S11" s="15"/>
      <c r="T11" s="15"/>
    </row>
    <row r="12" spans="1:47" x14ac:dyDescent="0.25">
      <c r="A12" s="4" t="s">
        <v>189</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9">
        <v>1.5065591026304557</v>
      </c>
      <c r="N12" s="29">
        <v>1.5283910077810476</v>
      </c>
      <c r="O12" s="29"/>
      <c r="R12" s="13"/>
      <c r="S12" s="15"/>
      <c r="T12" s="15"/>
    </row>
    <row r="13" spans="1:47" x14ac:dyDescent="0.25">
      <c r="A13" s="4" t="s">
        <v>190</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9">
        <v>1.6003758080387132</v>
      </c>
      <c r="N13" s="29">
        <v>1.3748585447763397</v>
      </c>
      <c r="O13" s="29"/>
      <c r="R13" s="13"/>
      <c r="S13" s="15"/>
      <c r="T13" s="15"/>
    </row>
    <row r="14" spans="1:47" x14ac:dyDescent="0.25">
      <c r="A14" s="4" t="s">
        <v>180</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9">
        <v>1.4106539284107533</v>
      </c>
      <c r="N14" s="29">
        <v>1.4106539284107533</v>
      </c>
      <c r="O14" s="29">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47" x14ac:dyDescent="0.25">
      <c r="A15" s="4" t="s">
        <v>178</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9">
        <v>1.4973946771545865</v>
      </c>
      <c r="N15" s="29">
        <v>1.4973946771545865</v>
      </c>
      <c r="O15" s="29">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47" x14ac:dyDescent="0.25">
      <c r="A16" s="4" t="s">
        <v>191</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9">
        <v>1.5583944926266458</v>
      </c>
      <c r="N16" s="29">
        <v>1.5583944926266458</v>
      </c>
      <c r="O16" s="29">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x14ac:dyDescent="0.25">
      <c r="A17" s="4" t="s">
        <v>192</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9">
        <v>1.8794319631507055</v>
      </c>
      <c r="N17" s="29">
        <v>1.8794319631507055</v>
      </c>
      <c r="O17" s="29">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x14ac:dyDescent="0.25">
      <c r="A18" s="4" t="s">
        <v>193</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9">
        <v>1.9911457998317414</v>
      </c>
      <c r="N18" s="29">
        <v>1.9911457998317414</v>
      </c>
      <c r="O18" s="29">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x14ac:dyDescent="0.25">
      <c r="A19" s="4" t="s">
        <v>194</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9">
        <v>2.0155910297449111</v>
      </c>
      <c r="N19" s="29">
        <v>2.0155910297449111</v>
      </c>
      <c r="O19" s="29">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x14ac:dyDescent="0.25">
      <c r="A20" s="4" t="s">
        <v>195</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30">
        <v>1.8851247573446066</v>
      </c>
      <c r="N20" s="30">
        <v>1.8851247573446066</v>
      </c>
      <c r="O20" s="30">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x14ac:dyDescent="0.25">
      <c r="A21" s="4" t="s">
        <v>196</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30">
        <v>1.5591071361126991</v>
      </c>
      <c r="N21" s="30">
        <v>1.5591071361126991</v>
      </c>
      <c r="O21" s="30">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x14ac:dyDescent="0.25">
      <c r="A22" s="4" t="s">
        <v>197</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30">
        <v>1.4626795290436592</v>
      </c>
      <c r="N22" s="30">
        <v>1.4626795290436592</v>
      </c>
      <c r="O22" s="30">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x14ac:dyDescent="0.25">
      <c r="A23" s="4" t="s">
        <v>198</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9">
        <v>1.4453522739517102</v>
      </c>
      <c r="N23" s="29">
        <v>1.4453522739517102</v>
      </c>
      <c r="O23" s="29">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x14ac:dyDescent="0.25">
      <c r="A24" s="4" t="s">
        <v>199</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9">
        <v>1.4511180428353947</v>
      </c>
      <c r="N24" s="29">
        <v>1.4511180428353947</v>
      </c>
      <c r="O24" s="29">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x14ac:dyDescent="0.25">
      <c r="A25" s="4" t="s">
        <v>118</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9">
        <v>1.5086316381690463</v>
      </c>
      <c r="N25" s="29">
        <v>1.5086316381690463</v>
      </c>
      <c r="O25" s="29">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x14ac:dyDescent="0.25">
      <c r="A26" s="4" t="s">
        <v>19</v>
      </c>
      <c r="B26" s="14">
        <v>1.9574210439446569</v>
      </c>
      <c r="C26" s="16"/>
      <c r="D26" s="16"/>
      <c r="E26" s="16"/>
      <c r="F26" s="16"/>
      <c r="G26" s="16"/>
      <c r="H26" s="16"/>
      <c r="I26" s="16"/>
      <c r="J26" s="16"/>
      <c r="K26" s="16"/>
      <c r="L26" s="16"/>
      <c r="M26" s="29"/>
      <c r="N26" s="29"/>
      <c r="O26" s="29">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x14ac:dyDescent="0.25">
      <c r="A27" s="33" t="s">
        <v>20</v>
      </c>
      <c r="B27" s="14">
        <v>2.2770569205538136</v>
      </c>
      <c r="C27" s="16"/>
      <c r="D27" s="16"/>
      <c r="E27" s="16"/>
      <c r="F27" s="16"/>
      <c r="G27" s="16"/>
      <c r="H27" s="16"/>
      <c r="I27" s="16"/>
      <c r="J27" s="16"/>
      <c r="K27" s="16"/>
      <c r="L27" s="16"/>
      <c r="M27" s="29"/>
      <c r="N27" s="29"/>
      <c r="O27" s="29">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x14ac:dyDescent="0.25">
      <c r="A28" s="33" t="s">
        <v>21</v>
      </c>
      <c r="B28" s="14">
        <v>3.6982806703746087</v>
      </c>
      <c r="C28" s="16"/>
      <c r="D28" s="16"/>
      <c r="E28" s="16"/>
      <c r="F28" s="16"/>
      <c r="G28" s="16"/>
      <c r="H28" s="16"/>
      <c r="I28" s="16"/>
      <c r="J28" s="16"/>
      <c r="K28" s="16"/>
      <c r="L28" s="16"/>
      <c r="M28" s="29"/>
      <c r="N28" s="29"/>
      <c r="O28" s="29">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x14ac:dyDescent="0.25">
      <c r="A29" s="33"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x14ac:dyDescent="0.25">
      <c r="A30" s="33"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x14ac:dyDescent="0.25">
      <c r="A31" s="33"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x14ac:dyDescent="0.25">
      <c r="A32" s="33"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7" x14ac:dyDescent="0.25">
      <c r="A33" s="33"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7" x14ac:dyDescent="0.25">
      <c r="A34" s="33" t="s">
        <v>27</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7" x14ac:dyDescent="0.25">
      <c r="A35" s="33" t="s">
        <v>28</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7" x14ac:dyDescent="0.25">
      <c r="A36" s="33" t="s">
        <v>29</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7" x14ac:dyDescent="0.25">
      <c r="A37" s="33"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9">
        <v>1.5194310139228491</v>
      </c>
      <c r="AL37" s="22"/>
      <c r="AM37" s="22"/>
      <c r="AN37" s="22"/>
      <c r="AO37" s="22"/>
    </row>
    <row r="38" spans="1:47" x14ac:dyDescent="0.25">
      <c r="A38" s="33" t="s">
        <v>31</v>
      </c>
      <c r="B38">
        <v>1.8918128494388837</v>
      </c>
      <c r="G38" s="60"/>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7" x14ac:dyDescent="0.25">
      <c r="A39" s="33" t="s">
        <v>32</v>
      </c>
      <c r="B39">
        <v>2.1739010946164785</v>
      </c>
      <c r="G39" s="60"/>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7" x14ac:dyDescent="0.25">
      <c r="A40" s="34" t="s">
        <v>33</v>
      </c>
      <c r="B40">
        <v>2.9608541052534463</v>
      </c>
      <c r="G40" s="60"/>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7" x14ac:dyDescent="0.25">
      <c r="A41" s="34" t="s">
        <v>34</v>
      </c>
      <c r="B41">
        <v>2.7428208999388026</v>
      </c>
      <c r="G41" s="60"/>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7" x14ac:dyDescent="0.25">
      <c r="A42" s="34" t="s">
        <v>35</v>
      </c>
      <c r="B42">
        <v>2.5550260187490714</v>
      </c>
      <c r="G42" s="60"/>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7" x14ac:dyDescent="0.25">
      <c r="A43" s="34" t="s">
        <v>36</v>
      </c>
      <c r="B43">
        <v>4.4448818059650312</v>
      </c>
      <c r="G43" s="60"/>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7" x14ac:dyDescent="0.25">
      <c r="A44" s="34" t="s">
        <v>37</v>
      </c>
      <c r="B44">
        <v>4.2462027550102075</v>
      </c>
      <c r="G44" s="60"/>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7" x14ac:dyDescent="0.25">
      <c r="A45" s="34" t="s">
        <v>38</v>
      </c>
      <c r="B45">
        <v>2.8147500973157786</v>
      </c>
      <c r="G45" s="60"/>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7" x14ac:dyDescent="0.25">
      <c r="A46" s="34" t="s">
        <v>39</v>
      </c>
      <c r="G46" s="60"/>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7" x14ac:dyDescent="0.25">
      <c r="A47" s="34" t="s">
        <v>40</v>
      </c>
      <c r="G47" s="60"/>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row>
    <row r="48" spans="1:47" x14ac:dyDescent="0.25">
      <c r="A48" s="34" t="s">
        <v>41</v>
      </c>
      <c r="G48" s="60"/>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row>
    <row r="49" spans="1:47" x14ac:dyDescent="0.25">
      <c r="A49" s="34" t="s">
        <v>42</v>
      </c>
      <c r="G49" s="60"/>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row>
    <row r="50" spans="1:47" x14ac:dyDescent="0.25">
      <c r="A50" s="34" t="s">
        <v>136</v>
      </c>
      <c r="G50" s="61"/>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c r="AT50">
        <v>2.2171194836893435</v>
      </c>
      <c r="AU50">
        <v>2.4800407007986491</v>
      </c>
    </row>
    <row r="51" spans="1:47" x14ac:dyDescent="0.25">
      <c r="A51" s="37" t="s">
        <v>146</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c r="AT51">
        <v>2.420963268883237</v>
      </c>
      <c r="AU51">
        <v>2.6883868470270187</v>
      </c>
    </row>
    <row r="52" spans="1:47" x14ac:dyDescent="0.25">
      <c r="A52" s="37" t="s">
        <v>147</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c r="AT52">
        <v>2.4605648202913408</v>
      </c>
      <c r="AU52">
        <v>2.7409649536355505</v>
      </c>
    </row>
    <row r="53" spans="1:47" x14ac:dyDescent="0.25">
      <c r="A53" s="37" t="s">
        <v>148</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c r="AT53">
        <v>2.6295981627786627</v>
      </c>
      <c r="AU53">
        <v>2.91273929723598</v>
      </c>
    </row>
    <row r="54" spans="1:47" x14ac:dyDescent="0.25">
      <c r="A54" s="37" t="s">
        <v>149</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c r="AT54">
        <v>2.7590663058504625</v>
      </c>
      <c r="AU54">
        <v>3.0445223597908218</v>
      </c>
    </row>
    <row r="55" spans="1:47" x14ac:dyDescent="0.25">
      <c r="A55" s="37" t="s">
        <v>150</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c r="AT55">
        <v>2.7459012511781196</v>
      </c>
      <c r="AU55">
        <v>3.0098452496560646</v>
      </c>
    </row>
    <row r="56" spans="1:47" x14ac:dyDescent="0.25">
      <c r="A56" s="37" t="s">
        <v>151</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c r="AT56">
        <v>2.6021671280871619</v>
      </c>
      <c r="AU56">
        <v>2.8506670928866416</v>
      </c>
    </row>
    <row r="57" spans="1:47" x14ac:dyDescent="0.25">
      <c r="A57" s="36" t="s">
        <v>152</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c r="AT57">
        <v>2.276188436563586</v>
      </c>
      <c r="AU57">
        <v>2.4875901186101528</v>
      </c>
    </row>
    <row r="58" spans="1:47" x14ac:dyDescent="0.25">
      <c r="A58" s="36" t="s">
        <v>153</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c r="AT58">
        <v>2.0596368358675621</v>
      </c>
      <c r="AU58">
        <v>2.2688610454397176</v>
      </c>
    </row>
    <row r="59" spans="1:47" x14ac:dyDescent="0.25">
      <c r="A59" s="36" t="s">
        <v>154</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c r="AT59">
        <v>1.8791942602211003</v>
      </c>
      <c r="AU59">
        <v>2.0900913830267873</v>
      </c>
    </row>
    <row r="60" spans="1:47" x14ac:dyDescent="0.25">
      <c r="A60" s="36" t="s">
        <v>155</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c r="AT60">
        <v>2.0338416494839744</v>
      </c>
      <c r="AU60">
        <v>2.2389251452660521</v>
      </c>
    </row>
    <row r="61" spans="1:47" x14ac:dyDescent="0.25">
      <c r="A61" s="36" t="s">
        <v>156</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c r="AT61">
        <v>1.9062884646925649</v>
      </c>
      <c r="AU61">
        <v>2.1176318650563717</v>
      </c>
    </row>
    <row r="62" spans="1:47" x14ac:dyDescent="0.25">
      <c r="A62" s="23" t="s">
        <v>157</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c r="AT62">
        <v>2.2574648436105083</v>
      </c>
      <c r="AU62">
        <v>2.5203860607198143</v>
      </c>
    </row>
    <row r="63" spans="1:47" x14ac:dyDescent="0.25">
      <c r="A63" t="s">
        <v>169</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2"/>
      <c r="AO63" s="22">
        <v>2.4788884169951557</v>
      </c>
      <c r="AP63">
        <v>2.4788884169951557</v>
      </c>
      <c r="AQ63">
        <v>2.5073268929105907</v>
      </c>
      <c r="AR63">
        <v>2.4806556183783695</v>
      </c>
      <c r="AS63">
        <v>2.4806556183783695</v>
      </c>
      <c r="AT63">
        <v>2.4806556183783695</v>
      </c>
      <c r="AU63">
        <v>2.7480791965221507</v>
      </c>
    </row>
    <row r="64" spans="1:47" x14ac:dyDescent="0.25">
      <c r="A64" t="s">
        <v>170</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row>
    <row r="65" spans="1:47" x14ac:dyDescent="0.25">
      <c r="A65" t="s">
        <v>171</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row>
    <row r="66" spans="1:47" x14ac:dyDescent="0.25">
      <c r="A66" t="s">
        <v>172</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row>
    <row r="67" spans="1:47" x14ac:dyDescent="0.25">
      <c r="A67" t="s">
        <v>173</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row>
    <row r="68" spans="1:47" x14ac:dyDescent="0.25">
      <c r="A68" t="s">
        <v>174</v>
      </c>
      <c r="AA68" s="22"/>
      <c r="AB68" s="22"/>
      <c r="AC68" s="22"/>
      <c r="AD68" s="22"/>
      <c r="AE68" s="22"/>
      <c r="AF68" s="22"/>
      <c r="AG68" s="22"/>
      <c r="AH68" s="22"/>
      <c r="AI68" s="22"/>
      <c r="AK68" s="22"/>
      <c r="AL68" s="22"/>
      <c r="AM68" s="22"/>
      <c r="AN68" s="22"/>
      <c r="AO68" s="22"/>
      <c r="AT68">
        <v>2.6255190074800647</v>
      </c>
      <c r="AU68">
        <v>2.8740189722795448</v>
      </c>
    </row>
    <row r="69" spans="1:47" x14ac:dyDescent="0.25">
      <c r="A69" t="s">
        <v>175</v>
      </c>
      <c r="AU69">
        <v>2.5188880460851779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x14ac:dyDescent="0.25"/>
  <cols>
    <col min="3" max="3" width="23.42578125" customWidth="1"/>
    <col min="11" max="11" width="18.5703125" bestFit="1" customWidth="1"/>
  </cols>
  <sheetData>
    <row r="1" spans="1:15" x14ac:dyDescent="0.25">
      <c r="A1" s="5" t="s">
        <v>0</v>
      </c>
      <c r="B1" t="s">
        <v>44</v>
      </c>
      <c r="C1" t="s">
        <v>117</v>
      </c>
      <c r="D1" t="s">
        <v>115</v>
      </c>
      <c r="E1" t="s">
        <v>114</v>
      </c>
      <c r="F1" t="s">
        <v>116</v>
      </c>
      <c r="I1" s="29"/>
      <c r="J1" s="23"/>
      <c r="K1" s="29" t="s">
        <v>230</v>
      </c>
      <c r="L1" s="32" t="s">
        <v>43</v>
      </c>
      <c r="M1" s="29" t="s">
        <v>114</v>
      </c>
      <c r="N1" s="31"/>
      <c r="O1" s="31"/>
    </row>
    <row r="2" spans="1:15" x14ac:dyDescent="0.25">
      <c r="A2" s="23" t="s">
        <v>27</v>
      </c>
      <c r="B2">
        <v>2.1968255834317083</v>
      </c>
      <c r="C2">
        <v>2.0674192531362765</v>
      </c>
      <c r="D2">
        <f t="shared" ref="D2:D13" si="0">ABS(B2-C2)</f>
        <v>0.1294063302954318</v>
      </c>
      <c r="E2" s="29">
        <f t="shared" ref="E2:E13" si="1">ABS((B2-C2)/B2)</f>
        <v>5.8906055752174648E-2</v>
      </c>
      <c r="F2">
        <f t="shared" ref="F2:F13" si="2">D2^2</f>
        <v>1.6745998320530392E-2</v>
      </c>
      <c r="I2" s="29"/>
      <c r="J2" s="23" t="s">
        <v>119</v>
      </c>
      <c r="K2" s="29">
        <v>1.5</v>
      </c>
      <c r="L2" s="29">
        <v>1.72</v>
      </c>
      <c r="M2" s="29">
        <f>ABS((L2-K2)/L2)</f>
        <v>0.12790697674418602</v>
      </c>
      <c r="N2" s="20"/>
      <c r="O2" s="29"/>
    </row>
    <row r="3" spans="1:15" x14ac:dyDescent="0.25">
      <c r="A3" s="23" t="s">
        <v>28</v>
      </c>
      <c r="B3">
        <v>1.9286042204755629</v>
      </c>
      <c r="C3">
        <v>1.5103368809565803</v>
      </c>
      <c r="D3" s="24">
        <f t="shared" si="0"/>
        <v>0.41826733951898265</v>
      </c>
      <c r="E3" s="29">
        <f t="shared" si="1"/>
        <v>0.21687567364953947</v>
      </c>
      <c r="F3" s="25">
        <f t="shared" si="2"/>
        <v>0.17494756730828789</v>
      </c>
      <c r="I3" s="29"/>
      <c r="J3" s="23" t="s">
        <v>120</v>
      </c>
      <c r="K3" s="29">
        <v>1.51</v>
      </c>
      <c r="L3" s="29">
        <v>1.91</v>
      </c>
      <c r="M3" s="29">
        <f t="shared" ref="M3:M6" si="3">ABS((L3-K3)/L3)</f>
        <v>0.20942408376963348</v>
      </c>
      <c r="N3" s="20"/>
      <c r="O3" s="29"/>
    </row>
    <row r="4" spans="1:15" x14ac:dyDescent="0.25">
      <c r="A4" s="23" t="s">
        <v>29</v>
      </c>
      <c r="B4">
        <v>1.5141232888422615</v>
      </c>
      <c r="C4">
        <v>1.5934840106368706</v>
      </c>
      <c r="D4">
        <f t="shared" si="0"/>
        <v>7.9360721794609068E-2</v>
      </c>
      <c r="E4" s="29">
        <f t="shared" si="1"/>
        <v>5.2413645823577791E-2</v>
      </c>
      <c r="F4">
        <f t="shared" si="2"/>
        <v>6.2981241637613391E-3</v>
      </c>
      <c r="I4" s="29"/>
      <c r="J4" s="23" t="s">
        <v>121</v>
      </c>
      <c r="K4" s="29">
        <v>1.71</v>
      </c>
      <c r="L4" s="29">
        <v>2</v>
      </c>
      <c r="M4" s="29">
        <f t="shared" si="3"/>
        <v>0.14500000000000002</v>
      </c>
      <c r="N4" s="20"/>
      <c r="O4" s="30"/>
    </row>
    <row r="5" spans="1:15" x14ac:dyDescent="0.25">
      <c r="A5" s="23" t="s">
        <v>30</v>
      </c>
      <c r="B5">
        <v>1.9587284307034498</v>
      </c>
      <c r="C5">
        <v>1.5194310139228491</v>
      </c>
      <c r="D5">
        <f t="shared" si="0"/>
        <v>0.43929741678060075</v>
      </c>
      <c r="E5" s="29">
        <f t="shared" si="1"/>
        <v>0.22427683689812641</v>
      </c>
      <c r="F5">
        <f t="shared" si="2"/>
        <v>0.19298222039010884</v>
      </c>
      <c r="J5" s="23" t="s">
        <v>122</v>
      </c>
      <c r="K5" s="29">
        <v>1.63</v>
      </c>
      <c r="L5" s="29">
        <v>2.4700000000000002</v>
      </c>
      <c r="M5" s="29">
        <f t="shared" si="3"/>
        <v>0.34008097165991913</v>
      </c>
      <c r="N5" s="20"/>
    </row>
    <row r="6" spans="1:15" x14ac:dyDescent="0.25">
      <c r="A6" s="23" t="s">
        <v>31</v>
      </c>
      <c r="B6">
        <v>1.8918128494388837</v>
      </c>
      <c r="C6">
        <v>1.8613389585659188</v>
      </c>
      <c r="D6">
        <f t="shared" si="0"/>
        <v>3.0473890872964926E-2</v>
      </c>
      <c r="E6" s="29">
        <f t="shared" si="1"/>
        <v>1.6108301030941595E-2</v>
      </c>
      <c r="F6">
        <f t="shared" si="2"/>
        <v>9.2865802493737504E-4</v>
      </c>
      <c r="J6" s="23" t="s">
        <v>123</v>
      </c>
      <c r="K6" s="29">
        <v>1.73</v>
      </c>
      <c r="L6" s="29">
        <v>2.31</v>
      </c>
      <c r="M6" s="29">
        <f t="shared" si="3"/>
        <v>0.25108225108225113</v>
      </c>
      <c r="N6" s="20"/>
    </row>
    <row r="7" spans="1:15" x14ac:dyDescent="0.25">
      <c r="A7" s="23" t="s">
        <v>32</v>
      </c>
      <c r="B7">
        <v>2.1739010946164785</v>
      </c>
      <c r="C7">
        <v>2.3594781309766404</v>
      </c>
      <c r="D7">
        <f t="shared" si="0"/>
        <v>0.18557703636016187</v>
      </c>
      <c r="E7" s="29">
        <f t="shared" si="1"/>
        <v>8.5365905937363512E-2</v>
      </c>
      <c r="F7">
        <f t="shared" si="2"/>
        <v>3.4438836424220839E-2</v>
      </c>
      <c r="J7" s="23" t="s">
        <v>124</v>
      </c>
      <c r="K7" s="29">
        <v>2.23</v>
      </c>
      <c r="L7" s="29"/>
      <c r="M7" s="29"/>
      <c r="N7" s="29"/>
    </row>
    <row r="8" spans="1:15" x14ac:dyDescent="0.25">
      <c r="A8" s="23" t="s">
        <v>33</v>
      </c>
      <c r="B8">
        <v>2.9608541052534463</v>
      </c>
      <c r="C8">
        <v>2.4286922182624049</v>
      </c>
      <c r="D8">
        <f t="shared" si="0"/>
        <v>0.53216188699104139</v>
      </c>
      <c r="E8" s="29">
        <f t="shared" si="1"/>
        <v>0.1797325596174516</v>
      </c>
      <c r="F8">
        <f t="shared" si="2"/>
        <v>0.28319627396586589</v>
      </c>
    </row>
    <row r="9" spans="1:15" x14ac:dyDescent="0.25">
      <c r="A9" s="23" t="s">
        <v>34</v>
      </c>
      <c r="B9">
        <v>2.7428208999388026</v>
      </c>
      <c r="C9">
        <v>2.9004384096465787</v>
      </c>
      <c r="D9">
        <f t="shared" si="0"/>
        <v>0.1576175097077761</v>
      </c>
      <c r="E9" s="29">
        <f t="shared" si="1"/>
        <v>5.7465476404709052E-2</v>
      </c>
      <c r="F9">
        <f t="shared" si="2"/>
        <v>2.4843279366480894E-2</v>
      </c>
    </row>
    <row r="10" spans="1:15" x14ac:dyDescent="0.25">
      <c r="A10" s="23" t="s">
        <v>35</v>
      </c>
      <c r="B10">
        <v>2.5550260187490714</v>
      </c>
      <c r="C10">
        <v>2.9606269936666174</v>
      </c>
      <c r="D10">
        <f t="shared" si="0"/>
        <v>0.40560097491754599</v>
      </c>
      <c r="E10" s="29">
        <f t="shared" si="1"/>
        <v>0.15874631880113937</v>
      </c>
      <c r="F10">
        <f t="shared" si="2"/>
        <v>0.16451215085406376</v>
      </c>
    </row>
    <row r="11" spans="1:15" x14ac:dyDescent="0.25">
      <c r="A11" s="23" t="s">
        <v>36</v>
      </c>
      <c r="B11">
        <v>4.4448818059650312</v>
      </c>
      <c r="C11">
        <v>2.7465019689939001</v>
      </c>
      <c r="D11">
        <f t="shared" si="0"/>
        <v>1.6983798369711312</v>
      </c>
      <c r="E11" s="29">
        <f t="shared" si="1"/>
        <v>0.3820978624655228</v>
      </c>
      <c r="F11">
        <f t="shared" si="2"/>
        <v>2.8844940706300859</v>
      </c>
    </row>
    <row r="12" spans="1:15" x14ac:dyDescent="0.25">
      <c r="A12" s="23" t="s">
        <v>37</v>
      </c>
      <c r="B12">
        <v>4.2462027550102075</v>
      </c>
      <c r="C12">
        <v>2.4854119227460929</v>
      </c>
      <c r="D12">
        <f t="shared" si="0"/>
        <v>1.7607908322641146</v>
      </c>
      <c r="E12" s="29">
        <f t="shared" si="1"/>
        <v>0.41467422397258602</v>
      </c>
      <c r="F12">
        <f t="shared" si="2"/>
        <v>3.1003843549853531</v>
      </c>
    </row>
    <row r="13" spans="1:15" x14ac:dyDescent="0.25">
      <c r="A13" s="23" t="s">
        <v>38</v>
      </c>
      <c r="B13">
        <v>2.8147500973157786</v>
      </c>
      <c r="C13">
        <v>2.3301613025974888</v>
      </c>
      <c r="D13">
        <f t="shared" si="0"/>
        <v>0.48458879471828986</v>
      </c>
      <c r="E13">
        <f t="shared" si="1"/>
        <v>0.17216050376209482</v>
      </c>
      <c r="F13">
        <f t="shared" si="2"/>
        <v>0.23482629996652488</v>
      </c>
    </row>
    <row r="14" spans="1:15" x14ac:dyDescent="0.25">
      <c r="A14" s="23"/>
    </row>
    <row r="15" spans="1:15" x14ac:dyDescent="0.25">
      <c r="A15" s="23"/>
    </row>
    <row r="16" spans="1:15" x14ac:dyDescent="0.25">
      <c r="A16" s="23"/>
      <c r="F16" s="26"/>
      <c r="G16" s="28"/>
      <c r="H16" s="28"/>
      <c r="I16" s="28"/>
      <c r="J16" s="28"/>
      <c r="K16" s="28"/>
      <c r="L16" s="28"/>
    </row>
    <row r="17" spans="1:12" x14ac:dyDescent="0.25">
      <c r="A17" s="23"/>
      <c r="F17" s="26"/>
      <c r="G17" s="26"/>
      <c r="H17" s="26"/>
      <c r="I17" s="26"/>
      <c r="J17" s="26"/>
      <c r="K17" s="26"/>
      <c r="L17" s="26"/>
    </row>
    <row r="18" spans="1:12" x14ac:dyDescent="0.25">
      <c r="A18" s="23"/>
      <c r="F18" s="26"/>
      <c r="G18" s="26"/>
      <c r="H18" s="26"/>
      <c r="I18" s="26"/>
      <c r="J18" s="26"/>
      <c r="K18" s="26"/>
      <c r="L18" s="26"/>
    </row>
    <row r="19" spans="1:12" x14ac:dyDescent="0.25">
      <c r="A19" s="23"/>
      <c r="F19" s="26"/>
      <c r="G19" s="27"/>
      <c r="H19" s="27"/>
      <c r="I19" s="27"/>
      <c r="J19" s="27"/>
      <c r="K19" s="27"/>
      <c r="L19" s="27"/>
    </row>
    <row r="20" spans="1:12" x14ac:dyDescent="0.25">
      <c r="A20" s="23"/>
    </row>
    <row r="21" spans="1:12" x14ac:dyDescent="0.25">
      <c r="A21" s="23"/>
    </row>
    <row r="22" spans="1:12" x14ac:dyDescent="0.25">
      <c r="A22" s="23"/>
    </row>
    <row r="23" spans="1:12" x14ac:dyDescent="0.25">
      <c r="A23" s="23"/>
    </row>
    <row r="24" spans="1:12" x14ac:dyDescent="0.25">
      <c r="A24" s="23"/>
    </row>
    <row r="25" spans="1:12" x14ac:dyDescent="0.25">
      <c r="A25" s="23"/>
    </row>
    <row r="26" spans="1:12" x14ac:dyDescent="0.25">
      <c r="A26" s="23"/>
    </row>
    <row r="27" spans="1:12" x14ac:dyDescent="0.25">
      <c r="A27" s="23"/>
    </row>
    <row r="28" spans="1:12" x14ac:dyDescent="0.25">
      <c r="A28" s="23"/>
    </row>
    <row r="29" spans="1:12" x14ac:dyDescent="0.25">
      <c r="A29" s="23"/>
    </row>
    <row r="30" spans="1:12" x14ac:dyDescent="0.25">
      <c r="A30" s="23"/>
    </row>
    <row r="31" spans="1:12" x14ac:dyDescent="0.25">
      <c r="A31" s="23"/>
    </row>
    <row r="32" spans="1:12"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3"/>
    </row>
    <row r="44" spans="1:1" x14ac:dyDescent="0.25">
      <c r="A44" s="23"/>
    </row>
    <row r="45" spans="1:1" x14ac:dyDescent="0.25">
      <c r="A45" s="23"/>
    </row>
    <row r="46" spans="1:1" x14ac:dyDescent="0.25">
      <c r="A46" s="23"/>
    </row>
    <row r="47" spans="1:1" x14ac:dyDescent="0.25">
      <c r="A47" s="23"/>
    </row>
    <row r="48" spans="1:1" x14ac:dyDescent="0.25">
      <c r="A48" s="23"/>
    </row>
    <row r="49" spans="1:1" x14ac:dyDescent="0.25">
      <c r="A49" s="23"/>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374" workbookViewId="0">
      <selection activeCell="A3" sqref="A3:DM2000"/>
    </sheetView>
  </sheetViews>
  <sheetFormatPr defaultRowHeight="15" x14ac:dyDescent="0.25"/>
  <cols>
    <col min="3" max="3" width="10.7109375" bestFit="1" customWidth="1"/>
    <col min="4" max="4" width="10.140625" bestFit="1" customWidth="1"/>
  </cols>
  <sheetData>
    <row r="1" spans="1:180" x14ac:dyDescent="0.25">
      <c r="C1" s="29" t="s">
        <v>142</v>
      </c>
      <c r="D1" s="29" t="s">
        <v>143</v>
      </c>
      <c r="E1" s="29" t="s">
        <v>10</v>
      </c>
      <c r="F1" s="29" t="s">
        <v>12</v>
      </c>
      <c r="G1" s="29" t="s">
        <v>13</v>
      </c>
      <c r="H1" s="29" t="s">
        <v>14</v>
      </c>
      <c r="I1" s="29" t="s">
        <v>15</v>
      </c>
      <c r="J1" s="29" t="s">
        <v>16</v>
      </c>
      <c r="K1" s="29" t="s">
        <v>243</v>
      </c>
      <c r="L1" s="29" t="s">
        <v>144</v>
      </c>
      <c r="M1" s="29" t="s">
        <v>8</v>
      </c>
      <c r="N1" s="29" t="s">
        <v>7</v>
      </c>
      <c r="O1" s="29" t="s">
        <v>244</v>
      </c>
      <c r="P1" s="29" t="s">
        <v>11</v>
      </c>
      <c r="Q1" s="29" t="s">
        <v>17</v>
      </c>
      <c r="R1" s="29" t="s">
        <v>9</v>
      </c>
      <c r="S1" s="29" t="s">
        <v>143</v>
      </c>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row>
    <row r="2" spans="1:180" x14ac:dyDescent="0.25">
      <c r="A2" s="5" t="s">
        <v>51</v>
      </c>
      <c r="B2" s="5" t="s">
        <v>27</v>
      </c>
      <c r="C2" s="35">
        <v>43070</v>
      </c>
      <c r="D2" s="63">
        <v>1.9533165561744856</v>
      </c>
      <c r="E2" s="64">
        <v>4.7044038999999975E-2</v>
      </c>
      <c r="F2" s="64">
        <v>0.22899687936888</v>
      </c>
      <c r="G2" s="64">
        <v>0.27111932</v>
      </c>
      <c r="H2" s="64">
        <v>0.20784667210259</v>
      </c>
      <c r="I2" s="64">
        <v>0</v>
      </c>
      <c r="J2" s="64">
        <v>0</v>
      </c>
      <c r="K2" s="64">
        <v>7.2836718591999999E-2</v>
      </c>
      <c r="L2" s="64">
        <v>1.8219999999999998E-5</v>
      </c>
      <c r="M2" s="64">
        <v>0.19993615797129449</v>
      </c>
      <c r="N2" s="64">
        <v>0.59564746692187898</v>
      </c>
      <c r="O2" s="64">
        <v>5.3788860000000001E-2</v>
      </c>
      <c r="P2" s="64">
        <v>0.24273559687580643</v>
      </c>
      <c r="Q2" s="64">
        <v>3.3346625342035814E-2</v>
      </c>
      <c r="R2" s="64">
        <v>0</v>
      </c>
      <c r="S2" s="64">
        <v>1.9533165561744859</v>
      </c>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row>
    <row r="3" spans="1:180" x14ac:dyDescent="0.25">
      <c r="A3" s="5" t="s">
        <v>51</v>
      </c>
      <c r="B3" s="5" t="s">
        <v>27</v>
      </c>
      <c r="C3" s="35">
        <v>43071</v>
      </c>
      <c r="D3" s="63">
        <v>1.5211003927313276</v>
      </c>
      <c r="E3" s="64">
        <v>-3.6901410000000079E-2</v>
      </c>
      <c r="F3" s="64">
        <v>0.12319844129848</v>
      </c>
      <c r="G3" s="64">
        <v>0.29774993</v>
      </c>
      <c r="H3" s="64">
        <v>0.29384938499105001</v>
      </c>
      <c r="I3" s="64">
        <v>0</v>
      </c>
      <c r="J3" s="64">
        <v>0</v>
      </c>
      <c r="K3" s="64">
        <v>0.12539203859199999</v>
      </c>
      <c r="L3" s="64">
        <v>4.5598224195399998E-3</v>
      </c>
      <c r="M3" s="64">
        <v>0.1629411672764845</v>
      </c>
      <c r="N3" s="64">
        <v>0.33203440425707054</v>
      </c>
      <c r="O3" s="64">
        <v>4.0572990000000003E-2</v>
      </c>
      <c r="P3" s="64">
        <v>0.19643439687580644</v>
      </c>
      <c r="Q3" s="64">
        <v>-1.8730772979103721E-2</v>
      </c>
      <c r="R3" s="64">
        <v>0</v>
      </c>
      <c r="S3" s="64">
        <v>1.5211003927313276</v>
      </c>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row>
    <row r="4" spans="1:180" x14ac:dyDescent="0.25">
      <c r="A4" s="5" t="s">
        <v>51</v>
      </c>
      <c r="B4" s="5" t="s">
        <v>27</v>
      </c>
      <c r="C4" s="35">
        <v>43072</v>
      </c>
      <c r="D4" s="63">
        <v>2.5288921598493723</v>
      </c>
      <c r="E4" s="64">
        <v>0.44489038400000003</v>
      </c>
      <c r="F4" s="64">
        <v>0.13261028801718999</v>
      </c>
      <c r="G4" s="64">
        <v>0.26739241262389996</v>
      </c>
      <c r="H4" s="64">
        <v>9.4395409999999992E-3</v>
      </c>
      <c r="I4" s="64">
        <v>0.6416710109946</v>
      </c>
      <c r="J4" s="64">
        <v>0</v>
      </c>
      <c r="K4" s="64">
        <v>8.1826548592000004E-2</v>
      </c>
      <c r="L4" s="64">
        <v>9.1880998355999997E-4</v>
      </c>
      <c r="M4" s="64">
        <v>0.29630764512124452</v>
      </c>
      <c r="N4" s="64">
        <v>0.32405186971480537</v>
      </c>
      <c r="O4" s="64">
        <v>4.1298089999999996E-2</v>
      </c>
      <c r="P4" s="64">
        <v>0.25980977687580648</v>
      </c>
      <c r="Q4" s="64">
        <v>2.8675782926266009E-2</v>
      </c>
      <c r="R4" s="64">
        <v>0</v>
      </c>
      <c r="S4" s="64">
        <v>2.5288921598493723</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row>
    <row r="5" spans="1:180" x14ac:dyDescent="0.25">
      <c r="A5" s="5" t="s">
        <v>52</v>
      </c>
      <c r="B5" s="5" t="s">
        <v>27</v>
      </c>
      <c r="C5" s="35">
        <v>43073</v>
      </c>
      <c r="D5" s="63">
        <v>1.3039876289450143</v>
      </c>
      <c r="E5" s="64">
        <v>-0.43883888300000001</v>
      </c>
      <c r="F5" s="64">
        <v>0.31697986186639004</v>
      </c>
      <c r="G5" s="64">
        <v>0.31277453</v>
      </c>
      <c r="H5" s="64">
        <v>0.111795166</v>
      </c>
      <c r="I5" s="64">
        <v>0</v>
      </c>
      <c r="J5" s="64">
        <v>6.7445044999999995E-2</v>
      </c>
      <c r="K5" s="64">
        <v>7.5071038591999997E-2</v>
      </c>
      <c r="L5" s="64">
        <v>0</v>
      </c>
      <c r="M5" s="64">
        <v>0.18548865018338451</v>
      </c>
      <c r="N5" s="64">
        <v>0.357908115781717</v>
      </c>
      <c r="O5" s="64">
        <v>2.9480289999999999E-2</v>
      </c>
      <c r="P5" s="64">
        <v>0.23712715687580649</v>
      </c>
      <c r="Q5" s="64">
        <v>4.8756657645716371E-2</v>
      </c>
      <c r="R5" s="64">
        <v>0</v>
      </c>
      <c r="S5" s="64">
        <v>1.3039876289450143</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row>
    <row r="6" spans="1:180" x14ac:dyDescent="0.25">
      <c r="A6" s="5" t="s">
        <v>52</v>
      </c>
      <c r="B6" s="5" t="s">
        <v>27</v>
      </c>
      <c r="C6" s="35">
        <v>43074</v>
      </c>
      <c r="D6" s="63">
        <v>3.9835220318007103</v>
      </c>
      <c r="E6" s="64">
        <v>-4.4611497E-2</v>
      </c>
      <c r="F6" s="64">
        <v>6.131845848241E-2</v>
      </c>
      <c r="G6" s="64">
        <v>0.33614517612664996</v>
      </c>
      <c r="H6" s="64">
        <v>0.20659619515341002</v>
      </c>
      <c r="I6" s="64">
        <v>2.2304957871870501</v>
      </c>
      <c r="J6" s="64">
        <v>3.7631168035379997E-2</v>
      </c>
      <c r="K6" s="64">
        <v>7.5071038591999997E-2</v>
      </c>
      <c r="L6" s="64">
        <v>0</v>
      </c>
      <c r="M6" s="64">
        <v>0.22448422332775453</v>
      </c>
      <c r="N6" s="64">
        <v>0.36662189226220293</v>
      </c>
      <c r="O6" s="64">
        <v>3.4978500000000003E-2</v>
      </c>
      <c r="P6" s="64">
        <v>0.19345991687580655</v>
      </c>
      <c r="Q6" s="64">
        <v>0.26133117275803697</v>
      </c>
      <c r="R6" s="64">
        <v>0</v>
      </c>
      <c r="S6" s="64">
        <v>3.983522031800701</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row>
    <row r="7" spans="1:180" x14ac:dyDescent="0.25">
      <c r="A7" s="5" t="s">
        <v>52</v>
      </c>
      <c r="B7" s="5" t="s">
        <v>27</v>
      </c>
      <c r="C7" s="35">
        <v>43075</v>
      </c>
      <c r="D7" s="63">
        <v>7.5708447607193889</v>
      </c>
      <c r="E7" s="64">
        <v>8.2696178999999148E-2</v>
      </c>
      <c r="F7" s="64">
        <v>0.42154968575467</v>
      </c>
      <c r="G7" s="64">
        <v>0.35552605186211</v>
      </c>
      <c r="H7" s="64">
        <v>0.20369650315561999</v>
      </c>
      <c r="I7" s="64">
        <v>5.3355411819393099</v>
      </c>
      <c r="J7" s="64">
        <v>0.29714957578756002</v>
      </c>
      <c r="K7" s="64">
        <v>7.5071038591999997E-2</v>
      </c>
      <c r="L7" s="64">
        <v>0</v>
      </c>
      <c r="M7" s="64">
        <v>0.27473760285646448</v>
      </c>
      <c r="N7" s="64">
        <v>0.34874985432655137</v>
      </c>
      <c r="O7" s="64">
        <v>2.9817960000000004E-2</v>
      </c>
      <c r="P7" s="64">
        <v>0.1978886468758064</v>
      </c>
      <c r="Q7" s="64">
        <v>-5.1579519430712019E-2</v>
      </c>
      <c r="R7" s="64">
        <v>0</v>
      </c>
      <c r="S7" s="64">
        <v>7.5708447607193792</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row>
    <row r="8" spans="1:180" x14ac:dyDescent="0.25">
      <c r="A8" s="5" t="s">
        <v>52</v>
      </c>
      <c r="B8" s="5" t="s">
        <v>27</v>
      </c>
      <c r="C8" s="35">
        <v>43076</v>
      </c>
      <c r="D8" s="63">
        <v>6.6495793614103427</v>
      </c>
      <c r="E8" s="64">
        <v>-4.0335799000000172E-2</v>
      </c>
      <c r="F8" s="64">
        <v>0.28457585520466006</v>
      </c>
      <c r="G8" s="64">
        <v>0.37677622391802001</v>
      </c>
      <c r="H8" s="64">
        <v>0.20999608873015002</v>
      </c>
      <c r="I8" s="64">
        <v>4.3937219374802998</v>
      </c>
      <c r="J8" s="64">
        <v>0.32203749418604</v>
      </c>
      <c r="K8" s="64">
        <v>8.0137698591999998E-2</v>
      </c>
      <c r="L8" s="64">
        <v>0</v>
      </c>
      <c r="M8" s="64">
        <v>0.24946403000961448</v>
      </c>
      <c r="N8" s="64">
        <v>0.45494386824079497</v>
      </c>
      <c r="O8" s="64">
        <v>2.6843220000000001E-2</v>
      </c>
      <c r="P8" s="64">
        <v>0.20618479687580635</v>
      </c>
      <c r="Q8" s="64">
        <v>8.5233947172966423E-2</v>
      </c>
      <c r="R8" s="64">
        <v>0</v>
      </c>
      <c r="S8" s="64">
        <v>6.6495793614103516</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row>
    <row r="9" spans="1:180" x14ac:dyDescent="0.25">
      <c r="A9" s="5" t="s">
        <v>52</v>
      </c>
      <c r="B9" s="5" t="s">
        <v>27</v>
      </c>
      <c r="C9" s="35">
        <v>43077</v>
      </c>
      <c r="D9" s="63">
        <v>2.96709294283096</v>
      </c>
      <c r="E9" s="64">
        <v>0.46465611299999987</v>
      </c>
      <c r="F9" s="64">
        <v>0.20922958474303999</v>
      </c>
      <c r="G9" s="64">
        <v>0.39055115733987994</v>
      </c>
      <c r="H9" s="64">
        <v>0.19364833927342001</v>
      </c>
      <c r="I9" s="64">
        <v>0.39123943681606999</v>
      </c>
      <c r="J9" s="64">
        <v>0.33965439334043002</v>
      </c>
      <c r="K9" s="64">
        <v>8.4711948592E-2</v>
      </c>
      <c r="L9" s="64">
        <v>6.5584073008199996E-3</v>
      </c>
      <c r="M9" s="64">
        <v>0.25349416956411452</v>
      </c>
      <c r="N9" s="64">
        <v>0.42785373422284256</v>
      </c>
      <c r="O9" s="64">
        <v>2.3792400000000005E-2</v>
      </c>
      <c r="P9" s="64">
        <v>0.17045489687580642</v>
      </c>
      <c r="Q9" s="64">
        <v>1.1248361762536123E-2</v>
      </c>
      <c r="R9" s="64">
        <v>0</v>
      </c>
      <c r="S9" s="64">
        <v>2.9670929428309596</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row>
    <row r="10" spans="1:180" x14ac:dyDescent="0.25">
      <c r="A10" s="5" t="s">
        <v>52</v>
      </c>
      <c r="B10" s="5" t="s">
        <v>27</v>
      </c>
      <c r="C10" s="35">
        <v>43078</v>
      </c>
      <c r="D10" s="63">
        <v>2.6185798982847581</v>
      </c>
      <c r="E10" s="64">
        <v>0.5361981549999999</v>
      </c>
      <c r="F10" s="64">
        <v>0.26416138358050001</v>
      </c>
      <c r="G10" s="64">
        <v>0.35239990999999998</v>
      </c>
      <c r="H10" s="64">
        <v>0.19388612375064002</v>
      </c>
      <c r="I10" s="64">
        <v>0</v>
      </c>
      <c r="J10" s="64">
        <v>8.0020419999999995E-2</v>
      </c>
      <c r="K10" s="64">
        <v>0.122717338592</v>
      </c>
      <c r="L10" s="64">
        <v>4.0731250000000004E-3</v>
      </c>
      <c r="M10" s="64">
        <v>0.42768824873171452</v>
      </c>
      <c r="N10" s="64">
        <v>0.36460039138947098</v>
      </c>
      <c r="O10" s="64">
        <v>2.7721100000000002E-2</v>
      </c>
      <c r="P10" s="64">
        <v>0.22174451687580651</v>
      </c>
      <c r="Q10" s="64">
        <v>2.3369185364626087E-2</v>
      </c>
      <c r="R10" s="64">
        <v>0</v>
      </c>
      <c r="S10" s="64">
        <v>2.6185798982847577</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row>
    <row r="11" spans="1:180" x14ac:dyDescent="0.25">
      <c r="A11" s="5" t="s">
        <v>52</v>
      </c>
      <c r="B11" s="5" t="s">
        <v>27</v>
      </c>
      <c r="C11" s="35">
        <v>43079</v>
      </c>
      <c r="D11" s="63">
        <v>2.3385619216398874</v>
      </c>
      <c r="E11" s="64">
        <v>0.63345291100000001</v>
      </c>
      <c r="F11" s="64">
        <v>0.39499817353768002</v>
      </c>
      <c r="G11" s="64">
        <v>0.24398254999999999</v>
      </c>
      <c r="H11" s="64">
        <v>0</v>
      </c>
      <c r="I11" s="64">
        <v>0</v>
      </c>
      <c r="J11" s="64">
        <v>0</v>
      </c>
      <c r="K11" s="64">
        <v>8.1826548592000004E-2</v>
      </c>
      <c r="L11" s="64">
        <v>2.1454885E-2</v>
      </c>
      <c r="M11" s="64">
        <v>0.22611872432175451</v>
      </c>
      <c r="N11" s="64">
        <v>0.39399749941275053</v>
      </c>
      <c r="O11" s="64">
        <v>5.2842960000000001E-2</v>
      </c>
      <c r="P11" s="64">
        <v>0.26555698687580642</v>
      </c>
      <c r="Q11" s="64">
        <v>2.4330682899896153E-2</v>
      </c>
      <c r="R11" s="64">
        <v>0</v>
      </c>
      <c r="S11" s="64">
        <v>2.3385619216398874</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row>
    <row r="12" spans="1:180" x14ac:dyDescent="0.25">
      <c r="A12" s="5" t="s">
        <v>53</v>
      </c>
      <c r="B12" s="5" t="s">
        <v>27</v>
      </c>
      <c r="C12" s="35">
        <v>43080</v>
      </c>
      <c r="D12" s="63">
        <v>2.197053565730096</v>
      </c>
      <c r="E12" s="64">
        <v>1.9576301999999934E-2</v>
      </c>
      <c r="F12" s="64">
        <v>0.78608961902912</v>
      </c>
      <c r="G12" s="64">
        <v>0.34518270312193999</v>
      </c>
      <c r="H12" s="64">
        <v>2.1145299999999999E-3</v>
      </c>
      <c r="I12" s="64">
        <v>0</v>
      </c>
      <c r="J12" s="64">
        <v>0</v>
      </c>
      <c r="K12" s="64">
        <v>8.7512918592E-2</v>
      </c>
      <c r="L12" s="64">
        <v>2.5004146258700002E-3</v>
      </c>
      <c r="M12" s="64">
        <v>0.3319432626886345</v>
      </c>
      <c r="N12" s="64">
        <v>0.3306748072994995</v>
      </c>
      <c r="O12" s="64">
        <v>4.0393239999999997E-2</v>
      </c>
      <c r="P12" s="64">
        <v>0.21818513687580643</v>
      </c>
      <c r="Q12" s="64">
        <v>3.2880631497226032E-2</v>
      </c>
      <c r="R12" s="64">
        <v>0</v>
      </c>
      <c r="S12" s="64">
        <v>2.1970535657300969</v>
      </c>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row>
    <row r="13" spans="1:180" x14ac:dyDescent="0.25">
      <c r="A13" s="5" t="s">
        <v>53</v>
      </c>
      <c r="B13" s="5" t="s">
        <v>27</v>
      </c>
      <c r="C13" s="35">
        <v>43081</v>
      </c>
      <c r="D13" s="63">
        <v>3.013498703544256</v>
      </c>
      <c r="E13" s="64">
        <v>0.58209978699999998</v>
      </c>
      <c r="F13" s="64">
        <v>0.65585229831677005</v>
      </c>
      <c r="G13" s="64">
        <v>0.303845166</v>
      </c>
      <c r="H13" s="64">
        <v>0.37672544401175001</v>
      </c>
      <c r="I13" s="64">
        <v>0</v>
      </c>
      <c r="J13" s="64">
        <v>0</v>
      </c>
      <c r="K13" s="64">
        <v>0.115179068592</v>
      </c>
      <c r="L13" s="64">
        <v>1.8481299999999998E-4</v>
      </c>
      <c r="M13" s="64">
        <v>0.30125950387900446</v>
      </c>
      <c r="N13" s="64">
        <v>0.36688611982131886</v>
      </c>
      <c r="O13" s="64">
        <v>2.1210890000000003E-2</v>
      </c>
      <c r="P13" s="64">
        <v>0.19768420687580646</v>
      </c>
      <c r="Q13" s="64">
        <v>9.2571406047606219E-2</v>
      </c>
      <c r="R13" s="64">
        <v>0</v>
      </c>
      <c r="S13" s="64">
        <v>3.0134987035442555</v>
      </c>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row>
    <row r="14" spans="1:180" x14ac:dyDescent="0.25">
      <c r="A14" s="5" t="s">
        <v>53</v>
      </c>
      <c r="B14" s="5" t="s">
        <v>27</v>
      </c>
      <c r="C14" s="35">
        <v>43082</v>
      </c>
      <c r="D14" s="63">
        <v>2.8462512837436122</v>
      </c>
      <c r="E14" s="64">
        <v>0.94551557399999997</v>
      </c>
      <c r="F14" s="64">
        <v>0.37458865831032001</v>
      </c>
      <c r="G14" s="64">
        <v>0.34048894158878001</v>
      </c>
      <c r="H14" s="64">
        <v>0.19026819659937999</v>
      </c>
      <c r="I14" s="64">
        <v>9.7694304990119996E-2</v>
      </c>
      <c r="J14" s="64">
        <v>0</v>
      </c>
      <c r="K14" s="64">
        <v>4.1376985919999998E-3</v>
      </c>
      <c r="L14" s="64">
        <v>0</v>
      </c>
      <c r="M14" s="64">
        <v>0.28311873812220451</v>
      </c>
      <c r="N14" s="64">
        <v>0.38785581035958527</v>
      </c>
      <c r="O14" s="64">
        <v>2.4880989999999999E-2</v>
      </c>
      <c r="P14" s="64">
        <v>0.18759084687580641</v>
      </c>
      <c r="Q14" s="64">
        <v>1.0111524305415637E-2</v>
      </c>
      <c r="R14" s="64">
        <v>0</v>
      </c>
      <c r="S14" s="64">
        <v>2.8462512837436122</v>
      </c>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row>
    <row r="15" spans="1:180" x14ac:dyDescent="0.25">
      <c r="A15" s="5" t="s">
        <v>53</v>
      </c>
      <c r="B15" s="5" t="s">
        <v>27</v>
      </c>
      <c r="C15" s="35">
        <v>43083</v>
      </c>
      <c r="D15" s="63">
        <v>1.5942040761630554</v>
      </c>
      <c r="E15" s="64">
        <v>-0.39064048599999995</v>
      </c>
      <c r="F15" s="64">
        <v>0.26948493868781997</v>
      </c>
      <c r="G15" s="64">
        <v>0.27717742000000001</v>
      </c>
      <c r="H15" s="64">
        <v>0.58720282512927002</v>
      </c>
      <c r="I15" s="64">
        <v>0</v>
      </c>
      <c r="J15" s="64">
        <v>0</v>
      </c>
      <c r="K15" s="64">
        <v>4.1376985919999998E-3</v>
      </c>
      <c r="L15" s="64">
        <v>5.2516705620999997E-4</v>
      </c>
      <c r="M15" s="64">
        <v>0.2289700379136945</v>
      </c>
      <c r="N15" s="64">
        <v>0.37325218276344851</v>
      </c>
      <c r="O15" s="64">
        <v>3.6279519999999996E-2</v>
      </c>
      <c r="P15" s="64">
        <v>0.17744670687580644</v>
      </c>
      <c r="Q15" s="64">
        <v>3.0368065144805691E-2</v>
      </c>
      <c r="R15" s="64">
        <v>0</v>
      </c>
      <c r="S15" s="64">
        <v>1.5942040761630549</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row>
    <row r="16" spans="1:180" x14ac:dyDescent="0.25">
      <c r="A16" s="5" t="s">
        <v>53</v>
      </c>
      <c r="B16" s="5" t="s">
        <v>27</v>
      </c>
      <c r="C16" s="35">
        <v>43084</v>
      </c>
      <c r="D16" s="63">
        <v>1.5936587546024732</v>
      </c>
      <c r="E16" s="64">
        <v>-0.24551620600000001</v>
      </c>
      <c r="F16" s="64">
        <v>0.45716817337648996</v>
      </c>
      <c r="G16" s="64">
        <v>0.32594135999999996</v>
      </c>
      <c r="H16" s="64">
        <v>0.10234155764534</v>
      </c>
      <c r="I16" s="64">
        <v>6.1104180413249998E-2</v>
      </c>
      <c r="J16" s="64">
        <v>0</v>
      </c>
      <c r="K16" s="64">
        <v>4.1376985919999998E-3</v>
      </c>
      <c r="L16" s="64">
        <v>8.436999999999999E-6</v>
      </c>
      <c r="M16" s="64">
        <v>0.22759693717309451</v>
      </c>
      <c r="N16" s="64">
        <v>0.3849027788984461</v>
      </c>
      <c r="O16" s="64">
        <v>3.6072970000000003E-2</v>
      </c>
      <c r="P16" s="64">
        <v>0.17106183687580651</v>
      </c>
      <c r="Q16" s="64">
        <v>6.8839030628046138E-2</v>
      </c>
      <c r="R16" s="64">
        <v>0</v>
      </c>
      <c r="S16" s="64">
        <v>1.5936587546024732</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row>
    <row r="17" spans="1:180" x14ac:dyDescent="0.25">
      <c r="A17" s="5" t="s">
        <v>53</v>
      </c>
      <c r="B17" s="5" t="s">
        <v>27</v>
      </c>
      <c r="C17" s="35">
        <v>43085</v>
      </c>
      <c r="D17" s="63">
        <v>2.1456030300596955</v>
      </c>
      <c r="E17" s="64">
        <v>0.59377747100000011</v>
      </c>
      <c r="F17" s="64">
        <v>0.16858990380905997</v>
      </c>
      <c r="G17" s="64">
        <v>0.32309724999999995</v>
      </c>
      <c r="H17" s="64">
        <v>0.15588969409999998</v>
      </c>
      <c r="I17" s="64">
        <v>0</v>
      </c>
      <c r="J17" s="64">
        <v>0</v>
      </c>
      <c r="K17" s="64">
        <v>4.1376985919999998E-3</v>
      </c>
      <c r="L17" s="64">
        <v>0</v>
      </c>
      <c r="M17" s="64">
        <v>0.25212749012481456</v>
      </c>
      <c r="N17" s="64">
        <v>0.34553369224557851</v>
      </c>
      <c r="O17" s="64">
        <v>3.4134810000000002E-2</v>
      </c>
      <c r="P17" s="64">
        <v>0.22399558687580645</v>
      </c>
      <c r="Q17" s="64">
        <v>4.431943331243586E-2</v>
      </c>
      <c r="R17" s="64">
        <v>0</v>
      </c>
      <c r="S17" s="64">
        <v>2.1456030300596955</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row>
    <row r="18" spans="1:180" x14ac:dyDescent="0.25">
      <c r="A18" s="5" t="s">
        <v>53</v>
      </c>
      <c r="B18" s="5" t="s">
        <v>27</v>
      </c>
      <c r="C18" s="35">
        <v>43086</v>
      </c>
      <c r="D18" s="63">
        <v>2.3459513615272121</v>
      </c>
      <c r="E18" s="64">
        <v>0.39717467199999978</v>
      </c>
      <c r="F18" s="64">
        <v>0.14424290014567001</v>
      </c>
      <c r="G18" s="64">
        <v>0.15218793</v>
      </c>
      <c r="H18" s="64">
        <v>0.11942506525037</v>
      </c>
      <c r="I18" s="64">
        <v>0.65505515382404</v>
      </c>
      <c r="J18" s="64">
        <v>1.9918708214949999E-2</v>
      </c>
      <c r="K18" s="64">
        <v>1.1300258592E-2</v>
      </c>
      <c r="L18" s="64">
        <v>0</v>
      </c>
      <c r="M18" s="64">
        <v>0.25005488923601449</v>
      </c>
      <c r="N18" s="64">
        <v>0.34380842849428528</v>
      </c>
      <c r="O18" s="64">
        <v>3.6248830000000003E-2</v>
      </c>
      <c r="P18" s="64">
        <v>0.17963726687580639</v>
      </c>
      <c r="Q18" s="64">
        <v>3.6897258894076364E-2</v>
      </c>
      <c r="R18" s="64">
        <v>0</v>
      </c>
      <c r="S18" s="64">
        <v>2.3459513615272121</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row>
    <row r="19" spans="1:180" x14ac:dyDescent="0.25">
      <c r="A19" s="5" t="s">
        <v>54</v>
      </c>
      <c r="B19" s="5" t="s">
        <v>27</v>
      </c>
      <c r="C19" s="35">
        <v>43087</v>
      </c>
      <c r="D19" s="63">
        <v>1.9508228094646873</v>
      </c>
      <c r="E19" s="64">
        <v>0.32117570199999995</v>
      </c>
      <c r="F19" s="64">
        <v>0.28552099267576997</v>
      </c>
      <c r="G19" s="64">
        <v>0.36294989562954</v>
      </c>
      <c r="H19" s="64">
        <v>0</v>
      </c>
      <c r="I19" s="64">
        <v>1.7762499999999999E-4</v>
      </c>
      <c r="J19" s="64">
        <v>0</v>
      </c>
      <c r="K19" s="64">
        <v>5.6736978591999998E-2</v>
      </c>
      <c r="L19" s="64">
        <v>0</v>
      </c>
      <c r="M19" s="64">
        <v>0.2706984113979245</v>
      </c>
      <c r="N19" s="64">
        <v>0.37487829041028053</v>
      </c>
      <c r="O19" s="64">
        <v>2.8192040000000002E-2</v>
      </c>
      <c r="P19" s="64">
        <v>0.21488619687580646</v>
      </c>
      <c r="Q19" s="64">
        <v>3.560667688336594E-2</v>
      </c>
      <c r="R19" s="64">
        <v>0</v>
      </c>
      <c r="S19" s="64">
        <v>1.9508228094646873</v>
      </c>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row>
    <row r="20" spans="1:180" x14ac:dyDescent="0.25">
      <c r="A20" s="5" t="s">
        <v>54</v>
      </c>
      <c r="B20" s="5" t="s">
        <v>27</v>
      </c>
      <c r="C20" s="35">
        <v>43088</v>
      </c>
      <c r="D20" s="63">
        <v>2.0898428044585757</v>
      </c>
      <c r="E20" s="64">
        <v>8.3359231000000131E-2</v>
      </c>
      <c r="F20" s="64">
        <v>0.18287292221294998</v>
      </c>
      <c r="G20" s="64">
        <v>0.29483799999999999</v>
      </c>
      <c r="H20" s="64">
        <v>0.31798319106862</v>
      </c>
      <c r="I20" s="64">
        <v>0</v>
      </c>
      <c r="J20" s="64">
        <v>0.31028383775333002</v>
      </c>
      <c r="K20" s="64">
        <v>5.1961838592000001E-2</v>
      </c>
      <c r="L20" s="64">
        <v>0</v>
      </c>
      <c r="M20" s="64">
        <v>0.23487778082039451</v>
      </c>
      <c r="N20" s="64">
        <v>0.31770576712711851</v>
      </c>
      <c r="O20" s="64">
        <v>3.1835780000000001E-2</v>
      </c>
      <c r="P20" s="64">
        <v>0.20593269687580634</v>
      </c>
      <c r="Q20" s="64">
        <v>5.8191759008356193E-2</v>
      </c>
      <c r="R20" s="64">
        <v>0</v>
      </c>
      <c r="S20" s="64">
        <v>2.0898428044585757</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row>
    <row r="21" spans="1:180" x14ac:dyDescent="0.25">
      <c r="A21" s="5" t="s">
        <v>54</v>
      </c>
      <c r="B21" s="5" t="s">
        <v>27</v>
      </c>
      <c r="C21" s="35">
        <v>43089</v>
      </c>
      <c r="D21" s="63">
        <v>2.293830132466419</v>
      </c>
      <c r="E21" s="64">
        <v>0.47331642000000002</v>
      </c>
      <c r="F21" s="64">
        <v>4.2717400083819995E-2</v>
      </c>
      <c r="G21" s="64">
        <v>0.36008576997778996</v>
      </c>
      <c r="H21" s="64">
        <v>0.21847463510623</v>
      </c>
      <c r="I21" s="64">
        <v>2.8255475889190002E-2</v>
      </c>
      <c r="J21" s="64">
        <v>0.26533319194124999</v>
      </c>
      <c r="K21" s="64">
        <v>4.1376985919999998E-3</v>
      </c>
      <c r="L21" s="64">
        <v>2.203059549E-5</v>
      </c>
      <c r="M21" s="64">
        <v>0.20378175826195449</v>
      </c>
      <c r="N21" s="64">
        <v>0.3982890286498717</v>
      </c>
      <c r="O21" s="64">
        <v>3.7115339999999997E-2</v>
      </c>
      <c r="P21" s="64">
        <v>0.2061972468758064</v>
      </c>
      <c r="Q21" s="64">
        <v>5.6104136493016044E-2</v>
      </c>
      <c r="R21" s="64">
        <v>0</v>
      </c>
      <c r="S21" s="64">
        <v>2.293830132466419</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row>
    <row r="22" spans="1:180" x14ac:dyDescent="0.25">
      <c r="A22" s="5" t="s">
        <v>54</v>
      </c>
      <c r="B22" s="5" t="s">
        <v>27</v>
      </c>
      <c r="C22" s="35">
        <v>43090</v>
      </c>
      <c r="D22" s="63">
        <v>1.2665257608388409</v>
      </c>
      <c r="E22" s="64">
        <v>-0.25583467699999984</v>
      </c>
      <c r="F22" s="64">
        <v>0.34435058136410002</v>
      </c>
      <c r="G22" s="64">
        <v>0.27850514753675998</v>
      </c>
      <c r="H22" s="64">
        <v>6.9253838640740001E-2</v>
      </c>
      <c r="I22" s="64">
        <v>0</v>
      </c>
      <c r="J22" s="64">
        <v>0</v>
      </c>
      <c r="K22" s="64">
        <v>4.1376985919999998E-3</v>
      </c>
      <c r="L22" s="64">
        <v>2.9378000000000004E-3</v>
      </c>
      <c r="M22" s="64">
        <v>0.21530262969303449</v>
      </c>
      <c r="N22" s="64">
        <v>0.30339918834092405</v>
      </c>
      <c r="O22" s="64">
        <v>3.8607170000000003E-2</v>
      </c>
      <c r="P22" s="64">
        <v>0.21385912687580649</v>
      </c>
      <c r="Q22" s="64">
        <v>5.2007256795475534E-2</v>
      </c>
      <c r="R22" s="64">
        <v>0</v>
      </c>
      <c r="S22" s="64">
        <v>1.2665257608388407</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row>
    <row r="23" spans="1:180" x14ac:dyDescent="0.25">
      <c r="A23" s="5" t="s">
        <v>54</v>
      </c>
      <c r="B23" s="5" t="s">
        <v>27</v>
      </c>
      <c r="C23" s="35">
        <v>43091</v>
      </c>
      <c r="D23" s="63">
        <v>1.2144817906108731</v>
      </c>
      <c r="E23" s="64">
        <v>-0.55767425999999998</v>
      </c>
      <c r="F23" s="64">
        <v>6.4056869596970004E-2</v>
      </c>
      <c r="G23" s="64">
        <v>0.34130328300000001</v>
      </c>
      <c r="H23" s="64">
        <v>0.14591600635029001</v>
      </c>
      <c r="I23" s="64">
        <v>9.5301357286599997E-2</v>
      </c>
      <c r="J23" s="64">
        <v>0.25084584095085</v>
      </c>
      <c r="K23" s="64">
        <v>4.1376985919999998E-3</v>
      </c>
      <c r="L23" s="64">
        <v>8.064946455000001E-5</v>
      </c>
      <c r="M23" s="64">
        <v>0.25707764867198452</v>
      </c>
      <c r="N23" s="64">
        <v>0.30088299831613619</v>
      </c>
      <c r="O23" s="64">
        <v>3.3691859999999997E-2</v>
      </c>
      <c r="P23" s="64">
        <v>0.19355203687580649</v>
      </c>
      <c r="Q23" s="64">
        <v>8.5309801505675881E-2</v>
      </c>
      <c r="R23" s="64">
        <v>0</v>
      </c>
      <c r="S23" s="64">
        <v>1.2144817906108631</v>
      </c>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row>
    <row r="24" spans="1:180" x14ac:dyDescent="0.25">
      <c r="A24" s="5" t="s">
        <v>54</v>
      </c>
      <c r="B24" s="5" t="s">
        <v>27</v>
      </c>
      <c r="C24" s="35">
        <v>43092</v>
      </c>
      <c r="D24" s="63">
        <v>6.3234394565767031</v>
      </c>
      <c r="E24" s="64">
        <v>-3.0863469999999893E-2</v>
      </c>
      <c r="F24" s="64">
        <v>0.29560921743739998</v>
      </c>
      <c r="G24" s="64">
        <v>0.39143307527035998</v>
      </c>
      <c r="H24" s="64">
        <v>0.61902703740844001</v>
      </c>
      <c r="I24" s="64">
        <v>4.0632324988996604</v>
      </c>
      <c r="J24" s="64">
        <v>0</v>
      </c>
      <c r="K24" s="64">
        <v>1.4948378591999999E-2</v>
      </c>
      <c r="L24" s="64">
        <v>1.0332E-3</v>
      </c>
      <c r="M24" s="64">
        <v>0.32309206881835451</v>
      </c>
      <c r="N24" s="64">
        <v>0.38232414107829649</v>
      </c>
      <c r="O24" s="64">
        <v>7.4654749999999992E-2</v>
      </c>
      <c r="P24" s="64">
        <v>0.2010008068758064</v>
      </c>
      <c r="Q24" s="64">
        <v>-1.2052247803613747E-2</v>
      </c>
      <c r="R24" s="64">
        <v>0</v>
      </c>
      <c r="S24" s="64">
        <v>6.323439456576704</v>
      </c>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row>
    <row r="25" spans="1:180" x14ac:dyDescent="0.25">
      <c r="A25" s="5" t="s">
        <v>54</v>
      </c>
      <c r="B25" s="5" t="s">
        <v>27</v>
      </c>
      <c r="C25" s="35">
        <v>43093</v>
      </c>
      <c r="D25" s="63">
        <v>4.6427140237066098</v>
      </c>
      <c r="E25" s="64">
        <v>-0.16632787699999962</v>
      </c>
      <c r="F25" s="64">
        <v>0.31126806287504999</v>
      </c>
      <c r="G25" s="64">
        <v>0.15500212000000002</v>
      </c>
      <c r="H25" s="64">
        <v>0.39207241880659</v>
      </c>
      <c r="I25" s="64">
        <v>0</v>
      </c>
      <c r="J25" s="64">
        <v>3.0567103072647099</v>
      </c>
      <c r="K25" s="64">
        <v>0.10876293859199998</v>
      </c>
      <c r="L25" s="64">
        <v>-2.6226900848489998E-2</v>
      </c>
      <c r="M25" s="64">
        <v>0.19597348999825448</v>
      </c>
      <c r="N25" s="64">
        <v>0.36163764136921378</v>
      </c>
      <c r="O25" s="64">
        <v>5.3750840000000001E-2</v>
      </c>
      <c r="P25" s="64">
        <v>0.18020042687580651</v>
      </c>
      <c r="Q25" s="64">
        <v>1.989055577346481E-2</v>
      </c>
      <c r="R25" s="64">
        <v>0</v>
      </c>
      <c r="S25" s="64">
        <v>4.6427140237066009</v>
      </c>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row>
    <row r="26" spans="1:180" x14ac:dyDescent="0.25">
      <c r="A26" s="5" t="s">
        <v>55</v>
      </c>
      <c r="B26" s="5" t="s">
        <v>27</v>
      </c>
      <c r="C26" s="35">
        <v>43094</v>
      </c>
      <c r="D26" s="63">
        <v>2.8612026855535957</v>
      </c>
      <c r="E26" s="64">
        <v>-9.1118954000000141E-2</v>
      </c>
      <c r="F26" s="64">
        <v>0.25557446928173</v>
      </c>
      <c r="G26" s="64">
        <v>0.16336964000000001</v>
      </c>
      <c r="H26" s="64">
        <v>1.3911870897093701</v>
      </c>
      <c r="I26" s="64">
        <v>0</v>
      </c>
      <c r="J26" s="64">
        <v>0</v>
      </c>
      <c r="K26" s="64">
        <v>0.100123538592</v>
      </c>
      <c r="L26" s="64">
        <v>7.8188006838E-3</v>
      </c>
      <c r="M26" s="64">
        <v>0.19800357741487448</v>
      </c>
      <c r="N26" s="64">
        <v>0.43145375293154931</v>
      </c>
      <c r="O26" s="64">
        <v>5.7818000000000001E-2</v>
      </c>
      <c r="P26" s="64">
        <v>0.29718660687580639</v>
      </c>
      <c r="Q26" s="64">
        <v>4.9786164064465732E-2</v>
      </c>
      <c r="R26" s="64">
        <v>0</v>
      </c>
      <c r="S26" s="64">
        <v>2.8612026855535961</v>
      </c>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row>
    <row r="27" spans="1:180" x14ac:dyDescent="0.25">
      <c r="A27" s="5" t="s">
        <v>55</v>
      </c>
      <c r="B27" s="5" t="s">
        <v>27</v>
      </c>
      <c r="C27" s="35">
        <v>43095</v>
      </c>
      <c r="D27" s="63">
        <v>2.8842112096552412</v>
      </c>
      <c r="E27" s="64">
        <v>0.17711768800000005</v>
      </c>
      <c r="F27" s="64">
        <v>0.27095453549651</v>
      </c>
      <c r="G27" s="64">
        <v>0.21503015000000003</v>
      </c>
      <c r="H27" s="64">
        <v>1.0501800989969101</v>
      </c>
      <c r="I27" s="64">
        <v>0</v>
      </c>
      <c r="J27" s="64">
        <v>0</v>
      </c>
      <c r="K27" s="64">
        <v>0.13218825859199998</v>
      </c>
      <c r="L27" s="64">
        <v>2.1909520603389999E-2</v>
      </c>
      <c r="M27" s="64">
        <v>0.25681877164238454</v>
      </c>
      <c r="N27" s="64">
        <v>0.34771799191205416</v>
      </c>
      <c r="O27" s="64">
        <v>4.6918410000000001E-2</v>
      </c>
      <c r="P27" s="64">
        <v>0.31142948687580652</v>
      </c>
      <c r="Q27" s="64">
        <v>5.3946297536186003E-2</v>
      </c>
      <c r="R27" s="64">
        <v>0</v>
      </c>
      <c r="S27" s="64">
        <v>2.8842112096552417</v>
      </c>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row>
    <row r="28" spans="1:180" x14ac:dyDescent="0.25">
      <c r="A28" s="5" t="s">
        <v>55</v>
      </c>
      <c r="B28" s="5" t="s">
        <v>27</v>
      </c>
      <c r="C28" s="35">
        <v>43096</v>
      </c>
      <c r="D28" s="63">
        <v>2.7240157727556316</v>
      </c>
      <c r="E28" s="64">
        <v>0.13242441000000005</v>
      </c>
      <c r="F28" s="64">
        <v>0.26459974365145</v>
      </c>
      <c r="G28" s="64">
        <v>0.37712025999999998</v>
      </c>
      <c r="H28" s="64">
        <v>0.86878020804904998</v>
      </c>
      <c r="I28" s="64">
        <v>0</v>
      </c>
      <c r="J28" s="64">
        <v>0.11046272212105</v>
      </c>
      <c r="K28" s="64">
        <v>9.605973859200001E-2</v>
      </c>
      <c r="L28" s="64">
        <v>3.6025071910000003E-5</v>
      </c>
      <c r="M28" s="64">
        <v>0.26216802024115449</v>
      </c>
      <c r="N28" s="64">
        <v>0.34589715699271456</v>
      </c>
      <c r="O28" s="64">
        <v>3.3336410000000004E-2</v>
      </c>
      <c r="P28" s="64">
        <v>0.21415099687580652</v>
      </c>
      <c r="Q28" s="64">
        <v>1.89800811604862E-2</v>
      </c>
      <c r="R28" s="64">
        <v>0</v>
      </c>
      <c r="S28" s="64">
        <v>2.7240157727556218</v>
      </c>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row>
    <row r="29" spans="1:180" x14ac:dyDescent="0.25">
      <c r="A29" s="5" t="s">
        <v>55</v>
      </c>
      <c r="B29" s="5" t="s">
        <v>27</v>
      </c>
      <c r="C29" s="35">
        <v>43097</v>
      </c>
      <c r="D29" s="63">
        <v>1.8656720512741529</v>
      </c>
      <c r="E29" s="64">
        <v>3.7811089999999492E-3</v>
      </c>
      <c r="F29" s="64">
        <v>0.26769190851837998</v>
      </c>
      <c r="G29" s="64">
        <v>0.34940168909236996</v>
      </c>
      <c r="H29" s="64">
        <v>0.3080436517988</v>
      </c>
      <c r="I29" s="64">
        <v>0</v>
      </c>
      <c r="J29" s="64">
        <v>0</v>
      </c>
      <c r="K29" s="64">
        <v>4.1376985919999998E-3</v>
      </c>
      <c r="L29" s="64">
        <v>1.5367379999999999E-3</v>
      </c>
      <c r="M29" s="64">
        <v>0.2026779453795845</v>
      </c>
      <c r="N29" s="64">
        <v>0.34137739075807616</v>
      </c>
      <c r="O29" s="64">
        <v>0.11297894999999999</v>
      </c>
      <c r="P29" s="64">
        <v>0.23217703687580651</v>
      </c>
      <c r="Q29" s="64">
        <v>4.1867933259135695E-2</v>
      </c>
      <c r="R29" s="64">
        <v>0</v>
      </c>
      <c r="S29" s="64">
        <v>1.8656720512741525</v>
      </c>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row>
    <row r="30" spans="1:180" x14ac:dyDescent="0.25">
      <c r="A30" s="5" t="s">
        <v>55</v>
      </c>
      <c r="B30" s="5" t="s">
        <v>27</v>
      </c>
      <c r="C30" s="35">
        <v>43098</v>
      </c>
      <c r="D30" s="63">
        <v>2.2835058421856576</v>
      </c>
      <c r="E30" s="64">
        <v>0.38699602</v>
      </c>
      <c r="F30" s="64">
        <v>0.53341806347594001</v>
      </c>
      <c r="G30" s="64">
        <v>0.28777446000000001</v>
      </c>
      <c r="H30" s="64">
        <v>0.17741293562218061</v>
      </c>
      <c r="I30" s="64">
        <v>0</v>
      </c>
      <c r="J30" s="64">
        <v>0</v>
      </c>
      <c r="K30" s="64">
        <v>1.4492038592E-2</v>
      </c>
      <c r="L30" s="64">
        <v>1.735875E-3</v>
      </c>
      <c r="M30" s="64">
        <v>0.19059734287284449</v>
      </c>
      <c r="N30" s="64">
        <v>0.33087944986360973</v>
      </c>
      <c r="O30" s="64">
        <v>3.5710309999999995E-2</v>
      </c>
      <c r="P30" s="64">
        <v>0.24302319687580645</v>
      </c>
      <c r="Q30" s="64">
        <v>8.1466149883276065E-2</v>
      </c>
      <c r="R30" s="64">
        <v>0</v>
      </c>
      <c r="S30" s="64">
        <v>2.2835058421856576</v>
      </c>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row>
    <row r="31" spans="1:180" x14ac:dyDescent="0.25">
      <c r="A31" s="5" t="s">
        <v>55</v>
      </c>
      <c r="B31" s="5" t="s">
        <v>27</v>
      </c>
      <c r="C31" s="35">
        <v>43099</v>
      </c>
      <c r="D31" s="63">
        <v>3.0622123874350979</v>
      </c>
      <c r="E31" s="64">
        <v>0.86979559199999967</v>
      </c>
      <c r="F31" s="64">
        <v>0.32338414321109998</v>
      </c>
      <c r="G31" s="64">
        <v>0.32187351999999997</v>
      </c>
      <c r="H31" s="64">
        <v>0.34130936743599938</v>
      </c>
      <c r="I31" s="64">
        <v>0.21783885751391999</v>
      </c>
      <c r="J31" s="64">
        <v>0</v>
      </c>
      <c r="K31" s="64">
        <v>9.5788218592000027E-2</v>
      </c>
      <c r="L31" s="64">
        <v>5.0524567920000001E-5</v>
      </c>
      <c r="M31" s="64">
        <v>0.20819765085644451</v>
      </c>
      <c r="N31" s="64">
        <v>0.33236037577762173</v>
      </c>
      <c r="O31" s="64">
        <v>4.2896140000000006E-2</v>
      </c>
      <c r="P31" s="64">
        <v>0.23866823687580654</v>
      </c>
      <c r="Q31" s="64">
        <v>7.0049760604296102E-2</v>
      </c>
      <c r="R31" s="64">
        <v>0</v>
      </c>
      <c r="S31" s="64">
        <v>3.0622123874351077</v>
      </c>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row>
    <row r="32" spans="1:180" x14ac:dyDescent="0.25">
      <c r="A32" s="5" t="s">
        <v>55</v>
      </c>
      <c r="B32" s="5" t="s">
        <v>27</v>
      </c>
      <c r="C32" s="35">
        <v>43100</v>
      </c>
      <c r="D32" s="63">
        <v>4.2389209361694355</v>
      </c>
      <c r="E32" s="64">
        <v>0.21621900400000005</v>
      </c>
      <c r="F32" s="64">
        <v>0.25186744999197186</v>
      </c>
      <c r="G32" s="64">
        <v>0.25997360172799999</v>
      </c>
      <c r="H32" s="64">
        <v>0.70460414696684759</v>
      </c>
      <c r="I32" s="64">
        <v>0.93985432096333998</v>
      </c>
      <c r="J32" s="64">
        <v>6.6341639728810006E-2</v>
      </c>
      <c r="K32" s="64">
        <v>0.13747187859200002</v>
      </c>
      <c r="L32" s="64">
        <v>4.7610664970200001E-2</v>
      </c>
      <c r="M32" s="64">
        <v>0.28460311134786453</v>
      </c>
      <c r="N32" s="64">
        <v>0.33059885373304893</v>
      </c>
      <c r="O32" s="64">
        <v>7.3566370000000006E-2</v>
      </c>
      <c r="P32" s="64">
        <v>0.21049408687580645</v>
      </c>
      <c r="Q32" s="64">
        <v>0.71571580727153639</v>
      </c>
      <c r="R32" s="64">
        <v>0</v>
      </c>
      <c r="S32" s="64">
        <v>4.2389209361694258</v>
      </c>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row>
    <row r="33" spans="1:180" x14ac:dyDescent="0.25">
      <c r="A33" s="5" t="s">
        <v>56</v>
      </c>
      <c r="B33" s="5" t="s">
        <v>28</v>
      </c>
      <c r="C33" s="35">
        <v>43101</v>
      </c>
      <c r="D33" s="63">
        <v>4.1082419646462505</v>
      </c>
      <c r="E33" s="64">
        <v>9.1976817000000155E-2</v>
      </c>
      <c r="F33" s="64">
        <v>0.38234954509320995</v>
      </c>
      <c r="G33" s="64">
        <v>0.21944779</v>
      </c>
      <c r="H33" s="64">
        <v>1.16196740847198</v>
      </c>
      <c r="I33" s="64">
        <v>0</v>
      </c>
      <c r="J33" s="64">
        <v>0</v>
      </c>
      <c r="K33" s="64">
        <v>0.14493769859200001</v>
      </c>
      <c r="L33" s="64">
        <v>0.63155478518867003</v>
      </c>
      <c r="M33" s="64">
        <v>0.29638571720487805</v>
      </c>
      <c r="N33" s="64">
        <v>0.79907663045770749</v>
      </c>
      <c r="O33" s="64">
        <v>4.9514500000000003E-2</v>
      </c>
      <c r="P33" s="64">
        <v>0.27851623687580646</v>
      </c>
      <c r="Q33" s="64">
        <v>5.2514835761997683E-2</v>
      </c>
      <c r="R33" s="64">
        <v>0</v>
      </c>
      <c r="S33" s="64">
        <v>4.1082419646462505</v>
      </c>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row>
    <row r="34" spans="1:180" x14ac:dyDescent="0.25">
      <c r="A34" s="5" t="s">
        <v>56</v>
      </c>
      <c r="B34" s="5" t="s">
        <v>28</v>
      </c>
      <c r="C34" s="35">
        <v>43102</v>
      </c>
      <c r="D34" s="63">
        <v>2.0032803521566116</v>
      </c>
      <c r="E34" s="64">
        <v>-0.44620499600000008</v>
      </c>
      <c r="F34" s="64">
        <v>0.5557330743351101</v>
      </c>
      <c r="G34" s="64">
        <v>0.29988899299999999</v>
      </c>
      <c r="H34" s="64">
        <v>0.46682520265992</v>
      </c>
      <c r="I34" s="64">
        <v>1.4031782E-2</v>
      </c>
      <c r="J34" s="64">
        <v>6.0701129039300002E-3</v>
      </c>
      <c r="K34" s="64">
        <v>4.1376985919999998E-3</v>
      </c>
      <c r="L34" s="64">
        <v>1.74184280251E-3</v>
      </c>
      <c r="M34" s="64">
        <v>0.34003034737150806</v>
      </c>
      <c r="N34" s="64">
        <v>0.34712427707974913</v>
      </c>
      <c r="O34" s="64">
        <v>7.0656999999999998E-2</v>
      </c>
      <c r="P34" s="64">
        <v>0.2488809768758064</v>
      </c>
      <c r="Q34" s="64">
        <v>9.436404053607779E-2</v>
      </c>
      <c r="R34" s="64">
        <v>0</v>
      </c>
      <c r="S34" s="64">
        <v>2.0032803521566116</v>
      </c>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row>
    <row r="35" spans="1:180" x14ac:dyDescent="0.25">
      <c r="A35" s="5" t="s">
        <v>56</v>
      </c>
      <c r="B35" s="5" t="s">
        <v>28</v>
      </c>
      <c r="C35" s="35">
        <v>43103</v>
      </c>
      <c r="D35" s="63">
        <v>2.0563116331653406</v>
      </c>
      <c r="E35" s="64">
        <v>-0.30847627700000008</v>
      </c>
      <c r="F35" s="64">
        <v>0.55368279821720001</v>
      </c>
      <c r="G35" s="64">
        <v>0.27343261999999996</v>
      </c>
      <c r="H35" s="64">
        <v>0.64881666991120002</v>
      </c>
      <c r="I35" s="64">
        <v>0</v>
      </c>
      <c r="J35" s="64">
        <v>4.271441382782E-2</v>
      </c>
      <c r="K35" s="64">
        <v>4.1376985919999998E-3</v>
      </c>
      <c r="L35" s="64">
        <v>-1.0505E-5</v>
      </c>
      <c r="M35" s="64">
        <v>0.19858245595475804</v>
      </c>
      <c r="N35" s="64">
        <v>0.32259015454001871</v>
      </c>
      <c r="O35" s="64">
        <v>4.5057930000000003E-2</v>
      </c>
      <c r="P35" s="64">
        <v>0.21473257687580646</v>
      </c>
      <c r="Q35" s="64">
        <v>6.1051097246547607E-2</v>
      </c>
      <c r="R35" s="64">
        <v>0</v>
      </c>
      <c r="S35" s="64">
        <v>2.0563116331653504</v>
      </c>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row>
    <row r="36" spans="1:180" x14ac:dyDescent="0.25">
      <c r="A36" s="5" t="s">
        <v>56</v>
      </c>
      <c r="B36" s="5" t="s">
        <v>28</v>
      </c>
      <c r="C36" s="35">
        <v>43104</v>
      </c>
      <c r="D36" s="63">
        <v>1.1464504415973669</v>
      </c>
      <c r="E36" s="64">
        <v>-0.41719032199999995</v>
      </c>
      <c r="F36" s="64">
        <v>0.21073612525572999</v>
      </c>
      <c r="G36" s="64">
        <v>0.28758893000000002</v>
      </c>
      <c r="H36" s="64">
        <v>7.3451396542929995E-2</v>
      </c>
      <c r="I36" s="64">
        <v>0</v>
      </c>
      <c r="J36" s="64">
        <v>0</v>
      </c>
      <c r="K36" s="64">
        <v>4.1376985919999998E-3</v>
      </c>
      <c r="L36" s="64">
        <v>2.8216000000000002E-5</v>
      </c>
      <c r="M36" s="64">
        <v>0.21785351939577807</v>
      </c>
      <c r="N36" s="64">
        <v>0.37860966661595435</v>
      </c>
      <c r="O36" s="64">
        <v>6.1680499999999999E-2</v>
      </c>
      <c r="P36" s="64">
        <v>0.25738094687580643</v>
      </c>
      <c r="Q36" s="64">
        <v>7.2173764319167957E-2</v>
      </c>
      <c r="R36" s="64">
        <v>0</v>
      </c>
      <c r="S36" s="64">
        <v>1.1464504415973669</v>
      </c>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row>
    <row r="37" spans="1:180" x14ac:dyDescent="0.25">
      <c r="A37" s="5" t="s">
        <v>56</v>
      </c>
      <c r="B37" s="5" t="s">
        <v>28</v>
      </c>
      <c r="C37" s="35">
        <v>43105</v>
      </c>
      <c r="D37" s="63">
        <v>1.4083617108199202</v>
      </c>
      <c r="E37" s="64">
        <v>-6.6870039999999964E-2</v>
      </c>
      <c r="F37" s="64">
        <v>0.21506477647231997</v>
      </c>
      <c r="G37" s="64">
        <v>0.35394598917248998</v>
      </c>
      <c r="H37" s="64">
        <v>1.7953294747229998E-2</v>
      </c>
      <c r="I37" s="64">
        <v>6.3323900000000002E-3</v>
      </c>
      <c r="J37" s="64">
        <v>0</v>
      </c>
      <c r="K37" s="64">
        <v>4.1376985919999998E-3</v>
      </c>
      <c r="L37" s="64">
        <v>8.1692631199999999E-5</v>
      </c>
      <c r="M37" s="64">
        <v>0.23793301266315808</v>
      </c>
      <c r="N37" s="64">
        <v>0.32905935970112787</v>
      </c>
      <c r="O37" s="64">
        <v>3.3819920000000003E-2</v>
      </c>
      <c r="P37" s="64">
        <v>0.22023367687580644</v>
      </c>
      <c r="Q37" s="64">
        <v>5.6669939964587898E-2</v>
      </c>
      <c r="R37" s="64">
        <v>0</v>
      </c>
      <c r="S37" s="64">
        <v>1.40836171081992</v>
      </c>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row>
    <row r="38" spans="1:180" x14ac:dyDescent="0.25">
      <c r="A38" s="5" t="s">
        <v>56</v>
      </c>
      <c r="B38" s="5" t="s">
        <v>28</v>
      </c>
      <c r="C38" s="35">
        <v>43106</v>
      </c>
      <c r="D38" s="63">
        <v>2.0533503643102562</v>
      </c>
      <c r="E38" s="64">
        <v>-5.7809330000000436E-3</v>
      </c>
      <c r="F38" s="64">
        <v>0.37805069401235009</v>
      </c>
      <c r="G38" s="64">
        <v>0.30956723999999997</v>
      </c>
      <c r="H38" s="64">
        <v>0.16735615631458001</v>
      </c>
      <c r="I38" s="64">
        <v>0.36094042610881999</v>
      </c>
      <c r="J38" s="64">
        <v>0</v>
      </c>
      <c r="K38" s="64">
        <v>1.5168438591999999E-2</v>
      </c>
      <c r="L38" s="64">
        <v>9.676999999999999E-6</v>
      </c>
      <c r="M38" s="64">
        <v>0.21474794991477808</v>
      </c>
      <c r="N38" s="64">
        <v>0.31716653579502391</v>
      </c>
      <c r="O38" s="64">
        <v>5.5602070000000003E-2</v>
      </c>
      <c r="P38" s="64">
        <v>0.19254710687580653</v>
      </c>
      <c r="Q38" s="64">
        <v>4.797500269688771E-2</v>
      </c>
      <c r="R38" s="64">
        <v>0</v>
      </c>
      <c r="S38" s="64">
        <v>2.053350364310246</v>
      </c>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row>
    <row r="39" spans="1:180" x14ac:dyDescent="0.25">
      <c r="A39" s="5" t="s">
        <v>56</v>
      </c>
      <c r="B39" s="5" t="s">
        <v>28</v>
      </c>
      <c r="C39" s="35">
        <v>43107</v>
      </c>
      <c r="D39" s="63">
        <v>1.6841037974765922</v>
      </c>
      <c r="E39" s="64">
        <v>-5.5074277000000116E-2</v>
      </c>
      <c r="F39" s="64">
        <v>0.39481368546644002</v>
      </c>
      <c r="G39" s="64">
        <v>0.17847196489782999</v>
      </c>
      <c r="H39" s="64">
        <v>0.20792407180879</v>
      </c>
      <c r="I39" s="64">
        <v>0</v>
      </c>
      <c r="J39" s="64">
        <v>0</v>
      </c>
      <c r="K39" s="64">
        <v>9.2965878591999992E-2</v>
      </c>
      <c r="L39" s="64">
        <v>1.9933589782699999E-3</v>
      </c>
      <c r="M39" s="64">
        <v>0.22503878169391806</v>
      </c>
      <c r="N39" s="64">
        <v>0.29239641110863995</v>
      </c>
      <c r="O39" s="64">
        <v>4.3788420000000002E-2</v>
      </c>
      <c r="P39" s="64">
        <v>0.24399014687580647</v>
      </c>
      <c r="Q39" s="64">
        <v>5.7795355054887809E-2</v>
      </c>
      <c r="R39" s="64">
        <v>0</v>
      </c>
      <c r="S39" s="64">
        <v>1.6841037974765822</v>
      </c>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row>
    <row r="40" spans="1:180" x14ac:dyDescent="0.25">
      <c r="A40" s="5" t="s">
        <v>57</v>
      </c>
      <c r="B40" s="5" t="s">
        <v>28</v>
      </c>
      <c r="C40" s="35">
        <v>43108</v>
      </c>
      <c r="D40" s="63">
        <v>2.0346379772970349</v>
      </c>
      <c r="E40" s="64">
        <v>7.5694797000000036E-2</v>
      </c>
      <c r="F40" s="64">
        <v>0.40089216235637998</v>
      </c>
      <c r="G40" s="64">
        <v>0.38378823000000001</v>
      </c>
      <c r="H40" s="64">
        <v>0.16686407196596997</v>
      </c>
      <c r="I40" s="64">
        <v>4.6716602961269997E-2</v>
      </c>
      <c r="J40" s="64">
        <v>0</v>
      </c>
      <c r="K40" s="64">
        <v>4.1376985919999998E-3</v>
      </c>
      <c r="L40" s="64">
        <v>4.1900578119600006E-3</v>
      </c>
      <c r="M40" s="64">
        <v>0.33515316328238809</v>
      </c>
      <c r="N40" s="64">
        <v>0.29575225419046247</v>
      </c>
      <c r="O40" s="64">
        <v>3.1481620000000002E-2</v>
      </c>
      <c r="P40" s="64">
        <v>0.19101116687580649</v>
      </c>
      <c r="Q40" s="64">
        <v>9.8956152260797695E-2</v>
      </c>
      <c r="R40" s="64">
        <v>0</v>
      </c>
      <c r="S40" s="64">
        <v>2.0346379772970349</v>
      </c>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row>
    <row r="41" spans="1:180" x14ac:dyDescent="0.25">
      <c r="A41" s="5" t="s">
        <v>57</v>
      </c>
      <c r="B41" s="5" t="s">
        <v>28</v>
      </c>
      <c r="C41" s="35">
        <v>43109</v>
      </c>
      <c r="D41" s="63">
        <v>2.0298712392744132</v>
      </c>
      <c r="E41" s="64">
        <v>0.15415713500000006</v>
      </c>
      <c r="F41" s="64">
        <v>0.48138402417951004</v>
      </c>
      <c r="G41" s="64">
        <v>0.29487328799999996</v>
      </c>
      <c r="H41" s="64">
        <v>6.1902497940860002E-2</v>
      </c>
      <c r="I41" s="64">
        <v>0</v>
      </c>
      <c r="J41" s="64">
        <v>0.18013609520738</v>
      </c>
      <c r="K41" s="64">
        <v>4.1376985919999998E-3</v>
      </c>
      <c r="L41" s="64">
        <v>1.2615530758899999E-3</v>
      </c>
      <c r="M41" s="64">
        <v>0.30634265428501806</v>
      </c>
      <c r="N41" s="64">
        <v>0.29936518751682079</v>
      </c>
      <c r="O41" s="64">
        <v>3.7398609999999999E-2</v>
      </c>
      <c r="P41" s="64">
        <v>0.20538586687580637</v>
      </c>
      <c r="Q41" s="64">
        <v>3.526628601117892E-3</v>
      </c>
      <c r="R41" s="64">
        <v>0</v>
      </c>
      <c r="S41" s="64">
        <v>2.0298712392744034</v>
      </c>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row>
    <row r="42" spans="1:180" x14ac:dyDescent="0.25">
      <c r="A42" s="5" t="s">
        <v>57</v>
      </c>
      <c r="B42" s="5" t="s">
        <v>28</v>
      </c>
      <c r="C42" s="35">
        <v>43110</v>
      </c>
      <c r="D42" s="63">
        <v>0.74260031202096344</v>
      </c>
      <c r="E42" s="64">
        <v>-0.60248766799999998</v>
      </c>
      <c r="F42" s="64">
        <v>0.18541570037095001</v>
      </c>
      <c r="G42" s="64">
        <v>0.27869126</v>
      </c>
      <c r="H42" s="64">
        <v>0</v>
      </c>
      <c r="I42" s="64">
        <v>0</v>
      </c>
      <c r="J42" s="64">
        <v>0</v>
      </c>
      <c r="K42" s="64">
        <v>1.9787698591999997E-2</v>
      </c>
      <c r="L42" s="64">
        <v>0</v>
      </c>
      <c r="M42" s="64">
        <v>0.22234509883870807</v>
      </c>
      <c r="N42" s="64">
        <v>0.30570619280600114</v>
      </c>
      <c r="O42" s="64">
        <v>3.1664810000000002E-2</v>
      </c>
      <c r="P42" s="64">
        <v>0.23149482687580641</v>
      </c>
      <c r="Q42" s="64">
        <v>6.9982392537497842E-2</v>
      </c>
      <c r="R42" s="64">
        <v>0</v>
      </c>
      <c r="S42" s="64">
        <v>0.74260031202096344</v>
      </c>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row>
    <row r="43" spans="1:180" x14ac:dyDescent="0.25">
      <c r="A43" s="5" t="s">
        <v>57</v>
      </c>
      <c r="B43" s="5" t="s">
        <v>28</v>
      </c>
      <c r="C43" s="35">
        <v>43111</v>
      </c>
      <c r="D43" s="63">
        <v>1.3718966771773762</v>
      </c>
      <c r="E43" s="64">
        <v>-0.17848320100000004</v>
      </c>
      <c r="F43" s="64">
        <v>0.37410774214152998</v>
      </c>
      <c r="G43" s="64">
        <v>0.29589301051806999</v>
      </c>
      <c r="H43" s="64">
        <v>0</v>
      </c>
      <c r="I43" s="64">
        <v>0</v>
      </c>
      <c r="J43" s="64">
        <v>0</v>
      </c>
      <c r="K43" s="64">
        <v>2.9337698591999996E-2</v>
      </c>
      <c r="L43" s="64">
        <v>1.2238078249099998E-3</v>
      </c>
      <c r="M43" s="64">
        <v>0.19214231821393807</v>
      </c>
      <c r="N43" s="64">
        <v>0.32464886288063394</v>
      </c>
      <c r="O43" s="64">
        <v>5.7592000000000004E-2</v>
      </c>
      <c r="P43" s="64">
        <v>0.22280266687580649</v>
      </c>
      <c r="Q43" s="64">
        <v>5.2631771130487712E-2</v>
      </c>
      <c r="R43" s="64">
        <v>0</v>
      </c>
      <c r="S43" s="64">
        <v>1.3718966771773764</v>
      </c>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row>
    <row r="44" spans="1:180" x14ac:dyDescent="0.25">
      <c r="A44" s="5" t="s">
        <v>57</v>
      </c>
      <c r="B44" s="5" t="s">
        <v>28</v>
      </c>
      <c r="C44" s="35">
        <v>43112</v>
      </c>
      <c r="D44" s="63">
        <v>0.8429115338787363</v>
      </c>
      <c r="E44" s="64">
        <v>-0.47576195700000007</v>
      </c>
      <c r="F44" s="64">
        <v>2.6830259302049998E-2</v>
      </c>
      <c r="G44" s="64">
        <v>0.29169024000000005</v>
      </c>
      <c r="H44" s="64">
        <v>0.23084556298136</v>
      </c>
      <c r="I44" s="64">
        <v>0</v>
      </c>
      <c r="J44" s="64">
        <v>0</v>
      </c>
      <c r="K44" s="64">
        <v>2.9137698591999998E-2</v>
      </c>
      <c r="L44" s="64">
        <v>0</v>
      </c>
      <c r="M44" s="64">
        <v>0.17790661239111807</v>
      </c>
      <c r="N44" s="64">
        <v>0.30663984802998395</v>
      </c>
      <c r="O44" s="64">
        <v>3.3013020000000004E-2</v>
      </c>
      <c r="P44" s="64">
        <v>0.18194427687580642</v>
      </c>
      <c r="Q44" s="64">
        <v>4.0665972706417725E-2</v>
      </c>
      <c r="R44" s="64">
        <v>0</v>
      </c>
      <c r="S44" s="64">
        <v>0.84291153387873619</v>
      </c>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row>
    <row r="45" spans="1:180" x14ac:dyDescent="0.25">
      <c r="A45" s="5" t="s">
        <v>57</v>
      </c>
      <c r="B45" s="5" t="s">
        <v>28</v>
      </c>
      <c r="C45" s="35">
        <v>43113</v>
      </c>
      <c r="D45" s="63">
        <v>1.3721339444247553</v>
      </c>
      <c r="E45" s="64">
        <v>-0.33660262000000007</v>
      </c>
      <c r="F45" s="64">
        <v>6.8201882805330002E-2</v>
      </c>
      <c r="G45" s="64">
        <v>0.36511320546495996</v>
      </c>
      <c r="H45" s="64">
        <v>0.49857108670923</v>
      </c>
      <c r="I45" s="64">
        <v>0</v>
      </c>
      <c r="J45" s="64">
        <v>7.6607420622699998E-3</v>
      </c>
      <c r="K45" s="64">
        <v>4.1376985919999998E-3</v>
      </c>
      <c r="L45" s="64">
        <v>0</v>
      </c>
      <c r="M45" s="64">
        <v>0.19138887705132809</v>
      </c>
      <c r="N45" s="64">
        <v>0.31146032254818318</v>
      </c>
      <c r="O45" s="64">
        <v>3.8566530000000002E-2</v>
      </c>
      <c r="P45" s="64">
        <v>0.19629733687580644</v>
      </c>
      <c r="Q45" s="64">
        <v>2.7338882315647565E-2</v>
      </c>
      <c r="R45" s="64">
        <v>0</v>
      </c>
      <c r="S45" s="64">
        <v>1.3721339444247551</v>
      </c>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row>
    <row r="46" spans="1:180" x14ac:dyDescent="0.25">
      <c r="A46" s="5" t="s">
        <v>57</v>
      </c>
      <c r="B46" s="5" t="s">
        <v>28</v>
      </c>
      <c r="C46" s="35">
        <v>43114</v>
      </c>
      <c r="D46" s="63">
        <v>2.7438398272930113</v>
      </c>
      <c r="E46" s="64">
        <v>-0.73168252000000011</v>
      </c>
      <c r="F46" s="64">
        <v>0.15263499759233001</v>
      </c>
      <c r="G46" s="64">
        <v>0.23140062604420997</v>
      </c>
      <c r="H46" s="64">
        <v>1.9538728886301899</v>
      </c>
      <c r="I46" s="64">
        <v>0</v>
      </c>
      <c r="J46" s="64">
        <v>0</v>
      </c>
      <c r="K46" s="64">
        <v>4.1376985919999998E-3</v>
      </c>
      <c r="L46" s="64">
        <v>2.243640702069E-2</v>
      </c>
      <c r="M46" s="64">
        <v>0.29675977088038807</v>
      </c>
      <c r="N46" s="64">
        <v>0.31320478887057918</v>
      </c>
      <c r="O46" s="64">
        <v>5.20645E-2</v>
      </c>
      <c r="P46" s="64">
        <v>0.21792396687580648</v>
      </c>
      <c r="Q46" s="64">
        <v>0.23108670278681745</v>
      </c>
      <c r="R46" s="64">
        <v>0</v>
      </c>
      <c r="S46" s="64">
        <v>2.7438398272930113</v>
      </c>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row>
    <row r="47" spans="1:180" x14ac:dyDescent="0.25">
      <c r="A47" s="5" t="s">
        <v>58</v>
      </c>
      <c r="B47" s="5" t="s">
        <v>28</v>
      </c>
      <c r="C47" s="35">
        <v>43115</v>
      </c>
      <c r="D47" s="63">
        <v>3.3937165726987555</v>
      </c>
      <c r="E47" s="64">
        <v>0.40477965099999991</v>
      </c>
      <c r="F47" s="64">
        <v>0.19165161355744001</v>
      </c>
      <c r="G47" s="64">
        <v>0.35745881306173</v>
      </c>
      <c r="H47" s="64">
        <v>1.46109697319538</v>
      </c>
      <c r="I47" s="64">
        <v>0</v>
      </c>
      <c r="J47" s="64">
        <v>2.7454893013519999E-2</v>
      </c>
      <c r="K47" s="64">
        <v>4.1376985919999998E-3</v>
      </c>
      <c r="L47" s="64">
        <v>3.4878378349999998E-5</v>
      </c>
      <c r="M47" s="64">
        <v>0.33968193548549808</v>
      </c>
      <c r="N47" s="64">
        <v>0.33431786502440319</v>
      </c>
      <c r="O47" s="64">
        <v>3.929001E-2</v>
      </c>
      <c r="P47" s="64">
        <v>0.21320764687580651</v>
      </c>
      <c r="Q47" s="64">
        <v>2.0604594514617748E-2</v>
      </c>
      <c r="R47" s="64">
        <v>0</v>
      </c>
      <c r="S47" s="64">
        <v>3.3937165726987453</v>
      </c>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row>
    <row r="48" spans="1:180" x14ac:dyDescent="0.25">
      <c r="A48" s="5" t="s">
        <v>58</v>
      </c>
      <c r="B48" s="5" t="s">
        <v>28</v>
      </c>
      <c r="C48" s="35">
        <v>43116</v>
      </c>
      <c r="D48" s="63">
        <v>2.7474053288768743</v>
      </c>
      <c r="E48" s="64">
        <v>0.684188252</v>
      </c>
      <c r="F48" s="64">
        <v>0.47021415624728996</v>
      </c>
      <c r="G48" s="64">
        <v>0.28033531186858002</v>
      </c>
      <c r="H48" s="64">
        <v>0.19470770944309998</v>
      </c>
      <c r="I48" s="64">
        <v>0</v>
      </c>
      <c r="J48" s="64">
        <v>8.3222486018929995E-2</v>
      </c>
      <c r="K48" s="64">
        <v>3.2813698592000021E-2</v>
      </c>
      <c r="L48" s="64">
        <v>0.127883415</v>
      </c>
      <c r="M48" s="64">
        <v>0.25726106812828808</v>
      </c>
      <c r="N48" s="64">
        <v>0.34560394149502155</v>
      </c>
      <c r="O48" s="64">
        <v>4.6119350000000003E-2</v>
      </c>
      <c r="P48" s="64">
        <v>0.18791744687580647</v>
      </c>
      <c r="Q48" s="64">
        <v>3.7138493207857996E-2</v>
      </c>
      <c r="R48" s="64">
        <v>0</v>
      </c>
      <c r="S48" s="64">
        <v>2.7474053288768743</v>
      </c>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row>
    <row r="49" spans="1:180" x14ac:dyDescent="0.25">
      <c r="A49" s="5" t="s">
        <v>58</v>
      </c>
      <c r="B49" s="5" t="s">
        <v>28</v>
      </c>
      <c r="C49" s="35">
        <v>43117</v>
      </c>
      <c r="D49" s="63">
        <v>2.2667499993187361</v>
      </c>
      <c r="E49" s="64">
        <v>0.21118027099999997</v>
      </c>
      <c r="F49" s="64">
        <v>0.22175473595723999</v>
      </c>
      <c r="G49" s="64">
        <v>0.33152083722122994</v>
      </c>
      <c r="H49" s="64">
        <v>7.6758773706250005E-2</v>
      </c>
      <c r="I49" s="64">
        <v>0</v>
      </c>
      <c r="J49" s="64">
        <v>0.55518147738565005</v>
      </c>
      <c r="K49" s="64">
        <v>4.1376985919999998E-3</v>
      </c>
      <c r="L49" s="64">
        <v>4.4704249925299998E-3</v>
      </c>
      <c r="M49" s="64">
        <v>0.24792946441944808</v>
      </c>
      <c r="N49" s="64">
        <v>0.34095641577746394</v>
      </c>
      <c r="O49" s="64">
        <v>3.758715E-2</v>
      </c>
      <c r="P49" s="64">
        <v>0.20629217687580645</v>
      </c>
      <c r="Q49" s="64">
        <v>2.8980573391107801E-2</v>
      </c>
      <c r="R49" s="64">
        <v>0</v>
      </c>
      <c r="S49" s="64">
        <v>2.2667499993187259</v>
      </c>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row>
    <row r="50" spans="1:180" x14ac:dyDescent="0.25">
      <c r="A50" s="5" t="s">
        <v>58</v>
      </c>
      <c r="B50" s="5" t="s">
        <v>28</v>
      </c>
      <c r="C50" s="35">
        <v>43118</v>
      </c>
      <c r="D50" s="63">
        <v>2.1003418979956834</v>
      </c>
      <c r="E50" s="64">
        <v>0.4159685489999998</v>
      </c>
      <c r="F50" s="64">
        <v>0.24243835255014998</v>
      </c>
      <c r="G50" s="64">
        <v>0.37021433316493996</v>
      </c>
      <c r="H50" s="64">
        <v>8.4195388130999999E-2</v>
      </c>
      <c r="I50" s="64">
        <v>0</v>
      </c>
      <c r="J50" s="64">
        <v>0</v>
      </c>
      <c r="K50" s="64">
        <v>4.1376985919999998E-3</v>
      </c>
      <c r="L50" s="64">
        <v>2.5915630000000003E-3</v>
      </c>
      <c r="M50" s="64">
        <v>0.3427862050598981</v>
      </c>
      <c r="N50" s="64">
        <v>0.29903510584989118</v>
      </c>
      <c r="O50" s="64">
        <v>4.4197010000000002E-2</v>
      </c>
      <c r="P50" s="64">
        <v>0.22272158687580648</v>
      </c>
      <c r="Q50" s="64">
        <v>7.2056105771997836E-2</v>
      </c>
      <c r="R50" s="64">
        <v>0</v>
      </c>
      <c r="S50" s="64">
        <v>2.1003418979956834</v>
      </c>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row>
    <row r="51" spans="1:180" x14ac:dyDescent="0.25">
      <c r="A51" s="5" t="s">
        <v>58</v>
      </c>
      <c r="B51" s="5" t="s">
        <v>28</v>
      </c>
      <c r="C51" s="35">
        <v>43119</v>
      </c>
      <c r="D51" s="63">
        <v>1.6541695102109317</v>
      </c>
      <c r="E51" s="64">
        <v>0.100092713</v>
      </c>
      <c r="F51" s="64">
        <v>0.19924349152798002</v>
      </c>
      <c r="G51" s="64">
        <v>0.33610590299999998</v>
      </c>
      <c r="H51" s="64">
        <v>8.0739106363700006E-2</v>
      </c>
      <c r="I51" s="64">
        <v>0</v>
      </c>
      <c r="J51" s="64">
        <v>0</v>
      </c>
      <c r="K51" s="64">
        <v>4.1376985919999998E-3</v>
      </c>
      <c r="L51" s="64">
        <v>1.956437753154E-2</v>
      </c>
      <c r="M51" s="64">
        <v>0.25457079966529811</v>
      </c>
      <c r="N51" s="64">
        <v>0.30792300265142913</v>
      </c>
      <c r="O51" s="64">
        <v>6.8576659999999998E-2</v>
      </c>
      <c r="P51" s="64">
        <v>0.22793442687580645</v>
      </c>
      <c r="Q51" s="64">
        <v>5.5281331003177947E-2</v>
      </c>
      <c r="R51" s="64">
        <v>0</v>
      </c>
      <c r="S51" s="64">
        <v>1.6541695102109315</v>
      </c>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row>
    <row r="52" spans="1:180" x14ac:dyDescent="0.25">
      <c r="A52" s="5" t="s">
        <v>58</v>
      </c>
      <c r="B52" s="5" t="s">
        <v>28</v>
      </c>
      <c r="C52" s="35">
        <v>43120</v>
      </c>
      <c r="D52" s="63">
        <v>1.8852220802052106</v>
      </c>
      <c r="E52" s="64">
        <v>-4.2858695999999918E-2</v>
      </c>
      <c r="F52" s="64">
        <v>0.55301642694444808</v>
      </c>
      <c r="G52" s="64">
        <v>0.32368842999999997</v>
      </c>
      <c r="H52" s="64">
        <v>8.4356394927000004E-4</v>
      </c>
      <c r="I52" s="64">
        <v>0</v>
      </c>
      <c r="J52" s="64">
        <v>0</v>
      </c>
      <c r="K52" s="64">
        <v>4.1376985919999998E-3</v>
      </c>
      <c r="L52" s="64">
        <v>1.8788540000000001E-3</v>
      </c>
      <c r="M52" s="64">
        <v>0.23723549525878804</v>
      </c>
      <c r="N52" s="64">
        <v>0.30691926464997993</v>
      </c>
      <c r="O52" s="64">
        <v>9.3379170000000011E-2</v>
      </c>
      <c r="P52" s="64">
        <v>0.31094939687580647</v>
      </c>
      <c r="Q52" s="64">
        <v>9.6032475934918038E-2</v>
      </c>
      <c r="R52" s="64">
        <v>0</v>
      </c>
      <c r="S52" s="64">
        <v>1.8852220802052104</v>
      </c>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row>
    <row r="53" spans="1:180" x14ac:dyDescent="0.25">
      <c r="A53" s="5" t="s">
        <v>58</v>
      </c>
      <c r="B53" s="5" t="s">
        <v>28</v>
      </c>
      <c r="C53" s="35">
        <v>43121</v>
      </c>
      <c r="D53" s="63">
        <v>1.861166915887674</v>
      </c>
      <c r="E53" s="64">
        <v>0.30969910499999986</v>
      </c>
      <c r="F53" s="64">
        <v>0.31880217920884835</v>
      </c>
      <c r="G53" s="64">
        <v>0.24144821999999999</v>
      </c>
      <c r="H53" s="64">
        <v>3.8357074553220002E-2</v>
      </c>
      <c r="I53" s="64">
        <v>7.4581835999999999E-2</v>
      </c>
      <c r="J53" s="64">
        <v>0</v>
      </c>
      <c r="K53" s="64">
        <v>4.1376985919999998E-3</v>
      </c>
      <c r="L53" s="64">
        <v>4.2985668240699999E-3</v>
      </c>
      <c r="M53" s="64">
        <v>0.23300735588233806</v>
      </c>
      <c r="N53" s="64">
        <v>0.30551381689498314</v>
      </c>
      <c r="O53" s="64">
        <v>3.6644969999999999E-2</v>
      </c>
      <c r="P53" s="64">
        <v>0.26302832687580652</v>
      </c>
      <c r="Q53" s="64">
        <v>3.1647766056407893E-2</v>
      </c>
      <c r="R53" s="64">
        <v>0</v>
      </c>
      <c r="S53" s="64">
        <v>1.8611669158876738</v>
      </c>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row>
    <row r="54" spans="1:180" x14ac:dyDescent="0.25">
      <c r="A54" s="5" t="s">
        <v>59</v>
      </c>
      <c r="B54" s="5" t="s">
        <v>28</v>
      </c>
      <c r="C54" s="35">
        <v>43122</v>
      </c>
      <c r="D54" s="63">
        <v>1.0773200839888675</v>
      </c>
      <c r="E54" s="64">
        <v>-0.49949432599999999</v>
      </c>
      <c r="F54" s="64">
        <v>6.5017223863940002E-2</v>
      </c>
      <c r="G54" s="64">
        <v>0.27191681000000001</v>
      </c>
      <c r="H54" s="64">
        <v>0.29211953387816003</v>
      </c>
      <c r="I54" s="64">
        <v>0</v>
      </c>
      <c r="J54" s="64">
        <v>2.5042689475699999E-3</v>
      </c>
      <c r="K54" s="64">
        <v>4.1376985919999998E-3</v>
      </c>
      <c r="L54" s="64">
        <v>1.3595834286999999E-4</v>
      </c>
      <c r="M54" s="64">
        <v>0.27465681240623807</v>
      </c>
      <c r="N54" s="64">
        <v>0.32598793707861512</v>
      </c>
      <c r="O54" s="64">
        <v>5.2120770000000004E-2</v>
      </c>
      <c r="P54" s="64">
        <v>0.19338860687580636</v>
      </c>
      <c r="Q54" s="64">
        <v>9.4828790003677887E-2</v>
      </c>
      <c r="R54" s="64">
        <v>0</v>
      </c>
      <c r="S54" s="64">
        <v>1.0773200839888775</v>
      </c>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row>
    <row r="55" spans="1:180" x14ac:dyDescent="0.25">
      <c r="A55" s="5" t="s">
        <v>59</v>
      </c>
      <c r="B55" s="5" t="s">
        <v>28</v>
      </c>
      <c r="C55" s="35">
        <v>43123</v>
      </c>
      <c r="D55" s="63">
        <v>3.2946566629101315</v>
      </c>
      <c r="E55" s="64">
        <v>-0.45042671100000042</v>
      </c>
      <c r="F55" s="64">
        <v>0.36825394270043998</v>
      </c>
      <c r="G55" s="64">
        <v>0.27372635999999995</v>
      </c>
      <c r="H55" s="64">
        <v>2.0250097987498399</v>
      </c>
      <c r="I55" s="64">
        <v>0</v>
      </c>
      <c r="J55" s="64">
        <v>0.14535035595090001</v>
      </c>
      <c r="K55" s="64">
        <v>4.1376985919999998E-3</v>
      </c>
      <c r="L55" s="64">
        <v>8.7302413317299991E-3</v>
      </c>
      <c r="M55" s="64">
        <v>0.29839745695660802</v>
      </c>
      <c r="N55" s="64">
        <v>0.34934998744860912</v>
      </c>
      <c r="O55" s="64">
        <v>4.7584660000000008E-2</v>
      </c>
      <c r="P55" s="64">
        <v>0.19443215687580642</v>
      </c>
      <c r="Q55" s="64">
        <v>3.0110715304198107E-2</v>
      </c>
      <c r="R55" s="64">
        <v>0</v>
      </c>
      <c r="S55" s="64">
        <v>3.2946566629101315</v>
      </c>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row>
    <row r="56" spans="1:180" x14ac:dyDescent="0.25">
      <c r="A56" s="5" t="s">
        <v>59</v>
      </c>
      <c r="B56" s="5" t="s">
        <v>28</v>
      </c>
      <c r="C56" s="35">
        <v>43124</v>
      </c>
      <c r="D56" s="63">
        <v>5.6989861922892961</v>
      </c>
      <c r="E56" s="64">
        <v>0.66324279800000063</v>
      </c>
      <c r="F56" s="64">
        <v>0.39415226853200003</v>
      </c>
      <c r="G56" s="64">
        <v>0.39001522231948998</v>
      </c>
      <c r="H56" s="64">
        <v>0.69872619624851007</v>
      </c>
      <c r="I56" s="64">
        <v>2.39536714195805</v>
      </c>
      <c r="J56" s="64">
        <v>0.22145758016336997</v>
      </c>
      <c r="K56" s="64">
        <v>1.0172848592000001E-2</v>
      </c>
      <c r="L56" s="64">
        <v>2.4425619999999997E-3</v>
      </c>
      <c r="M56" s="64">
        <v>0.30406421274724804</v>
      </c>
      <c r="N56" s="64">
        <v>0.37255927260128391</v>
      </c>
      <c r="O56" s="64">
        <v>4.6335380000000002E-2</v>
      </c>
      <c r="P56" s="64">
        <v>0.17902168687580641</v>
      </c>
      <c r="Q56" s="64">
        <v>2.1429022251547129E-2</v>
      </c>
      <c r="R56" s="64">
        <v>0</v>
      </c>
      <c r="S56" s="64">
        <v>5.698986192289305</v>
      </c>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row>
    <row r="57" spans="1:180" x14ac:dyDescent="0.25">
      <c r="A57" s="5" t="s">
        <v>59</v>
      </c>
      <c r="B57" s="5" t="s">
        <v>28</v>
      </c>
      <c r="C57" s="35">
        <v>43125</v>
      </c>
      <c r="D57" s="63">
        <v>2.2866625009129504</v>
      </c>
      <c r="E57" s="64">
        <v>0.16322607700000002</v>
      </c>
      <c r="F57" s="64">
        <v>0.20166544271712</v>
      </c>
      <c r="G57" s="64">
        <v>0.33991058105236005</v>
      </c>
      <c r="H57" s="64">
        <v>0.32185648516304</v>
      </c>
      <c r="I57" s="64">
        <v>0.227766994</v>
      </c>
      <c r="J57" s="64">
        <v>0</v>
      </c>
      <c r="K57" s="64">
        <v>4.1376985919999998E-3</v>
      </c>
      <c r="L57" s="64">
        <v>0</v>
      </c>
      <c r="M57" s="64">
        <v>0.32878774241592801</v>
      </c>
      <c r="N57" s="64">
        <v>0.33339809135739834</v>
      </c>
      <c r="O57" s="64">
        <v>0.11369767</v>
      </c>
      <c r="P57" s="64">
        <v>0.18123900687580652</v>
      </c>
      <c r="Q57" s="64">
        <v>7.0976711739297316E-2</v>
      </c>
      <c r="R57" s="64">
        <v>0</v>
      </c>
      <c r="S57" s="64">
        <v>2.2866625009129504</v>
      </c>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row>
    <row r="58" spans="1:180" x14ac:dyDescent="0.25">
      <c r="A58" s="5" t="s">
        <v>59</v>
      </c>
      <c r="B58" s="5" t="s">
        <v>28</v>
      </c>
      <c r="C58" s="35">
        <v>43126</v>
      </c>
      <c r="D58" s="63">
        <v>0.8031236429641857</v>
      </c>
      <c r="E58" s="64">
        <v>-0.49661838099999994</v>
      </c>
      <c r="F58" s="64">
        <v>0.10044105584969999</v>
      </c>
      <c r="G58" s="64">
        <v>0.29841194999999998</v>
      </c>
      <c r="H58" s="64">
        <v>0</v>
      </c>
      <c r="I58" s="64">
        <v>2.1820573736339999E-2</v>
      </c>
      <c r="J58" s="64">
        <v>4.1211371533670001E-2</v>
      </c>
      <c r="K58" s="64">
        <v>4.1376985919999998E-3</v>
      </c>
      <c r="L58" s="64">
        <v>5.8963132374400002E-3</v>
      </c>
      <c r="M58" s="64">
        <v>0.22135778055899807</v>
      </c>
      <c r="N58" s="64">
        <v>0.29887408112934355</v>
      </c>
      <c r="O58" s="64">
        <v>3.433402E-2</v>
      </c>
      <c r="P58" s="64">
        <v>0.21352847687580642</v>
      </c>
      <c r="Q58" s="64">
        <v>5.9728702450897495E-2</v>
      </c>
      <c r="R58" s="64">
        <v>0</v>
      </c>
      <c r="S58" s="64">
        <v>0.80312364296419547</v>
      </c>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row>
    <row r="59" spans="1:180" x14ac:dyDescent="0.25">
      <c r="A59" s="5" t="s">
        <v>59</v>
      </c>
      <c r="B59" s="5" t="s">
        <v>28</v>
      </c>
      <c r="C59" s="35">
        <v>43127</v>
      </c>
      <c r="D59" s="63">
        <v>5.6905242046710978</v>
      </c>
      <c r="E59" s="64">
        <v>-0.19023923799999976</v>
      </c>
      <c r="F59" s="64">
        <v>0.38820633358183998</v>
      </c>
      <c r="G59" s="64">
        <v>0.27828709930099998</v>
      </c>
      <c r="H59" s="64">
        <v>0.16830187968635002</v>
      </c>
      <c r="I59" s="64">
        <v>2.5659115036645801</v>
      </c>
      <c r="J59" s="64">
        <v>1.66639055833009</v>
      </c>
      <c r="K59" s="64">
        <v>4.1376985919999998E-3</v>
      </c>
      <c r="L59" s="64">
        <v>3.6516622808799998E-3</v>
      </c>
      <c r="M59" s="64">
        <v>0.27395831778955809</v>
      </c>
      <c r="N59" s="64">
        <v>0.29191372703823554</v>
      </c>
      <c r="O59" s="64">
        <v>3.9043849999999998E-2</v>
      </c>
      <c r="P59" s="64">
        <v>0.16222850687580651</v>
      </c>
      <c r="Q59" s="64">
        <v>3.8732305530756565E-2</v>
      </c>
      <c r="R59" s="64">
        <v>0</v>
      </c>
      <c r="S59" s="64">
        <v>5.6905242046710987</v>
      </c>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row>
    <row r="60" spans="1:180" x14ac:dyDescent="0.25">
      <c r="A60" s="5" t="s">
        <v>59</v>
      </c>
      <c r="B60" s="5" t="s">
        <v>28</v>
      </c>
      <c r="C60" s="35">
        <v>43128</v>
      </c>
      <c r="D60" s="63">
        <v>4.5556088153212544</v>
      </c>
      <c r="E60" s="64">
        <v>-3.2964271000000434E-2</v>
      </c>
      <c r="F60" s="64">
        <v>0.22940305037956002</v>
      </c>
      <c r="G60" s="64">
        <v>0.17185106829541999</v>
      </c>
      <c r="H60" s="64">
        <v>0.67317485609992</v>
      </c>
      <c r="I60" s="64">
        <v>2.5381987001041</v>
      </c>
      <c r="J60" s="64">
        <v>0.19637251933509001</v>
      </c>
      <c r="K60" s="64">
        <v>4.1376985919999998E-3</v>
      </c>
      <c r="L60" s="64">
        <v>6.9102218300000001E-6</v>
      </c>
      <c r="M60" s="64">
        <v>0.18187310961250802</v>
      </c>
      <c r="N60" s="64">
        <v>0.31422040591823236</v>
      </c>
      <c r="O60" s="64">
        <v>5.2585930000000003E-2</v>
      </c>
      <c r="P60" s="64">
        <v>0.20892572687580641</v>
      </c>
      <c r="Q60" s="64">
        <v>1.7823110886778206E-2</v>
      </c>
      <c r="R60" s="64">
        <v>0</v>
      </c>
      <c r="S60" s="64">
        <v>4.5556088153212437</v>
      </c>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row>
    <row r="61" spans="1:180" x14ac:dyDescent="0.25">
      <c r="A61" s="5" t="s">
        <v>60</v>
      </c>
      <c r="B61" s="5" t="s">
        <v>28</v>
      </c>
      <c r="C61" s="35">
        <v>43129</v>
      </c>
      <c r="D61" s="63">
        <v>3.7362441999184548</v>
      </c>
      <c r="E61" s="64">
        <v>-0.11456392199999987</v>
      </c>
      <c r="F61" s="64">
        <v>6.5032671462610006E-2</v>
      </c>
      <c r="G61" s="64">
        <v>0.37471482064561001</v>
      </c>
      <c r="H61" s="64">
        <v>0.27883435990980998</v>
      </c>
      <c r="I61" s="64">
        <v>2.15829935161132</v>
      </c>
      <c r="J61" s="64">
        <v>0</v>
      </c>
      <c r="K61" s="64">
        <v>4.1376985919999998E-3</v>
      </c>
      <c r="L61" s="64">
        <v>0</v>
      </c>
      <c r="M61" s="64">
        <v>0.29952598140672804</v>
      </c>
      <c r="N61" s="64">
        <v>0.34605523235938235</v>
      </c>
      <c r="O61" s="64">
        <v>3.4114579999999999E-2</v>
      </c>
      <c r="P61" s="64">
        <v>0.19216154687580653</v>
      </c>
      <c r="Q61" s="64">
        <v>9.7931879055187576E-2</v>
      </c>
      <c r="R61" s="64">
        <v>0</v>
      </c>
      <c r="S61" s="64">
        <v>3.7362441999184544</v>
      </c>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row>
    <row r="62" spans="1:180" x14ac:dyDescent="0.25">
      <c r="A62" s="5" t="s">
        <v>60</v>
      </c>
      <c r="B62" s="5" t="s">
        <v>28</v>
      </c>
      <c r="C62" s="35">
        <v>43130</v>
      </c>
      <c r="D62" s="63">
        <v>3.0177476435089026</v>
      </c>
      <c r="E62" s="64">
        <v>-9.7435664000000033E-2</v>
      </c>
      <c r="F62" s="64">
        <v>0.12755518059258</v>
      </c>
      <c r="G62" s="64">
        <v>0.34625109349726008</v>
      </c>
      <c r="H62" s="64">
        <v>8.3719089935009997E-2</v>
      </c>
      <c r="I62" s="64">
        <v>1.5390154345439899</v>
      </c>
      <c r="J62" s="64">
        <v>0.16013747646867998</v>
      </c>
      <c r="K62" s="64">
        <v>4.1376985919999998E-3</v>
      </c>
      <c r="L62" s="64">
        <v>0</v>
      </c>
      <c r="M62" s="64">
        <v>0.26993471903654809</v>
      </c>
      <c r="N62" s="64">
        <v>0.28543205364022034</v>
      </c>
      <c r="O62" s="64">
        <v>8.774904E-2</v>
      </c>
      <c r="P62" s="64">
        <v>0.16977328687580653</v>
      </c>
      <c r="Q62" s="64">
        <v>4.1478234326817298E-2</v>
      </c>
      <c r="R62" s="64">
        <v>0</v>
      </c>
      <c r="S62" s="64">
        <v>3.0177476435089119</v>
      </c>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row>
    <row r="63" spans="1:180" x14ac:dyDescent="0.25">
      <c r="A63" s="5" t="s">
        <v>60</v>
      </c>
      <c r="B63" s="5" t="s">
        <v>28</v>
      </c>
      <c r="C63" s="35">
        <v>43131</v>
      </c>
      <c r="D63" s="63">
        <v>3.9289323853929665</v>
      </c>
      <c r="E63" s="64">
        <v>0.32528478700000019</v>
      </c>
      <c r="F63" s="64">
        <v>0.10316828726659001</v>
      </c>
      <c r="G63" s="64">
        <v>0.37214451523217007</v>
      </c>
      <c r="H63" s="64">
        <v>0.18617416664524</v>
      </c>
      <c r="I63" s="64">
        <v>0</v>
      </c>
      <c r="J63" s="64">
        <v>2.0601444153990798</v>
      </c>
      <c r="K63" s="64">
        <v>4.1376985919999998E-3</v>
      </c>
      <c r="L63" s="64">
        <v>2.6735681273289999E-2</v>
      </c>
      <c r="M63" s="64">
        <v>0.27763710873161807</v>
      </c>
      <c r="N63" s="64">
        <v>0.32064015767614429</v>
      </c>
      <c r="O63" s="64">
        <v>5.1630809999999999E-2</v>
      </c>
      <c r="P63" s="64">
        <v>0.14399458687580644</v>
      </c>
      <c r="Q63" s="64">
        <v>5.7240170701027521E-2</v>
      </c>
      <c r="R63" s="64">
        <v>0</v>
      </c>
      <c r="S63" s="64">
        <v>3.9289323853929665</v>
      </c>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row>
    <row r="64" spans="1:180" x14ac:dyDescent="0.25">
      <c r="A64" s="5" t="s">
        <v>60</v>
      </c>
      <c r="B64" s="5" t="s">
        <v>29</v>
      </c>
      <c r="C64" s="35">
        <v>43132</v>
      </c>
      <c r="D64" s="63">
        <v>3.9740343377974128</v>
      </c>
      <c r="E64" s="64">
        <v>6.2539371999999815E-2</v>
      </c>
      <c r="F64" s="64">
        <v>0.13718193484374</v>
      </c>
      <c r="G64" s="64">
        <v>0.35711755095197001</v>
      </c>
      <c r="H64" s="64">
        <v>0.20698955237652999</v>
      </c>
      <c r="I64" s="64">
        <v>1.39821576555312</v>
      </c>
      <c r="J64" s="64">
        <v>0.29829584031399003</v>
      </c>
      <c r="K64" s="64">
        <v>2.9647698592000001E-2</v>
      </c>
      <c r="L64" s="64">
        <v>1.9940386188E-4</v>
      </c>
      <c r="M64" s="64">
        <v>0.23633943244312</v>
      </c>
      <c r="N64" s="64">
        <v>0.94355988064572183</v>
      </c>
      <c r="O64" s="64">
        <v>4.3823700000000007E-2</v>
      </c>
      <c r="P64" s="64">
        <v>0.17065414118392855</v>
      </c>
      <c r="Q64" s="64">
        <v>8.9470065031402604E-2</v>
      </c>
      <c r="R64" s="64">
        <v>0</v>
      </c>
      <c r="S64" s="64">
        <v>3.9740343377974026</v>
      </c>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row>
    <row r="65" spans="1:180" x14ac:dyDescent="0.25">
      <c r="A65" s="5" t="s">
        <v>60</v>
      </c>
      <c r="B65" s="5" t="s">
        <v>29</v>
      </c>
      <c r="C65" s="35">
        <v>43133</v>
      </c>
      <c r="D65" s="63">
        <v>1.9912596969460241</v>
      </c>
      <c r="E65" s="64">
        <v>0.15193626299999996</v>
      </c>
      <c r="F65" s="64">
        <v>0.17094658063601001</v>
      </c>
      <c r="G65" s="64">
        <v>0.38959926</v>
      </c>
      <c r="H65" s="64">
        <v>0.21794591862663998</v>
      </c>
      <c r="I65" s="64">
        <v>0.1077175514074</v>
      </c>
      <c r="J65" s="64">
        <v>5.5534171323559998E-2</v>
      </c>
      <c r="K65" s="64">
        <v>4.1376985919999998E-3</v>
      </c>
      <c r="L65" s="64">
        <v>5.7126140995000004E-4</v>
      </c>
      <c r="M65" s="64">
        <v>0.27449817349640998</v>
      </c>
      <c r="N65" s="64">
        <v>0.30311907712687308</v>
      </c>
      <c r="O65" s="64">
        <v>4.5436950000000004E-2</v>
      </c>
      <c r="P65" s="64">
        <v>0.21720663118392849</v>
      </c>
      <c r="Q65" s="64">
        <v>5.2610160143252357E-2</v>
      </c>
      <c r="R65" s="64">
        <v>0</v>
      </c>
      <c r="S65" s="64">
        <v>1.9912596969460239</v>
      </c>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row>
    <row r="66" spans="1:180" x14ac:dyDescent="0.25">
      <c r="A66" s="5" t="s">
        <v>60</v>
      </c>
      <c r="B66" s="5" t="s">
        <v>29</v>
      </c>
      <c r="C66" s="35">
        <v>43134</v>
      </c>
      <c r="D66" s="63">
        <v>1.1195799652798897</v>
      </c>
      <c r="E66" s="64">
        <v>-0.13286472100000002</v>
      </c>
      <c r="F66" s="64">
        <v>0.11440893268380001</v>
      </c>
      <c r="G66" s="64">
        <v>0.31938511858750002</v>
      </c>
      <c r="H66" s="64">
        <v>2.498640817647E-2</v>
      </c>
      <c r="I66" s="64">
        <v>0</v>
      </c>
      <c r="J66" s="64">
        <v>0</v>
      </c>
      <c r="K66" s="64">
        <v>4.1376985919999998E-3</v>
      </c>
      <c r="L66" s="64">
        <v>0</v>
      </c>
      <c r="M66" s="64">
        <v>0.1716412518615</v>
      </c>
      <c r="N66" s="64">
        <v>0.28298659392394865</v>
      </c>
      <c r="O66" s="64">
        <v>3.3147349999999999E-2</v>
      </c>
      <c r="P66" s="64">
        <v>0.23903945118392858</v>
      </c>
      <c r="Q66" s="64">
        <v>6.2711881270742648E-2</v>
      </c>
      <c r="R66" s="64">
        <v>0</v>
      </c>
      <c r="S66" s="64">
        <v>1.1195799652798899</v>
      </c>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row>
    <row r="67" spans="1:180" x14ac:dyDescent="0.25">
      <c r="A67" s="5" t="s">
        <v>60</v>
      </c>
      <c r="B67" s="5" t="s">
        <v>29</v>
      </c>
      <c r="C67" s="35">
        <v>43135</v>
      </c>
      <c r="D67" s="63">
        <v>1.3441736969460243</v>
      </c>
      <c r="E67" s="64">
        <v>-4.1907848999999886E-2</v>
      </c>
      <c r="F67" s="64">
        <v>5.9737078962370002E-2</v>
      </c>
      <c r="G67" s="64">
        <v>0.21949062315649001</v>
      </c>
      <c r="H67" s="64">
        <v>0.145044888175</v>
      </c>
      <c r="I67" s="64">
        <v>0</v>
      </c>
      <c r="J67" s="64">
        <v>0</v>
      </c>
      <c r="K67" s="64">
        <v>4.1376985919999998E-3</v>
      </c>
      <c r="L67" s="64">
        <v>0</v>
      </c>
      <c r="M67" s="64">
        <v>0.23370483742727</v>
      </c>
      <c r="N67" s="64">
        <v>0.2933137552897831</v>
      </c>
      <c r="O67" s="64">
        <v>3.3592549999999999E-2</v>
      </c>
      <c r="P67" s="64">
        <v>0.30179570118392851</v>
      </c>
      <c r="Q67" s="64">
        <v>9.5264413159182437E-2</v>
      </c>
      <c r="R67" s="64">
        <v>0</v>
      </c>
      <c r="S67" s="64">
        <v>1.3441736969460241</v>
      </c>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row>
    <row r="68" spans="1:180" x14ac:dyDescent="0.25">
      <c r="A68" s="5" t="s">
        <v>61</v>
      </c>
      <c r="B68" s="5" t="s">
        <v>29</v>
      </c>
      <c r="C68" s="35">
        <v>43136</v>
      </c>
      <c r="D68" s="63">
        <v>1.002398160443486</v>
      </c>
      <c r="E68" s="64">
        <v>-0.26335925299999996</v>
      </c>
      <c r="F68" s="64">
        <v>5.3047371614880004E-2</v>
      </c>
      <c r="G68" s="64">
        <v>0.27800829999999999</v>
      </c>
      <c r="H68" s="64">
        <v>5.8848261181139998E-2</v>
      </c>
      <c r="I68" s="64">
        <v>0</v>
      </c>
      <c r="J68" s="64">
        <v>0</v>
      </c>
      <c r="K68" s="64">
        <v>4.1376985919999998E-3</v>
      </c>
      <c r="L68" s="64">
        <v>3.4143330000000003E-3</v>
      </c>
      <c r="M68" s="64">
        <v>0.22522186750687001</v>
      </c>
      <c r="N68" s="64">
        <v>0.31494231340493484</v>
      </c>
      <c r="O68" s="64">
        <v>2.1891620000000001E-2</v>
      </c>
      <c r="P68" s="64">
        <v>0.24580466118392855</v>
      </c>
      <c r="Q68" s="64">
        <v>6.0440986959732323E-2</v>
      </c>
      <c r="R68" s="64">
        <v>0</v>
      </c>
      <c r="S68" s="64">
        <v>1.0023981604434857</v>
      </c>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row>
    <row r="69" spans="1:180" x14ac:dyDescent="0.25">
      <c r="A69" s="5" t="s">
        <v>61</v>
      </c>
      <c r="B69" s="5" t="s">
        <v>29</v>
      </c>
      <c r="C69" s="35">
        <v>43137</v>
      </c>
      <c r="D69" s="63">
        <v>1.2213151360115129</v>
      </c>
      <c r="E69" s="64">
        <v>-0.10387471600000009</v>
      </c>
      <c r="F69" s="64">
        <v>0.12421768471837</v>
      </c>
      <c r="G69" s="64">
        <v>0.32572178000000007</v>
      </c>
      <c r="H69" s="64">
        <v>6.2928348050699995E-2</v>
      </c>
      <c r="I69" s="64">
        <v>0</v>
      </c>
      <c r="J69" s="64">
        <v>0</v>
      </c>
      <c r="K69" s="64">
        <v>4.1376985919999998E-3</v>
      </c>
      <c r="L69" s="64">
        <v>0</v>
      </c>
      <c r="M69" s="64">
        <v>0.22380033448427</v>
      </c>
      <c r="N69" s="64">
        <v>0.31982582475141175</v>
      </c>
      <c r="O69" s="64">
        <v>2.017012E-2</v>
      </c>
      <c r="P69" s="64">
        <v>0.20358376118392862</v>
      </c>
      <c r="Q69" s="64">
        <v>4.0804300230832563E-2</v>
      </c>
      <c r="R69" s="64">
        <v>0</v>
      </c>
      <c r="S69" s="64">
        <v>1.2213151360115126</v>
      </c>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row>
    <row r="70" spans="1:180" x14ac:dyDescent="0.25">
      <c r="A70" s="5" t="s">
        <v>61</v>
      </c>
      <c r="B70" s="5" t="s">
        <v>29</v>
      </c>
      <c r="C70" s="35">
        <v>43138</v>
      </c>
      <c r="D70" s="63">
        <v>1.4025352530269877</v>
      </c>
      <c r="E70" s="64">
        <v>-0.12842223600000002</v>
      </c>
      <c r="F70" s="64">
        <v>0.16471719725805001</v>
      </c>
      <c r="G70" s="64">
        <v>0.28148973999999999</v>
      </c>
      <c r="H70" s="64">
        <v>4.2940531999999997E-2</v>
      </c>
      <c r="I70" s="64">
        <v>0</v>
      </c>
      <c r="J70" s="64">
        <v>2.8127031137470001E-2</v>
      </c>
      <c r="K70" s="64">
        <v>4.1376985919999998E-3</v>
      </c>
      <c r="L70" s="64">
        <v>3.2125859999999999E-3</v>
      </c>
      <c r="M70" s="64">
        <v>0.36080018175680001</v>
      </c>
      <c r="N70" s="64">
        <v>0.3281845133945962</v>
      </c>
      <c r="O70" s="64">
        <v>6.5897850000000008E-2</v>
      </c>
      <c r="P70" s="64">
        <v>0.20323117118392856</v>
      </c>
      <c r="Q70" s="64">
        <v>4.8218987704142388E-2</v>
      </c>
      <c r="R70" s="64">
        <v>0</v>
      </c>
      <c r="S70" s="64">
        <v>1.402535253026987</v>
      </c>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row>
    <row r="71" spans="1:180" x14ac:dyDescent="0.25">
      <c r="A71" s="5" t="s">
        <v>61</v>
      </c>
      <c r="B71" s="5" t="s">
        <v>29</v>
      </c>
      <c r="C71" s="35">
        <v>43139</v>
      </c>
      <c r="D71" s="63">
        <v>1.3374661666059797</v>
      </c>
      <c r="E71" s="64">
        <v>-0.26045727999999996</v>
      </c>
      <c r="F71" s="64">
        <v>0.52460736944913999</v>
      </c>
      <c r="G71" s="64">
        <v>0.26196470000000005</v>
      </c>
      <c r="H71" s="64">
        <v>5.6968852447399996E-3</v>
      </c>
      <c r="I71" s="64">
        <v>1.158259E-3</v>
      </c>
      <c r="J71" s="64">
        <v>0</v>
      </c>
      <c r="K71" s="64">
        <v>4.1376985919999998E-3</v>
      </c>
      <c r="L71" s="64">
        <v>1.92295970746E-3</v>
      </c>
      <c r="M71" s="64">
        <v>0.22994829943493</v>
      </c>
      <c r="N71" s="64">
        <v>0.31928753949575828</v>
      </c>
      <c r="O71" s="64">
        <v>3.5561889999999999E-2</v>
      </c>
      <c r="P71" s="64">
        <v>0.16611312118392862</v>
      </c>
      <c r="Q71" s="64">
        <v>4.7524724498022745E-2</v>
      </c>
      <c r="R71" s="64">
        <v>0</v>
      </c>
      <c r="S71" s="64">
        <v>1.3374661666059799</v>
      </c>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row>
    <row r="72" spans="1:180" x14ac:dyDescent="0.25">
      <c r="A72" s="5" t="s">
        <v>61</v>
      </c>
      <c r="B72" s="5" t="s">
        <v>29</v>
      </c>
      <c r="C72" s="35">
        <v>43140</v>
      </c>
      <c r="D72" s="63">
        <v>1.6189673275470482</v>
      </c>
      <c r="E72" s="64">
        <v>0.12814178100000001</v>
      </c>
      <c r="F72" s="64">
        <v>0.17915628970774</v>
      </c>
      <c r="G72" s="64">
        <v>0.42158296684753999</v>
      </c>
      <c r="H72" s="64">
        <v>1.7456612962839999E-2</v>
      </c>
      <c r="I72" s="64">
        <v>6.2523659999999997E-3</v>
      </c>
      <c r="J72" s="64">
        <v>0</v>
      </c>
      <c r="K72" s="64">
        <v>4.1376985919999998E-3</v>
      </c>
      <c r="L72" s="64">
        <v>4.8398612116099998E-2</v>
      </c>
      <c r="M72" s="64">
        <v>0.23506576237914004</v>
      </c>
      <c r="N72" s="64">
        <v>0.32570320752951709</v>
      </c>
      <c r="O72" s="64">
        <v>3.8524970000000006E-2</v>
      </c>
      <c r="P72" s="64">
        <v>0.17241568118392861</v>
      </c>
      <c r="Q72" s="64">
        <v>4.2131379228242359E-2</v>
      </c>
      <c r="R72" s="64">
        <v>0</v>
      </c>
      <c r="S72" s="64">
        <v>1.6189673275470482</v>
      </c>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row>
    <row r="73" spans="1:180" x14ac:dyDescent="0.25">
      <c r="A73" s="5" t="s">
        <v>61</v>
      </c>
      <c r="B73" s="5" t="s">
        <v>29</v>
      </c>
      <c r="C73" s="35">
        <v>43141</v>
      </c>
      <c r="D73" s="63">
        <v>3.026381013276104</v>
      </c>
      <c r="E73" s="64">
        <v>9.2463391000000061E-2</v>
      </c>
      <c r="F73" s="64">
        <v>0.16282764798301999</v>
      </c>
      <c r="G73" s="64">
        <v>0.33983347232939998</v>
      </c>
      <c r="H73" s="64">
        <v>7.155155675496E-2</v>
      </c>
      <c r="I73" s="64">
        <v>1.5863753387674802</v>
      </c>
      <c r="J73" s="64">
        <v>0</v>
      </c>
      <c r="K73" s="64">
        <v>4.1376985919999998E-3</v>
      </c>
      <c r="L73" s="64">
        <v>3.5582945731700002E-3</v>
      </c>
      <c r="M73" s="64">
        <v>0.18659945521285998</v>
      </c>
      <c r="N73" s="64">
        <v>0.28473713281137303</v>
      </c>
      <c r="O73" s="64">
        <v>5.1094680000000003E-2</v>
      </c>
      <c r="P73" s="64">
        <v>0.16746730118392855</v>
      </c>
      <c r="Q73" s="64">
        <v>7.5735044067922322E-2</v>
      </c>
      <c r="R73" s="64">
        <v>0</v>
      </c>
      <c r="S73" s="64">
        <v>3.0263810132761138</v>
      </c>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row>
    <row r="74" spans="1:180" x14ac:dyDescent="0.25">
      <c r="A74" s="5" t="s">
        <v>61</v>
      </c>
      <c r="B74" s="5" t="s">
        <v>29</v>
      </c>
      <c r="C74" s="35">
        <v>43142</v>
      </c>
      <c r="D74" s="63">
        <v>1.5988613042032336</v>
      </c>
      <c r="E74" s="64">
        <v>-2.3562139999999898E-2</v>
      </c>
      <c r="F74" s="64">
        <v>0.20473513164911</v>
      </c>
      <c r="G74" s="64">
        <v>0.17481221000000002</v>
      </c>
      <c r="H74" s="64">
        <v>0.35828793331246001</v>
      </c>
      <c r="I74" s="64">
        <v>0</v>
      </c>
      <c r="J74" s="64">
        <v>3.6028590223089997E-2</v>
      </c>
      <c r="K74" s="64">
        <v>4.1376985919999998E-3</v>
      </c>
      <c r="L74" s="64">
        <v>1.1410078996300001E-3</v>
      </c>
      <c r="M74" s="64">
        <v>0.18992800145823996</v>
      </c>
      <c r="N74" s="64">
        <v>0.30839043231342267</v>
      </c>
      <c r="O74" s="64">
        <v>5.7179759999999996E-2</v>
      </c>
      <c r="P74" s="64">
        <v>0.2041968511839285</v>
      </c>
      <c r="Q74" s="64">
        <v>8.3585827571342336E-2</v>
      </c>
      <c r="R74" s="64">
        <v>0</v>
      </c>
      <c r="S74" s="64">
        <v>1.5988613042032236</v>
      </c>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row>
    <row r="75" spans="1:180" x14ac:dyDescent="0.25">
      <c r="A75" s="5" t="s">
        <v>62</v>
      </c>
      <c r="B75" s="5" t="s">
        <v>29</v>
      </c>
      <c r="C75" s="35">
        <v>43143</v>
      </c>
      <c r="D75" s="63">
        <v>1.4706867828808052</v>
      </c>
      <c r="E75" s="64">
        <v>-0.3752626859999999</v>
      </c>
      <c r="F75" s="64">
        <v>0.21332064464598999</v>
      </c>
      <c r="G75" s="64">
        <v>0.26757158000000003</v>
      </c>
      <c r="H75" s="64">
        <v>9.9255272916249998E-2</v>
      </c>
      <c r="I75" s="64">
        <v>0</v>
      </c>
      <c r="J75" s="64">
        <v>0.46240577780635</v>
      </c>
      <c r="K75" s="64">
        <v>4.1376985919999998E-3</v>
      </c>
      <c r="L75" s="64">
        <v>2.4874800634600001E-3</v>
      </c>
      <c r="M75" s="64">
        <v>0.24201300021711</v>
      </c>
      <c r="N75" s="64">
        <v>0.29576134515915387</v>
      </c>
      <c r="O75" s="64">
        <v>3.9897630000000003E-2</v>
      </c>
      <c r="P75" s="64">
        <v>0.17211833118392866</v>
      </c>
      <c r="Q75" s="64">
        <v>4.6980708296572346E-2</v>
      </c>
      <c r="R75" s="64">
        <v>0</v>
      </c>
      <c r="S75" s="64">
        <v>1.470686782880815</v>
      </c>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row>
    <row r="76" spans="1:180" x14ac:dyDescent="0.25">
      <c r="A76" s="5" t="s">
        <v>62</v>
      </c>
      <c r="B76" s="5" t="s">
        <v>29</v>
      </c>
      <c r="C76" s="35">
        <v>43144</v>
      </c>
      <c r="D76" s="63">
        <v>2.9815236843572244</v>
      </c>
      <c r="E76" s="64">
        <v>0.30795460600000002</v>
      </c>
      <c r="F76" s="64">
        <v>0.26062384280837997</v>
      </c>
      <c r="G76" s="64">
        <v>0.32550677706075004</v>
      </c>
      <c r="H76" s="64">
        <v>8.8431280320569988E-2</v>
      </c>
      <c r="I76" s="64">
        <v>0</v>
      </c>
      <c r="J76" s="64">
        <v>0.98266390665780001</v>
      </c>
      <c r="K76" s="64">
        <v>4.1376985919999998E-3</v>
      </c>
      <c r="L76" s="64">
        <v>-9.9860500000000009E-8</v>
      </c>
      <c r="M76" s="64">
        <v>0.37029937088669995</v>
      </c>
      <c r="N76" s="64">
        <v>0.33293423958242307</v>
      </c>
      <c r="O76" s="64">
        <v>5.1295000000000007E-2</v>
      </c>
      <c r="P76" s="64">
        <v>0.16051436118392867</v>
      </c>
      <c r="Q76" s="64">
        <v>9.7162701125172446E-2</v>
      </c>
      <c r="R76" s="64">
        <v>0</v>
      </c>
      <c r="S76" s="64">
        <v>2.9815236843572244</v>
      </c>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row>
    <row r="77" spans="1:180" x14ac:dyDescent="0.25">
      <c r="A77" s="5" t="s">
        <v>62</v>
      </c>
      <c r="B77" s="5" t="s">
        <v>29</v>
      </c>
      <c r="C77" s="35">
        <v>43145</v>
      </c>
      <c r="D77" s="63">
        <v>3.09838035091893</v>
      </c>
      <c r="E77" s="64">
        <v>0.39242258700000021</v>
      </c>
      <c r="F77" s="64">
        <v>0.22549834354412998</v>
      </c>
      <c r="G77" s="64">
        <v>0.35098709833854003</v>
      </c>
      <c r="H77" s="64">
        <v>3.6501896697599998E-2</v>
      </c>
      <c r="I77" s="64">
        <v>1.2130985241846599</v>
      </c>
      <c r="J77" s="64">
        <v>3.8684429000000006E-2</v>
      </c>
      <c r="K77" s="64">
        <v>4.1376985919999998E-3</v>
      </c>
      <c r="L77" s="64">
        <v>3.3279999999999998E-3</v>
      </c>
      <c r="M77" s="64">
        <v>0.29342831409793002</v>
      </c>
      <c r="N77" s="64">
        <v>0.30207924968574862</v>
      </c>
      <c r="O77" s="64">
        <v>4.60063E-2</v>
      </c>
      <c r="P77" s="64">
        <v>0.17177376118392845</v>
      </c>
      <c r="Q77" s="64">
        <v>2.043414859439285E-2</v>
      </c>
      <c r="R77" s="64">
        <v>0</v>
      </c>
      <c r="S77" s="64">
        <v>3.0983803509189296</v>
      </c>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row>
    <row r="78" spans="1:180" x14ac:dyDescent="0.25">
      <c r="A78" s="5" t="s">
        <v>62</v>
      </c>
      <c r="B78" s="5" t="s">
        <v>29</v>
      </c>
      <c r="C78" s="35">
        <v>43146</v>
      </c>
      <c r="D78" s="63">
        <v>2.2823834860614802</v>
      </c>
      <c r="E78" s="64">
        <v>-0.21975101499999972</v>
      </c>
      <c r="F78" s="64">
        <v>0.16822794344090999</v>
      </c>
      <c r="G78" s="64">
        <v>0.28374647000000003</v>
      </c>
      <c r="H78" s="64">
        <v>9.9195875673680003E-2</v>
      </c>
      <c r="I78" s="64">
        <v>1.0710348956267699</v>
      </c>
      <c r="J78" s="64">
        <v>8.7820337589959996E-2</v>
      </c>
      <c r="K78" s="64">
        <v>4.1376985919999998E-3</v>
      </c>
      <c r="L78" s="64">
        <v>4.0627743586900003E-3</v>
      </c>
      <c r="M78" s="64">
        <v>0.21780257886157003</v>
      </c>
      <c r="N78" s="64">
        <v>0.3052097353035591</v>
      </c>
      <c r="O78" s="64">
        <v>3.6819089999999999E-2</v>
      </c>
      <c r="P78" s="64">
        <v>0.18736731118392866</v>
      </c>
      <c r="Q78" s="64">
        <v>3.6709790430422197E-2</v>
      </c>
      <c r="R78" s="64">
        <v>0</v>
      </c>
      <c r="S78" s="64">
        <v>2.28238348606149</v>
      </c>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row>
    <row r="79" spans="1:180" x14ac:dyDescent="0.25">
      <c r="A79" s="5" t="s">
        <v>62</v>
      </c>
      <c r="B79" s="5" t="s">
        <v>29</v>
      </c>
      <c r="C79" s="35">
        <v>43147</v>
      </c>
      <c r="D79" s="63">
        <v>1.6523061731647031</v>
      </c>
      <c r="E79" s="64">
        <v>-0.3905313199999999</v>
      </c>
      <c r="F79" s="64">
        <v>0.13351960750413</v>
      </c>
      <c r="G79" s="64">
        <v>0.36022314872864997</v>
      </c>
      <c r="H79" s="64">
        <v>7.0258743799149995E-2</v>
      </c>
      <c r="I79" s="64">
        <v>0</v>
      </c>
      <c r="J79" s="64">
        <v>0.55556621366981995</v>
      </c>
      <c r="K79" s="64">
        <v>4.1376985919999998E-3</v>
      </c>
      <c r="L79" s="64">
        <v>1.16963E-4</v>
      </c>
      <c r="M79" s="64">
        <v>0.32600620515299006</v>
      </c>
      <c r="N79" s="64">
        <v>0.31451506877970153</v>
      </c>
      <c r="O79" s="64">
        <v>4.515164E-2</v>
      </c>
      <c r="P79" s="64">
        <v>0.16440468118392856</v>
      </c>
      <c r="Q79" s="64">
        <v>6.8937522754342631E-2</v>
      </c>
      <c r="R79" s="64">
        <v>0</v>
      </c>
      <c r="S79" s="64">
        <v>1.6523061731647131</v>
      </c>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row>
    <row r="80" spans="1:180" x14ac:dyDescent="0.25">
      <c r="A80" s="5" t="s">
        <v>62</v>
      </c>
      <c r="B80" s="5" t="s">
        <v>29</v>
      </c>
      <c r="C80" s="35">
        <v>43148</v>
      </c>
      <c r="D80" s="63">
        <v>1.1975551732451508</v>
      </c>
      <c r="E80" s="64">
        <v>-0.30417228800000007</v>
      </c>
      <c r="F80" s="64">
        <v>0.16098030380160999</v>
      </c>
      <c r="G80" s="64">
        <v>0.31923960000000001</v>
      </c>
      <c r="H80" s="64">
        <v>0</v>
      </c>
      <c r="I80" s="64">
        <v>0</v>
      </c>
      <c r="J80" s="64">
        <v>0.12504467998186999</v>
      </c>
      <c r="K80" s="64">
        <v>4.1376985919999998E-3</v>
      </c>
      <c r="L80" s="64">
        <v>3.5927800000000004E-4</v>
      </c>
      <c r="M80" s="64">
        <v>0.26392583606053999</v>
      </c>
      <c r="N80" s="64">
        <v>0.31585001546508951</v>
      </c>
      <c r="O80" s="64">
        <v>3.7556909999999999E-2</v>
      </c>
      <c r="P80" s="64">
        <v>0.22243281118392869</v>
      </c>
      <c r="Q80" s="64">
        <v>5.2200328160112684E-2</v>
      </c>
      <c r="R80" s="64">
        <v>0</v>
      </c>
      <c r="S80" s="64">
        <v>1.1975551732451508</v>
      </c>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row>
    <row r="81" spans="1:180" x14ac:dyDescent="0.25">
      <c r="A81" s="5" t="s">
        <v>62</v>
      </c>
      <c r="B81" s="5" t="s">
        <v>29</v>
      </c>
      <c r="C81" s="35">
        <v>43149</v>
      </c>
      <c r="D81" s="63">
        <v>0.80991386643703234</v>
      </c>
      <c r="E81" s="64">
        <v>-0.21891548100000008</v>
      </c>
      <c r="F81" s="64">
        <v>0.14262358226053001</v>
      </c>
      <c r="G81" s="64">
        <v>0.14640871000000003</v>
      </c>
      <c r="H81" s="64">
        <v>0</v>
      </c>
      <c r="I81" s="64">
        <v>0</v>
      </c>
      <c r="J81" s="64">
        <v>0</v>
      </c>
      <c r="K81" s="64">
        <v>4.1376985919999998E-3</v>
      </c>
      <c r="L81" s="64">
        <v>6.5913800000000008E-4</v>
      </c>
      <c r="M81" s="64">
        <v>0.13573460045144001</v>
      </c>
      <c r="N81" s="64">
        <v>0.28683468238782106</v>
      </c>
      <c r="O81" s="64">
        <v>3.8411109999999998E-2</v>
      </c>
      <c r="P81" s="64">
        <v>0.24058603118392866</v>
      </c>
      <c r="Q81" s="64">
        <v>3.3433794561312624E-2</v>
      </c>
      <c r="R81" s="64">
        <v>0</v>
      </c>
      <c r="S81" s="64">
        <v>0.80991386643703223</v>
      </c>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row>
    <row r="82" spans="1:180" x14ac:dyDescent="0.25">
      <c r="A82" s="5" t="s">
        <v>63</v>
      </c>
      <c r="B82" s="5" t="s">
        <v>29</v>
      </c>
      <c r="C82" s="35">
        <v>43150</v>
      </c>
      <c r="D82" s="63">
        <v>1.164965342495522</v>
      </c>
      <c r="E82" s="64">
        <v>-0.30470107799999996</v>
      </c>
      <c r="F82" s="64">
        <v>0.33904565277454995</v>
      </c>
      <c r="G82" s="64">
        <v>0.26057990000000003</v>
      </c>
      <c r="H82" s="64">
        <v>3.4005738353899998E-3</v>
      </c>
      <c r="I82" s="64">
        <v>0</v>
      </c>
      <c r="J82" s="64">
        <v>0</v>
      </c>
      <c r="K82" s="64">
        <v>4.1376985919999998E-3</v>
      </c>
      <c r="L82" s="64">
        <v>0</v>
      </c>
      <c r="M82" s="64">
        <v>0.18858688941169002</v>
      </c>
      <c r="N82" s="64">
        <v>0.31020596639168063</v>
      </c>
      <c r="O82" s="64">
        <v>0.10573415000000001</v>
      </c>
      <c r="P82" s="64">
        <v>0.23428274118392864</v>
      </c>
      <c r="Q82" s="64">
        <v>2.3692848306282668E-2</v>
      </c>
      <c r="R82" s="64">
        <v>0</v>
      </c>
      <c r="S82" s="64">
        <v>1.1649653424955217</v>
      </c>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row>
    <row r="83" spans="1:180" x14ac:dyDescent="0.25">
      <c r="A83" s="5" t="s">
        <v>63</v>
      </c>
      <c r="B83" s="5" t="s">
        <v>29</v>
      </c>
      <c r="C83" s="35">
        <v>43151</v>
      </c>
      <c r="D83" s="63">
        <v>0.75428086421187368</v>
      </c>
      <c r="E83" s="64">
        <v>-0.64419479200000018</v>
      </c>
      <c r="F83" s="64">
        <v>0.16008206272483</v>
      </c>
      <c r="G83" s="64">
        <v>0.27104909000000005</v>
      </c>
      <c r="H83" s="64">
        <v>3.1622477253009998E-2</v>
      </c>
      <c r="I83" s="64">
        <v>0</v>
      </c>
      <c r="J83" s="64">
        <v>1.4066772999999999E-2</v>
      </c>
      <c r="K83" s="64">
        <v>4.1376985919999998E-3</v>
      </c>
      <c r="L83" s="64">
        <v>3.8267472589999996E-5</v>
      </c>
      <c r="M83" s="64">
        <v>0.31436623721122003</v>
      </c>
      <c r="N83" s="64">
        <v>0.33764227647440265</v>
      </c>
      <c r="O83" s="64">
        <v>3.0077960000000001E-2</v>
      </c>
      <c r="P83" s="64">
        <v>0.1823686611839285</v>
      </c>
      <c r="Q83" s="64">
        <v>5.3024152299892303E-2</v>
      </c>
      <c r="R83" s="64">
        <v>0</v>
      </c>
      <c r="S83" s="64">
        <v>0.75428086421187335</v>
      </c>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row>
    <row r="84" spans="1:180" x14ac:dyDescent="0.25">
      <c r="A84" s="5" t="s">
        <v>63</v>
      </c>
      <c r="B84" s="5" t="s">
        <v>29</v>
      </c>
      <c r="C84" s="35">
        <v>43152</v>
      </c>
      <c r="D84" s="63">
        <v>1.1531313847004818</v>
      </c>
      <c r="E84" s="64">
        <v>-0.280570337</v>
      </c>
      <c r="F84" s="64">
        <v>8.3116627763960005E-2</v>
      </c>
      <c r="G84" s="64">
        <v>0.44404043972270008</v>
      </c>
      <c r="H84" s="64">
        <v>0</v>
      </c>
      <c r="I84" s="64">
        <v>0</v>
      </c>
      <c r="J84" s="64">
        <v>0</v>
      </c>
      <c r="K84" s="64">
        <v>4.1376985919999998E-3</v>
      </c>
      <c r="L84" s="64">
        <v>1.63032401393E-3</v>
      </c>
      <c r="M84" s="64">
        <v>0.30635833005606006</v>
      </c>
      <c r="N84" s="64">
        <v>0.31667599310850064</v>
      </c>
      <c r="O84" s="64">
        <v>2.8554900000000001E-2</v>
      </c>
      <c r="P84" s="64">
        <v>0.20867290118392853</v>
      </c>
      <c r="Q84" s="64">
        <v>4.0514507259402456E-2</v>
      </c>
      <c r="R84" s="64">
        <v>0</v>
      </c>
      <c r="S84" s="64">
        <v>1.1531313847004818</v>
      </c>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row>
    <row r="85" spans="1:180" x14ac:dyDescent="0.25">
      <c r="A85" s="5" t="s">
        <v>63</v>
      </c>
      <c r="B85" s="5" t="s">
        <v>29</v>
      </c>
      <c r="C85" s="35">
        <v>43153</v>
      </c>
      <c r="D85" s="63">
        <v>0.39934337490043925</v>
      </c>
      <c r="E85" s="64">
        <v>-0.71986936500000009</v>
      </c>
      <c r="F85" s="64">
        <v>4.8387305753449995E-2</v>
      </c>
      <c r="G85" s="64">
        <v>0.30895508999999999</v>
      </c>
      <c r="H85" s="64">
        <v>0</v>
      </c>
      <c r="I85" s="64">
        <v>0</v>
      </c>
      <c r="J85" s="64">
        <v>0</v>
      </c>
      <c r="K85" s="64">
        <v>4.1376985919999998E-3</v>
      </c>
      <c r="L85" s="64">
        <v>0</v>
      </c>
      <c r="M85" s="64">
        <v>0.20562015223838997</v>
      </c>
      <c r="N85" s="64">
        <v>0.26487613198733795</v>
      </c>
      <c r="O85" s="64">
        <v>3.0334199999999999E-2</v>
      </c>
      <c r="P85" s="64">
        <v>0.21358028118392855</v>
      </c>
      <c r="Q85" s="64">
        <v>4.3321880145332628E-2</v>
      </c>
      <c r="R85" s="64">
        <v>0</v>
      </c>
      <c r="S85" s="64">
        <v>0.39934337490043892</v>
      </c>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row>
    <row r="86" spans="1:180" x14ac:dyDescent="0.25">
      <c r="A86" s="5" t="s">
        <v>63</v>
      </c>
      <c r="B86" s="5" t="s">
        <v>29</v>
      </c>
      <c r="C86" s="35">
        <v>43154</v>
      </c>
      <c r="D86" s="63">
        <v>1.0714233939793543</v>
      </c>
      <c r="E86" s="64">
        <v>-0.36700475099999996</v>
      </c>
      <c r="F86" s="64">
        <v>0.31065328826628003</v>
      </c>
      <c r="G86" s="64">
        <v>0.28088911699046004</v>
      </c>
      <c r="H86" s="64">
        <v>8.8700438735E-4</v>
      </c>
      <c r="I86" s="64">
        <v>0</v>
      </c>
      <c r="J86" s="64">
        <v>8.4002997999219994E-2</v>
      </c>
      <c r="K86" s="64">
        <v>4.1376985919999998E-3</v>
      </c>
      <c r="L86" s="64">
        <v>6.7621059999999995E-3</v>
      </c>
      <c r="M86" s="64">
        <v>0.20880736816638001</v>
      </c>
      <c r="N86" s="64">
        <v>0.27636210504005315</v>
      </c>
      <c r="O86" s="64">
        <v>3.7550760000000002E-2</v>
      </c>
      <c r="P86" s="64">
        <v>0.17427714118392856</v>
      </c>
      <c r="Q86" s="64">
        <v>5.4098558353682422E-2</v>
      </c>
      <c r="R86" s="64">
        <v>0</v>
      </c>
      <c r="S86" s="64">
        <v>1.0714233939793543</v>
      </c>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row>
    <row r="87" spans="1:180" x14ac:dyDescent="0.25">
      <c r="A87" s="5" t="s">
        <v>63</v>
      </c>
      <c r="B87" s="5" t="s">
        <v>29</v>
      </c>
      <c r="C87" s="35">
        <v>43155</v>
      </c>
      <c r="D87" s="63">
        <v>0.45682824143456724</v>
      </c>
      <c r="E87" s="64">
        <v>-0.83969368500000008</v>
      </c>
      <c r="F87" s="64">
        <v>0.10088966608881002</v>
      </c>
      <c r="G87" s="64">
        <v>0.30089524000000001</v>
      </c>
      <c r="H87" s="64">
        <v>9.8499196323019997E-2</v>
      </c>
      <c r="I87" s="64">
        <v>0</v>
      </c>
      <c r="J87" s="64">
        <v>0</v>
      </c>
      <c r="K87" s="64">
        <v>4.1376985919999998E-3</v>
      </c>
      <c r="L87" s="64">
        <v>5.6587499999999997E-4</v>
      </c>
      <c r="M87" s="64">
        <v>0.18706855934385</v>
      </c>
      <c r="N87" s="64">
        <v>0.27652304550424606</v>
      </c>
      <c r="O87" s="64">
        <v>4.0448379999999999E-2</v>
      </c>
      <c r="P87" s="64">
        <v>0.21033006118392858</v>
      </c>
      <c r="Q87" s="64">
        <v>7.7164204398712605E-2</v>
      </c>
      <c r="R87" s="64">
        <v>0</v>
      </c>
      <c r="S87" s="64">
        <v>0.45682824143456724</v>
      </c>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row>
    <row r="88" spans="1:180" x14ac:dyDescent="0.25">
      <c r="A88" s="5" t="s">
        <v>63</v>
      </c>
      <c r="B88" s="5" t="s">
        <v>29</v>
      </c>
      <c r="C88" s="35">
        <v>43156</v>
      </c>
      <c r="D88" s="63">
        <v>0.55775666123189849</v>
      </c>
      <c r="E88" s="64">
        <v>-0.58955416599999999</v>
      </c>
      <c r="F88" s="64">
        <v>5.4200146843560004E-2</v>
      </c>
      <c r="G88" s="64">
        <v>0.14794832999999999</v>
      </c>
      <c r="H88" s="64">
        <v>0.14284395264499</v>
      </c>
      <c r="I88" s="64">
        <v>0</v>
      </c>
      <c r="J88" s="64">
        <v>0</v>
      </c>
      <c r="K88" s="64">
        <v>4.1376985919999998E-3</v>
      </c>
      <c r="L88" s="64">
        <v>2.4488915848599998E-3</v>
      </c>
      <c r="M88" s="64">
        <v>0.16114242191923001</v>
      </c>
      <c r="N88" s="64">
        <v>0.28181460652104717</v>
      </c>
      <c r="O88" s="64">
        <v>4.5924970000000002E-2</v>
      </c>
      <c r="P88" s="64">
        <v>0.22613439118392858</v>
      </c>
      <c r="Q88" s="64">
        <v>8.0715417942282833E-2</v>
      </c>
      <c r="R88" s="64">
        <v>0</v>
      </c>
      <c r="S88" s="64">
        <v>0.5577566612318986</v>
      </c>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row>
    <row r="89" spans="1:180" x14ac:dyDescent="0.25">
      <c r="A89" s="5" t="s">
        <v>64</v>
      </c>
      <c r="B89" s="5" t="s">
        <v>29</v>
      </c>
      <c r="C89" s="35">
        <v>43157</v>
      </c>
      <c r="D89" s="63">
        <v>1.1139370088475689</v>
      </c>
      <c r="E89" s="64">
        <v>-0.40672719499999993</v>
      </c>
      <c r="F89" s="64">
        <v>0.12296947593523</v>
      </c>
      <c r="G89" s="64">
        <v>0.34919172767634005</v>
      </c>
      <c r="H89" s="64">
        <v>3.7927152999999998E-2</v>
      </c>
      <c r="I89" s="64">
        <v>0</v>
      </c>
      <c r="J89" s="64">
        <v>0</v>
      </c>
      <c r="K89" s="64">
        <v>7.8137698591999996E-2</v>
      </c>
      <c r="L89" s="64">
        <v>9.2627682007999992E-3</v>
      </c>
      <c r="M89" s="64">
        <v>0.32818557507550999</v>
      </c>
      <c r="N89" s="64">
        <v>0.29465363008481765</v>
      </c>
      <c r="O89" s="64">
        <v>4.2002350000000001E-2</v>
      </c>
      <c r="P89" s="64">
        <v>0.19692099118392861</v>
      </c>
      <c r="Q89" s="64">
        <v>6.1412834098942534E-2</v>
      </c>
      <c r="R89" s="64">
        <v>0</v>
      </c>
      <c r="S89" s="64">
        <v>1.1139370088475691</v>
      </c>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row>
    <row r="90" spans="1:180" x14ac:dyDescent="0.25">
      <c r="A90" s="5" t="s">
        <v>64</v>
      </c>
      <c r="B90" s="5" t="s">
        <v>29</v>
      </c>
      <c r="C90" s="35">
        <v>43158</v>
      </c>
      <c r="D90" s="63">
        <v>4.7758444575578052</v>
      </c>
      <c r="E90" s="64">
        <v>0.57502076300000016</v>
      </c>
      <c r="F90" s="64">
        <v>1.6771760338217701</v>
      </c>
      <c r="G90" s="64">
        <v>0.33573102741206995</v>
      </c>
      <c r="H90" s="64">
        <v>1.2088249735677499</v>
      </c>
      <c r="I90" s="64">
        <v>0</v>
      </c>
      <c r="J90" s="64">
        <v>0</v>
      </c>
      <c r="K90" s="64">
        <v>7.8137698591999996E-2</v>
      </c>
      <c r="L90" s="64">
        <v>7.2485057339999998E-5</v>
      </c>
      <c r="M90" s="64">
        <v>0.2811573960457</v>
      </c>
      <c r="N90" s="64">
        <v>0.3453780279276244</v>
      </c>
      <c r="O90" s="64">
        <v>3.3887960000000002E-2</v>
      </c>
      <c r="P90" s="64">
        <v>0.19258670118392848</v>
      </c>
      <c r="Q90" s="64">
        <v>4.7871390949622242E-2</v>
      </c>
      <c r="R90" s="64">
        <v>0</v>
      </c>
      <c r="S90" s="64">
        <v>4.7758444575578052</v>
      </c>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row>
    <row r="91" spans="1:180" x14ac:dyDescent="0.25">
      <c r="A91" s="5" t="s">
        <v>64</v>
      </c>
      <c r="B91" s="5" t="s">
        <v>29</v>
      </c>
      <c r="C91" s="35">
        <v>43159</v>
      </c>
      <c r="D91" s="63">
        <v>7.392847409534788</v>
      </c>
      <c r="E91" s="64">
        <v>1.892876494</v>
      </c>
      <c r="F91" s="64">
        <v>3.13122109680842</v>
      </c>
      <c r="G91" s="64">
        <v>0.43108227181809999</v>
      </c>
      <c r="H91" s="64">
        <v>0.89167085792699008</v>
      </c>
      <c r="I91" s="64">
        <v>0</v>
      </c>
      <c r="J91" s="64">
        <v>0</v>
      </c>
      <c r="K91" s="64">
        <v>6.9137698592000002E-2</v>
      </c>
      <c r="L91" s="64">
        <v>0</v>
      </c>
      <c r="M91" s="64">
        <v>0.27327118842022996</v>
      </c>
      <c r="N91" s="64">
        <v>0.43339795566920675</v>
      </c>
      <c r="O91" s="64">
        <v>3.6667229999999995E-2</v>
      </c>
      <c r="P91" s="64">
        <v>0.20459042118392859</v>
      </c>
      <c r="Q91" s="64">
        <v>2.8932195115910705E-2</v>
      </c>
      <c r="R91" s="64">
        <v>0</v>
      </c>
      <c r="S91" s="64">
        <v>7.3928474095347863</v>
      </c>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row>
    <row r="92" spans="1:180" x14ac:dyDescent="0.25">
      <c r="A92" s="5" t="s">
        <v>64</v>
      </c>
      <c r="B92" s="5" t="s">
        <v>30</v>
      </c>
      <c r="C92" s="35">
        <v>43160</v>
      </c>
      <c r="D92" s="63">
        <v>16.761374310426781</v>
      </c>
      <c r="E92" s="64">
        <v>4.702616066</v>
      </c>
      <c r="F92" s="64">
        <v>7.49217906352896</v>
      </c>
      <c r="G92" s="64">
        <v>0.47956581420193911</v>
      </c>
      <c r="H92" s="64">
        <v>0.15367881792377999</v>
      </c>
      <c r="I92" s="64">
        <v>2.15278246294901</v>
      </c>
      <c r="J92" s="64">
        <v>0</v>
      </c>
      <c r="K92" s="64">
        <v>6.9137698592000002E-2</v>
      </c>
      <c r="L92" s="64">
        <v>1.0070648502739999E-2</v>
      </c>
      <c r="M92" s="64">
        <v>0.25525907596810166</v>
      </c>
      <c r="N92" s="64">
        <v>1.2665364216664701</v>
      </c>
      <c r="O92" s="64">
        <v>2.2800569999999996E-2</v>
      </c>
      <c r="P92" s="64">
        <v>0.22342899687580645</v>
      </c>
      <c r="Q92" s="64">
        <v>-6.6681325782025958E-2</v>
      </c>
      <c r="R92" s="64">
        <v>0</v>
      </c>
      <c r="S92" s="64">
        <v>16.761374310426785</v>
      </c>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row>
    <row r="93" spans="1:180" x14ac:dyDescent="0.25">
      <c r="A93" s="5" t="s">
        <v>64</v>
      </c>
      <c r="B93" s="5" t="s">
        <v>30</v>
      </c>
      <c r="C93" s="35">
        <v>43161</v>
      </c>
      <c r="D93" s="63">
        <v>4.1615634466622247</v>
      </c>
      <c r="E93" s="64">
        <v>0.78953806999999987</v>
      </c>
      <c r="F93" s="64">
        <v>2.00088776620326</v>
      </c>
      <c r="G93" s="64">
        <v>0.23135680758909907</v>
      </c>
      <c r="H93" s="64">
        <v>4.9648587434259997E-2</v>
      </c>
      <c r="I93" s="64">
        <v>0</v>
      </c>
      <c r="J93" s="64">
        <v>1.061026687049E-2</v>
      </c>
      <c r="K93" s="64">
        <v>6.9137698592000002E-2</v>
      </c>
      <c r="L93" s="64">
        <v>3.6980568703000002E-4</v>
      </c>
      <c r="M93" s="64">
        <v>0.23786558766575161</v>
      </c>
      <c r="N93" s="64">
        <v>0.42795476415759642</v>
      </c>
      <c r="O93" s="64">
        <v>3.2473439999999999E-2</v>
      </c>
      <c r="P93" s="64">
        <v>0.18068387687580656</v>
      </c>
      <c r="Q93" s="64">
        <v>0.13103677558693011</v>
      </c>
      <c r="R93" s="64">
        <v>0</v>
      </c>
      <c r="S93" s="64">
        <v>4.1615634466622229</v>
      </c>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row>
    <row r="94" spans="1:180" x14ac:dyDescent="0.25">
      <c r="A94" s="5" t="s">
        <v>64</v>
      </c>
      <c r="B94" s="5" t="s">
        <v>30</v>
      </c>
      <c r="C94" s="35">
        <v>43162</v>
      </c>
      <c r="D94" s="63">
        <v>3.110022540897377</v>
      </c>
      <c r="E94" s="64">
        <v>0.77211605999999999</v>
      </c>
      <c r="F94" s="64">
        <v>0.78223192373635997</v>
      </c>
      <c r="G94" s="64">
        <v>0.33347120751612913</v>
      </c>
      <c r="H94" s="64">
        <v>5.4867500000000003E-3</v>
      </c>
      <c r="I94" s="64">
        <v>0</v>
      </c>
      <c r="J94" s="64">
        <v>0</v>
      </c>
      <c r="K94" s="64">
        <v>8.0112698592000001E-2</v>
      </c>
      <c r="L94" s="64">
        <v>1.2689747663000001E-4</v>
      </c>
      <c r="M94" s="64">
        <v>0.35165450411714161</v>
      </c>
      <c r="N94" s="64">
        <v>0.40991565245993844</v>
      </c>
      <c r="O94" s="64">
        <v>2.8619169999999999E-2</v>
      </c>
      <c r="P94" s="64">
        <v>0.20941930687580643</v>
      </c>
      <c r="Q94" s="64">
        <v>0.13686837012337139</v>
      </c>
      <c r="R94" s="64">
        <v>0</v>
      </c>
      <c r="S94" s="64">
        <v>3.1100225408973765</v>
      </c>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row>
    <row r="95" spans="1:180" x14ac:dyDescent="0.25">
      <c r="A95" s="5" t="s">
        <v>64</v>
      </c>
      <c r="B95" s="5" t="s">
        <v>30</v>
      </c>
      <c r="C95" s="35">
        <v>43163</v>
      </c>
      <c r="D95" s="63">
        <v>2.6492152035637506</v>
      </c>
      <c r="E95" s="64">
        <v>1.08610731</v>
      </c>
      <c r="F95" s="64">
        <v>0.53267475273468001</v>
      </c>
      <c r="G95" s="64">
        <v>7.5595454516129007E-2</v>
      </c>
      <c r="H95" s="64">
        <v>5.6481333000000002E-2</v>
      </c>
      <c r="I95" s="64">
        <v>0</v>
      </c>
      <c r="J95" s="64">
        <v>0</v>
      </c>
      <c r="K95" s="64">
        <v>7.8137698591999996E-2</v>
      </c>
      <c r="L95" s="64">
        <v>0</v>
      </c>
      <c r="M95" s="64">
        <v>0.22836209327778159</v>
      </c>
      <c r="N95" s="64">
        <v>0.32578144265193282</v>
      </c>
      <c r="O95" s="64">
        <v>3.2032080000000004E-2</v>
      </c>
      <c r="P95" s="64">
        <v>0.22618878687580643</v>
      </c>
      <c r="Q95" s="64">
        <v>7.8542519154207284E-3</v>
      </c>
      <c r="R95" s="64">
        <v>0</v>
      </c>
      <c r="S95" s="64">
        <v>2.6492152035637506</v>
      </c>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row>
    <row r="96" spans="1:180" x14ac:dyDescent="0.25">
      <c r="A96" s="5" t="s">
        <v>65</v>
      </c>
      <c r="B96" s="5" t="s">
        <v>30</v>
      </c>
      <c r="C96" s="35">
        <v>43164</v>
      </c>
      <c r="D96" s="63">
        <v>1.3869971843242757</v>
      </c>
      <c r="E96" s="64">
        <v>-0.18295843699999992</v>
      </c>
      <c r="F96" s="64">
        <v>0.33088133550509996</v>
      </c>
      <c r="G96" s="64">
        <v>0.21412947451612907</v>
      </c>
      <c r="H96" s="64">
        <v>0.13852435680281</v>
      </c>
      <c r="I96" s="64">
        <v>0</v>
      </c>
      <c r="J96" s="64">
        <v>0</v>
      </c>
      <c r="K96" s="64">
        <v>7.8137698591999996E-2</v>
      </c>
      <c r="L96" s="64">
        <v>3.8470999999999998E-5</v>
      </c>
      <c r="M96" s="64">
        <v>0.2390984648985516</v>
      </c>
      <c r="N96" s="64">
        <v>0.29651823080236767</v>
      </c>
      <c r="O96" s="64">
        <v>2.1893620000000003E-2</v>
      </c>
      <c r="P96" s="64">
        <v>0.20111793687580651</v>
      </c>
      <c r="Q96" s="64">
        <v>4.9616032331511011E-2</v>
      </c>
      <c r="R96" s="64">
        <v>0</v>
      </c>
      <c r="S96" s="64">
        <v>1.3869971843242757</v>
      </c>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row>
    <row r="97" spans="1:180" x14ac:dyDescent="0.25">
      <c r="A97" s="5" t="s">
        <v>65</v>
      </c>
      <c r="B97" s="5" t="s">
        <v>30</v>
      </c>
      <c r="C97" s="35">
        <v>43165</v>
      </c>
      <c r="D97" s="63">
        <v>2.1125298213028421</v>
      </c>
      <c r="E97" s="64">
        <v>0.51004106900000012</v>
      </c>
      <c r="F97" s="64">
        <v>0.19517739131971001</v>
      </c>
      <c r="G97" s="64">
        <v>0.24258793451612909</v>
      </c>
      <c r="H97" s="64">
        <v>6.0980462837920003E-2</v>
      </c>
      <c r="I97" s="64">
        <v>0</v>
      </c>
      <c r="J97" s="64">
        <v>0</v>
      </c>
      <c r="K97" s="64">
        <v>7.8137698591999996E-2</v>
      </c>
      <c r="L97" s="64">
        <v>2.3826E-2</v>
      </c>
      <c r="M97" s="64">
        <v>0.3695752178829616</v>
      </c>
      <c r="N97" s="64">
        <v>0.35240574621311399</v>
      </c>
      <c r="O97" s="64">
        <v>2.5702950000000002E-2</v>
      </c>
      <c r="P97" s="64">
        <v>0.20315480687580642</v>
      </c>
      <c r="Q97" s="64">
        <v>5.0940544065200891E-2</v>
      </c>
      <c r="R97" s="64">
        <v>0</v>
      </c>
      <c r="S97" s="64">
        <v>2.1125298213028421</v>
      </c>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row>
    <row r="98" spans="1:180" x14ac:dyDescent="0.25">
      <c r="A98" s="5" t="s">
        <v>65</v>
      </c>
      <c r="B98" s="5" t="s">
        <v>30</v>
      </c>
      <c r="C98" s="35">
        <v>43166</v>
      </c>
      <c r="D98" s="63">
        <v>1.7748848611265475</v>
      </c>
      <c r="E98" s="64">
        <v>7.6034364000000076E-2</v>
      </c>
      <c r="F98" s="64">
        <v>0.29872311631936999</v>
      </c>
      <c r="G98" s="64">
        <v>0.22028062451612901</v>
      </c>
      <c r="H98" s="64">
        <v>0.1467475414311</v>
      </c>
      <c r="I98" s="64">
        <v>0</v>
      </c>
      <c r="J98" s="64">
        <v>0</v>
      </c>
      <c r="K98" s="64">
        <v>7.8137698591999996E-2</v>
      </c>
      <c r="L98" s="64">
        <v>2.4298500000000001E-2</v>
      </c>
      <c r="M98" s="64">
        <v>0.28868431572714159</v>
      </c>
      <c r="N98" s="64">
        <v>0.32535620449786962</v>
      </c>
      <c r="O98" s="64">
        <v>4.3269799999999997E-2</v>
      </c>
      <c r="P98" s="64">
        <v>0.21121897687580646</v>
      </c>
      <c r="Q98" s="64">
        <v>6.2133719167130994E-2</v>
      </c>
      <c r="R98" s="64">
        <v>0</v>
      </c>
      <c r="S98" s="64">
        <v>1.7748848611265478</v>
      </c>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row>
    <row r="99" spans="1:180" x14ac:dyDescent="0.25">
      <c r="A99" s="5" t="s">
        <v>65</v>
      </c>
      <c r="B99" s="5" t="s">
        <v>30</v>
      </c>
      <c r="C99" s="35">
        <v>43167</v>
      </c>
      <c r="D99" s="63">
        <v>1.5818981703493125</v>
      </c>
      <c r="E99" s="64">
        <v>-0.17000655599999992</v>
      </c>
      <c r="F99" s="64">
        <v>0.29928460925029998</v>
      </c>
      <c r="G99" s="64">
        <v>0.31373792451612903</v>
      </c>
      <c r="H99" s="64">
        <v>0.14080605270054</v>
      </c>
      <c r="I99" s="64">
        <v>0</v>
      </c>
      <c r="J99" s="64">
        <v>0</v>
      </c>
      <c r="K99" s="64">
        <v>7.8137698591999996E-2</v>
      </c>
      <c r="L99" s="64">
        <v>2.6226201031040001E-2</v>
      </c>
      <c r="M99" s="64">
        <v>0.28542929411799156</v>
      </c>
      <c r="N99" s="64">
        <v>0.30804523657656441</v>
      </c>
      <c r="O99" s="64">
        <v>2.7006980000000003E-2</v>
      </c>
      <c r="P99" s="64">
        <v>0.21289111687580645</v>
      </c>
      <c r="Q99" s="64">
        <v>6.033961268894078E-2</v>
      </c>
      <c r="R99" s="64">
        <v>0</v>
      </c>
      <c r="S99" s="64">
        <v>1.5818981703493125</v>
      </c>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row>
    <row r="100" spans="1:180" x14ac:dyDescent="0.25">
      <c r="A100" s="5" t="s">
        <v>65</v>
      </c>
      <c r="B100" s="5" t="s">
        <v>30</v>
      </c>
      <c r="C100" s="35">
        <v>43168</v>
      </c>
      <c r="D100" s="63">
        <v>1.3565701560319781</v>
      </c>
      <c r="E100" s="64">
        <v>-0.12712439099999995</v>
      </c>
      <c r="F100" s="64">
        <v>0.19440320739212</v>
      </c>
      <c r="G100" s="64">
        <v>0.28417679694856901</v>
      </c>
      <c r="H100" s="64">
        <v>3.1475631757770003E-2</v>
      </c>
      <c r="I100" s="64">
        <v>0</v>
      </c>
      <c r="J100" s="64">
        <v>0</v>
      </c>
      <c r="K100" s="64">
        <v>7.8137698591999996E-2</v>
      </c>
      <c r="L100" s="64">
        <v>9.9604724835699997E-3</v>
      </c>
      <c r="M100" s="64">
        <v>0.27808779351349161</v>
      </c>
      <c r="N100" s="64">
        <v>0.33224170917337004</v>
      </c>
      <c r="O100" s="64">
        <v>1.791222E-2</v>
      </c>
      <c r="P100" s="64">
        <v>0.19936798687580642</v>
      </c>
      <c r="Q100" s="64">
        <v>5.793103029528094E-2</v>
      </c>
      <c r="R100" s="64">
        <v>0</v>
      </c>
      <c r="S100" s="64">
        <v>1.3565701560319781</v>
      </c>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row>
    <row r="101" spans="1:180" x14ac:dyDescent="0.25">
      <c r="A101" s="5" t="s">
        <v>65</v>
      </c>
      <c r="B101" s="5" t="s">
        <v>30</v>
      </c>
      <c r="C101" s="35">
        <v>43169</v>
      </c>
      <c r="D101" s="63">
        <v>1.3201593608783653</v>
      </c>
      <c r="E101" s="64">
        <v>-0.18107299700000001</v>
      </c>
      <c r="F101" s="64">
        <v>0.16473200677166003</v>
      </c>
      <c r="G101" s="64">
        <v>0.26984536451612906</v>
      </c>
      <c r="H101" s="64">
        <v>3.5336713707310001E-2</v>
      </c>
      <c r="I101" s="64">
        <v>0</v>
      </c>
      <c r="J101" s="64">
        <v>7.1590990000000004E-3</v>
      </c>
      <c r="K101" s="64">
        <v>7.8137698591999996E-2</v>
      </c>
      <c r="L101" s="64">
        <v>5.8138627765000001E-3</v>
      </c>
      <c r="M101" s="64">
        <v>0.21726588061308158</v>
      </c>
      <c r="N101" s="64">
        <v>0.38929463023768718</v>
      </c>
      <c r="O101" s="64">
        <v>2.5481960000000001E-2</v>
      </c>
      <c r="P101" s="64">
        <v>0.2655579868758064</v>
      </c>
      <c r="Q101" s="64">
        <v>4.2607154788191173E-2</v>
      </c>
      <c r="R101" s="64">
        <v>0</v>
      </c>
      <c r="S101" s="64">
        <v>1.3201593608783655</v>
      </c>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row>
    <row r="102" spans="1:180" x14ac:dyDescent="0.25">
      <c r="A102" s="5" t="s">
        <v>65</v>
      </c>
      <c r="B102" s="5" t="s">
        <v>30</v>
      </c>
      <c r="C102" s="35">
        <v>43170</v>
      </c>
      <c r="D102" s="63">
        <v>0.73749837120676198</v>
      </c>
      <c r="E102" s="64">
        <v>-0.45909114900000003</v>
      </c>
      <c r="F102" s="64">
        <v>0.14322174282118</v>
      </c>
      <c r="G102" s="64">
        <v>7.302305451612906E-2</v>
      </c>
      <c r="H102" s="64">
        <v>2.3615280109280001E-2</v>
      </c>
      <c r="I102" s="64">
        <v>0</v>
      </c>
      <c r="J102" s="64">
        <v>0</v>
      </c>
      <c r="K102" s="64">
        <v>7.8137698591999996E-2</v>
      </c>
      <c r="L102" s="64">
        <v>0</v>
      </c>
      <c r="M102" s="64">
        <v>0.19966682544443159</v>
      </c>
      <c r="N102" s="64">
        <v>0.31451005773565405</v>
      </c>
      <c r="O102" s="64">
        <v>3.4056960000000004E-2</v>
      </c>
      <c r="P102" s="64">
        <v>0.30241784687580647</v>
      </c>
      <c r="Q102" s="64">
        <v>2.7940054112280666E-2</v>
      </c>
      <c r="R102" s="64">
        <v>0</v>
      </c>
      <c r="S102" s="64">
        <v>0.73749837120676176</v>
      </c>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row>
    <row r="103" spans="1:180" x14ac:dyDescent="0.25">
      <c r="A103" s="5" t="s">
        <v>130</v>
      </c>
      <c r="B103" s="5" t="s">
        <v>30</v>
      </c>
      <c r="C103" s="35">
        <v>43171</v>
      </c>
      <c r="D103" s="63">
        <v>1.214610009485495</v>
      </c>
      <c r="E103" s="64">
        <v>-0.18377413899999998</v>
      </c>
      <c r="F103" s="64">
        <v>0.15626497318555999</v>
      </c>
      <c r="G103" s="64">
        <v>0.22923085451612901</v>
      </c>
      <c r="H103" s="64">
        <v>6.6139877552159998E-2</v>
      </c>
      <c r="I103" s="64">
        <v>0</v>
      </c>
      <c r="J103" s="64">
        <v>1.0990406053500001E-3</v>
      </c>
      <c r="K103" s="64">
        <v>0.14286779859199999</v>
      </c>
      <c r="L103" s="64">
        <v>1.2218260000000001E-3</v>
      </c>
      <c r="M103" s="64">
        <v>0.24375885356900162</v>
      </c>
      <c r="N103" s="64">
        <v>0.34817408667091682</v>
      </c>
      <c r="O103" s="64">
        <v>2.3866790000000002E-2</v>
      </c>
      <c r="P103" s="64">
        <v>0.21240812687580651</v>
      </c>
      <c r="Q103" s="64">
        <v>-2.664807908141912E-2</v>
      </c>
      <c r="R103" s="64">
        <v>0</v>
      </c>
      <c r="S103" s="64">
        <v>1.2146100094855048</v>
      </c>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row>
    <row r="104" spans="1:180" x14ac:dyDescent="0.25">
      <c r="A104" s="5" t="s">
        <v>130</v>
      </c>
      <c r="B104" s="5" t="s">
        <v>30</v>
      </c>
      <c r="C104" s="35">
        <v>43172</v>
      </c>
      <c r="D104" s="63">
        <v>0.58253621884097018</v>
      </c>
      <c r="E104" s="64">
        <v>-0.66147963500000007</v>
      </c>
      <c r="F104" s="64">
        <v>0.18163940640005999</v>
      </c>
      <c r="G104" s="64">
        <v>0.26480450451612902</v>
      </c>
      <c r="H104" s="64">
        <v>0</v>
      </c>
      <c r="I104" s="64">
        <v>0</v>
      </c>
      <c r="J104" s="64">
        <v>0</v>
      </c>
      <c r="K104" s="64">
        <v>0.12802803859200002</v>
      </c>
      <c r="L104" s="64">
        <v>0</v>
      </c>
      <c r="M104" s="64">
        <v>0.1930375593914716</v>
      </c>
      <c r="N104" s="64">
        <v>0.32922000689028202</v>
      </c>
      <c r="O104" s="64">
        <v>3.393405E-2</v>
      </c>
      <c r="P104" s="64">
        <v>0.16216005687580648</v>
      </c>
      <c r="Q104" s="64">
        <v>-4.8807768824778913E-2</v>
      </c>
      <c r="R104" s="64">
        <v>0</v>
      </c>
      <c r="S104" s="64">
        <v>0.58253621884097018</v>
      </c>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row>
    <row r="105" spans="1:180" x14ac:dyDescent="0.25">
      <c r="A105" s="5" t="s">
        <v>130</v>
      </c>
      <c r="B105" s="5" t="s">
        <v>30</v>
      </c>
      <c r="C105" s="35">
        <v>43173</v>
      </c>
      <c r="D105" s="63">
        <v>2.2071836153792006</v>
      </c>
      <c r="E105" s="64">
        <v>-0.45960180799999995</v>
      </c>
      <c r="F105" s="64">
        <v>9.6042269009320003E-2</v>
      </c>
      <c r="G105" s="64">
        <v>0.21523535451612907</v>
      </c>
      <c r="H105" s="64">
        <v>1.46697822740979</v>
      </c>
      <c r="I105" s="64">
        <v>0</v>
      </c>
      <c r="J105" s="64">
        <v>1.807256645541E-2</v>
      </c>
      <c r="K105" s="64">
        <v>0.19258674859199998</v>
      </c>
      <c r="L105" s="64">
        <v>2.3753561000000003E-2</v>
      </c>
      <c r="M105" s="64">
        <v>0.15617610226830161</v>
      </c>
      <c r="N105" s="64">
        <v>0.30000507372482244</v>
      </c>
      <c r="O105" s="64">
        <v>2.9961149999999999E-2</v>
      </c>
      <c r="P105" s="64">
        <v>0.13896988687580644</v>
      </c>
      <c r="Q105" s="64">
        <v>2.9004483527621285E-2</v>
      </c>
      <c r="R105" s="64">
        <v>0</v>
      </c>
      <c r="S105" s="64">
        <v>2.2071836153792006</v>
      </c>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row>
    <row r="106" spans="1:180" x14ac:dyDescent="0.25">
      <c r="A106" s="5" t="s">
        <v>130</v>
      </c>
      <c r="B106" s="5" t="s">
        <v>30</v>
      </c>
      <c r="C106" s="35">
        <v>43174</v>
      </c>
      <c r="D106" s="63">
        <v>5.9541926362515456</v>
      </c>
      <c r="E106" s="64">
        <v>0.13256586199999987</v>
      </c>
      <c r="F106" s="64">
        <v>0.18183948823248</v>
      </c>
      <c r="G106" s="64">
        <v>0.28289994394718904</v>
      </c>
      <c r="H106" s="64">
        <v>3.9009702204366601</v>
      </c>
      <c r="I106" s="64">
        <v>0</v>
      </c>
      <c r="J106" s="64">
        <v>0.43719615613780999</v>
      </c>
      <c r="K106" s="64">
        <v>0.19158529859200002</v>
      </c>
      <c r="L106" s="64">
        <v>6.7330874504120009E-2</v>
      </c>
      <c r="M106" s="64">
        <v>0.18758295231231165</v>
      </c>
      <c r="N106" s="64">
        <v>0.38454965097910798</v>
      </c>
      <c r="O106" s="64">
        <v>2.674849E-2</v>
      </c>
      <c r="P106" s="64">
        <v>0.14906228687580644</v>
      </c>
      <c r="Q106" s="64">
        <v>1.1861412234070636E-2</v>
      </c>
      <c r="R106" s="64">
        <v>0</v>
      </c>
      <c r="S106" s="64">
        <v>5.9541926362515554</v>
      </c>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row>
    <row r="107" spans="1:180" x14ac:dyDescent="0.25">
      <c r="A107" s="5" t="s">
        <v>130</v>
      </c>
      <c r="B107" s="5" t="s">
        <v>30</v>
      </c>
      <c r="C107" s="35">
        <v>43175</v>
      </c>
      <c r="D107" s="63">
        <v>3.6222625320901378</v>
      </c>
      <c r="E107" s="64">
        <v>-0.1748187870000002</v>
      </c>
      <c r="F107" s="64">
        <v>0.17390293389021999</v>
      </c>
      <c r="G107" s="64">
        <v>0.30890407425046901</v>
      </c>
      <c r="H107" s="64">
        <v>1.8566591856230399</v>
      </c>
      <c r="I107" s="64">
        <v>0</v>
      </c>
      <c r="J107" s="64">
        <v>0.48679478550881006</v>
      </c>
      <c r="K107" s="64">
        <v>0.16069445859200002</v>
      </c>
      <c r="L107" s="64">
        <v>4.5855259999999995E-3</v>
      </c>
      <c r="M107" s="64">
        <v>0.24509777334769159</v>
      </c>
      <c r="N107" s="64">
        <v>0.34929020383302001</v>
      </c>
      <c r="O107" s="64">
        <v>3.519473E-2</v>
      </c>
      <c r="P107" s="64">
        <v>0.14387604687580646</v>
      </c>
      <c r="Q107" s="64">
        <v>3.2081601169060864E-2</v>
      </c>
      <c r="R107" s="64">
        <v>0</v>
      </c>
      <c r="S107" s="64">
        <v>3.6222625320901183</v>
      </c>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row>
    <row r="108" spans="1:180" x14ac:dyDescent="0.25">
      <c r="A108" s="5" t="s">
        <v>130</v>
      </c>
      <c r="B108" s="5" t="s">
        <v>30</v>
      </c>
      <c r="C108" s="35">
        <v>43176</v>
      </c>
      <c r="D108" s="63">
        <v>3.8280008653517097</v>
      </c>
      <c r="E108" s="64">
        <v>-7.0954669999999886E-2</v>
      </c>
      <c r="F108" s="64">
        <v>0.17551163878028</v>
      </c>
      <c r="G108" s="64">
        <v>0.330251184516129</v>
      </c>
      <c r="H108" s="64">
        <v>2.1124223075639401</v>
      </c>
      <c r="I108" s="64">
        <v>3.4447732553780003E-2</v>
      </c>
      <c r="J108" s="64">
        <v>0.26623459873392002</v>
      </c>
      <c r="K108" s="64">
        <v>0.14897461859199998</v>
      </c>
      <c r="L108" s="64">
        <v>1.5615399667850001E-2</v>
      </c>
      <c r="M108" s="64">
        <v>0.28704664421788167</v>
      </c>
      <c r="N108" s="64">
        <v>0.35971073309005125</v>
      </c>
      <c r="O108" s="64">
        <v>3.3019409999999999E-2</v>
      </c>
      <c r="P108" s="64">
        <v>0.15348857687580644</v>
      </c>
      <c r="Q108" s="64">
        <v>-1.7767309239938439E-2</v>
      </c>
      <c r="R108" s="64">
        <v>0</v>
      </c>
      <c r="S108" s="64">
        <v>3.8280008653516999</v>
      </c>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row>
    <row r="109" spans="1:180" x14ac:dyDescent="0.25">
      <c r="A109" s="5" t="s">
        <v>130</v>
      </c>
      <c r="B109" s="5" t="s">
        <v>30</v>
      </c>
      <c r="C109" s="35">
        <v>43177</v>
      </c>
      <c r="D109" s="63">
        <v>3.1254229813365675</v>
      </c>
      <c r="E109" s="64">
        <v>0.78242304500000004</v>
      </c>
      <c r="F109" s="64">
        <v>0.31637787639180998</v>
      </c>
      <c r="G109" s="64">
        <v>0.20820158451612902</v>
      </c>
      <c r="H109" s="64">
        <v>0.51680764837881998</v>
      </c>
      <c r="I109" s="64">
        <v>0</v>
      </c>
      <c r="J109" s="64">
        <v>0.21358988600000001</v>
      </c>
      <c r="K109" s="64">
        <v>0.15392861859199999</v>
      </c>
      <c r="L109" s="64">
        <v>4.7570220000000003E-2</v>
      </c>
      <c r="M109" s="64">
        <v>0.26135755421569157</v>
      </c>
      <c r="N109" s="64">
        <v>0.42833533926687883</v>
      </c>
      <c r="O109" s="64">
        <v>3.2780459999999997E-2</v>
      </c>
      <c r="P109" s="64">
        <v>0.16510487687580649</v>
      </c>
      <c r="Q109" s="64">
        <v>-1.0541279005783846E-3</v>
      </c>
      <c r="R109" s="64">
        <v>0</v>
      </c>
      <c r="S109" s="64">
        <v>3.1254229813365568</v>
      </c>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row>
    <row r="110" spans="1:180" x14ac:dyDescent="0.25">
      <c r="A110" s="5" t="s">
        <v>131</v>
      </c>
      <c r="B110" s="5" t="s">
        <v>30</v>
      </c>
      <c r="C110" s="35">
        <v>43178</v>
      </c>
      <c r="D110" s="63">
        <v>0.89632451546616376</v>
      </c>
      <c r="E110" s="64">
        <v>-0.63084795900000001</v>
      </c>
      <c r="F110" s="64">
        <v>0.33681006598807994</v>
      </c>
      <c r="G110" s="64">
        <v>0.18985081451612901</v>
      </c>
      <c r="H110" s="64">
        <v>3.676015647822E-2</v>
      </c>
      <c r="I110" s="64">
        <v>0</v>
      </c>
      <c r="J110" s="64">
        <v>0</v>
      </c>
      <c r="K110" s="64">
        <v>0.163996018592</v>
      </c>
      <c r="L110" s="64">
        <v>3.2249607999999999E-2</v>
      </c>
      <c r="M110" s="64">
        <v>0.19037731449788164</v>
      </c>
      <c r="N110" s="64">
        <v>0.31835839764522561</v>
      </c>
      <c r="O110" s="64">
        <v>2.5278159999999997E-2</v>
      </c>
      <c r="P110" s="64">
        <v>0.17036683687580648</v>
      </c>
      <c r="Q110" s="64">
        <v>6.3125101872821082E-2</v>
      </c>
      <c r="R110" s="64">
        <v>0</v>
      </c>
      <c r="S110" s="64">
        <v>0.89632451546616376</v>
      </c>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row>
    <row r="111" spans="1:180" x14ac:dyDescent="0.25">
      <c r="A111" s="5" t="s">
        <v>131</v>
      </c>
      <c r="B111" s="5" t="s">
        <v>30</v>
      </c>
      <c r="C111" s="35">
        <v>43179</v>
      </c>
      <c r="D111" s="63">
        <v>1.3150009989554756</v>
      </c>
      <c r="E111" s="64">
        <v>-3.6220516000000091E-2</v>
      </c>
      <c r="F111" s="64">
        <v>0.10886145036511</v>
      </c>
      <c r="G111" s="64">
        <v>0.27471620451612905</v>
      </c>
      <c r="H111" s="64">
        <v>2.7512619138640001E-2</v>
      </c>
      <c r="I111" s="64">
        <v>0</v>
      </c>
      <c r="J111" s="64">
        <v>0</v>
      </c>
      <c r="K111" s="64">
        <v>0.148319698592</v>
      </c>
      <c r="L111" s="64">
        <v>2.1421418927949999E-2</v>
      </c>
      <c r="M111" s="64">
        <v>0.22173058426515163</v>
      </c>
      <c r="N111" s="64">
        <v>0.33414929607156757</v>
      </c>
      <c r="O111" s="64">
        <v>2.8681890000000002E-2</v>
      </c>
      <c r="P111" s="64">
        <v>0.15261538687580647</v>
      </c>
      <c r="Q111" s="64">
        <v>3.3212966203120906E-2</v>
      </c>
      <c r="R111" s="64">
        <v>0</v>
      </c>
      <c r="S111" s="64">
        <v>1.3150009989554756</v>
      </c>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row>
    <row r="112" spans="1:180" x14ac:dyDescent="0.25">
      <c r="A112" s="5" t="s">
        <v>131</v>
      </c>
      <c r="B112" s="5" t="s">
        <v>30</v>
      </c>
      <c r="C112" s="35">
        <v>43180</v>
      </c>
      <c r="D112" s="63">
        <v>1.7781243811996421</v>
      </c>
      <c r="E112" s="64">
        <v>-0.56786357200000004</v>
      </c>
      <c r="F112" s="64">
        <v>0.11301889503024999</v>
      </c>
      <c r="G112" s="64">
        <v>0.22418870082998898</v>
      </c>
      <c r="H112" s="64">
        <v>0.97804170650210998</v>
      </c>
      <c r="I112" s="64">
        <v>0.10022063432524</v>
      </c>
      <c r="J112" s="64">
        <v>0</v>
      </c>
      <c r="K112" s="64">
        <v>0.173457428592</v>
      </c>
      <c r="L112" s="64">
        <v>9.1733580096999999E-4</v>
      </c>
      <c r="M112" s="64">
        <v>0.21143515131342161</v>
      </c>
      <c r="N112" s="64">
        <v>0.31358760521294404</v>
      </c>
      <c r="O112" s="64">
        <v>4.1841039999999996E-2</v>
      </c>
      <c r="P112" s="64">
        <v>0.15430731687580648</v>
      </c>
      <c r="Q112" s="64">
        <v>3.4972138716910739E-2</v>
      </c>
      <c r="R112" s="64">
        <v>0</v>
      </c>
      <c r="S112" s="64">
        <v>1.7781243811996417</v>
      </c>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row>
    <row r="113" spans="1:180" x14ac:dyDescent="0.25">
      <c r="A113" s="5" t="s">
        <v>131</v>
      </c>
      <c r="B113" s="5" t="s">
        <v>30</v>
      </c>
      <c r="C113" s="35">
        <v>43181</v>
      </c>
      <c r="D113" s="63">
        <v>1.5136298034705957</v>
      </c>
      <c r="E113" s="64">
        <v>-0.52401997700000014</v>
      </c>
      <c r="F113" s="64">
        <v>0.16809822776323</v>
      </c>
      <c r="G113" s="64">
        <v>0.26104512051363904</v>
      </c>
      <c r="H113" s="64">
        <v>0.56692671353187007</v>
      </c>
      <c r="I113" s="64">
        <v>0</v>
      </c>
      <c r="J113" s="64">
        <v>0</v>
      </c>
      <c r="K113" s="64">
        <v>0.17468155859199999</v>
      </c>
      <c r="L113" s="64">
        <v>3.4895899999999998E-4</v>
      </c>
      <c r="M113" s="64">
        <v>0.25399880170802158</v>
      </c>
      <c r="N113" s="64">
        <v>0.37139948957855762</v>
      </c>
      <c r="O113" s="64">
        <v>3.3278799999999997E-2</v>
      </c>
      <c r="P113" s="64">
        <v>0.14509527687580645</v>
      </c>
      <c r="Q113" s="64">
        <v>6.2776832907470978E-2</v>
      </c>
      <c r="R113" s="64">
        <v>0</v>
      </c>
      <c r="S113" s="64">
        <v>1.5136298034705955</v>
      </c>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row>
    <row r="114" spans="1:180" x14ac:dyDescent="0.25">
      <c r="A114" s="5" t="s">
        <v>131</v>
      </c>
      <c r="B114" s="5" t="s">
        <v>30</v>
      </c>
      <c r="C114" s="35">
        <v>43182</v>
      </c>
      <c r="D114" s="63">
        <v>2.2581591161116132</v>
      </c>
      <c r="E114" s="64">
        <v>-0.35863754499999989</v>
      </c>
      <c r="F114" s="64">
        <v>8.4238189996759999E-2</v>
      </c>
      <c r="G114" s="64">
        <v>0.25001425179643899</v>
      </c>
      <c r="H114" s="64">
        <v>1.1115298341729301</v>
      </c>
      <c r="I114" s="64">
        <v>0</v>
      </c>
      <c r="J114" s="64">
        <v>0</v>
      </c>
      <c r="K114" s="64">
        <v>0.15409977859200003</v>
      </c>
      <c r="L114" s="64">
        <v>4.8892099000000001E-2</v>
      </c>
      <c r="M114" s="64">
        <v>0.32080893771928159</v>
      </c>
      <c r="N114" s="64">
        <v>0.40152822066388522</v>
      </c>
      <c r="O114" s="64">
        <v>2.5935390000000003E-2</v>
      </c>
      <c r="P114" s="64">
        <v>0.16059859687580638</v>
      </c>
      <c r="Q114" s="64">
        <v>5.9151362294510568E-2</v>
      </c>
      <c r="R114" s="64">
        <v>0</v>
      </c>
      <c r="S114" s="64">
        <v>2.2581591161116128</v>
      </c>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row>
    <row r="115" spans="1:180" x14ac:dyDescent="0.25">
      <c r="A115" s="5" t="s">
        <v>131</v>
      </c>
      <c r="B115" s="5" t="s">
        <v>30</v>
      </c>
      <c r="C115" s="35">
        <v>43183</v>
      </c>
      <c r="D115" s="63">
        <v>1.0098729501206818</v>
      </c>
      <c r="E115" s="64">
        <v>-0.40351661099999997</v>
      </c>
      <c r="F115" s="64">
        <v>0.24092893734130999</v>
      </c>
      <c r="G115" s="64">
        <v>0.24742344079703904</v>
      </c>
      <c r="H115" s="64">
        <v>3.0256800875239999E-2</v>
      </c>
      <c r="I115" s="64">
        <v>0</v>
      </c>
      <c r="J115" s="64">
        <v>0</v>
      </c>
      <c r="K115" s="64">
        <v>0.14378945859200001</v>
      </c>
      <c r="L115" s="64">
        <v>1.4914954015999999E-4</v>
      </c>
      <c r="M115" s="64">
        <v>0.17883319818379162</v>
      </c>
      <c r="N115" s="64">
        <v>0.29069484583076405</v>
      </c>
      <c r="O115" s="64">
        <v>3.5524220000000002E-2</v>
      </c>
      <c r="P115" s="64">
        <v>0.19767838687580638</v>
      </c>
      <c r="Q115" s="64">
        <v>4.8111123084570613E-2</v>
      </c>
      <c r="R115" s="64">
        <v>0</v>
      </c>
      <c r="S115" s="64">
        <v>1.0098729501206818</v>
      </c>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row>
    <row r="116" spans="1:180" x14ac:dyDescent="0.25">
      <c r="A116" s="5" t="s">
        <v>131</v>
      </c>
      <c r="B116" s="5" t="s">
        <v>30</v>
      </c>
      <c r="C116" s="35">
        <v>43184</v>
      </c>
      <c r="D116" s="63">
        <v>1.2588528594984931</v>
      </c>
      <c r="E116" s="64">
        <v>-0.24525529900000009</v>
      </c>
      <c r="F116" s="64">
        <v>0.14212312788079001</v>
      </c>
      <c r="G116" s="64">
        <v>0.20671774931725895</v>
      </c>
      <c r="H116" s="64">
        <v>4.3117389466229998E-2</v>
      </c>
      <c r="I116" s="64">
        <v>0</v>
      </c>
      <c r="J116" s="64">
        <v>0</v>
      </c>
      <c r="K116" s="64">
        <v>0.15726501448399999</v>
      </c>
      <c r="L116" s="64">
        <v>4.7936637244530005E-2</v>
      </c>
      <c r="M116" s="64">
        <v>0.18715897773486159</v>
      </c>
      <c r="N116" s="64">
        <v>0.32859691152450526</v>
      </c>
      <c r="O116" s="64">
        <v>3.7602919999999998E-2</v>
      </c>
      <c r="P116" s="64">
        <v>0.19492181687580645</v>
      </c>
      <c r="Q116" s="64">
        <v>0.15866761397051091</v>
      </c>
      <c r="R116" s="64">
        <v>0</v>
      </c>
      <c r="S116" s="64">
        <v>1.2588528594984931</v>
      </c>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row>
    <row r="117" spans="1:180" x14ac:dyDescent="0.25">
      <c r="A117" s="5" t="s">
        <v>132</v>
      </c>
      <c r="B117" s="5" t="s">
        <v>30</v>
      </c>
      <c r="C117" s="35">
        <v>43185</v>
      </c>
      <c r="D117" s="63">
        <v>0.62192997687961959</v>
      </c>
      <c r="E117" s="64">
        <v>-0.72526114900000005</v>
      </c>
      <c r="F117" s="64">
        <v>6.6202503816769995E-2</v>
      </c>
      <c r="G117" s="64">
        <v>0.22910718451612899</v>
      </c>
      <c r="H117" s="64">
        <v>5.2233975539760003E-2</v>
      </c>
      <c r="I117" s="64">
        <v>0</v>
      </c>
      <c r="J117" s="64">
        <v>0</v>
      </c>
      <c r="K117" s="64">
        <v>0.14717401859199999</v>
      </c>
      <c r="L117" s="64">
        <v>6.4185883759999992E-5</v>
      </c>
      <c r="M117" s="64">
        <v>0.2774361702502916</v>
      </c>
      <c r="N117" s="64">
        <v>0.29669453834454163</v>
      </c>
      <c r="O117" s="64">
        <v>3.5501379999999999E-2</v>
      </c>
      <c r="P117" s="64">
        <v>0.19481711687580638</v>
      </c>
      <c r="Q117" s="64">
        <v>4.7960052060560865E-2</v>
      </c>
      <c r="R117" s="64">
        <v>0</v>
      </c>
      <c r="S117" s="64">
        <v>0.62192997687961937</v>
      </c>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row>
    <row r="118" spans="1:180" x14ac:dyDescent="0.25">
      <c r="A118" s="5" t="s">
        <v>132</v>
      </c>
      <c r="B118" s="5" t="s">
        <v>30</v>
      </c>
      <c r="C118" s="35">
        <v>43186</v>
      </c>
      <c r="D118" s="63">
        <v>2.5471458872045414</v>
      </c>
      <c r="E118" s="64">
        <v>0.32514897399999998</v>
      </c>
      <c r="F118" s="64">
        <v>0.25864140370048</v>
      </c>
      <c r="G118" s="64">
        <v>0.34848069739246901</v>
      </c>
      <c r="H118" s="64">
        <v>0.47682453596692997</v>
      </c>
      <c r="I118" s="64">
        <v>0</v>
      </c>
      <c r="J118" s="64">
        <v>0</v>
      </c>
      <c r="K118" s="64">
        <v>0.15960938859200002</v>
      </c>
      <c r="L118" s="64">
        <v>5.9629736005699999E-3</v>
      </c>
      <c r="M118" s="64">
        <v>0.28618298229060163</v>
      </c>
      <c r="N118" s="64">
        <v>0.36998063656765323</v>
      </c>
      <c r="O118" s="64">
        <v>0.11356435000000001</v>
      </c>
      <c r="P118" s="64">
        <v>0.16769721687580633</v>
      </c>
      <c r="Q118" s="64">
        <v>3.5052728218030842E-2</v>
      </c>
      <c r="R118" s="64">
        <v>0</v>
      </c>
      <c r="S118" s="64">
        <v>2.5471458872045405</v>
      </c>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row>
    <row r="119" spans="1:180" x14ac:dyDescent="0.25">
      <c r="A119" s="5" t="s">
        <v>132</v>
      </c>
      <c r="B119" s="5" t="s">
        <v>30</v>
      </c>
      <c r="C119" s="35">
        <v>43187</v>
      </c>
      <c r="D119" s="63">
        <v>0.81032536417213485</v>
      </c>
      <c r="E119" s="64">
        <v>-0.49882430400000005</v>
      </c>
      <c r="F119" s="64">
        <v>4.9104276465399999E-2</v>
      </c>
      <c r="G119" s="64">
        <v>0.30364825768124898</v>
      </c>
      <c r="H119" s="64">
        <v>2.9914482075289999E-2</v>
      </c>
      <c r="I119" s="64">
        <v>0</v>
      </c>
      <c r="J119" s="64">
        <v>0</v>
      </c>
      <c r="K119" s="64">
        <v>6.5581858591999997E-2</v>
      </c>
      <c r="L119" s="64">
        <v>1.79875E-3</v>
      </c>
      <c r="M119" s="64">
        <v>0.27148692391390161</v>
      </c>
      <c r="N119" s="64">
        <v>0.32506601349290687</v>
      </c>
      <c r="O119" s="64">
        <v>3.2237180000000004E-2</v>
      </c>
      <c r="P119" s="64">
        <v>0.19382617687580647</v>
      </c>
      <c r="Q119" s="64">
        <v>3.6485749075570964E-2</v>
      </c>
      <c r="R119" s="64">
        <v>0</v>
      </c>
      <c r="S119" s="64">
        <v>0.81032536417212486</v>
      </c>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row>
    <row r="120" spans="1:180" x14ac:dyDescent="0.25">
      <c r="A120" s="5" t="s">
        <v>132</v>
      </c>
      <c r="B120" s="5" t="s">
        <v>30</v>
      </c>
      <c r="C120" s="35">
        <v>43188</v>
      </c>
      <c r="D120" s="63">
        <v>1.3262368514319429</v>
      </c>
      <c r="E120" s="64">
        <v>-7.1731144999999996E-2</v>
      </c>
      <c r="F120" s="64">
        <v>0.25709771245598001</v>
      </c>
      <c r="G120" s="64">
        <v>0.20418291451612902</v>
      </c>
      <c r="H120" s="64">
        <v>1.5802711000000001E-2</v>
      </c>
      <c r="I120" s="64">
        <v>0</v>
      </c>
      <c r="J120" s="64">
        <v>0</v>
      </c>
      <c r="K120" s="64">
        <v>6.9707178591999999E-2</v>
      </c>
      <c r="L120" s="64">
        <v>1.5398899999999999E-4</v>
      </c>
      <c r="M120" s="64">
        <v>0.2863444130763016</v>
      </c>
      <c r="N120" s="64">
        <v>0.30665232002639486</v>
      </c>
      <c r="O120" s="64">
        <v>3.4793009999999999E-2</v>
      </c>
      <c r="P120" s="64">
        <v>0.17983293687580645</v>
      </c>
      <c r="Q120" s="64">
        <v>4.3400810889330954E-2</v>
      </c>
      <c r="R120" s="64">
        <v>0</v>
      </c>
      <c r="S120" s="64">
        <v>1.3262368514319429</v>
      </c>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row>
    <row r="121" spans="1:180" x14ac:dyDescent="0.25">
      <c r="A121" s="5" t="s">
        <v>132</v>
      </c>
      <c r="B121" s="5" t="s">
        <v>30</v>
      </c>
      <c r="C121" s="35">
        <v>43189</v>
      </c>
      <c r="D121" s="63">
        <v>1.9491438399087362</v>
      </c>
      <c r="E121" s="64">
        <v>0.29838164900000019</v>
      </c>
      <c r="F121" s="64">
        <v>0.19956349442839</v>
      </c>
      <c r="G121" s="64">
        <v>0.36186068451612896</v>
      </c>
      <c r="H121" s="64">
        <v>4.2622392645619997E-2</v>
      </c>
      <c r="I121" s="64">
        <v>1.7931255E-2</v>
      </c>
      <c r="J121" s="64">
        <v>0</v>
      </c>
      <c r="K121" s="64">
        <v>8.1845098591999996E-2</v>
      </c>
      <c r="L121" s="64">
        <v>7.7439140835500004E-3</v>
      </c>
      <c r="M121" s="64">
        <v>0.34168599475683159</v>
      </c>
      <c r="N121" s="64">
        <v>0.35002986515934842</v>
      </c>
      <c r="O121" s="64">
        <v>3.2170939999999995E-2</v>
      </c>
      <c r="P121" s="64">
        <v>0.18242090687580639</v>
      </c>
      <c r="Q121" s="64">
        <v>3.2887644851060813E-2</v>
      </c>
      <c r="R121" s="64">
        <v>0</v>
      </c>
      <c r="S121" s="64">
        <v>1.9491438399087366</v>
      </c>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row>
    <row r="122" spans="1:180" x14ac:dyDescent="0.25">
      <c r="A122" s="5" t="s">
        <v>132</v>
      </c>
      <c r="B122" s="5" t="s">
        <v>30</v>
      </c>
      <c r="C122" s="35">
        <v>43190</v>
      </c>
      <c r="D122" s="63">
        <v>2.1554851726992901</v>
      </c>
      <c r="E122" s="64">
        <v>0.54651862699999998</v>
      </c>
      <c r="F122" s="64">
        <v>0.16939688310838</v>
      </c>
      <c r="G122" s="64">
        <v>0.41999720451612904</v>
      </c>
      <c r="H122" s="64">
        <v>2.131194493066E-2</v>
      </c>
      <c r="I122" s="64">
        <v>0</v>
      </c>
      <c r="J122" s="64">
        <v>0</v>
      </c>
      <c r="K122" s="64">
        <v>8.9797098591999996E-2</v>
      </c>
      <c r="L122" s="64">
        <v>0</v>
      </c>
      <c r="M122" s="64">
        <v>0.29652614232129165</v>
      </c>
      <c r="N122" s="64">
        <v>0.31228610503179199</v>
      </c>
      <c r="O122" s="64">
        <v>7.3258829999999997E-2</v>
      </c>
      <c r="P122" s="64">
        <v>0.20353641687580665</v>
      </c>
      <c r="Q122" s="64">
        <v>2.2855920323231058E-2</v>
      </c>
      <c r="R122" s="64">
        <v>0</v>
      </c>
      <c r="S122" s="64">
        <v>2.1554851726992905</v>
      </c>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row>
    <row r="123" spans="1:180" x14ac:dyDescent="0.25">
      <c r="A123" s="5" t="s">
        <v>132</v>
      </c>
      <c r="B123" s="5" t="s">
        <v>31</v>
      </c>
      <c r="C123" s="35">
        <v>43191</v>
      </c>
      <c r="D123" s="63">
        <v>43220</v>
      </c>
      <c r="E123" s="64">
        <v>0.35309065700000009</v>
      </c>
      <c r="F123" s="64">
        <v>0.11965022722733</v>
      </c>
      <c r="G123" s="64">
        <v>0.16391734106766001</v>
      </c>
      <c r="H123" s="64">
        <v>0.12611283608637999</v>
      </c>
      <c r="I123" s="64">
        <v>0</v>
      </c>
      <c r="J123" s="64">
        <v>0</v>
      </c>
      <c r="K123" s="64">
        <v>9.2729389488000025E-2</v>
      </c>
      <c r="L123" s="64">
        <v>7.2469020000000004E-3</v>
      </c>
      <c r="M123" s="64">
        <v>0.28064920230566998</v>
      </c>
      <c r="N123" s="64">
        <v>0.51331149149770339</v>
      </c>
      <c r="O123" s="64">
        <v>9.8456229999999992E-2</v>
      </c>
      <c r="P123" s="64">
        <v>0.36670779806750003</v>
      </c>
      <c r="Q123" s="64">
        <v>4.0905111431964167E-2</v>
      </c>
      <c r="R123" s="64">
        <v>0.115030018</v>
      </c>
      <c r="S123" s="64">
        <v>2.2778072041722077</v>
      </c>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row>
    <row r="124" spans="1:180" x14ac:dyDescent="0.25">
      <c r="A124" s="5" t="s">
        <v>158</v>
      </c>
      <c r="B124" s="5" t="s">
        <v>31</v>
      </c>
      <c r="C124" s="35">
        <v>43192</v>
      </c>
      <c r="D124" s="63">
        <v>43220</v>
      </c>
      <c r="E124" s="64">
        <v>0.47877001100000005</v>
      </c>
      <c r="F124" s="64">
        <v>0.18744070983391997</v>
      </c>
      <c r="G124" s="64">
        <v>0.13162162999999999</v>
      </c>
      <c r="H124" s="64">
        <v>0.10317804221205</v>
      </c>
      <c r="I124" s="64">
        <v>0</v>
      </c>
      <c r="J124" s="64">
        <v>0</v>
      </c>
      <c r="K124" s="64">
        <v>8.3833389488000024E-2</v>
      </c>
      <c r="L124" s="64">
        <v>5.6897499999999999E-4</v>
      </c>
      <c r="M124" s="64">
        <v>0.20018904649624</v>
      </c>
      <c r="N124" s="64">
        <v>0.35354966257553938</v>
      </c>
      <c r="O124" s="64">
        <v>2.4622579999999998E-2</v>
      </c>
      <c r="P124" s="64">
        <v>0.18198358806750001</v>
      </c>
      <c r="Q124" s="64">
        <v>3.9542111779318087E-2</v>
      </c>
      <c r="R124" s="64">
        <v>0.11500564799999999</v>
      </c>
      <c r="S124" s="64">
        <v>1.9003053944525672</v>
      </c>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row>
    <row r="125" spans="1:180" x14ac:dyDescent="0.25">
      <c r="A125" s="5" t="s">
        <v>158</v>
      </c>
      <c r="B125" s="5" t="s">
        <v>31</v>
      </c>
      <c r="C125" s="35">
        <v>43193</v>
      </c>
      <c r="D125" s="63">
        <v>43220</v>
      </c>
      <c r="E125" s="64">
        <v>-0.19678114499999999</v>
      </c>
      <c r="F125" s="64">
        <v>0.104080637674</v>
      </c>
      <c r="G125" s="64">
        <v>0.18852845958823</v>
      </c>
      <c r="H125" s="64">
        <v>0.16927913841229</v>
      </c>
      <c r="I125" s="64">
        <v>0</v>
      </c>
      <c r="J125" s="64">
        <v>0</v>
      </c>
      <c r="K125" s="64">
        <v>0.14599642948800001</v>
      </c>
      <c r="L125" s="64">
        <v>1.65E-3</v>
      </c>
      <c r="M125" s="64">
        <v>0.26546693911249003</v>
      </c>
      <c r="N125" s="64">
        <v>0.37724814104553994</v>
      </c>
      <c r="O125" s="64">
        <v>2.0096719999999998E-2</v>
      </c>
      <c r="P125" s="64">
        <v>0.21359175700000002</v>
      </c>
      <c r="Q125" s="64">
        <v>5.8130178064518132E-2</v>
      </c>
      <c r="R125" s="64">
        <v>0.113678208</v>
      </c>
      <c r="S125" s="64">
        <v>1.4609654633850682</v>
      </c>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row>
    <row r="126" spans="1:180" x14ac:dyDescent="0.25">
      <c r="A126" s="5" t="s">
        <v>158</v>
      </c>
      <c r="B126" s="5" t="s">
        <v>31</v>
      </c>
      <c r="C126" s="35">
        <v>43194</v>
      </c>
      <c r="D126" s="63">
        <v>43220</v>
      </c>
      <c r="E126" s="64">
        <v>-0.33844441500000005</v>
      </c>
      <c r="F126" s="64">
        <v>8.1097704749549998E-2</v>
      </c>
      <c r="G126" s="64">
        <v>0.17757180160488004</v>
      </c>
      <c r="H126" s="64">
        <v>7.6031047707289995E-2</v>
      </c>
      <c r="I126" s="64">
        <v>0</v>
      </c>
      <c r="J126" s="64">
        <v>0</v>
      </c>
      <c r="K126" s="64">
        <v>0.15111382948799995</v>
      </c>
      <c r="L126" s="64">
        <v>0</v>
      </c>
      <c r="M126" s="64">
        <v>0.22682145391860004</v>
      </c>
      <c r="N126" s="64">
        <v>0.36403719545996938</v>
      </c>
      <c r="O126" s="64">
        <v>1.6510879999999999E-2</v>
      </c>
      <c r="P126" s="64">
        <v>0.18189724699999998</v>
      </c>
      <c r="Q126" s="64">
        <v>4.47222204567881E-2</v>
      </c>
      <c r="R126" s="64">
        <v>0.11539701800000002</v>
      </c>
      <c r="S126" s="64">
        <v>1.0967559833850773</v>
      </c>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row>
    <row r="127" spans="1:180" x14ac:dyDescent="0.25">
      <c r="A127" s="5" t="s">
        <v>158</v>
      </c>
      <c r="B127" s="5" t="s">
        <v>31</v>
      </c>
      <c r="C127" s="35">
        <v>43195</v>
      </c>
      <c r="D127" s="63">
        <v>43220</v>
      </c>
      <c r="E127" s="64">
        <v>-0.44216755599999991</v>
      </c>
      <c r="F127" s="64">
        <v>9.6656895281260008E-2</v>
      </c>
      <c r="G127" s="64">
        <v>0.16432210006453002</v>
      </c>
      <c r="H127" s="64">
        <v>0.25357924592764003</v>
      </c>
      <c r="I127" s="64">
        <v>0</v>
      </c>
      <c r="J127" s="64">
        <v>0</v>
      </c>
      <c r="K127" s="64">
        <v>0.14647090948799996</v>
      </c>
      <c r="L127" s="64">
        <v>2.1779159561640001E-2</v>
      </c>
      <c r="M127" s="64">
        <v>0.15453695365345999</v>
      </c>
      <c r="N127" s="64">
        <v>0.38245907541559421</v>
      </c>
      <c r="O127" s="64">
        <v>1.971842E-2</v>
      </c>
      <c r="P127" s="64">
        <v>0.15335241700000002</v>
      </c>
      <c r="Q127" s="64">
        <v>5.2743174992928174E-2</v>
      </c>
      <c r="R127" s="64">
        <v>0.11493786799999998</v>
      </c>
      <c r="S127" s="64">
        <v>1.1183886633850524</v>
      </c>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row>
    <row r="128" spans="1:180" x14ac:dyDescent="0.25">
      <c r="A128" s="5" t="s">
        <v>158</v>
      </c>
      <c r="B128" s="5" t="s">
        <v>31</v>
      </c>
      <c r="C128" s="35">
        <v>43196</v>
      </c>
      <c r="D128" s="63">
        <v>43220</v>
      </c>
      <c r="E128" s="64">
        <v>-0.50217877400000011</v>
      </c>
      <c r="F128" s="64">
        <v>0.10385623435524999</v>
      </c>
      <c r="G128" s="64">
        <v>0.29333473642846003</v>
      </c>
      <c r="H128" s="64">
        <v>0.10957490534403</v>
      </c>
      <c r="I128" s="64">
        <v>0.29189375169669002</v>
      </c>
      <c r="J128" s="64">
        <v>0</v>
      </c>
      <c r="K128" s="64">
        <v>0.15867342948799995</v>
      </c>
      <c r="L128" s="64">
        <v>3.4718533479799999E-3</v>
      </c>
      <c r="M128" s="64">
        <v>0.19824831651382002</v>
      </c>
      <c r="N128" s="64">
        <v>0.3727377630995693</v>
      </c>
      <c r="O128" s="64">
        <v>6.0446019999999996E-2</v>
      </c>
      <c r="P128" s="64">
        <v>0.15557260699999997</v>
      </c>
      <c r="Q128" s="64">
        <v>5.2815670331268452E-2</v>
      </c>
      <c r="R128" s="64">
        <v>0.114054288</v>
      </c>
      <c r="S128" s="64">
        <v>1.4125008016050675</v>
      </c>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row>
    <row r="129" spans="1:180" x14ac:dyDescent="0.25">
      <c r="A129" s="5" t="s">
        <v>158</v>
      </c>
      <c r="B129" s="5" t="s">
        <v>31</v>
      </c>
      <c r="C129" s="35">
        <v>43197</v>
      </c>
      <c r="D129" s="63">
        <v>43220</v>
      </c>
      <c r="E129" s="64">
        <v>-0.23066577199999999</v>
      </c>
      <c r="F129" s="64">
        <v>4.5474512796460004E-2</v>
      </c>
      <c r="G129" s="64">
        <v>0.23759480962632001</v>
      </c>
      <c r="H129" s="64">
        <v>0.39517871585990999</v>
      </c>
      <c r="I129" s="64">
        <v>0</v>
      </c>
      <c r="J129" s="64">
        <v>0</v>
      </c>
      <c r="K129" s="64">
        <v>0.14366490948799998</v>
      </c>
      <c r="L129" s="64">
        <v>5.8545000000000003E-3</v>
      </c>
      <c r="M129" s="64">
        <v>0.17718290360563999</v>
      </c>
      <c r="N129" s="64">
        <v>0.36874090359640938</v>
      </c>
      <c r="O129" s="64">
        <v>2.1961420000000002E-2</v>
      </c>
      <c r="P129" s="64">
        <v>0.19698926699999997</v>
      </c>
      <c r="Q129" s="64">
        <v>2.0294165412328133E-2</v>
      </c>
      <c r="R129" s="64">
        <v>0.114606098</v>
      </c>
      <c r="S129" s="64">
        <v>1.4968764333850675</v>
      </c>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row>
    <row r="130" spans="1:180" x14ac:dyDescent="0.25">
      <c r="A130" s="5" t="s">
        <v>158</v>
      </c>
      <c r="B130" s="5" t="s">
        <v>31</v>
      </c>
      <c r="C130" s="35">
        <v>43198</v>
      </c>
      <c r="D130" s="63">
        <v>43220</v>
      </c>
      <c r="E130" s="64">
        <v>-3.8101325000000047E-2</v>
      </c>
      <c r="F130" s="64">
        <v>8.2259438853590008E-2</v>
      </c>
      <c r="G130" s="64">
        <v>0.14618323</v>
      </c>
      <c r="H130" s="64">
        <v>1.165825700681E-2</v>
      </c>
      <c r="I130" s="64">
        <v>0</v>
      </c>
      <c r="J130" s="64">
        <v>0</v>
      </c>
      <c r="K130" s="64">
        <v>0.14420090948799996</v>
      </c>
      <c r="L130" s="64">
        <v>0</v>
      </c>
      <c r="M130" s="64">
        <v>0.15298470784231999</v>
      </c>
      <c r="N130" s="64">
        <v>0.33393608129211932</v>
      </c>
      <c r="O130" s="64">
        <v>1.921838E-2</v>
      </c>
      <c r="P130" s="64">
        <v>0.25194395699999994</v>
      </c>
      <c r="Q130" s="64">
        <v>4.652960890222807E-2</v>
      </c>
      <c r="R130" s="64">
        <v>0.11663683800000001</v>
      </c>
      <c r="S130" s="64">
        <v>1.267450083385067</v>
      </c>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row>
    <row r="131" spans="1:180" x14ac:dyDescent="0.25">
      <c r="A131" s="5" t="s">
        <v>159</v>
      </c>
      <c r="B131" s="5" t="s">
        <v>31</v>
      </c>
      <c r="C131" s="35">
        <v>43199</v>
      </c>
      <c r="D131" s="63">
        <v>43220</v>
      </c>
      <c r="E131" s="64">
        <v>8.8728954000000027E-2</v>
      </c>
      <c r="F131" s="64">
        <v>0.10182901708017</v>
      </c>
      <c r="G131" s="64">
        <v>0.22708030313742</v>
      </c>
      <c r="H131" s="64">
        <v>7.5275907519919999E-2</v>
      </c>
      <c r="I131" s="64">
        <v>0</v>
      </c>
      <c r="J131" s="64">
        <v>0</v>
      </c>
      <c r="K131" s="64">
        <v>0.12969386948799999</v>
      </c>
      <c r="L131" s="64">
        <v>1.0095497950679998E-2</v>
      </c>
      <c r="M131" s="64">
        <v>0.28415602921048005</v>
      </c>
      <c r="N131" s="64">
        <v>0.33151435594754936</v>
      </c>
      <c r="O131" s="64">
        <v>2.0155039999999999E-2</v>
      </c>
      <c r="P131" s="64">
        <v>0.25537490700000004</v>
      </c>
      <c r="Q131" s="64">
        <v>5.104521405084804E-2</v>
      </c>
      <c r="R131" s="64">
        <v>0.107441178</v>
      </c>
      <c r="S131" s="64">
        <v>1.6823902733850671</v>
      </c>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row>
    <row r="132" spans="1:180" x14ac:dyDescent="0.25">
      <c r="A132" s="5" t="s">
        <v>159</v>
      </c>
      <c r="B132" s="5" t="s">
        <v>31</v>
      </c>
      <c r="C132" s="35">
        <v>43200</v>
      </c>
      <c r="D132" s="63">
        <v>43220</v>
      </c>
      <c r="E132" s="64">
        <v>0.91745444000000009</v>
      </c>
      <c r="F132" s="64">
        <v>0.12066762839209</v>
      </c>
      <c r="G132" s="64">
        <v>0.18612830593893001</v>
      </c>
      <c r="H132" s="64">
        <v>7.6577395577899998E-2</v>
      </c>
      <c r="I132" s="64">
        <v>0.48061563975767002</v>
      </c>
      <c r="J132" s="64">
        <v>0</v>
      </c>
      <c r="K132" s="64">
        <v>0.14558186948799998</v>
      </c>
      <c r="L132" s="64">
        <v>0</v>
      </c>
      <c r="M132" s="64">
        <v>0.22092217816151</v>
      </c>
      <c r="N132" s="64">
        <v>0.35220508134882939</v>
      </c>
      <c r="O132" s="64">
        <v>1.7832230000000001E-2</v>
      </c>
      <c r="P132" s="64">
        <v>0.15747393699999998</v>
      </c>
      <c r="Q132" s="64">
        <v>4.6985059720147895E-2</v>
      </c>
      <c r="R132" s="64">
        <v>0.120751438</v>
      </c>
      <c r="S132" s="64">
        <v>2.8431952033850769</v>
      </c>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row>
    <row r="133" spans="1:180" x14ac:dyDescent="0.25">
      <c r="A133" s="5" t="s">
        <v>159</v>
      </c>
      <c r="B133" s="5" t="s">
        <v>31</v>
      </c>
      <c r="C133" s="35">
        <v>43201</v>
      </c>
      <c r="D133" s="63">
        <v>43220</v>
      </c>
      <c r="E133" s="64">
        <v>0.89635788299999997</v>
      </c>
      <c r="F133" s="64">
        <v>0.2429685971129</v>
      </c>
      <c r="G133" s="64">
        <v>0.25174148600000001</v>
      </c>
      <c r="H133" s="64">
        <v>1.642132401492E-2</v>
      </c>
      <c r="I133" s="64">
        <v>4.3327019999999999E-3</v>
      </c>
      <c r="J133" s="64">
        <v>0</v>
      </c>
      <c r="K133" s="64">
        <v>0.13578646948800002</v>
      </c>
      <c r="L133" s="64">
        <v>1.2446439E-2</v>
      </c>
      <c r="M133" s="64">
        <v>0.27927518539119001</v>
      </c>
      <c r="N133" s="64">
        <v>0.33423533893042939</v>
      </c>
      <c r="O133" s="64">
        <v>1.6878839999999999E-2</v>
      </c>
      <c r="P133" s="64">
        <v>0.17927548700000001</v>
      </c>
      <c r="Q133" s="64">
        <v>4.2186173447628761E-2</v>
      </c>
      <c r="R133" s="64">
        <v>0.109346718</v>
      </c>
      <c r="S133" s="64">
        <v>2.5212526433850679</v>
      </c>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row>
    <row r="134" spans="1:180" x14ac:dyDescent="0.25">
      <c r="A134" s="5" t="s">
        <v>159</v>
      </c>
      <c r="B134" s="5" t="s">
        <v>31</v>
      </c>
      <c r="C134" s="35">
        <v>43202</v>
      </c>
      <c r="D134" s="63">
        <v>43220</v>
      </c>
      <c r="E134" s="64">
        <v>0.26722995899999996</v>
      </c>
      <c r="F134" s="64">
        <v>0.21486614260931003</v>
      </c>
      <c r="G134" s="64">
        <v>0.27855584520080001</v>
      </c>
      <c r="H134" s="64">
        <v>9.4871210461E-3</v>
      </c>
      <c r="I134" s="64">
        <v>0</v>
      </c>
      <c r="J134" s="64">
        <v>0</v>
      </c>
      <c r="K134" s="64">
        <v>7.6272229487999998E-2</v>
      </c>
      <c r="L134" s="64">
        <v>9.6503635197799989E-3</v>
      </c>
      <c r="M134" s="64">
        <v>0.26501000622937004</v>
      </c>
      <c r="N134" s="64">
        <v>0.3364549384770894</v>
      </c>
      <c r="O134" s="64">
        <v>1.6192169999999999E-2</v>
      </c>
      <c r="P134" s="64">
        <v>0.16857454699999996</v>
      </c>
      <c r="Q134" s="64">
        <v>8.9263362814618094E-2</v>
      </c>
      <c r="R134" s="64">
        <v>0.10940751800000001</v>
      </c>
      <c r="S134" s="64">
        <v>1.8409642033850677</v>
      </c>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row>
    <row r="135" spans="1:180" x14ac:dyDescent="0.25">
      <c r="A135" s="5" t="s">
        <v>159</v>
      </c>
      <c r="B135" s="5" t="s">
        <v>31</v>
      </c>
      <c r="C135" s="35">
        <v>43203</v>
      </c>
      <c r="D135" s="63">
        <v>43220</v>
      </c>
      <c r="E135" s="64">
        <v>-3.1052290000000038E-2</v>
      </c>
      <c r="F135" s="64">
        <v>0.22817203921782001</v>
      </c>
      <c r="G135" s="64">
        <v>0.36638471649611004</v>
      </c>
      <c r="H135" s="64">
        <v>1.1506907210469999E-2</v>
      </c>
      <c r="I135" s="64">
        <v>0</v>
      </c>
      <c r="J135" s="64">
        <v>0</v>
      </c>
      <c r="K135" s="64">
        <v>7.6272229487999998E-2</v>
      </c>
      <c r="L135" s="64">
        <v>1.3473793E-2</v>
      </c>
      <c r="M135" s="64">
        <v>0.27146119038130001</v>
      </c>
      <c r="N135" s="64">
        <v>0.35951957342914936</v>
      </c>
      <c r="O135" s="64">
        <v>1.5796830000000001E-2</v>
      </c>
      <c r="P135" s="64">
        <v>0.19771802710770339</v>
      </c>
      <c r="Q135" s="64">
        <v>4.1275899162218244E-2</v>
      </c>
      <c r="R135" s="64">
        <v>0.10096461800000001</v>
      </c>
      <c r="S135" s="64">
        <v>1.6514935334927712</v>
      </c>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row>
    <row r="136" spans="1:180" x14ac:dyDescent="0.25">
      <c r="A136" s="5" t="s">
        <v>159</v>
      </c>
      <c r="B136" s="5" t="s">
        <v>31</v>
      </c>
      <c r="C136" s="35">
        <v>43204</v>
      </c>
      <c r="D136" s="63">
        <v>43220</v>
      </c>
      <c r="E136" s="64">
        <v>-1.167900615</v>
      </c>
      <c r="F136" s="64">
        <v>4.0801908558789998E-2</v>
      </c>
      <c r="G136" s="64">
        <v>0.14640222</v>
      </c>
      <c r="H136" s="64">
        <v>1.0375469012369999E-2</v>
      </c>
      <c r="I136" s="64">
        <v>0</v>
      </c>
      <c r="J136" s="64">
        <v>0</v>
      </c>
      <c r="K136" s="64">
        <v>7.6272229487999998E-2</v>
      </c>
      <c r="L136" s="64">
        <v>-4.0148000000000003E-5</v>
      </c>
      <c r="M136" s="64">
        <v>0.105625545</v>
      </c>
      <c r="N136" s="64">
        <v>0.3325681476251694</v>
      </c>
      <c r="O136" s="64">
        <v>1.6754659999999998E-2</v>
      </c>
      <c r="P136" s="64">
        <v>0.26346909806749996</v>
      </c>
      <c r="Q136" s="64">
        <v>7.5533241700738135E-2</v>
      </c>
      <c r="R136" s="64">
        <v>0.10287683800000001</v>
      </c>
      <c r="S136" s="64">
        <v>2.738594452567647E-3</v>
      </c>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row>
    <row r="137" spans="1:180" x14ac:dyDescent="0.25">
      <c r="A137" s="5" t="s">
        <v>159</v>
      </c>
      <c r="B137" s="5" t="s">
        <v>31</v>
      </c>
      <c r="C137" s="35">
        <v>43205</v>
      </c>
      <c r="D137" s="63">
        <v>43220</v>
      </c>
      <c r="E137" s="64">
        <v>-0.117041544</v>
      </c>
      <c r="F137" s="64">
        <v>5.0492845424810001E-2</v>
      </c>
      <c r="G137" s="64">
        <v>0.25809688000000003</v>
      </c>
      <c r="H137" s="64">
        <v>-3.7344106206841754E-2</v>
      </c>
      <c r="I137" s="64">
        <v>0.47759359769797999</v>
      </c>
      <c r="J137" s="64">
        <v>0</v>
      </c>
      <c r="K137" s="64">
        <v>7.6272229487999998E-2</v>
      </c>
      <c r="L137" s="64">
        <v>4.6122330462999997E-3</v>
      </c>
      <c r="M137" s="64">
        <v>0.19866753325754002</v>
      </c>
      <c r="N137" s="64">
        <v>0.33843919441760939</v>
      </c>
      <c r="O137" s="64">
        <v>6.4025730000000003E-2</v>
      </c>
      <c r="P137" s="64">
        <v>0.25501396806749999</v>
      </c>
      <c r="Q137" s="64">
        <v>4.3602228138017923E-2</v>
      </c>
      <c r="R137" s="64">
        <v>0.11407683800000001</v>
      </c>
      <c r="S137" s="64">
        <v>1.7265076273309159</v>
      </c>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row>
    <row r="138" spans="1:180" x14ac:dyDescent="0.25">
      <c r="A138" s="5" t="s">
        <v>160</v>
      </c>
      <c r="B138" s="5" t="s">
        <v>31</v>
      </c>
      <c r="C138" s="35">
        <v>43206</v>
      </c>
      <c r="D138" s="63">
        <v>43220</v>
      </c>
      <c r="E138" s="64">
        <v>-0.84895269299999987</v>
      </c>
      <c r="F138" s="64">
        <v>0.15455191558025</v>
      </c>
      <c r="G138" s="64">
        <v>0.167007453</v>
      </c>
      <c r="H138" s="64">
        <v>-1.0882969514579982E-2</v>
      </c>
      <c r="I138" s="64">
        <v>1.71850408564946</v>
      </c>
      <c r="J138" s="64">
        <v>3.890934196418E-2</v>
      </c>
      <c r="K138" s="64">
        <v>8.2766329488000001E-2</v>
      </c>
      <c r="L138" s="64">
        <v>0</v>
      </c>
      <c r="M138" s="64">
        <v>0.15219580527752999</v>
      </c>
      <c r="N138" s="64">
        <v>0.3510363181241194</v>
      </c>
      <c r="O138" s="64">
        <v>2.4370079999999999E-2</v>
      </c>
      <c r="P138" s="64">
        <v>0.19889443806749996</v>
      </c>
      <c r="Q138" s="64">
        <v>6.8971461816107665E-2</v>
      </c>
      <c r="R138" s="64">
        <v>0.12357897800000001</v>
      </c>
      <c r="S138" s="64">
        <v>2.2209505444525668</v>
      </c>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row>
    <row r="139" spans="1:180" x14ac:dyDescent="0.25">
      <c r="A139" s="5" t="s">
        <v>160</v>
      </c>
      <c r="B139" s="5" t="s">
        <v>31</v>
      </c>
      <c r="C139" s="35">
        <v>43207</v>
      </c>
      <c r="D139" s="63">
        <v>43220</v>
      </c>
      <c r="E139" s="64">
        <v>-0.36165965699999969</v>
      </c>
      <c r="F139" s="64">
        <v>0.29950123433072001</v>
      </c>
      <c r="G139" s="64">
        <v>0.21683784653558</v>
      </c>
      <c r="H139" s="64">
        <v>0.11136372004151</v>
      </c>
      <c r="I139" s="64">
        <v>6.2271699547928607</v>
      </c>
      <c r="J139" s="64">
        <v>0.17131331582597001</v>
      </c>
      <c r="K139" s="64">
        <v>7.6272229487999998E-2</v>
      </c>
      <c r="L139" s="64">
        <v>9.1549870056890012E-2</v>
      </c>
      <c r="M139" s="64">
        <v>0.30771343590646005</v>
      </c>
      <c r="N139" s="64">
        <v>0.41910155986282888</v>
      </c>
      <c r="O139" s="64">
        <v>1.8058459999999998E-2</v>
      </c>
      <c r="P139" s="64">
        <v>0.15203049806750005</v>
      </c>
      <c r="Q139" s="64">
        <v>1.6945158544238094E-2</v>
      </c>
      <c r="R139" s="64">
        <v>0.12315506800000001</v>
      </c>
      <c r="S139" s="64">
        <v>7.8693526944525569</v>
      </c>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row>
    <row r="140" spans="1:180" x14ac:dyDescent="0.25">
      <c r="A140" s="5" t="s">
        <v>160</v>
      </c>
      <c r="B140" s="5" t="s">
        <v>31</v>
      </c>
      <c r="C140" s="35">
        <v>43208</v>
      </c>
      <c r="D140" s="63">
        <v>43220</v>
      </c>
      <c r="E140" s="64">
        <v>-0.2273032789999998</v>
      </c>
      <c r="F140" s="64">
        <v>7.1580090232989987E-2</v>
      </c>
      <c r="G140" s="64">
        <v>0.24933839000000002</v>
      </c>
      <c r="H140" s="64">
        <v>0.15037615663875001</v>
      </c>
      <c r="I140" s="64">
        <v>1.8955686440714301</v>
      </c>
      <c r="J140" s="64">
        <v>5.2198751365240006E-2</v>
      </c>
      <c r="K140" s="64">
        <v>7.8072569487999996E-2</v>
      </c>
      <c r="L140" s="64">
        <v>1.6604420419360003E-2</v>
      </c>
      <c r="M140" s="64">
        <v>0.22666036710624002</v>
      </c>
      <c r="N140" s="64">
        <v>0.39510199782182892</v>
      </c>
      <c r="O140" s="64">
        <v>1.9748499999999999E-2</v>
      </c>
      <c r="P140" s="64">
        <v>0.15422668806749998</v>
      </c>
      <c r="Q140" s="64">
        <v>3.3539010241218602E-2</v>
      </c>
      <c r="R140" s="64">
        <v>0.12274698800000002</v>
      </c>
      <c r="S140" s="64">
        <v>3.2384592944525576</v>
      </c>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row>
    <row r="141" spans="1:180" x14ac:dyDescent="0.25">
      <c r="A141" s="5" t="s">
        <v>160</v>
      </c>
      <c r="B141" s="5" t="s">
        <v>31</v>
      </c>
      <c r="C141" s="35">
        <v>43209</v>
      </c>
      <c r="D141" s="63">
        <v>43220</v>
      </c>
      <c r="E141" s="64">
        <v>8.5979817000000125E-2</v>
      </c>
      <c r="F141" s="64">
        <v>0.18200057614414</v>
      </c>
      <c r="G141" s="64">
        <v>0.21917519202642002</v>
      </c>
      <c r="H141" s="64">
        <v>0.24514411868512001</v>
      </c>
      <c r="I141" s="64">
        <v>0.69689732092905998</v>
      </c>
      <c r="J141" s="64">
        <v>0</v>
      </c>
      <c r="K141" s="64">
        <v>7.6272229487999998E-2</v>
      </c>
      <c r="L141" s="64">
        <v>9.5836624682869992E-2</v>
      </c>
      <c r="M141" s="64">
        <v>0.21317460665575999</v>
      </c>
      <c r="N141" s="64">
        <v>0.36334802689593998</v>
      </c>
      <c r="O141" s="64">
        <v>2.006695E-2</v>
      </c>
      <c r="P141" s="64">
        <v>0.18061683806749998</v>
      </c>
      <c r="Q141" s="64">
        <v>7.4910645877768134E-2</v>
      </c>
      <c r="R141" s="64">
        <v>0.111327228</v>
      </c>
      <c r="S141" s="64">
        <v>2.5647501744525782</v>
      </c>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row>
    <row r="142" spans="1:180" x14ac:dyDescent="0.25">
      <c r="A142" s="5" t="s">
        <v>160</v>
      </c>
      <c r="B142" s="5" t="s">
        <v>31</v>
      </c>
      <c r="C142" s="35">
        <v>43210</v>
      </c>
      <c r="D142" s="63">
        <v>43220</v>
      </c>
      <c r="E142" s="64">
        <v>-0.89209849399999996</v>
      </c>
      <c r="F142" s="64">
        <v>7.3807197419090018E-2</v>
      </c>
      <c r="G142" s="64">
        <v>0.15823577</v>
      </c>
      <c r="H142" s="64">
        <v>3.9832297121599998E-3</v>
      </c>
      <c r="I142" s="64">
        <v>6.8600533375700002E-3</v>
      </c>
      <c r="J142" s="64">
        <v>0</v>
      </c>
      <c r="K142" s="64">
        <v>5.6272229487999995E-2</v>
      </c>
      <c r="L142" s="64">
        <v>1.834013708644E-2</v>
      </c>
      <c r="M142" s="64">
        <v>0.20995476357927004</v>
      </c>
      <c r="N142" s="64">
        <v>0.32131675737604948</v>
      </c>
      <c r="O142" s="64">
        <v>1.7042559999999998E-2</v>
      </c>
      <c r="P142" s="64">
        <v>0.21965975806750004</v>
      </c>
      <c r="Q142" s="64">
        <v>4.7451274386498127E-2</v>
      </c>
      <c r="R142" s="64">
        <v>0.110565518</v>
      </c>
      <c r="S142" s="64">
        <v>0.35139075445257778</v>
      </c>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row>
    <row r="143" spans="1:180" x14ac:dyDescent="0.25">
      <c r="A143" s="5" t="s">
        <v>160</v>
      </c>
      <c r="B143" s="5" t="s">
        <v>31</v>
      </c>
      <c r="C143" s="35">
        <v>43211</v>
      </c>
      <c r="D143" s="63">
        <v>43220</v>
      </c>
      <c r="E143" s="64">
        <v>-0.53678608300000019</v>
      </c>
      <c r="F143" s="64">
        <v>0.13710996255658001</v>
      </c>
      <c r="G143" s="64">
        <v>0.17402948212643002</v>
      </c>
      <c r="H143" s="64">
        <v>0.22004245855892998</v>
      </c>
      <c r="I143" s="64">
        <v>0</v>
      </c>
      <c r="J143" s="64">
        <v>0</v>
      </c>
      <c r="K143" s="64">
        <v>5.6272229487999995E-2</v>
      </c>
      <c r="L143" s="64">
        <v>7.5290916771900002E-2</v>
      </c>
      <c r="M143" s="64">
        <v>0.17156779461383997</v>
      </c>
      <c r="N143" s="64">
        <v>0.34341828409452152</v>
      </c>
      <c r="O143" s="64">
        <v>2.411833E-2</v>
      </c>
      <c r="P143" s="64">
        <v>0.31655176806750013</v>
      </c>
      <c r="Q143" s="64">
        <v>5.232282317488815E-2</v>
      </c>
      <c r="R143" s="64">
        <v>0.107774878</v>
      </c>
      <c r="S143" s="64">
        <v>1.1417128444525897</v>
      </c>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row>
    <row r="144" spans="1:180" x14ac:dyDescent="0.25">
      <c r="A144" s="5" t="s">
        <v>160</v>
      </c>
      <c r="B144" s="5" t="s">
        <v>31</v>
      </c>
      <c r="C144" s="35">
        <v>43212</v>
      </c>
      <c r="D144" s="63">
        <v>43220</v>
      </c>
      <c r="E144" s="64">
        <v>-0.33243449200000019</v>
      </c>
      <c r="F144" s="64">
        <v>0.32693636423535</v>
      </c>
      <c r="G144" s="64">
        <v>0.14566301999999998</v>
      </c>
      <c r="H144" s="64">
        <v>0.74346968678837</v>
      </c>
      <c r="I144" s="64">
        <v>0.20144625867600999</v>
      </c>
      <c r="J144" s="64">
        <v>0</v>
      </c>
      <c r="K144" s="64">
        <v>6.4363059488000002E-2</v>
      </c>
      <c r="L144" s="64">
        <v>6.9983568265E-4</v>
      </c>
      <c r="M144" s="64">
        <v>0.16679080088143999</v>
      </c>
      <c r="N144" s="64">
        <v>0.45730878971041067</v>
      </c>
      <c r="O144" s="64">
        <v>3.3675980000000001E-2</v>
      </c>
      <c r="P144" s="64">
        <v>0.26012512806749999</v>
      </c>
      <c r="Q144" s="64">
        <v>3.0445304922818536E-2</v>
      </c>
      <c r="R144" s="64">
        <v>0.120536028</v>
      </c>
      <c r="S144" s="64">
        <v>2.2190257644525491</v>
      </c>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row>
    <row r="145" spans="1:180" x14ac:dyDescent="0.25">
      <c r="A145" s="5" t="s">
        <v>161</v>
      </c>
      <c r="B145" s="5" t="s">
        <v>31</v>
      </c>
      <c r="C145" s="35">
        <v>43213</v>
      </c>
      <c r="D145" s="63">
        <v>43220</v>
      </c>
      <c r="E145" s="64">
        <v>-0.76125743699999993</v>
      </c>
      <c r="F145" s="64">
        <v>4.3558903000000003E-2</v>
      </c>
      <c r="G145" s="64">
        <v>0.20093518600000004</v>
      </c>
      <c r="H145" s="64">
        <v>2.6056904006733599</v>
      </c>
      <c r="I145" s="64">
        <v>0</v>
      </c>
      <c r="J145" s="64">
        <v>9.6417553963839997E-2</v>
      </c>
      <c r="K145" s="64">
        <v>5.6272229487999995E-2</v>
      </c>
      <c r="L145" s="64">
        <v>5.4419953630600003E-3</v>
      </c>
      <c r="M145" s="64">
        <v>0.22748137156870002</v>
      </c>
      <c r="N145" s="64">
        <v>0.45412331836475783</v>
      </c>
      <c r="O145" s="64">
        <v>1.892168E-2</v>
      </c>
      <c r="P145" s="64">
        <v>0.1751294980675</v>
      </c>
      <c r="Q145" s="64">
        <v>5.345347696333777E-2</v>
      </c>
      <c r="R145" s="64">
        <v>0.11478983800000002</v>
      </c>
      <c r="S145" s="64">
        <v>3.290958014452555</v>
      </c>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row>
    <row r="146" spans="1:180" x14ac:dyDescent="0.25">
      <c r="A146" s="5" t="s">
        <v>161</v>
      </c>
      <c r="B146" s="5" t="s">
        <v>31</v>
      </c>
      <c r="C146" s="35">
        <v>43214</v>
      </c>
      <c r="D146" s="63">
        <v>43220</v>
      </c>
      <c r="E146" s="64">
        <v>-0.47636785999999987</v>
      </c>
      <c r="F146" s="64">
        <v>6.343423942517E-2</v>
      </c>
      <c r="G146" s="64">
        <v>0.18524072000000003</v>
      </c>
      <c r="H146" s="64">
        <v>1.68215122770575</v>
      </c>
      <c r="I146" s="64">
        <v>0</v>
      </c>
      <c r="J146" s="64">
        <v>0</v>
      </c>
      <c r="K146" s="64">
        <v>7.2982979488000005E-2</v>
      </c>
      <c r="L146" s="64">
        <v>4.1090049776899996E-3</v>
      </c>
      <c r="M146" s="64">
        <v>0.24222336047951001</v>
      </c>
      <c r="N146" s="64">
        <v>0.37687227670887846</v>
      </c>
      <c r="O146" s="64">
        <v>1.873418E-2</v>
      </c>
      <c r="P146" s="64">
        <v>0.19166123806750004</v>
      </c>
      <c r="Q146" s="64">
        <v>3.420676960006773E-2</v>
      </c>
      <c r="R146" s="64">
        <v>0.10287683800000001</v>
      </c>
      <c r="S146" s="64">
        <v>2.4981249744525664</v>
      </c>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row>
    <row r="147" spans="1:180" x14ac:dyDescent="0.25">
      <c r="A147" s="5" t="s">
        <v>161</v>
      </c>
      <c r="B147" s="5" t="s">
        <v>31</v>
      </c>
      <c r="C147" s="35">
        <v>43215</v>
      </c>
      <c r="D147" s="63">
        <v>43220</v>
      </c>
      <c r="E147" s="64">
        <v>-0.2774096399999999</v>
      </c>
      <c r="F147" s="64">
        <v>5.2869053080960002E-2</v>
      </c>
      <c r="G147" s="64">
        <v>0.19550078800000004</v>
      </c>
      <c r="H147" s="64">
        <v>0.23626155208801999</v>
      </c>
      <c r="I147" s="64">
        <v>3.0248027210009999E-2</v>
      </c>
      <c r="J147" s="64">
        <v>0</v>
      </c>
      <c r="K147" s="64">
        <v>5.6272229487999995E-2</v>
      </c>
      <c r="L147" s="64">
        <v>0</v>
      </c>
      <c r="M147" s="64">
        <v>0.19614639840313999</v>
      </c>
      <c r="N147" s="64">
        <v>0.34767437405799889</v>
      </c>
      <c r="O147" s="64">
        <v>1.9984180000000001E-2</v>
      </c>
      <c r="P147" s="64">
        <v>0.19053125806749996</v>
      </c>
      <c r="Q147" s="64">
        <v>3.8575156056947946E-2</v>
      </c>
      <c r="R147" s="64">
        <v>0.116366128</v>
      </c>
      <c r="S147" s="64">
        <v>1.2030195044525771</v>
      </c>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row>
    <row r="148" spans="1:180" x14ac:dyDescent="0.25">
      <c r="A148" s="5" t="s">
        <v>161</v>
      </c>
      <c r="B148" s="5" t="s">
        <v>31</v>
      </c>
      <c r="C148" s="35">
        <v>43216</v>
      </c>
      <c r="D148" s="63">
        <v>43220</v>
      </c>
      <c r="E148" s="64">
        <v>-0.67765718800000008</v>
      </c>
      <c r="F148" s="64">
        <v>5.7505532073599999E-2</v>
      </c>
      <c r="G148" s="64">
        <v>0.18072234400000001</v>
      </c>
      <c r="H148" s="64">
        <v>0.64031522499464999</v>
      </c>
      <c r="I148" s="64">
        <v>1.20010312687411</v>
      </c>
      <c r="J148" s="64">
        <v>0</v>
      </c>
      <c r="K148" s="64">
        <v>5.6272229487999995E-2</v>
      </c>
      <c r="L148" s="64">
        <v>7.7001962144099996E-3</v>
      </c>
      <c r="M148" s="64">
        <v>0.17508201108499999</v>
      </c>
      <c r="N148" s="64">
        <v>0.39918645459286894</v>
      </c>
      <c r="O148" s="64">
        <v>2.7802819999999999E-2</v>
      </c>
      <c r="P148" s="64">
        <v>0.15560916806749997</v>
      </c>
      <c r="Q148" s="64">
        <v>5.3028277062428381E-2</v>
      </c>
      <c r="R148" s="64">
        <v>0.116614198</v>
      </c>
      <c r="S148" s="64">
        <v>2.3922843944525676</v>
      </c>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row>
    <row r="149" spans="1:180" x14ac:dyDescent="0.25">
      <c r="A149" s="5" t="s">
        <v>161</v>
      </c>
      <c r="B149" s="5" t="s">
        <v>31</v>
      </c>
      <c r="C149" s="35">
        <v>43217</v>
      </c>
      <c r="D149" s="63">
        <v>43220</v>
      </c>
      <c r="E149" s="64">
        <v>-0.31295560800000005</v>
      </c>
      <c r="F149" s="64">
        <v>6.2865001151909988E-2</v>
      </c>
      <c r="G149" s="64">
        <v>0.21890062518858003</v>
      </c>
      <c r="H149" s="64">
        <v>2.7568126219339999E-2</v>
      </c>
      <c r="I149" s="64">
        <v>0</v>
      </c>
      <c r="J149" s="64">
        <v>0</v>
      </c>
      <c r="K149" s="64">
        <v>5.6272229487999995E-2</v>
      </c>
      <c r="L149" s="64">
        <v>5.89190031353E-3</v>
      </c>
      <c r="M149" s="64">
        <v>0.18979704626730001</v>
      </c>
      <c r="N149" s="64">
        <v>0.31515222102174895</v>
      </c>
      <c r="O149" s="64">
        <v>1.9510640000000003E-2</v>
      </c>
      <c r="P149" s="64">
        <v>0.24407116806749998</v>
      </c>
      <c r="Q149" s="64">
        <v>5.226564673465825E-2</v>
      </c>
      <c r="R149" s="64">
        <v>0.10287683800000001</v>
      </c>
      <c r="S149" s="64">
        <v>0.98221583445256722</v>
      </c>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row>
    <row r="150" spans="1:180" x14ac:dyDescent="0.25">
      <c r="A150" s="5" t="s">
        <v>161</v>
      </c>
      <c r="B150" s="5" t="s">
        <v>31</v>
      </c>
      <c r="C150" s="35">
        <v>43218</v>
      </c>
      <c r="D150" s="63">
        <v>43220</v>
      </c>
      <c r="E150" s="64">
        <v>0.20404592099999996</v>
      </c>
      <c r="F150" s="64">
        <v>0.26785268484842001</v>
      </c>
      <c r="G150" s="64">
        <v>0.14716735000000003</v>
      </c>
      <c r="H150" s="64">
        <v>0.20226210098361999</v>
      </c>
      <c r="I150" s="64">
        <v>0</v>
      </c>
      <c r="J150" s="64">
        <v>0</v>
      </c>
      <c r="K150" s="64">
        <v>5.6272229487999995E-2</v>
      </c>
      <c r="L150" s="64">
        <v>6.4054690970500004E-3</v>
      </c>
      <c r="M150" s="64">
        <v>0.20285940245334003</v>
      </c>
      <c r="N150" s="64">
        <v>0.33784819993499937</v>
      </c>
      <c r="O150" s="64">
        <v>3.2948140000000001E-2</v>
      </c>
      <c r="P150" s="64">
        <v>0.31635070806749999</v>
      </c>
      <c r="Q150" s="64">
        <v>4.0585180579638017E-2</v>
      </c>
      <c r="R150" s="64">
        <v>0.10287683800000001</v>
      </c>
      <c r="S150" s="64">
        <v>1.9174742244525673</v>
      </c>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row>
    <row r="151" spans="1:180" x14ac:dyDescent="0.25">
      <c r="A151" s="5" t="s">
        <v>161</v>
      </c>
      <c r="B151" s="5" t="s">
        <v>31</v>
      </c>
      <c r="C151" s="35">
        <v>43219</v>
      </c>
      <c r="D151" s="63">
        <v>43220</v>
      </c>
      <c r="E151" s="64">
        <v>3.906885800000004E-2</v>
      </c>
      <c r="F151" s="64">
        <v>0.13919726290636</v>
      </c>
      <c r="G151" s="64">
        <v>0.17666303971808001</v>
      </c>
      <c r="H151" s="64">
        <v>0.21034689842255</v>
      </c>
      <c r="I151" s="64">
        <v>0</v>
      </c>
      <c r="J151" s="64">
        <v>0</v>
      </c>
      <c r="K151" s="64">
        <v>5.6272229487999995E-2</v>
      </c>
      <c r="L151" s="64">
        <v>0</v>
      </c>
      <c r="M151" s="64">
        <v>0.26802849253365002</v>
      </c>
      <c r="N151" s="64">
        <v>0.34252439960417935</v>
      </c>
      <c r="O151" s="64">
        <v>2.5793620000000003E-2</v>
      </c>
      <c r="P151" s="64">
        <v>0.32472619806750008</v>
      </c>
      <c r="Q151" s="64">
        <v>3.2487057712247969E-2</v>
      </c>
      <c r="R151" s="64">
        <v>0.10287683800000001</v>
      </c>
      <c r="S151" s="64">
        <v>1.7179848944525675</v>
      </c>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row>
    <row r="152" spans="1:180" x14ac:dyDescent="0.25">
      <c r="A152" s="5" t="s">
        <v>162</v>
      </c>
      <c r="B152" s="5" t="s">
        <v>31</v>
      </c>
      <c r="C152" s="35">
        <v>43220</v>
      </c>
      <c r="D152" s="63">
        <v>43220</v>
      </c>
      <c r="E152" s="64">
        <v>-0.24010640599999999</v>
      </c>
      <c r="F152" s="64">
        <v>0.30372080074593</v>
      </c>
      <c r="G152" s="64">
        <v>0.24315571999999996</v>
      </c>
      <c r="H152" s="64">
        <v>0.34204713025414996</v>
      </c>
      <c r="I152" s="64">
        <v>0</v>
      </c>
      <c r="J152" s="64">
        <v>0</v>
      </c>
      <c r="K152" s="64">
        <v>5.6272229487999995E-2</v>
      </c>
      <c r="L152" s="64">
        <v>1.3537719999999998E-3</v>
      </c>
      <c r="M152" s="64">
        <v>0.23076959753849002</v>
      </c>
      <c r="N152" s="64">
        <v>0.33681484991302935</v>
      </c>
      <c r="O152" s="64">
        <v>1.7677160000000004E-2</v>
      </c>
      <c r="P152" s="64">
        <v>0.25622786806749998</v>
      </c>
      <c r="Q152" s="64">
        <v>3.586206444546837E-2</v>
      </c>
      <c r="R152" s="64">
        <v>0.10287683800000001</v>
      </c>
      <c r="S152" s="64">
        <v>1.6866716244525677</v>
      </c>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row>
    <row r="153" spans="1:180" x14ac:dyDescent="0.25">
      <c r="A153" s="5" t="s">
        <v>162</v>
      </c>
      <c r="B153" s="5" t="s">
        <v>32</v>
      </c>
      <c r="C153" s="35">
        <v>43221</v>
      </c>
      <c r="D153" s="63">
        <v>43251</v>
      </c>
      <c r="E153" s="64">
        <v>-0.40044214700000014</v>
      </c>
      <c r="F153" s="64">
        <v>0.17143510663255002</v>
      </c>
      <c r="G153" s="64">
        <v>0.25164675219777</v>
      </c>
      <c r="H153" s="64">
        <v>2.1876165242771801</v>
      </c>
      <c r="I153" s="64">
        <v>0</v>
      </c>
      <c r="J153" s="64">
        <v>0.19817981168292997</v>
      </c>
      <c r="K153" s="64">
        <v>0.37785245282133334</v>
      </c>
      <c r="L153" s="64">
        <v>8.3668909680899989E-3</v>
      </c>
      <c r="M153" s="64">
        <v>0.23715251982645097</v>
      </c>
      <c r="N153" s="64">
        <v>0.37635290878151278</v>
      </c>
      <c r="O153" s="64">
        <v>9.7234085483870969E-2</v>
      </c>
      <c r="P153" s="64">
        <v>0.17955469200080648</v>
      </c>
      <c r="Q153" s="64">
        <v>2.9357269914266737E-2</v>
      </c>
      <c r="R153" s="64">
        <v>0.32143406751364723</v>
      </c>
      <c r="S153" s="64">
        <v>4.0357409351004083</v>
      </c>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row>
    <row r="154" spans="1:180" x14ac:dyDescent="0.25">
      <c r="A154" s="5" t="s">
        <v>162</v>
      </c>
      <c r="B154" s="5" t="s">
        <v>32</v>
      </c>
      <c r="C154" s="35">
        <v>43222</v>
      </c>
      <c r="D154" s="63">
        <v>43251</v>
      </c>
      <c r="E154" s="64">
        <v>-0.14868746299999991</v>
      </c>
      <c r="F154" s="64">
        <v>0.10531742050414</v>
      </c>
      <c r="G154" s="64">
        <v>0.29669888845816006</v>
      </c>
      <c r="H154" s="64">
        <v>0.75930906183783997</v>
      </c>
      <c r="I154" s="64">
        <v>0</v>
      </c>
      <c r="J154" s="64">
        <v>0.16308890498070999</v>
      </c>
      <c r="K154" s="64">
        <v>8.2294452821333353E-2</v>
      </c>
      <c r="L154" s="64">
        <v>0</v>
      </c>
      <c r="M154" s="64">
        <v>0.232369999548421</v>
      </c>
      <c r="N154" s="64">
        <v>0.44478107370502329</v>
      </c>
      <c r="O154" s="64">
        <v>1.6102435483870969E-2</v>
      </c>
      <c r="P154" s="64">
        <v>0.17023156200080641</v>
      </c>
      <c r="Q154" s="64">
        <v>1.5500111246476319E-2</v>
      </c>
      <c r="R154" s="64">
        <v>0.10447269354838709</v>
      </c>
      <c r="S154" s="64">
        <v>2.2414791411351689</v>
      </c>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row>
    <row r="155" spans="1:180" x14ac:dyDescent="0.25">
      <c r="A155" s="5" t="s">
        <v>162</v>
      </c>
      <c r="B155" s="5" t="s">
        <v>32</v>
      </c>
      <c r="C155" s="35">
        <v>43223</v>
      </c>
      <c r="D155" s="63">
        <v>43251</v>
      </c>
      <c r="E155" s="64">
        <v>3.28503819999999E-2</v>
      </c>
      <c r="F155" s="64">
        <v>0.11237400396857</v>
      </c>
      <c r="G155" s="64">
        <v>0.32520224048312002</v>
      </c>
      <c r="H155" s="64">
        <v>0.47453948482152997</v>
      </c>
      <c r="I155" s="64">
        <v>0</v>
      </c>
      <c r="J155" s="64">
        <v>0.1189020732438</v>
      </c>
      <c r="K155" s="64">
        <v>8.2294452821333353E-2</v>
      </c>
      <c r="L155" s="64">
        <v>0</v>
      </c>
      <c r="M155" s="64">
        <v>0.24569929907393101</v>
      </c>
      <c r="N155" s="64">
        <v>0.35742372761245161</v>
      </c>
      <c r="O155" s="64">
        <v>2.2597155483870965E-2</v>
      </c>
      <c r="P155" s="64">
        <v>0.18998522200080648</v>
      </c>
      <c r="Q155" s="64">
        <v>2.8907206077366916E-2</v>
      </c>
      <c r="R155" s="64">
        <v>9.9600073548387097E-2</v>
      </c>
      <c r="S155" s="64">
        <v>2.0903753211351677</v>
      </c>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row>
    <row r="156" spans="1:180" x14ac:dyDescent="0.25">
      <c r="A156" s="5" t="s">
        <v>162</v>
      </c>
      <c r="B156" s="5" t="s">
        <v>32</v>
      </c>
      <c r="C156" s="35">
        <v>43224</v>
      </c>
      <c r="D156" s="63">
        <v>43251</v>
      </c>
      <c r="E156" s="64">
        <v>-0.24400863899999992</v>
      </c>
      <c r="F156" s="64">
        <v>1.7533638327660001E-2</v>
      </c>
      <c r="G156" s="64">
        <v>0.23035222423424001</v>
      </c>
      <c r="H156" s="64">
        <v>5.7296248667780006E-2</v>
      </c>
      <c r="I156" s="64">
        <v>0</v>
      </c>
      <c r="J156" s="64">
        <v>0.53852908782011</v>
      </c>
      <c r="K156" s="64">
        <v>8.0229494879999995E-3</v>
      </c>
      <c r="L156" s="64">
        <v>0</v>
      </c>
      <c r="M156" s="64">
        <v>0.14500881137329097</v>
      </c>
      <c r="N156" s="64">
        <v>0.40498431734964185</v>
      </c>
      <c r="O156" s="64">
        <v>2.4347155483870966E-2</v>
      </c>
      <c r="P156" s="64">
        <v>0.19896452200080647</v>
      </c>
      <c r="Q156" s="64">
        <v>6.8196258508036608E-2</v>
      </c>
      <c r="R156" s="64">
        <v>0.1053008535483871</v>
      </c>
      <c r="S156" s="64">
        <v>1.5545274278018242</v>
      </c>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row>
    <row r="157" spans="1:180" x14ac:dyDescent="0.25">
      <c r="A157" s="5" t="s">
        <v>162</v>
      </c>
      <c r="B157" s="5" t="s">
        <v>32</v>
      </c>
      <c r="C157" s="35">
        <v>43225</v>
      </c>
      <c r="D157" s="63">
        <v>43251</v>
      </c>
      <c r="E157" s="64">
        <v>-0.49437621799999998</v>
      </c>
      <c r="F157" s="64">
        <v>5.3133082571010001E-2</v>
      </c>
      <c r="G157" s="64">
        <v>0.23729370945872003</v>
      </c>
      <c r="H157" s="64">
        <v>0.41899095452969004</v>
      </c>
      <c r="I157" s="64">
        <v>4.1029436075660002E-2</v>
      </c>
      <c r="J157" s="64">
        <v>0.52809868513944003</v>
      </c>
      <c r="K157" s="64">
        <v>4.2722294879999996E-3</v>
      </c>
      <c r="L157" s="64">
        <v>7.3409574601710006E-2</v>
      </c>
      <c r="M157" s="64">
        <v>0.18917735761372098</v>
      </c>
      <c r="N157" s="64">
        <v>0.43898653793255682</v>
      </c>
      <c r="O157" s="64">
        <v>3.0802155483870965E-2</v>
      </c>
      <c r="P157" s="64">
        <v>0.21654548200080642</v>
      </c>
      <c r="Q157" s="64">
        <v>8.9614392358276979E-2</v>
      </c>
      <c r="R157" s="64">
        <v>0.1053008535483871</v>
      </c>
      <c r="S157" s="64">
        <v>1.9322782328018493</v>
      </c>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row>
    <row r="158" spans="1:180" x14ac:dyDescent="0.25">
      <c r="A158" s="5" t="s">
        <v>162</v>
      </c>
      <c r="B158" s="5" t="s">
        <v>32</v>
      </c>
      <c r="C158" s="35">
        <v>43226</v>
      </c>
      <c r="D158" s="63">
        <v>43251</v>
      </c>
      <c r="E158" s="64">
        <v>-0.36626663599999998</v>
      </c>
      <c r="F158" s="64">
        <v>0.15108848884262999</v>
      </c>
      <c r="G158" s="64">
        <v>0.14209527999999999</v>
      </c>
      <c r="H158" s="64">
        <v>0.54534593576201995</v>
      </c>
      <c r="I158" s="64">
        <v>0</v>
      </c>
      <c r="J158" s="64">
        <v>0.20115825512374999</v>
      </c>
      <c r="K158" s="64">
        <v>4.2722294879999996E-3</v>
      </c>
      <c r="L158" s="64">
        <v>0.18915154871861001</v>
      </c>
      <c r="M158" s="64">
        <v>0.20219943512369098</v>
      </c>
      <c r="N158" s="64">
        <v>0.52301696665642661</v>
      </c>
      <c r="O158" s="64">
        <v>6.0847155483870971E-2</v>
      </c>
      <c r="P158" s="64">
        <v>0.32382737200080641</v>
      </c>
      <c r="Q158" s="64">
        <v>3.3889333053647039E-2</v>
      </c>
      <c r="R158" s="64">
        <v>0.1053008535483871</v>
      </c>
      <c r="S158" s="64">
        <v>2.1159262178018392</v>
      </c>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row>
    <row r="159" spans="1:180" x14ac:dyDescent="0.25">
      <c r="A159" s="5" t="s">
        <v>163</v>
      </c>
      <c r="B159" s="5" t="s">
        <v>32</v>
      </c>
      <c r="C159" s="35">
        <v>43227</v>
      </c>
      <c r="D159" s="63">
        <v>43251</v>
      </c>
      <c r="E159" s="64">
        <v>-4.3697447E-2</v>
      </c>
      <c r="F159" s="64">
        <v>0.17970535257105999</v>
      </c>
      <c r="G159" s="64">
        <v>0.24598023000000002</v>
      </c>
      <c r="H159" s="64">
        <v>0.34855984578677446</v>
      </c>
      <c r="I159" s="64">
        <v>0</v>
      </c>
      <c r="J159" s="64">
        <v>0</v>
      </c>
      <c r="K159" s="64">
        <v>4.2722294879999996E-3</v>
      </c>
      <c r="L159" s="64">
        <v>8.0727625514339985E-2</v>
      </c>
      <c r="M159" s="64">
        <v>0.27333640628066097</v>
      </c>
      <c r="N159" s="64">
        <v>0.4181721145978512</v>
      </c>
      <c r="O159" s="64">
        <v>3.4534655483870969E-2</v>
      </c>
      <c r="P159" s="64">
        <v>0.3447430820008065</v>
      </c>
      <c r="Q159" s="64">
        <v>3.9161188406516681E-2</v>
      </c>
      <c r="R159" s="64">
        <v>0.1053008535483871</v>
      </c>
      <c r="S159" s="64">
        <v>2.0307961366782679</v>
      </c>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row>
    <row r="160" spans="1:180" x14ac:dyDescent="0.25">
      <c r="A160" s="5" t="s">
        <v>163</v>
      </c>
      <c r="B160" s="5" t="s">
        <v>32</v>
      </c>
      <c r="C160" s="35">
        <v>43228</v>
      </c>
      <c r="D160" s="63">
        <v>43251</v>
      </c>
      <c r="E160" s="64">
        <v>-0.34338883600000003</v>
      </c>
      <c r="F160" s="64">
        <v>0.14668752869005999</v>
      </c>
      <c r="G160" s="64">
        <v>0.1536536</v>
      </c>
      <c r="H160" s="64">
        <v>0.20205736259100912</v>
      </c>
      <c r="I160" s="64">
        <v>0</v>
      </c>
      <c r="J160" s="64">
        <v>0</v>
      </c>
      <c r="K160" s="64">
        <v>4.2722294879999996E-3</v>
      </c>
      <c r="L160" s="64">
        <v>3.2010363413300003E-3</v>
      </c>
      <c r="M160" s="64">
        <v>0.14673490303197095</v>
      </c>
      <c r="N160" s="64">
        <v>0.36922443597934229</v>
      </c>
      <c r="O160" s="64">
        <v>2.6597155483870968E-2</v>
      </c>
      <c r="P160" s="64">
        <v>0.22436768200080645</v>
      </c>
      <c r="Q160" s="64">
        <v>5.2546076871766781E-2</v>
      </c>
      <c r="R160" s="64">
        <v>0.10762385354838709</v>
      </c>
      <c r="S160" s="64">
        <v>1.0935770280265438</v>
      </c>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row>
    <row r="161" spans="1:180" x14ac:dyDescent="0.25">
      <c r="A161" s="5" t="s">
        <v>163</v>
      </c>
      <c r="B161" s="5" t="s">
        <v>32</v>
      </c>
      <c r="C161" s="35">
        <v>43229</v>
      </c>
      <c r="D161" s="63">
        <v>43251</v>
      </c>
      <c r="E161" s="64">
        <v>-0.2953951789999999</v>
      </c>
      <c r="F161" s="64">
        <v>6.733365832718001E-2</v>
      </c>
      <c r="G161" s="64">
        <v>0.18745297000000002</v>
      </c>
      <c r="H161" s="64">
        <v>0.83511038232649992</v>
      </c>
      <c r="I161" s="64">
        <v>0</v>
      </c>
      <c r="J161" s="64">
        <v>0</v>
      </c>
      <c r="K161" s="64">
        <v>4.2722294879999996E-3</v>
      </c>
      <c r="L161" s="64">
        <v>1.565859065881E-2</v>
      </c>
      <c r="M161" s="64">
        <v>0.19304482380823096</v>
      </c>
      <c r="N161" s="64">
        <v>0.38011118433326235</v>
      </c>
      <c r="O161" s="64">
        <v>2.0039655483870968E-2</v>
      </c>
      <c r="P161" s="64">
        <v>0.21884809200080649</v>
      </c>
      <c r="Q161" s="64">
        <v>6.6054336826786866E-2</v>
      </c>
      <c r="R161" s="64">
        <v>0.1076188535483871</v>
      </c>
      <c r="S161" s="64">
        <v>1.8001495978018347</v>
      </c>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row>
    <row r="162" spans="1:180" x14ac:dyDescent="0.25">
      <c r="A162" s="5" t="s">
        <v>163</v>
      </c>
      <c r="B162" s="5" t="s">
        <v>32</v>
      </c>
      <c r="C162" s="35">
        <v>43230</v>
      </c>
      <c r="D162" s="63">
        <v>43251</v>
      </c>
      <c r="E162" s="64">
        <v>-0.80399164000000001</v>
      </c>
      <c r="F162" s="64">
        <v>0.15232656251613</v>
      </c>
      <c r="G162" s="64">
        <v>0.19014261797270002</v>
      </c>
      <c r="H162" s="64">
        <v>0.23540008350448999</v>
      </c>
      <c r="I162" s="64">
        <v>4.4524922610189997E-2</v>
      </c>
      <c r="J162" s="64">
        <v>0</v>
      </c>
      <c r="K162" s="64">
        <v>4.2722294879999996E-3</v>
      </c>
      <c r="L162" s="64">
        <v>6.9794914373999999E-3</v>
      </c>
      <c r="M162" s="64">
        <v>0.248972979507601</v>
      </c>
      <c r="N162" s="64">
        <v>0.37831772602222674</v>
      </c>
      <c r="O162" s="64">
        <v>5.6195485483870974E-2</v>
      </c>
      <c r="P162" s="64">
        <v>0.24188314200080649</v>
      </c>
      <c r="Q162" s="64">
        <v>3.2734073710036893E-2</v>
      </c>
      <c r="R162" s="64">
        <v>0.11220485354838709</v>
      </c>
      <c r="S162" s="64">
        <v>0.89996252780183916</v>
      </c>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row>
    <row r="163" spans="1:180" x14ac:dyDescent="0.25">
      <c r="A163" s="5" t="s">
        <v>163</v>
      </c>
      <c r="B163" s="5" t="s">
        <v>32</v>
      </c>
      <c r="C163" s="35">
        <v>43231</v>
      </c>
      <c r="D163" s="63">
        <v>43251</v>
      </c>
      <c r="E163" s="64">
        <v>-0.25646506400000013</v>
      </c>
      <c r="F163" s="64">
        <v>4.7317162397010004E-2</v>
      </c>
      <c r="G163" s="64">
        <v>0.31614758532491999</v>
      </c>
      <c r="H163" s="64">
        <v>0.19394149435979</v>
      </c>
      <c r="I163" s="64">
        <v>1.37060691135432</v>
      </c>
      <c r="J163" s="64">
        <v>0.20788635853644</v>
      </c>
      <c r="K163" s="64">
        <v>1.3402549487999998E-2</v>
      </c>
      <c r="L163" s="64">
        <v>1.4725492182220003E-2</v>
      </c>
      <c r="M163" s="64">
        <v>0.26215791397011096</v>
      </c>
      <c r="N163" s="64">
        <v>0.38344810737102231</v>
      </c>
      <c r="O163" s="64">
        <v>2.7969515483870971E-2</v>
      </c>
      <c r="P163" s="64">
        <v>0.19341866200080646</v>
      </c>
      <c r="Q163" s="64">
        <v>9.7272175784917356E-2</v>
      </c>
      <c r="R163" s="64">
        <v>0.1123608535483871</v>
      </c>
      <c r="S163" s="64">
        <v>2.9841897178018151</v>
      </c>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row>
    <row r="164" spans="1:180" x14ac:dyDescent="0.25">
      <c r="A164" s="5" t="s">
        <v>163</v>
      </c>
      <c r="B164" s="5" t="s">
        <v>32</v>
      </c>
      <c r="C164" s="35">
        <v>43232</v>
      </c>
      <c r="D164" s="63">
        <v>43251</v>
      </c>
      <c r="E164" s="64">
        <v>-8.2805841999999963E-2</v>
      </c>
      <c r="F164" s="64">
        <v>0.12780002986840999</v>
      </c>
      <c r="G164" s="64">
        <v>0.25245087999999999</v>
      </c>
      <c r="H164" s="64">
        <v>0.15108281235363</v>
      </c>
      <c r="I164" s="64">
        <v>0</v>
      </c>
      <c r="J164" s="64">
        <v>0</v>
      </c>
      <c r="K164" s="64">
        <v>4.2722294879999996E-3</v>
      </c>
      <c r="L164" s="64">
        <v>3.1484250000000003E-3</v>
      </c>
      <c r="M164" s="64">
        <v>0.16119845921009096</v>
      </c>
      <c r="N164" s="64">
        <v>0.37075722208158229</v>
      </c>
      <c r="O164" s="64">
        <v>2.7493135483870966E-2</v>
      </c>
      <c r="P164" s="64">
        <v>0.28029494200080651</v>
      </c>
      <c r="Q164" s="64">
        <v>3.4701640767046779E-2</v>
      </c>
      <c r="R164" s="64">
        <v>0.10863360354838708</v>
      </c>
      <c r="S164" s="64">
        <v>1.4390275378018247</v>
      </c>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row>
    <row r="165" spans="1:180" x14ac:dyDescent="0.25">
      <c r="A165" s="5" t="s">
        <v>163</v>
      </c>
      <c r="B165" s="5" t="s">
        <v>32</v>
      </c>
      <c r="C165" s="35">
        <v>43233</v>
      </c>
      <c r="D165" s="63">
        <v>43251</v>
      </c>
      <c r="E165" s="64">
        <v>-0.57575771400000009</v>
      </c>
      <c r="F165" s="64">
        <v>6.8941663359429986E-2</v>
      </c>
      <c r="G165" s="64">
        <v>0.12155138520851</v>
      </c>
      <c r="H165" s="64">
        <v>0.29532941375060001</v>
      </c>
      <c r="I165" s="64">
        <v>0</v>
      </c>
      <c r="J165" s="64">
        <v>0</v>
      </c>
      <c r="K165" s="64">
        <v>4.2722294879999996E-3</v>
      </c>
      <c r="L165" s="64">
        <v>0</v>
      </c>
      <c r="M165" s="64">
        <v>0.19235635607717097</v>
      </c>
      <c r="N165" s="64">
        <v>0.33992014386323233</v>
      </c>
      <c r="O165" s="64">
        <v>3.3508215483870965E-2</v>
      </c>
      <c r="P165" s="64">
        <v>0.3339699920008064</v>
      </c>
      <c r="Q165" s="64">
        <v>3.1562989021826929E-2</v>
      </c>
      <c r="R165" s="64">
        <v>0.10824261354838709</v>
      </c>
      <c r="S165" s="64">
        <v>0.95389728780183458</v>
      </c>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row>
    <row r="166" spans="1:180" x14ac:dyDescent="0.25">
      <c r="A166" s="5" t="s">
        <v>164</v>
      </c>
      <c r="B166" s="5" t="s">
        <v>32</v>
      </c>
      <c r="C166" s="35">
        <v>43234</v>
      </c>
      <c r="D166" s="63">
        <v>43251</v>
      </c>
      <c r="E166" s="64">
        <v>-0.56510991299999991</v>
      </c>
      <c r="F166" s="64">
        <v>8.9437284711910009E-2</v>
      </c>
      <c r="G166" s="64">
        <v>0.18079641664004997</v>
      </c>
      <c r="H166" s="64">
        <v>0.12232751808434</v>
      </c>
      <c r="I166" s="64">
        <v>0</v>
      </c>
      <c r="J166" s="64">
        <v>8.7401484498999995E-4</v>
      </c>
      <c r="K166" s="64">
        <v>4.2722294879999996E-3</v>
      </c>
      <c r="L166" s="64">
        <v>3.1442414012370003E-2</v>
      </c>
      <c r="M166" s="64">
        <v>0.17209966553142095</v>
      </c>
      <c r="N166" s="64">
        <v>0.35017232356291278</v>
      </c>
      <c r="O166" s="64">
        <v>4.4829895483870966E-2</v>
      </c>
      <c r="P166" s="64">
        <v>0.22491031200080644</v>
      </c>
      <c r="Q166" s="64">
        <v>4.0862402892766686E-2</v>
      </c>
      <c r="R166" s="64">
        <v>0.11840497354838708</v>
      </c>
      <c r="S166" s="64">
        <v>0.81531953780182498</v>
      </c>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row>
    <row r="167" spans="1:180" x14ac:dyDescent="0.25">
      <c r="A167" s="5" t="s">
        <v>164</v>
      </c>
      <c r="B167" s="5" t="s">
        <v>32</v>
      </c>
      <c r="C167" s="35">
        <v>43235</v>
      </c>
      <c r="D167" s="63">
        <v>43251</v>
      </c>
      <c r="E167" s="64">
        <v>1.1000628999999984E-2</v>
      </c>
      <c r="F167" s="64">
        <v>0.17649544517538002</v>
      </c>
      <c r="G167" s="64">
        <v>0.22484759742401</v>
      </c>
      <c r="H167" s="64">
        <v>0.20021996959487998</v>
      </c>
      <c r="I167" s="64">
        <v>0</v>
      </c>
      <c r="J167" s="64">
        <v>1.8285719182739999E-2</v>
      </c>
      <c r="K167" s="64">
        <v>1.1098529488000001E-2</v>
      </c>
      <c r="L167" s="64">
        <v>0</v>
      </c>
      <c r="M167" s="64">
        <v>0.24535957780178097</v>
      </c>
      <c r="N167" s="64">
        <v>0.34810919107112276</v>
      </c>
      <c r="O167" s="64">
        <v>1.665377548387097E-2</v>
      </c>
      <c r="P167" s="64">
        <v>0.18619692200080648</v>
      </c>
      <c r="Q167" s="64">
        <v>1.9805088030846962E-2</v>
      </c>
      <c r="R167" s="64">
        <v>0.11926061354838709</v>
      </c>
      <c r="S167" s="64">
        <v>1.5773330578018252</v>
      </c>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row>
    <row r="168" spans="1:180" x14ac:dyDescent="0.25">
      <c r="A168" s="5" t="s">
        <v>164</v>
      </c>
      <c r="B168" s="5" t="s">
        <v>32</v>
      </c>
      <c r="C168" s="35">
        <v>43236</v>
      </c>
      <c r="D168" s="63">
        <v>43251</v>
      </c>
      <c r="E168" s="64">
        <v>-0.44341508300000021</v>
      </c>
      <c r="F168" s="64">
        <v>0.13711595144263999</v>
      </c>
      <c r="G168" s="64">
        <v>0.17066251000000002</v>
      </c>
      <c r="H168" s="64">
        <v>0.67762172432038992</v>
      </c>
      <c r="I168" s="64">
        <v>0</v>
      </c>
      <c r="J168" s="64">
        <v>1.7593842904199998E-2</v>
      </c>
      <c r="K168" s="64">
        <v>4.2722294879999996E-3</v>
      </c>
      <c r="L168" s="64">
        <v>0</v>
      </c>
      <c r="M168" s="64">
        <v>0.17440250004729096</v>
      </c>
      <c r="N168" s="64">
        <v>0.37575494428499273</v>
      </c>
      <c r="O168" s="64">
        <v>1.662142548387097E-2</v>
      </c>
      <c r="P168" s="64">
        <v>0.17914170200080645</v>
      </c>
      <c r="Q168" s="64">
        <v>1.5679817281257093E-2</v>
      </c>
      <c r="R168" s="64">
        <v>0.11957361354838709</v>
      </c>
      <c r="S168" s="64">
        <v>1.445025177801835</v>
      </c>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row>
    <row r="169" spans="1:180" x14ac:dyDescent="0.25">
      <c r="A169" s="5" t="s">
        <v>164</v>
      </c>
      <c r="B169" s="5" t="s">
        <v>32</v>
      </c>
      <c r="C169" s="35">
        <v>43237</v>
      </c>
      <c r="D169" s="63">
        <v>43251</v>
      </c>
      <c r="E169" s="64">
        <v>-0.25548000000000004</v>
      </c>
      <c r="F169" s="64">
        <v>5.2337842264850006E-2</v>
      </c>
      <c r="G169" s="64">
        <v>0.24405139204958001</v>
      </c>
      <c r="H169" s="64">
        <v>0.37533114639970999</v>
      </c>
      <c r="I169" s="64">
        <v>0</v>
      </c>
      <c r="J169" s="64">
        <v>2.2824084042700001E-2</v>
      </c>
      <c r="K169" s="64">
        <v>4.2722294879999996E-3</v>
      </c>
      <c r="L169" s="64">
        <v>0</v>
      </c>
      <c r="M169" s="64">
        <v>0.13653277458351099</v>
      </c>
      <c r="N169" s="64">
        <v>0.38276902515503275</v>
      </c>
      <c r="O169" s="64">
        <v>3.539309548387097E-2</v>
      </c>
      <c r="P169" s="64">
        <v>0.19179256200080647</v>
      </c>
      <c r="Q169" s="64">
        <v>2.4065362785376895E-2</v>
      </c>
      <c r="R169" s="64">
        <v>0.1190216135483871</v>
      </c>
      <c r="S169" s="64">
        <v>1.3329111278018249</v>
      </c>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row>
    <row r="170" spans="1:180" x14ac:dyDescent="0.25">
      <c r="A170" s="5" t="s">
        <v>164</v>
      </c>
      <c r="B170" s="5" t="s">
        <v>32</v>
      </c>
      <c r="C170" s="35">
        <v>43238</v>
      </c>
      <c r="D170" s="63">
        <v>43251</v>
      </c>
      <c r="E170" s="64">
        <v>-0.43032891399999995</v>
      </c>
      <c r="F170" s="64">
        <v>2.5226992313719998E-2</v>
      </c>
      <c r="G170" s="64">
        <v>0.19231948999999998</v>
      </c>
      <c r="H170" s="64">
        <v>5.341213603034E-2</v>
      </c>
      <c r="I170" s="64">
        <v>0</v>
      </c>
      <c r="J170" s="64">
        <v>5.275105460566E-2</v>
      </c>
      <c r="K170" s="64">
        <v>4.2722294879999996E-3</v>
      </c>
      <c r="L170" s="64">
        <v>0</v>
      </c>
      <c r="M170" s="64">
        <v>0.11043642475402096</v>
      </c>
      <c r="N170" s="64">
        <v>0.3593579051897528</v>
      </c>
      <c r="O170" s="64">
        <v>1.8263095483870968E-2</v>
      </c>
      <c r="P170" s="64">
        <v>0.22151699200080652</v>
      </c>
      <c r="Q170" s="64">
        <v>4.086896838726678E-2</v>
      </c>
      <c r="R170" s="64">
        <v>0.10567861354838709</v>
      </c>
      <c r="S170" s="64">
        <v>0.75377498780182517</v>
      </c>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row>
    <row r="171" spans="1:180" x14ac:dyDescent="0.25">
      <c r="A171" s="5" t="s">
        <v>164</v>
      </c>
      <c r="B171" s="5" t="s">
        <v>32</v>
      </c>
      <c r="C171" s="35">
        <v>43239</v>
      </c>
      <c r="D171" s="63">
        <v>43251</v>
      </c>
      <c r="E171" s="64">
        <v>-0.33332883999999985</v>
      </c>
      <c r="F171" s="64">
        <v>0.31756883852057999</v>
      </c>
      <c r="G171" s="64">
        <v>0.25109450500000002</v>
      </c>
      <c r="H171" s="64">
        <v>0.70067747671105995</v>
      </c>
      <c r="I171" s="64">
        <v>0</v>
      </c>
      <c r="J171" s="64">
        <v>0</v>
      </c>
      <c r="K171" s="64">
        <v>4.2722294879999996E-3</v>
      </c>
      <c r="L171" s="64">
        <v>0.75533584926820996</v>
      </c>
      <c r="M171" s="64">
        <v>0.28579316469115096</v>
      </c>
      <c r="N171" s="64">
        <v>0.4447711118932538</v>
      </c>
      <c r="O171" s="64">
        <v>2.0825595483870966E-2</v>
      </c>
      <c r="P171" s="64">
        <v>0.27676255200080646</v>
      </c>
      <c r="Q171" s="64">
        <v>4.6194181196526837E-2</v>
      </c>
      <c r="R171" s="64">
        <v>0.10567861354838709</v>
      </c>
      <c r="S171" s="64">
        <v>2.875645277801846</v>
      </c>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row>
    <row r="172" spans="1:180" x14ac:dyDescent="0.25">
      <c r="A172" s="5" t="s">
        <v>164</v>
      </c>
      <c r="B172" s="5" t="s">
        <v>32</v>
      </c>
      <c r="C172" s="35">
        <v>43240</v>
      </c>
      <c r="D172" s="63">
        <v>43251</v>
      </c>
      <c r="E172" s="64">
        <v>2.1002329999999514E-3</v>
      </c>
      <c r="F172" s="64">
        <v>0.16374155376573002</v>
      </c>
      <c r="G172" s="64">
        <v>0.26775143570283</v>
      </c>
      <c r="H172" s="64">
        <v>2.2950289038767799</v>
      </c>
      <c r="I172" s="64">
        <v>0</v>
      </c>
      <c r="J172" s="64">
        <v>5.1130610233900003E-3</v>
      </c>
      <c r="K172" s="64">
        <v>4.2722294879999996E-3</v>
      </c>
      <c r="L172" s="64">
        <v>0.35352296663913002</v>
      </c>
      <c r="M172" s="64">
        <v>0.28954045291077096</v>
      </c>
      <c r="N172" s="64">
        <v>0.40852651806071677</v>
      </c>
      <c r="O172" s="64">
        <v>5.9147265483870962E-2</v>
      </c>
      <c r="P172" s="64">
        <v>0.23673517200080646</v>
      </c>
      <c r="Q172" s="64">
        <v>-3.1952507698572843E-2</v>
      </c>
      <c r="R172" s="64">
        <v>0.10567861354838709</v>
      </c>
      <c r="S172" s="64">
        <v>4.15920589780184</v>
      </c>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row>
    <row r="173" spans="1:180" x14ac:dyDescent="0.25">
      <c r="A173" s="5" t="s">
        <v>200</v>
      </c>
      <c r="B173" s="5" t="s">
        <v>32</v>
      </c>
      <c r="C173" s="35">
        <v>43241</v>
      </c>
      <c r="D173" s="63">
        <v>43251</v>
      </c>
      <c r="E173" s="64">
        <v>-0.11394494299999999</v>
      </c>
      <c r="F173" s="64">
        <v>9.487866414969999E-2</v>
      </c>
      <c r="G173" s="64">
        <v>0.25530157422914002</v>
      </c>
      <c r="H173" s="64">
        <v>0.42786867395850003</v>
      </c>
      <c r="I173" s="64">
        <v>0</v>
      </c>
      <c r="J173" s="64">
        <v>3.0360987551219999E-2</v>
      </c>
      <c r="K173" s="64">
        <v>4.2722294879999996E-3</v>
      </c>
      <c r="L173" s="64">
        <v>0.33952689912656997</v>
      </c>
      <c r="M173" s="64">
        <v>0.17212393911900095</v>
      </c>
      <c r="N173" s="64">
        <v>0.40137176212089681</v>
      </c>
      <c r="O173" s="64">
        <v>1.7268095483870968E-2</v>
      </c>
      <c r="P173" s="64">
        <v>0.24345805200080642</v>
      </c>
      <c r="Q173" s="64">
        <v>-5.7673989974263359E-2</v>
      </c>
      <c r="R173" s="64">
        <v>0.10567861354838709</v>
      </c>
      <c r="S173" s="64">
        <v>1.920490557801829</v>
      </c>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row>
    <row r="174" spans="1:180" x14ac:dyDescent="0.25">
      <c r="A174" s="5" t="s">
        <v>200</v>
      </c>
      <c r="B174" s="5" t="s">
        <v>32</v>
      </c>
      <c r="C174" s="35">
        <v>43242</v>
      </c>
      <c r="D174" s="63">
        <v>43251</v>
      </c>
      <c r="E174" s="64">
        <v>-0.61545856799999998</v>
      </c>
      <c r="F174" s="64">
        <v>6.8153972620350001E-2</v>
      </c>
      <c r="G174" s="64">
        <v>0.18031816000000001</v>
      </c>
      <c r="H174" s="64">
        <v>0.38806283228645999</v>
      </c>
      <c r="I174" s="64">
        <v>0</v>
      </c>
      <c r="J174" s="64">
        <v>0</v>
      </c>
      <c r="K174" s="64">
        <v>4.2722294879999996E-3</v>
      </c>
      <c r="L174" s="64">
        <v>4.6440347614699999E-2</v>
      </c>
      <c r="M174" s="64">
        <v>0.12294225932797098</v>
      </c>
      <c r="N174" s="64">
        <v>0.36340093159270681</v>
      </c>
      <c r="O174" s="64">
        <v>1.564104548387097E-2</v>
      </c>
      <c r="P174" s="64">
        <v>0.19508346200080648</v>
      </c>
      <c r="Q174" s="64">
        <v>0.10289436183858683</v>
      </c>
      <c r="R174" s="64">
        <v>0.10802971354838709</v>
      </c>
      <c r="S174" s="64">
        <v>0.97978074780183921</v>
      </c>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row>
    <row r="175" spans="1:180" x14ac:dyDescent="0.25">
      <c r="A175" s="5" t="s">
        <v>200</v>
      </c>
      <c r="B175" s="5" t="s">
        <v>32</v>
      </c>
      <c r="C175" s="35">
        <v>43243</v>
      </c>
      <c r="D175" s="63">
        <v>43251</v>
      </c>
      <c r="E175" s="64">
        <v>-0.11110755499999991</v>
      </c>
      <c r="F175" s="64">
        <v>0.11676732700619999</v>
      </c>
      <c r="G175" s="64">
        <v>0.27284692329994004</v>
      </c>
      <c r="H175" s="64">
        <v>0.44779527729822</v>
      </c>
      <c r="I175" s="64">
        <v>0</v>
      </c>
      <c r="J175" s="64">
        <v>3.55674E-4</v>
      </c>
      <c r="K175" s="64">
        <v>4.2722294879999996E-3</v>
      </c>
      <c r="L175" s="64">
        <v>3.2917599999999998E-4</v>
      </c>
      <c r="M175" s="64">
        <v>0.18947492839203095</v>
      </c>
      <c r="N175" s="64">
        <v>0.40763056093104677</v>
      </c>
      <c r="O175" s="64">
        <v>1.8322535483870969E-2</v>
      </c>
      <c r="P175" s="64">
        <v>0.21955975200080649</v>
      </c>
      <c r="Q175" s="64">
        <v>2.199042535332665E-2</v>
      </c>
      <c r="R175" s="64">
        <v>0.11187037354838708</v>
      </c>
      <c r="S175" s="64">
        <v>1.7001076278018292</v>
      </c>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row>
    <row r="176" spans="1:180" x14ac:dyDescent="0.25">
      <c r="A176" s="5" t="s">
        <v>200</v>
      </c>
      <c r="B176" s="5" t="s">
        <v>32</v>
      </c>
      <c r="C176" s="35">
        <v>43244</v>
      </c>
      <c r="D176" s="63">
        <v>43251</v>
      </c>
      <c r="E176" s="64">
        <v>6.2041101999999904E-2</v>
      </c>
      <c r="F176" s="64">
        <v>0.15970060142486003</v>
      </c>
      <c r="G176" s="64">
        <v>0.19671113000000001</v>
      </c>
      <c r="H176" s="64">
        <v>0.53603040984198991</v>
      </c>
      <c r="I176" s="64">
        <v>0</v>
      </c>
      <c r="J176" s="64">
        <v>1.89224952149E-3</v>
      </c>
      <c r="K176" s="64">
        <v>4.2722294879999996E-3</v>
      </c>
      <c r="L176" s="64">
        <v>0</v>
      </c>
      <c r="M176" s="64">
        <v>0.32681831914250098</v>
      </c>
      <c r="N176" s="64">
        <v>0.37579742650967674</v>
      </c>
      <c r="O176" s="64">
        <v>1.8322535483870969E-2</v>
      </c>
      <c r="P176" s="64">
        <v>0.21194699200080647</v>
      </c>
      <c r="Q176" s="64">
        <v>3.500516884025684E-2</v>
      </c>
      <c r="R176" s="64">
        <v>0.11190237354838709</v>
      </c>
      <c r="S176" s="64">
        <v>2.0404405378018389</v>
      </c>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row>
    <row r="177" spans="1:180" x14ac:dyDescent="0.25">
      <c r="A177" s="5" t="s">
        <v>200</v>
      </c>
      <c r="B177" s="5" t="s">
        <v>32</v>
      </c>
      <c r="C177" s="35">
        <v>43245</v>
      </c>
      <c r="D177" s="63">
        <v>43251</v>
      </c>
      <c r="E177" s="64">
        <v>0.110250154</v>
      </c>
      <c r="F177" s="64">
        <v>0.18885064813089997</v>
      </c>
      <c r="G177" s="64">
        <v>0.19024187000000004</v>
      </c>
      <c r="H177" s="64">
        <v>1.0906468510279099</v>
      </c>
      <c r="I177" s="64">
        <v>0</v>
      </c>
      <c r="J177" s="64">
        <v>0</v>
      </c>
      <c r="K177" s="64">
        <v>2.3079399487999998E-2</v>
      </c>
      <c r="L177" s="64">
        <v>1.465346E-3</v>
      </c>
      <c r="M177" s="64">
        <v>0.16335288048765095</v>
      </c>
      <c r="N177" s="64">
        <v>0.34491520200934672</v>
      </c>
      <c r="O177" s="64">
        <v>1.3165365483870966E-2</v>
      </c>
      <c r="P177" s="64">
        <v>0.20520128200080642</v>
      </c>
      <c r="Q177" s="64">
        <v>-3.3596794375033448E-2</v>
      </c>
      <c r="R177" s="64">
        <v>0.10944037354838709</v>
      </c>
      <c r="S177" s="64">
        <v>2.4070125778018387</v>
      </c>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row>
    <row r="178" spans="1:180" x14ac:dyDescent="0.25">
      <c r="A178" s="5" t="s">
        <v>200</v>
      </c>
      <c r="B178" s="5" t="s">
        <v>32</v>
      </c>
      <c r="C178" s="35">
        <v>43246</v>
      </c>
      <c r="D178" s="63">
        <v>43251</v>
      </c>
      <c r="E178" s="64">
        <v>-0.19822264300000025</v>
      </c>
      <c r="F178" s="64">
        <v>0.15510049473648999</v>
      </c>
      <c r="G178" s="64">
        <v>0.26775019038497</v>
      </c>
      <c r="H178" s="64">
        <v>3.16644508584855</v>
      </c>
      <c r="I178" s="64">
        <v>0</v>
      </c>
      <c r="J178" s="64">
        <v>0</v>
      </c>
      <c r="K178" s="64">
        <v>4.2722294879999996E-3</v>
      </c>
      <c r="L178" s="64">
        <v>0</v>
      </c>
      <c r="M178" s="64">
        <v>0.16951953034543096</v>
      </c>
      <c r="N178" s="64">
        <v>0.4220094696134668</v>
      </c>
      <c r="O178" s="64">
        <v>1.8829095483870965E-2</v>
      </c>
      <c r="P178" s="64">
        <v>0.27370478200080645</v>
      </c>
      <c r="Q178" s="64">
        <v>-2.2184180648134058E-2</v>
      </c>
      <c r="R178" s="64">
        <v>0.12083837354838708</v>
      </c>
      <c r="S178" s="64">
        <v>4.3780624278018383</v>
      </c>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row>
    <row r="179" spans="1:180" x14ac:dyDescent="0.25">
      <c r="A179" s="5" t="s">
        <v>200</v>
      </c>
      <c r="B179" s="5" t="s">
        <v>32</v>
      </c>
      <c r="C179" s="35">
        <v>43247</v>
      </c>
      <c r="D179" s="63">
        <v>43251</v>
      </c>
      <c r="E179" s="64">
        <v>-4.3459859999999795E-2</v>
      </c>
      <c r="F179" s="64">
        <v>0.37163509947946005</v>
      </c>
      <c r="G179" s="64">
        <v>0.18015545899999999</v>
      </c>
      <c r="H179" s="64">
        <v>1.3475606944722101</v>
      </c>
      <c r="I179" s="64">
        <v>0</v>
      </c>
      <c r="J179" s="64">
        <v>0</v>
      </c>
      <c r="K179" s="64">
        <v>4.2722294879999996E-3</v>
      </c>
      <c r="L179" s="64">
        <v>8.951826908992E-2</v>
      </c>
      <c r="M179" s="64">
        <v>0.22321389332760094</v>
      </c>
      <c r="N179" s="64">
        <v>0.4700153969418468</v>
      </c>
      <c r="O179" s="64">
        <v>3.9108495483870964E-2</v>
      </c>
      <c r="P179" s="64">
        <v>0.23083457200080643</v>
      </c>
      <c r="Q179" s="64">
        <v>0.13003670496973613</v>
      </c>
      <c r="R179" s="64">
        <v>0.12536337354838709</v>
      </c>
      <c r="S179" s="64">
        <v>3.1682543278018382</v>
      </c>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row>
    <row r="180" spans="1:180" x14ac:dyDescent="0.25">
      <c r="A180" s="5" t="s">
        <v>201</v>
      </c>
      <c r="B180" s="5" t="s">
        <v>32</v>
      </c>
      <c r="C180" s="35">
        <v>43248</v>
      </c>
      <c r="D180" s="63">
        <v>43251</v>
      </c>
      <c r="E180" s="64">
        <v>-0.19737925300000003</v>
      </c>
      <c r="F180" s="64">
        <v>8.1556230240380001E-2</v>
      </c>
      <c r="G180" s="64">
        <v>0.17294071</v>
      </c>
      <c r="H180" s="64">
        <v>0.38227068563537003</v>
      </c>
      <c r="I180" s="64">
        <v>0</v>
      </c>
      <c r="J180" s="64">
        <v>0</v>
      </c>
      <c r="K180" s="64">
        <v>4.2722294879999996E-3</v>
      </c>
      <c r="L180" s="64">
        <v>-3.0700957511300003E-3</v>
      </c>
      <c r="M180" s="64">
        <v>0.217636772393591</v>
      </c>
      <c r="N180" s="64">
        <v>0.45388170493827673</v>
      </c>
      <c r="O180" s="64">
        <v>2.3345655483870971E-2</v>
      </c>
      <c r="P180" s="64">
        <v>0.25176414200080655</v>
      </c>
      <c r="Q180" s="64">
        <v>2.6561802824296835E-2</v>
      </c>
      <c r="R180" s="64">
        <v>0.12318537354838709</v>
      </c>
      <c r="S180" s="64">
        <v>1.5369659578018491</v>
      </c>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row>
    <row r="181" spans="1:180" x14ac:dyDescent="0.25">
      <c r="A181" s="5" t="s">
        <v>201</v>
      </c>
      <c r="B181" s="5" t="s">
        <v>32</v>
      </c>
      <c r="C181" s="35">
        <v>43249</v>
      </c>
      <c r="D181" s="63">
        <v>43251</v>
      </c>
      <c r="E181" s="64">
        <v>5.420455099999999E-2</v>
      </c>
      <c r="F181" s="64">
        <v>0.37417777828222004</v>
      </c>
      <c r="G181" s="64">
        <v>0.24140336300000001</v>
      </c>
      <c r="H181" s="64">
        <v>0.56083713800673007</v>
      </c>
      <c r="I181" s="64">
        <v>0</v>
      </c>
      <c r="J181" s="64">
        <v>0</v>
      </c>
      <c r="K181" s="64">
        <v>6.0797229487999996E-2</v>
      </c>
      <c r="L181" s="64">
        <v>2.6432323012299998E-3</v>
      </c>
      <c r="M181" s="64">
        <v>0.21832780412933098</v>
      </c>
      <c r="N181" s="64">
        <v>0.38085719848922678</v>
      </c>
      <c r="O181" s="64">
        <v>1.706979548387097E-2</v>
      </c>
      <c r="P181" s="64">
        <v>0.20999527200080642</v>
      </c>
      <c r="Q181" s="64">
        <v>2.8237522072027201E-2</v>
      </c>
      <c r="R181" s="64">
        <v>0.12232537354838709</v>
      </c>
      <c r="S181" s="64">
        <v>2.2708762578018296</v>
      </c>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row>
    <row r="182" spans="1:180" x14ac:dyDescent="0.25">
      <c r="A182" s="5" t="s">
        <v>201</v>
      </c>
      <c r="B182" s="5" t="s">
        <v>32</v>
      </c>
      <c r="C182" s="35">
        <v>43250</v>
      </c>
      <c r="D182" s="63">
        <v>43251</v>
      </c>
      <c r="E182" s="64">
        <v>0.30175360600000001</v>
      </c>
      <c r="F182" s="64">
        <v>0.26883098393393995</v>
      </c>
      <c r="G182" s="64">
        <v>0.34575307</v>
      </c>
      <c r="H182" s="64">
        <v>0.52922873326582998</v>
      </c>
      <c r="I182" s="64">
        <v>0</v>
      </c>
      <c r="J182" s="64">
        <v>0</v>
      </c>
      <c r="K182" s="64">
        <v>8.5592229488000007E-2</v>
      </c>
      <c r="L182" s="64">
        <v>0</v>
      </c>
      <c r="M182" s="64">
        <v>0.27972244820259101</v>
      </c>
      <c r="N182" s="64">
        <v>0.38157552105112674</v>
      </c>
      <c r="O182" s="64">
        <v>3.4336055483870975E-2</v>
      </c>
      <c r="P182" s="64">
        <v>0.22506358200080645</v>
      </c>
      <c r="Q182" s="64">
        <v>1.6968704827287098E-2</v>
      </c>
      <c r="R182" s="64">
        <v>0.11194637354838709</v>
      </c>
      <c r="S182" s="64">
        <v>2.5807713078018395</v>
      </c>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row>
    <row r="183" spans="1:180" x14ac:dyDescent="0.25">
      <c r="A183" s="5" t="s">
        <v>201</v>
      </c>
      <c r="B183" s="5" t="s">
        <v>32</v>
      </c>
      <c r="C183" s="35">
        <v>43251</v>
      </c>
      <c r="D183" s="63">
        <v>43251</v>
      </c>
      <c r="E183" s="64">
        <v>2.7638192000000061E-2</v>
      </c>
      <c r="F183" s="64">
        <v>0.14174011597338002</v>
      </c>
      <c r="G183" s="64">
        <v>0.25323054850121002</v>
      </c>
      <c r="H183" s="64">
        <v>0.31491709051348005</v>
      </c>
      <c r="I183" s="64">
        <v>0</v>
      </c>
      <c r="J183" s="64">
        <v>0</v>
      </c>
      <c r="K183" s="64">
        <v>9.9937229488000004E-2</v>
      </c>
      <c r="L183" s="64">
        <v>4.494881481133E-2</v>
      </c>
      <c r="M183" s="64">
        <v>0.24257890931314099</v>
      </c>
      <c r="N183" s="64">
        <v>0.35588416320842681</v>
      </c>
      <c r="O183" s="64">
        <v>1.4295015483870965E-2</v>
      </c>
      <c r="P183" s="64">
        <v>0.21921330200080641</v>
      </c>
      <c r="Q183" s="64">
        <v>2.7603012959806449E-2</v>
      </c>
      <c r="R183" s="64">
        <v>0.12314137354838708</v>
      </c>
      <c r="S183" s="64">
        <v>1.865127767801839</v>
      </c>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row>
    <row r="184" spans="1:180" x14ac:dyDescent="0.25">
      <c r="A184" s="5" t="s">
        <v>201</v>
      </c>
      <c r="B184" s="5" t="s">
        <v>33</v>
      </c>
      <c r="C184" s="35">
        <v>43252</v>
      </c>
      <c r="D184" s="63">
        <v>43281</v>
      </c>
      <c r="E184" s="64">
        <v>-5.5989186999999996E-2</v>
      </c>
      <c r="F184" s="64">
        <v>2.9202813925870003E-2</v>
      </c>
      <c r="G184" s="64">
        <v>0.25953535873070999</v>
      </c>
      <c r="H184" s="64">
        <v>0.20511981713687</v>
      </c>
      <c r="I184" s="64">
        <v>0</v>
      </c>
      <c r="J184" s="64">
        <v>0</v>
      </c>
      <c r="K184" s="64">
        <v>0.21901722948800001</v>
      </c>
      <c r="L184" s="64">
        <v>1.7438780336150001E-2</v>
      </c>
      <c r="M184" s="64">
        <v>0.16893277202791668</v>
      </c>
      <c r="N184" s="64">
        <v>0.37906787843850809</v>
      </c>
      <c r="O184" s="64">
        <v>9.7170695666666668E-2</v>
      </c>
      <c r="P184" s="64">
        <v>0.25929274999999991</v>
      </c>
      <c r="Q184" s="64">
        <v>2.2034226650706298E-2</v>
      </c>
      <c r="R184" s="64">
        <v>0.12335801166666666</v>
      </c>
      <c r="S184" s="64">
        <v>1.7241811470680644</v>
      </c>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row>
    <row r="185" spans="1:180" x14ac:dyDescent="0.25">
      <c r="A185" s="5" t="s">
        <v>201</v>
      </c>
      <c r="B185" s="5" t="s">
        <v>33</v>
      </c>
      <c r="C185" s="35">
        <v>43253</v>
      </c>
      <c r="D185" s="63">
        <v>43281</v>
      </c>
      <c r="E185" s="64">
        <v>0.16197564899999994</v>
      </c>
      <c r="F185" s="64">
        <v>0.14669216222150999</v>
      </c>
      <c r="G185" s="64">
        <v>0.20451582499011001</v>
      </c>
      <c r="H185" s="64">
        <v>0.36547693168771</v>
      </c>
      <c r="I185" s="64">
        <v>0</v>
      </c>
      <c r="J185" s="64">
        <v>0</v>
      </c>
      <c r="K185" s="64">
        <v>0.14107222948799999</v>
      </c>
      <c r="L185" s="64">
        <v>8.3264347823490001E-2</v>
      </c>
      <c r="M185" s="64">
        <v>0.1886967850551467</v>
      </c>
      <c r="N185" s="64">
        <v>0.34033006784817749</v>
      </c>
      <c r="O185" s="64">
        <v>1.9555645666666666E-2</v>
      </c>
      <c r="P185" s="64">
        <v>0.32983587999999991</v>
      </c>
      <c r="Q185" s="64">
        <v>1.6052285530886397E-2</v>
      </c>
      <c r="R185" s="64">
        <v>0.12379201166666666</v>
      </c>
      <c r="S185" s="64">
        <v>2.1212598209783637</v>
      </c>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row>
    <row r="186" spans="1:180" x14ac:dyDescent="0.25">
      <c r="A186" s="5" t="s">
        <v>201</v>
      </c>
      <c r="B186" s="5" t="s">
        <v>33</v>
      </c>
      <c r="C186" s="35">
        <v>43254</v>
      </c>
      <c r="D186" s="63">
        <v>43281</v>
      </c>
      <c r="E186" s="64">
        <v>0.55844621299999986</v>
      </c>
      <c r="F186" s="64">
        <v>9.5226057108669993E-2</v>
      </c>
      <c r="G186" s="64">
        <v>9.0608535578220004E-2</v>
      </c>
      <c r="H186" s="64">
        <v>0.95338215647571989</v>
      </c>
      <c r="I186" s="64">
        <v>0</v>
      </c>
      <c r="J186" s="64">
        <v>0</v>
      </c>
      <c r="K186" s="64">
        <v>0.14107222948799999</v>
      </c>
      <c r="L186" s="64">
        <v>0</v>
      </c>
      <c r="M186" s="64">
        <v>0.16080099697208669</v>
      </c>
      <c r="N186" s="64">
        <v>0.36451177041809335</v>
      </c>
      <c r="O186" s="64">
        <v>2.6565605666666665E-2</v>
      </c>
      <c r="P186" s="64">
        <v>0.36714561999999989</v>
      </c>
      <c r="Q186" s="64">
        <v>2.9091261257146492E-2</v>
      </c>
      <c r="R186" s="64">
        <v>0.12133401166666666</v>
      </c>
      <c r="S186" s="64">
        <v>2.9081844576312701</v>
      </c>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row>
    <row r="187" spans="1:180" x14ac:dyDescent="0.25">
      <c r="A187" s="5" t="s">
        <v>202</v>
      </c>
      <c r="B187" s="5" t="s">
        <v>33</v>
      </c>
      <c r="C187" s="35">
        <v>43255</v>
      </c>
      <c r="D187" s="63">
        <v>43281</v>
      </c>
      <c r="E187" s="64">
        <v>-0.13270782000000014</v>
      </c>
      <c r="F187" s="64">
        <v>0.14691923455998002</v>
      </c>
      <c r="G187" s="64">
        <v>0.35913610021837999</v>
      </c>
      <c r="H187" s="64">
        <v>0.53063828321461992</v>
      </c>
      <c r="I187" s="64">
        <v>0</v>
      </c>
      <c r="J187" s="64">
        <v>0</v>
      </c>
      <c r="K187" s="64">
        <v>0.14107222948799999</v>
      </c>
      <c r="L187" s="64">
        <v>0</v>
      </c>
      <c r="M187" s="64">
        <v>0.25504609280232671</v>
      </c>
      <c r="N187" s="64">
        <v>0.4158537637661075</v>
      </c>
      <c r="O187" s="64">
        <v>1.6545185666666667E-2</v>
      </c>
      <c r="P187" s="64">
        <v>0.23238171999999993</v>
      </c>
      <c r="Q187" s="64">
        <v>2.2180094805656605E-2</v>
      </c>
      <c r="R187" s="64">
        <v>0.12307201166666666</v>
      </c>
      <c r="S187" s="64">
        <v>2.1101368961884042</v>
      </c>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row>
    <row r="188" spans="1:180" x14ac:dyDescent="0.25">
      <c r="A188" s="5" t="s">
        <v>202</v>
      </c>
      <c r="B188" s="5" t="s">
        <v>33</v>
      </c>
      <c r="C188" s="35">
        <v>43256</v>
      </c>
      <c r="D188" s="63">
        <v>43281</v>
      </c>
      <c r="E188" s="64">
        <v>-0.26930090200000012</v>
      </c>
      <c r="F188" s="64">
        <v>0.19259403599913999</v>
      </c>
      <c r="G188" s="64">
        <v>0.18607802174397001</v>
      </c>
      <c r="H188" s="64">
        <v>0.43024088882224004</v>
      </c>
      <c r="I188" s="64">
        <v>0</v>
      </c>
      <c r="J188" s="64">
        <v>0</v>
      </c>
      <c r="K188" s="64">
        <v>0.14107222948799999</v>
      </c>
      <c r="L188" s="64">
        <v>3.0870243349999996E-5</v>
      </c>
      <c r="M188" s="64">
        <v>0.2154881831242467</v>
      </c>
      <c r="N188" s="64">
        <v>0.38033779933224682</v>
      </c>
      <c r="O188" s="64">
        <v>1.6808635666666665E-2</v>
      </c>
      <c r="P188" s="64">
        <v>0.22110107000000004</v>
      </c>
      <c r="Q188" s="64">
        <v>2.3971687306126612E-2</v>
      </c>
      <c r="R188" s="64">
        <v>0.12326401166666666</v>
      </c>
      <c r="S188" s="64">
        <v>1.6616865313926532</v>
      </c>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row>
    <row r="189" spans="1:180" x14ac:dyDescent="0.25">
      <c r="A189" s="5" t="s">
        <v>202</v>
      </c>
      <c r="B189" s="5" t="s">
        <v>33</v>
      </c>
      <c r="C189" s="35">
        <v>43257</v>
      </c>
      <c r="D189" s="63">
        <v>43281</v>
      </c>
      <c r="E189" s="64">
        <v>-0.32512910799999994</v>
      </c>
      <c r="F189" s="64">
        <v>7.212809942291E-2</v>
      </c>
      <c r="G189" s="64">
        <v>0.28189560718881002</v>
      </c>
      <c r="H189" s="64">
        <v>0.30384108146926003</v>
      </c>
      <c r="I189" s="64">
        <v>0</v>
      </c>
      <c r="J189" s="64">
        <v>0</v>
      </c>
      <c r="K189" s="64">
        <v>0.14107222948799999</v>
      </c>
      <c r="L189" s="64">
        <v>8.8663725995000002E-4</v>
      </c>
      <c r="M189" s="64">
        <v>9.9775417970366667E-2</v>
      </c>
      <c r="N189" s="64">
        <v>0.36908514867026959</v>
      </c>
      <c r="O189" s="64">
        <v>1.7088005666666666E-2</v>
      </c>
      <c r="P189" s="64">
        <v>0.21010233999999994</v>
      </c>
      <c r="Q189" s="64">
        <v>3.4520354740876336E-2</v>
      </c>
      <c r="R189" s="64">
        <v>0.12334101166666667</v>
      </c>
      <c r="S189" s="64">
        <v>1.328606825543776</v>
      </c>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row>
    <row r="190" spans="1:180" x14ac:dyDescent="0.25">
      <c r="A190" s="5" t="s">
        <v>202</v>
      </c>
      <c r="B190" s="5" t="s">
        <v>33</v>
      </c>
      <c r="C190" s="35">
        <v>43258</v>
      </c>
      <c r="D190" s="63">
        <v>43281</v>
      </c>
      <c r="E190" s="64">
        <v>-0.15907318599999998</v>
      </c>
      <c r="F190" s="64">
        <v>7.9866795506820007E-2</v>
      </c>
      <c r="G190" s="64">
        <v>0.40603318000000005</v>
      </c>
      <c r="H190" s="64">
        <v>0.39850759038007</v>
      </c>
      <c r="I190" s="64">
        <v>0</v>
      </c>
      <c r="J190" s="64">
        <v>0</v>
      </c>
      <c r="K190" s="64">
        <v>0.14107222948799999</v>
      </c>
      <c r="L190" s="64">
        <v>0</v>
      </c>
      <c r="M190" s="64">
        <v>0.19701980343809672</v>
      </c>
      <c r="N190" s="64">
        <v>0.37208114758165289</v>
      </c>
      <c r="O190" s="64">
        <v>1.7376505666666667E-2</v>
      </c>
      <c r="P190" s="64">
        <v>0.20070167</v>
      </c>
      <c r="Q190" s="64">
        <v>3.6823994011266722E-2</v>
      </c>
      <c r="R190" s="64">
        <v>0.11549089166666666</v>
      </c>
      <c r="S190" s="64">
        <v>1.8059006217392397</v>
      </c>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row>
    <row r="191" spans="1:180" x14ac:dyDescent="0.25">
      <c r="A191" s="5" t="s">
        <v>202</v>
      </c>
      <c r="B191" s="5" t="s">
        <v>33</v>
      </c>
      <c r="C191" s="35">
        <v>43259</v>
      </c>
      <c r="D191" s="63">
        <v>43281</v>
      </c>
      <c r="E191" s="64">
        <v>-3.9300113000000025E-2</v>
      </c>
      <c r="F191" s="64">
        <v>0.18658666184684</v>
      </c>
      <c r="G191" s="64">
        <v>0.22770975770956001</v>
      </c>
      <c r="H191" s="64">
        <v>0.29992096958854142</v>
      </c>
      <c r="I191" s="64">
        <v>0</v>
      </c>
      <c r="J191" s="64">
        <v>0</v>
      </c>
      <c r="K191" s="64">
        <v>0.14107222948799999</v>
      </c>
      <c r="L191" s="64">
        <v>0</v>
      </c>
      <c r="M191" s="64">
        <v>0.14734934370527666</v>
      </c>
      <c r="N191" s="64">
        <v>0.34797626527376685</v>
      </c>
      <c r="O191" s="64">
        <v>1.8781965666666664E-2</v>
      </c>
      <c r="P191" s="64">
        <v>0.20778363999999996</v>
      </c>
      <c r="Q191" s="64">
        <v>3.7939822629876746E-2</v>
      </c>
      <c r="R191" s="64">
        <v>0.11613677166666667</v>
      </c>
      <c r="S191" s="64">
        <v>1.6919573145751947</v>
      </c>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row>
    <row r="192" spans="1:180" x14ac:dyDescent="0.25">
      <c r="A192" s="5" t="s">
        <v>202</v>
      </c>
      <c r="B192" s="5" t="s">
        <v>33</v>
      </c>
      <c r="C192" s="35">
        <v>43260</v>
      </c>
      <c r="D192" s="63">
        <v>43281</v>
      </c>
      <c r="E192" s="64">
        <v>-0.40230715099999986</v>
      </c>
      <c r="F192" s="64">
        <v>3.7282356794580133E-2</v>
      </c>
      <c r="G192" s="64">
        <v>0.2181746</v>
      </c>
      <c r="H192" s="64">
        <v>0.3862234807803071</v>
      </c>
      <c r="I192" s="64">
        <v>0</v>
      </c>
      <c r="J192" s="64">
        <v>0</v>
      </c>
      <c r="K192" s="64">
        <v>0.14107222948799999</v>
      </c>
      <c r="L192" s="64">
        <v>0</v>
      </c>
      <c r="M192" s="64">
        <v>9.5392915818326665E-2</v>
      </c>
      <c r="N192" s="64">
        <v>0.35443829753596856</v>
      </c>
      <c r="O192" s="64">
        <v>2.0428175666666666E-2</v>
      </c>
      <c r="P192" s="64">
        <v>0.27638230999999991</v>
      </c>
      <c r="Q192" s="64">
        <v>3.9437967652356298E-2</v>
      </c>
      <c r="R192" s="64">
        <v>0.10260811166666667</v>
      </c>
      <c r="S192" s="64">
        <v>1.2691332944028719</v>
      </c>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row>
    <row r="193" spans="1:180" x14ac:dyDescent="0.25">
      <c r="A193" s="5" t="s">
        <v>202</v>
      </c>
      <c r="B193" s="5" t="s">
        <v>33</v>
      </c>
      <c r="C193" s="35">
        <v>43261</v>
      </c>
      <c r="D193" s="63">
        <v>43281</v>
      </c>
      <c r="E193" s="64">
        <v>-0.24124554399999987</v>
      </c>
      <c r="F193" s="64">
        <v>1.8026327125109997E-2</v>
      </c>
      <c r="G193" s="64">
        <v>0.17170319000000001</v>
      </c>
      <c r="H193" s="64">
        <v>0.85252368330938477</v>
      </c>
      <c r="I193" s="64">
        <v>0</v>
      </c>
      <c r="J193" s="64">
        <v>0</v>
      </c>
      <c r="K193" s="64">
        <v>0.14107222948799999</v>
      </c>
      <c r="L193" s="64">
        <v>0</v>
      </c>
      <c r="M193" s="64">
        <v>0.13087835820748667</v>
      </c>
      <c r="N193" s="64">
        <v>0.3404678422841238</v>
      </c>
      <c r="O193" s="64">
        <v>2.8823845666666667E-2</v>
      </c>
      <c r="P193" s="64">
        <v>0.32082243999999999</v>
      </c>
      <c r="Q193" s="64">
        <v>2.9092006196416633E-2</v>
      </c>
      <c r="R193" s="64">
        <v>0.10651441166666667</v>
      </c>
      <c r="S193" s="64">
        <v>1.8986787899438555</v>
      </c>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row>
    <row r="194" spans="1:180" x14ac:dyDescent="0.25">
      <c r="A194" s="5" t="s">
        <v>203</v>
      </c>
      <c r="B194" s="5" t="s">
        <v>33</v>
      </c>
      <c r="C194" s="35">
        <v>43262</v>
      </c>
      <c r="D194" s="63">
        <v>43281</v>
      </c>
      <c r="E194" s="64">
        <v>-0.38354178799999994</v>
      </c>
      <c r="F194" s="64">
        <v>3.1303655634979999E-2</v>
      </c>
      <c r="G194" s="64">
        <v>0.1976668</v>
      </c>
      <c r="H194" s="64">
        <v>0.50081101839756004</v>
      </c>
      <c r="I194" s="64">
        <v>0</v>
      </c>
      <c r="J194" s="64">
        <v>3.2192118244269999E-2</v>
      </c>
      <c r="K194" s="64">
        <v>0.14713767948799999</v>
      </c>
      <c r="L194" s="64">
        <v>0</v>
      </c>
      <c r="M194" s="64">
        <v>0.14101189257263666</v>
      </c>
      <c r="N194" s="64">
        <v>0.36343793710553746</v>
      </c>
      <c r="O194" s="64">
        <v>2.2093005666666665E-2</v>
      </c>
      <c r="P194" s="64">
        <v>0.26215502999999996</v>
      </c>
      <c r="Q194" s="64">
        <v>1.0333410198186465E-2</v>
      </c>
      <c r="R194" s="64">
        <v>0.10141841166666667</v>
      </c>
      <c r="S194" s="64">
        <v>1.426019170974504</v>
      </c>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row>
    <row r="195" spans="1:180" x14ac:dyDescent="0.25">
      <c r="A195" s="5" t="s">
        <v>203</v>
      </c>
      <c r="B195" s="5" t="s">
        <v>33</v>
      </c>
      <c r="C195" s="35">
        <v>43263</v>
      </c>
      <c r="D195" s="63">
        <v>43281</v>
      </c>
      <c r="E195" s="64">
        <v>-0.17215760399999991</v>
      </c>
      <c r="F195" s="64">
        <v>5.2010749671910002E-2</v>
      </c>
      <c r="G195" s="64">
        <v>0.25046832000000002</v>
      </c>
      <c r="H195" s="64">
        <v>0.47339128395803998</v>
      </c>
      <c r="I195" s="64">
        <v>0</v>
      </c>
      <c r="J195" s="64">
        <v>0.14490556042812999</v>
      </c>
      <c r="K195" s="64">
        <v>0.14107222948799999</v>
      </c>
      <c r="L195" s="64">
        <v>0</v>
      </c>
      <c r="M195" s="64">
        <v>0.1653528426569767</v>
      </c>
      <c r="N195" s="64">
        <v>0.37087747229432916</v>
      </c>
      <c r="O195" s="64">
        <v>1.8707315666666665E-2</v>
      </c>
      <c r="P195" s="64">
        <v>0.22240894</v>
      </c>
      <c r="Q195" s="64">
        <v>3.369978778434643E-2</v>
      </c>
      <c r="R195" s="64">
        <v>0.10165241166666666</v>
      </c>
      <c r="S195" s="64">
        <v>1.8023893096150654</v>
      </c>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row>
    <row r="196" spans="1:180" x14ac:dyDescent="0.25">
      <c r="A196" s="5" t="s">
        <v>203</v>
      </c>
      <c r="B196" s="5" t="s">
        <v>33</v>
      </c>
      <c r="C196" s="35">
        <v>43264</v>
      </c>
      <c r="D196" s="63">
        <v>43281</v>
      </c>
      <c r="E196" s="64">
        <v>-0.30635653599999979</v>
      </c>
      <c r="F196" s="64">
        <v>0.11636180067592</v>
      </c>
      <c r="G196" s="64">
        <v>0.20156861398485001</v>
      </c>
      <c r="H196" s="64">
        <v>0.44376594596613977</v>
      </c>
      <c r="I196" s="64">
        <v>1.23852404351E-3</v>
      </c>
      <c r="J196" s="64">
        <v>2.27007194484879</v>
      </c>
      <c r="K196" s="64">
        <v>0.161263303488</v>
      </c>
      <c r="L196" s="64">
        <v>5.0227211050300003E-3</v>
      </c>
      <c r="M196" s="64">
        <v>0.29671903002354671</v>
      </c>
      <c r="N196" s="64">
        <v>0.36767092767384868</v>
      </c>
      <c r="O196" s="64">
        <v>2.3964695666666667E-2</v>
      </c>
      <c r="P196" s="64">
        <v>0.22366267999999997</v>
      </c>
      <c r="Q196" s="64">
        <v>1.3836669644260828E-3</v>
      </c>
      <c r="R196" s="64">
        <v>0.10490941166666667</v>
      </c>
      <c r="S196" s="64">
        <v>3.9112467301073952</v>
      </c>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row>
    <row r="197" spans="1:180" x14ac:dyDescent="0.25">
      <c r="A197" s="5" t="s">
        <v>203</v>
      </c>
      <c r="B197" s="5" t="s">
        <v>33</v>
      </c>
      <c r="C197" s="35">
        <v>43265</v>
      </c>
      <c r="D197" s="63">
        <v>43281</v>
      </c>
      <c r="E197" s="64">
        <v>0.16222056200000007</v>
      </c>
      <c r="F197" s="64">
        <v>0.29806404264949005</v>
      </c>
      <c r="G197" s="64">
        <v>0.24038159842532003</v>
      </c>
      <c r="H197" s="64">
        <v>0.42115169773944627</v>
      </c>
      <c r="I197" s="64">
        <v>6.6859619875068201</v>
      </c>
      <c r="J197" s="64">
        <v>5.3209663399940002E-2</v>
      </c>
      <c r="K197" s="64">
        <v>2.3589355988000001E-2</v>
      </c>
      <c r="L197" s="64">
        <v>6.6454044743670004E-2</v>
      </c>
      <c r="M197" s="64">
        <v>0.28736638724161667</v>
      </c>
      <c r="N197" s="64">
        <v>0.44663049179939601</v>
      </c>
      <c r="O197" s="64">
        <v>1.9708955666666667E-2</v>
      </c>
      <c r="P197" s="64">
        <v>0.15848698</v>
      </c>
      <c r="Q197" s="64">
        <v>2.4813866654686864E-2</v>
      </c>
      <c r="R197" s="64">
        <v>0.10554941166666668</v>
      </c>
      <c r="S197" s="64">
        <v>8.9935890454817216</v>
      </c>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row>
    <row r="198" spans="1:180" x14ac:dyDescent="0.25">
      <c r="A198" s="5" t="s">
        <v>203</v>
      </c>
      <c r="B198" s="5" t="s">
        <v>33</v>
      </c>
      <c r="C198" s="35">
        <v>43266</v>
      </c>
      <c r="D198" s="63">
        <v>43281</v>
      </c>
      <c r="E198" s="64">
        <v>5.2368713999999893E-2</v>
      </c>
      <c r="F198" s="64">
        <v>0.16594968658701001</v>
      </c>
      <c r="G198" s="64">
        <v>0.40348896133953993</v>
      </c>
      <c r="H198" s="64">
        <v>0.51618824952144271</v>
      </c>
      <c r="I198" s="64">
        <v>0</v>
      </c>
      <c r="J198" s="64">
        <v>0.81777337054712995</v>
      </c>
      <c r="K198" s="64">
        <v>0.104281999488</v>
      </c>
      <c r="L198" s="64">
        <v>9.1937460449760006E-2</v>
      </c>
      <c r="M198" s="64">
        <v>0.30013544499640671</v>
      </c>
      <c r="N198" s="64">
        <v>0.42172328604915854</v>
      </c>
      <c r="O198" s="64">
        <v>1.7676715666666665E-2</v>
      </c>
      <c r="P198" s="64">
        <v>0.20577037999999992</v>
      </c>
      <c r="Q198" s="64">
        <v>0.10022940220334726</v>
      </c>
      <c r="R198" s="64">
        <v>0.10830197166666668</v>
      </c>
      <c r="S198" s="64">
        <v>3.3058256425151287</v>
      </c>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row>
    <row r="199" spans="1:180" x14ac:dyDescent="0.25">
      <c r="A199" s="5" t="s">
        <v>203</v>
      </c>
      <c r="B199" s="5" t="s">
        <v>33</v>
      </c>
      <c r="C199" s="35">
        <v>43267</v>
      </c>
      <c r="D199" s="63">
        <v>43281</v>
      </c>
      <c r="E199" s="64">
        <v>-0.25783864700000003</v>
      </c>
      <c r="F199" s="64">
        <v>3.5042034223879998E-2</v>
      </c>
      <c r="G199" s="64">
        <v>0.16778535</v>
      </c>
      <c r="H199" s="64">
        <v>1.5542365830147715</v>
      </c>
      <c r="I199" s="64">
        <v>0</v>
      </c>
      <c r="J199" s="64">
        <v>0</v>
      </c>
      <c r="K199" s="64">
        <v>0.106771899488</v>
      </c>
      <c r="L199" s="64">
        <v>9.1291103392599996E-3</v>
      </c>
      <c r="M199" s="64">
        <v>0.16058825062880666</v>
      </c>
      <c r="N199" s="64">
        <v>0.35455436463140638</v>
      </c>
      <c r="O199" s="64">
        <v>2.1386385666666667E-2</v>
      </c>
      <c r="P199" s="64">
        <v>0.31379204999999999</v>
      </c>
      <c r="Q199" s="64">
        <v>6.0182948808045186E-2</v>
      </c>
      <c r="R199" s="64">
        <v>0.10722525166666667</v>
      </c>
      <c r="S199" s="64">
        <v>2.6328555814675028</v>
      </c>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row>
    <row r="200" spans="1:180" x14ac:dyDescent="0.25">
      <c r="A200" s="5" t="s">
        <v>203</v>
      </c>
      <c r="B200" s="5" t="s">
        <v>33</v>
      </c>
      <c r="C200" s="35">
        <v>43268</v>
      </c>
      <c r="D200" s="63">
        <v>43281</v>
      </c>
      <c r="E200" s="64">
        <v>-6.3960860000000341E-2</v>
      </c>
      <c r="F200" s="64">
        <v>6.055107804208E-2</v>
      </c>
      <c r="G200" s="64">
        <v>7.9786189839959998E-2</v>
      </c>
      <c r="H200" s="64">
        <v>2.2158187671496803</v>
      </c>
      <c r="I200" s="64">
        <v>0</v>
      </c>
      <c r="J200" s="64">
        <v>0</v>
      </c>
      <c r="K200" s="64">
        <v>0.10966874948800001</v>
      </c>
      <c r="L200" s="64">
        <v>7.3116108613060005E-2</v>
      </c>
      <c r="M200" s="64">
        <v>0.1977461915530867</v>
      </c>
      <c r="N200" s="64">
        <v>0.40695530598066793</v>
      </c>
      <c r="O200" s="64">
        <v>4.9545805666666665E-2</v>
      </c>
      <c r="P200" s="64">
        <v>0.34821168000000002</v>
      </c>
      <c r="Q200" s="64">
        <v>2.9139935058186878E-2</v>
      </c>
      <c r="R200" s="64">
        <v>0.10744125166666668</v>
      </c>
      <c r="S200" s="64">
        <v>3.6140202030580548</v>
      </c>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row>
    <row r="201" spans="1:180" x14ac:dyDescent="0.25">
      <c r="A201" s="5" t="s">
        <v>204</v>
      </c>
      <c r="B201" s="5" t="s">
        <v>33</v>
      </c>
      <c r="C201" s="35">
        <v>43269</v>
      </c>
      <c r="D201" s="63">
        <v>43281</v>
      </c>
      <c r="E201" s="64">
        <v>-0.24914705800000014</v>
      </c>
      <c r="F201" s="64">
        <v>0.11190467527209999</v>
      </c>
      <c r="G201" s="64">
        <v>0.19514912206311</v>
      </c>
      <c r="H201" s="64">
        <v>6.2512508839229559</v>
      </c>
      <c r="I201" s="64">
        <v>0</v>
      </c>
      <c r="J201" s="64">
        <v>0</v>
      </c>
      <c r="K201" s="64">
        <v>0.220897969488</v>
      </c>
      <c r="L201" s="64">
        <v>9.0452837253999999E-3</v>
      </c>
      <c r="M201" s="64">
        <v>0.23744839834863671</v>
      </c>
      <c r="N201" s="64">
        <v>0.39841080456940109</v>
      </c>
      <c r="O201" s="64">
        <v>2.0449945666666663E-2</v>
      </c>
      <c r="P201" s="64">
        <v>0.23814014000000006</v>
      </c>
      <c r="Q201" s="64">
        <v>9.8393262551557101E-2</v>
      </c>
      <c r="R201" s="64">
        <v>0.10042022166666668</v>
      </c>
      <c r="S201" s="64">
        <v>7.6323636492744953</v>
      </c>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row>
    <row r="202" spans="1:180" x14ac:dyDescent="0.25">
      <c r="A202" s="5" t="s">
        <v>204</v>
      </c>
      <c r="B202" s="5" t="s">
        <v>33</v>
      </c>
      <c r="C202" s="35">
        <v>43270</v>
      </c>
      <c r="D202" s="63">
        <v>43281</v>
      </c>
      <c r="E202" s="64">
        <v>0.47357946499999981</v>
      </c>
      <c r="F202" s="64">
        <v>0.28737310045298997</v>
      </c>
      <c r="G202" s="64">
        <v>0.28017672798215998</v>
      </c>
      <c r="H202" s="64">
        <v>1.0252282529553876</v>
      </c>
      <c r="I202" s="64">
        <v>1.05691008287272</v>
      </c>
      <c r="J202" s="64">
        <v>0.13413723624974</v>
      </c>
      <c r="K202" s="64">
        <v>0.14747722948732481</v>
      </c>
      <c r="L202" s="64">
        <v>1.7142526367000001E-3</v>
      </c>
      <c r="M202" s="64">
        <v>0.25951169522499673</v>
      </c>
      <c r="N202" s="64">
        <v>0.41923382393601133</v>
      </c>
      <c r="O202" s="64">
        <v>3.1891945666666671E-2</v>
      </c>
      <c r="P202" s="64">
        <v>0.21687781999999992</v>
      </c>
      <c r="Q202" s="64">
        <v>4.2892644633907184E-2</v>
      </c>
      <c r="R202" s="64">
        <v>0.10228149166666667</v>
      </c>
      <c r="S202" s="64">
        <v>4.479285768765271</v>
      </c>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row>
    <row r="203" spans="1:180" x14ac:dyDescent="0.25">
      <c r="A203" s="5" t="s">
        <v>204</v>
      </c>
      <c r="B203" s="5" t="s">
        <v>33</v>
      </c>
      <c r="C203" s="35">
        <v>43271</v>
      </c>
      <c r="D203" s="63">
        <v>43281</v>
      </c>
      <c r="E203" s="64">
        <v>0.54831237499999963</v>
      </c>
      <c r="F203" s="64">
        <v>5.2048452143310005E-2</v>
      </c>
      <c r="G203" s="64">
        <v>0.22152030100703998</v>
      </c>
      <c r="H203" s="64">
        <v>2.733554066855485</v>
      </c>
      <c r="I203" s="64">
        <v>3.6084313708860005E-2</v>
      </c>
      <c r="J203" s="64">
        <v>7.5028794486360004E-2</v>
      </c>
      <c r="K203" s="64">
        <v>0.101362229488</v>
      </c>
      <c r="L203" s="64">
        <v>4.8026793879999998E-5</v>
      </c>
      <c r="M203" s="64">
        <v>0.15072786311469666</v>
      </c>
      <c r="N203" s="64">
        <v>0.41546955851020284</v>
      </c>
      <c r="O203" s="64">
        <v>2.3520125666666669E-2</v>
      </c>
      <c r="P203" s="64">
        <v>0.23135392000000007</v>
      </c>
      <c r="Q203" s="64">
        <v>6.7183728094075551E-3</v>
      </c>
      <c r="R203" s="64">
        <v>0.10474549166666668</v>
      </c>
      <c r="S203" s="64">
        <v>4.7004938912505754</v>
      </c>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row>
    <row r="204" spans="1:180" x14ac:dyDescent="0.25">
      <c r="A204" s="5" t="s">
        <v>204</v>
      </c>
      <c r="B204" s="5" t="s">
        <v>33</v>
      </c>
      <c r="C204" s="35">
        <v>43272</v>
      </c>
      <c r="D204" s="63">
        <v>43281</v>
      </c>
      <c r="E204" s="64">
        <v>-0.5971253919999997</v>
      </c>
      <c r="F204" s="64">
        <v>0.14216991946675001</v>
      </c>
      <c r="G204" s="64">
        <v>0.20336822999999998</v>
      </c>
      <c r="H204" s="64">
        <v>6.1216671993922303</v>
      </c>
      <c r="I204" s="64">
        <v>0</v>
      </c>
      <c r="J204" s="64">
        <v>0.59665936632001992</v>
      </c>
      <c r="K204" s="64">
        <v>9.6707229488000007E-2</v>
      </c>
      <c r="L204" s="64">
        <v>3.2979143516509997E-2</v>
      </c>
      <c r="M204" s="64">
        <v>0.20647173054480669</v>
      </c>
      <c r="N204" s="64">
        <v>0.42640793460210219</v>
      </c>
      <c r="O204" s="64">
        <v>6.3604135666666672E-2</v>
      </c>
      <c r="P204" s="64">
        <v>0.22125775999999986</v>
      </c>
      <c r="Q204" s="64">
        <v>0.29240392910638685</v>
      </c>
      <c r="R204" s="64">
        <v>0.10971549166666666</v>
      </c>
      <c r="S204" s="64">
        <v>7.9162866777701391</v>
      </c>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row>
    <row r="205" spans="1:180" x14ac:dyDescent="0.25">
      <c r="A205" s="5" t="s">
        <v>204</v>
      </c>
      <c r="B205" s="5" t="s">
        <v>33</v>
      </c>
      <c r="C205" s="35">
        <v>43273</v>
      </c>
      <c r="D205" s="63">
        <v>43281</v>
      </c>
      <c r="E205" s="64">
        <v>-0.31067986800000003</v>
      </c>
      <c r="F205" s="64">
        <v>9.6753569068109987E-2</v>
      </c>
      <c r="G205" s="64">
        <v>0.24826423199999997</v>
      </c>
      <c r="H205" s="64">
        <v>0.55784209984859512</v>
      </c>
      <c r="I205" s="64">
        <v>0</v>
      </c>
      <c r="J205" s="64">
        <v>1.7666966747283999</v>
      </c>
      <c r="K205" s="64">
        <v>0.10231222948800001</v>
      </c>
      <c r="L205" s="64">
        <v>0</v>
      </c>
      <c r="M205" s="64">
        <v>0.28268088062840668</v>
      </c>
      <c r="N205" s="64">
        <v>0.4253401156819403</v>
      </c>
      <c r="O205" s="64">
        <v>2.4875425666666666E-2</v>
      </c>
      <c r="P205" s="64">
        <v>0.23384078999999999</v>
      </c>
      <c r="Q205" s="64">
        <v>8.6546193021286674E-2</v>
      </c>
      <c r="R205" s="64">
        <v>0.10098649166666666</v>
      </c>
      <c r="S205" s="64">
        <v>3.6154588337980718</v>
      </c>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row>
    <row r="206" spans="1:180" x14ac:dyDescent="0.25">
      <c r="A206" s="5" t="s">
        <v>204</v>
      </c>
      <c r="B206" s="5" t="s">
        <v>33</v>
      </c>
      <c r="C206" s="35">
        <v>43274</v>
      </c>
      <c r="D206" s="63">
        <v>43281</v>
      </c>
      <c r="E206" s="64">
        <v>7.4640280000000114E-3</v>
      </c>
      <c r="F206" s="64">
        <v>0.13047164686012</v>
      </c>
      <c r="G206" s="64">
        <v>0.17378420999999999</v>
      </c>
      <c r="H206" s="64">
        <v>1.0641291582899346</v>
      </c>
      <c r="I206" s="64">
        <v>0</v>
      </c>
      <c r="J206" s="64">
        <v>0.35954521829677</v>
      </c>
      <c r="K206" s="64">
        <v>0.14107222948799999</v>
      </c>
      <c r="L206" s="64">
        <v>6.9709999999999998E-4</v>
      </c>
      <c r="M206" s="64">
        <v>0.21369972160216669</v>
      </c>
      <c r="N206" s="64">
        <v>0.37558296994541179</v>
      </c>
      <c r="O206" s="64">
        <v>2.9702345666666668E-2</v>
      </c>
      <c r="P206" s="64">
        <v>0.25440550000000006</v>
      </c>
      <c r="Q206" s="64">
        <v>7.0964586635016674E-2</v>
      </c>
      <c r="R206" s="64">
        <v>9.8621491666666672E-2</v>
      </c>
      <c r="S206" s="64">
        <v>2.9201402064507533</v>
      </c>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row>
    <row r="207" spans="1:180" x14ac:dyDescent="0.25">
      <c r="A207" s="5" t="s">
        <v>204</v>
      </c>
      <c r="B207" s="5" t="s">
        <v>33</v>
      </c>
      <c r="C207" s="35">
        <v>43275</v>
      </c>
      <c r="D207" s="63">
        <v>43281</v>
      </c>
      <c r="E207" s="64">
        <v>-0.12777458600000013</v>
      </c>
      <c r="F207" s="64">
        <v>5.05568026921E-2</v>
      </c>
      <c r="G207" s="64">
        <v>0.11736738000000002</v>
      </c>
      <c r="H207" s="64">
        <v>0.95291253541147247</v>
      </c>
      <c r="I207" s="64">
        <v>0</v>
      </c>
      <c r="J207" s="64">
        <v>8.2816550000000006E-3</v>
      </c>
      <c r="K207" s="64">
        <v>0.14107222948799999</v>
      </c>
      <c r="L207" s="64">
        <v>1.5455357984439999E-2</v>
      </c>
      <c r="M207" s="64">
        <v>0.26764633686575662</v>
      </c>
      <c r="N207" s="64">
        <v>0.39279480043947229</v>
      </c>
      <c r="O207" s="64">
        <v>3.5025735666666669E-2</v>
      </c>
      <c r="P207" s="64">
        <v>0.27761705000000003</v>
      </c>
      <c r="Q207" s="64">
        <v>2.4612077839836207E-2</v>
      </c>
      <c r="R207" s="64">
        <v>9.8621491666666672E-2</v>
      </c>
      <c r="S207" s="64">
        <v>2.254188867054411</v>
      </c>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row>
    <row r="208" spans="1:180" x14ac:dyDescent="0.25">
      <c r="A208" s="5" t="s">
        <v>205</v>
      </c>
      <c r="B208" s="5" t="s">
        <v>33</v>
      </c>
      <c r="C208" s="35">
        <v>43276</v>
      </c>
      <c r="D208" s="63">
        <v>43281</v>
      </c>
      <c r="E208" s="64">
        <v>-6.8753127999999997E-2</v>
      </c>
      <c r="F208" s="64">
        <v>9.314075126061E-2</v>
      </c>
      <c r="G208" s="64">
        <v>0.18714632615782997</v>
      </c>
      <c r="H208" s="64">
        <v>0.6141517017251974</v>
      </c>
      <c r="I208" s="64">
        <v>0</v>
      </c>
      <c r="J208" s="64">
        <v>0</v>
      </c>
      <c r="K208" s="64">
        <v>0.112572229488</v>
      </c>
      <c r="L208" s="64">
        <v>0</v>
      </c>
      <c r="M208" s="64">
        <v>0.19753277242133671</v>
      </c>
      <c r="N208" s="64">
        <v>0.3883265056978904</v>
      </c>
      <c r="O208" s="64">
        <v>2.2026765666666667E-2</v>
      </c>
      <c r="P208" s="64">
        <v>0.21600361999999992</v>
      </c>
      <c r="Q208" s="64">
        <v>5.0474745844886398E-2</v>
      </c>
      <c r="R208" s="64">
        <v>9.8621491666666672E-2</v>
      </c>
      <c r="S208" s="64">
        <v>1.911243781929084</v>
      </c>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row>
    <row r="209" spans="1:180" x14ac:dyDescent="0.25">
      <c r="A209" s="5" t="s">
        <v>205</v>
      </c>
      <c r="B209" s="5" t="s">
        <v>33</v>
      </c>
      <c r="C209" s="35">
        <v>43277</v>
      </c>
      <c r="D209" s="63">
        <v>43281</v>
      </c>
      <c r="E209" s="64">
        <v>0.13681124099999997</v>
      </c>
      <c r="F209" s="64">
        <v>0.16211961993330001</v>
      </c>
      <c r="G209" s="64">
        <v>0.21172553086379997</v>
      </c>
      <c r="H209" s="64">
        <v>0.53443043169644233</v>
      </c>
      <c r="I209" s="64">
        <v>0</v>
      </c>
      <c r="J209" s="64">
        <v>0</v>
      </c>
      <c r="K209" s="64">
        <v>0.12131222948800001</v>
      </c>
      <c r="L209" s="64">
        <v>0</v>
      </c>
      <c r="M209" s="64">
        <v>0.24771686439787671</v>
      </c>
      <c r="N209" s="64">
        <v>0.3737580958060796</v>
      </c>
      <c r="O209" s="64">
        <v>2.2639845666666665E-2</v>
      </c>
      <c r="P209" s="64">
        <v>0.22116952999999998</v>
      </c>
      <c r="Q209" s="64">
        <v>6.049691797268654E-2</v>
      </c>
      <c r="R209" s="64">
        <v>9.7227481666666657E-2</v>
      </c>
      <c r="S209" s="64">
        <v>2.1894077884915184</v>
      </c>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row>
    <row r="210" spans="1:180" x14ac:dyDescent="0.25">
      <c r="A210" s="5" t="s">
        <v>205</v>
      </c>
      <c r="B210" s="5" t="s">
        <v>33</v>
      </c>
      <c r="C210" s="35">
        <v>43278</v>
      </c>
      <c r="D210" s="63">
        <v>43281</v>
      </c>
      <c r="E210" s="64">
        <v>-0.34630090999999996</v>
      </c>
      <c r="F210" s="64">
        <v>0.11459212677011549</v>
      </c>
      <c r="G210" s="64">
        <v>0.18370853748616001</v>
      </c>
      <c r="H210" s="64">
        <v>0.25090170995206001</v>
      </c>
      <c r="I210" s="64">
        <v>0</v>
      </c>
      <c r="J210" s="64">
        <v>0</v>
      </c>
      <c r="K210" s="64">
        <v>0.14107222948799999</v>
      </c>
      <c r="L210" s="64">
        <v>4.6156331520999999E-4</v>
      </c>
      <c r="M210" s="64">
        <v>0.15419784086277666</v>
      </c>
      <c r="N210" s="64">
        <v>0.35005272393763187</v>
      </c>
      <c r="O210" s="64">
        <v>3.2539845666666664E-2</v>
      </c>
      <c r="P210" s="64">
        <v>0.25118520999999999</v>
      </c>
      <c r="Q210" s="64">
        <v>3.2175687837126501E-2</v>
      </c>
      <c r="R210" s="64">
        <v>9.6743771666666672E-2</v>
      </c>
      <c r="S210" s="64">
        <v>1.2613303369824138</v>
      </c>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row>
    <row r="211" spans="1:180" x14ac:dyDescent="0.25">
      <c r="A211" s="5" t="s">
        <v>205</v>
      </c>
      <c r="B211" s="5" t="s">
        <v>33</v>
      </c>
      <c r="C211" s="35">
        <v>43279</v>
      </c>
      <c r="D211" s="63">
        <v>43281</v>
      </c>
      <c r="E211" s="64">
        <v>-0.38000279200000003</v>
      </c>
      <c r="F211" s="64">
        <v>9.6493301730189995E-2</v>
      </c>
      <c r="G211" s="64">
        <v>0.19741792999999999</v>
      </c>
      <c r="H211" s="64">
        <v>0.2965036032342504</v>
      </c>
      <c r="I211" s="64">
        <v>0</v>
      </c>
      <c r="J211" s="64">
        <v>0</v>
      </c>
      <c r="K211" s="64">
        <v>0.106777229488</v>
      </c>
      <c r="L211" s="64">
        <v>0</v>
      </c>
      <c r="M211" s="64">
        <v>0.26538401007744672</v>
      </c>
      <c r="N211" s="64">
        <v>0.39484739292495868</v>
      </c>
      <c r="O211" s="64">
        <v>2.3173795666666667E-2</v>
      </c>
      <c r="P211" s="64">
        <v>0.21941750999999998</v>
      </c>
      <c r="Q211" s="64">
        <v>-0.21283868640316322</v>
      </c>
      <c r="R211" s="64">
        <v>0.10167041166666667</v>
      </c>
      <c r="S211" s="64">
        <v>1.1088437063850158</v>
      </c>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row>
    <row r="212" spans="1:180" x14ac:dyDescent="0.25">
      <c r="A212" s="5" t="s">
        <v>205</v>
      </c>
      <c r="B212" s="5" t="s">
        <v>33</v>
      </c>
      <c r="C212" s="35">
        <v>43280</v>
      </c>
      <c r="D212" s="63">
        <v>43281</v>
      </c>
      <c r="E212" s="64">
        <v>-0.25572321999999997</v>
      </c>
      <c r="F212" s="64">
        <v>0.13740650181430999</v>
      </c>
      <c r="G212" s="64">
        <v>0.18479337600000001</v>
      </c>
      <c r="H212" s="64">
        <v>0.22127244817685998</v>
      </c>
      <c r="I212" s="64">
        <v>0</v>
      </c>
      <c r="J212" s="64">
        <v>0</v>
      </c>
      <c r="K212" s="64">
        <v>5.1012229487999994E-2</v>
      </c>
      <c r="L212" s="64">
        <v>5.2850000000000002E-6</v>
      </c>
      <c r="M212" s="64">
        <v>0.11929894957690666</v>
      </c>
      <c r="N212" s="64">
        <v>0.33398746108599414</v>
      </c>
      <c r="O212" s="64">
        <v>2.4838845666666665E-2</v>
      </c>
      <c r="P212" s="64">
        <v>0.21213938999999998</v>
      </c>
      <c r="Q212" s="64">
        <v>3.3171333148766552E-2</v>
      </c>
      <c r="R212" s="64">
        <v>9.4711071666666674E-2</v>
      </c>
      <c r="S212" s="64">
        <v>1.1569136716241706</v>
      </c>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row>
    <row r="213" spans="1:180" x14ac:dyDescent="0.25">
      <c r="A213" s="5" t="s">
        <v>205</v>
      </c>
      <c r="B213" s="5" t="s">
        <v>33</v>
      </c>
      <c r="C213" s="35">
        <v>43281</v>
      </c>
      <c r="D213" s="63">
        <v>43281</v>
      </c>
      <c r="E213" s="64">
        <v>0.23301588499999992</v>
      </c>
      <c r="F213" s="64">
        <v>2.250067565286E-2</v>
      </c>
      <c r="G213" s="64">
        <v>0.29822678000000002</v>
      </c>
      <c r="H213" s="64">
        <v>0.83720678340210997</v>
      </c>
      <c r="I213" s="64">
        <v>0</v>
      </c>
      <c r="J213" s="64">
        <v>0</v>
      </c>
      <c r="K213" s="64">
        <v>4.2722294879999996E-3</v>
      </c>
      <c r="L213" s="64">
        <v>8.0035062719999999E-5</v>
      </c>
      <c r="M213" s="64">
        <v>0.19727637336108672</v>
      </c>
      <c r="N213" s="64">
        <v>0.37022465232365764</v>
      </c>
      <c r="O213" s="64">
        <v>1.9463865666666667E-2</v>
      </c>
      <c r="P213" s="64">
        <v>0.25276462999999993</v>
      </c>
      <c r="Q213" s="64">
        <v>4.8203350202756817E-2</v>
      </c>
      <c r="R213" s="64">
        <v>0.11198477166666666</v>
      </c>
      <c r="S213" s="64">
        <v>2.3952200318265247</v>
      </c>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row>
    <row r="214" spans="1:180" x14ac:dyDescent="0.25">
      <c r="A214" s="5" t="s">
        <v>205</v>
      </c>
      <c r="B214" s="5" t="s">
        <v>34</v>
      </c>
      <c r="C214" s="35">
        <v>43282</v>
      </c>
      <c r="D214" s="63">
        <v>43312</v>
      </c>
      <c r="E214" s="64">
        <v>0.68699389899999996</v>
      </c>
      <c r="F214" s="64">
        <v>0.18554925849812001</v>
      </c>
      <c r="G214" s="64">
        <v>0.16536235999999999</v>
      </c>
      <c r="H214" s="64">
        <v>1.89598778552118</v>
      </c>
      <c r="I214" s="64">
        <v>0</v>
      </c>
      <c r="J214" s="64">
        <v>6.6429899999999997E-3</v>
      </c>
      <c r="K214" s="64">
        <v>2.5202068197688124E-2</v>
      </c>
      <c r="L214" s="64">
        <v>0.25653350691327997</v>
      </c>
      <c r="M214" s="64">
        <v>0.21296359811010421</v>
      </c>
      <c r="N214" s="64">
        <v>0.39991854050990139</v>
      </c>
      <c r="O214" s="64">
        <v>4.1016800645161292E-2</v>
      </c>
      <c r="P214" s="64">
        <v>0.31097311612903228</v>
      </c>
      <c r="Q214" s="64">
        <v>4.4919221112369534E-3</v>
      </c>
      <c r="R214" s="64">
        <v>0.11204078322580646</v>
      </c>
      <c r="S214" s="64">
        <v>4.3036766288615098</v>
      </c>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row>
    <row r="215" spans="1:180" x14ac:dyDescent="0.25">
      <c r="A215" s="5" t="s">
        <v>206</v>
      </c>
      <c r="B215" s="5" t="s">
        <v>34</v>
      </c>
      <c r="C215" s="35">
        <v>43283</v>
      </c>
      <c r="D215" s="63">
        <v>43312</v>
      </c>
      <c r="E215" s="64">
        <v>0.14557010600000031</v>
      </c>
      <c r="F215" s="64">
        <v>0.30343042509670914</v>
      </c>
      <c r="G215" s="64">
        <v>0.21666624929629999</v>
      </c>
      <c r="H215" s="64">
        <v>0.67593954621410779</v>
      </c>
      <c r="I215" s="64">
        <v>0</v>
      </c>
      <c r="J215" s="64">
        <v>0</v>
      </c>
      <c r="K215" s="64">
        <v>2.5202068197688124E-2</v>
      </c>
      <c r="L215" s="64">
        <v>5.052073484531E-2</v>
      </c>
      <c r="M215" s="64">
        <v>0.21561673983505419</v>
      </c>
      <c r="N215" s="64">
        <v>0.36525436687166124</v>
      </c>
      <c r="O215" s="64">
        <v>4.1928140645161288E-2</v>
      </c>
      <c r="P215" s="64">
        <v>0.26714637612903225</v>
      </c>
      <c r="Q215" s="64">
        <v>3.7415489614375838E-2</v>
      </c>
      <c r="R215" s="64">
        <v>0.10517076322580644</v>
      </c>
      <c r="S215" s="64">
        <v>2.4498610059712065</v>
      </c>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row>
    <row r="216" spans="1:180" x14ac:dyDescent="0.25">
      <c r="A216" s="5" t="s">
        <v>206</v>
      </c>
      <c r="B216" s="5" t="s">
        <v>34</v>
      </c>
      <c r="C216" s="35">
        <v>43284</v>
      </c>
      <c r="D216" s="63">
        <v>43312</v>
      </c>
      <c r="E216" s="64">
        <v>-0.32748747499999986</v>
      </c>
      <c r="F216" s="64">
        <v>0.16534046607927</v>
      </c>
      <c r="G216" s="64">
        <v>0.29108165630633004</v>
      </c>
      <c r="H216" s="64">
        <v>0.52763504274910999</v>
      </c>
      <c r="I216" s="64">
        <v>0</v>
      </c>
      <c r="J216" s="64">
        <v>0</v>
      </c>
      <c r="K216" s="64">
        <v>2.5202068197688124E-2</v>
      </c>
      <c r="L216" s="64">
        <v>0</v>
      </c>
      <c r="M216" s="64">
        <v>0.31802389787157415</v>
      </c>
      <c r="N216" s="64">
        <v>0.29362078152922133</v>
      </c>
      <c r="O216" s="64">
        <v>3.298962064516129E-2</v>
      </c>
      <c r="P216" s="64">
        <v>0.19989968612903217</v>
      </c>
      <c r="Q216" s="64">
        <v>3.4566112830602611E-4</v>
      </c>
      <c r="R216" s="64">
        <v>0.10302576322580645</v>
      </c>
      <c r="S216" s="64">
        <v>1.6296771688614995</v>
      </c>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row>
    <row r="217" spans="1:180" x14ac:dyDescent="0.25">
      <c r="A217" s="5" t="s">
        <v>206</v>
      </c>
      <c r="B217" s="5" t="s">
        <v>34</v>
      </c>
      <c r="C217" s="35">
        <v>43285</v>
      </c>
      <c r="D217" s="63">
        <v>43312</v>
      </c>
      <c r="E217" s="64">
        <v>-0.21897799600000001</v>
      </c>
      <c r="F217" s="64">
        <v>0.11680185917950998</v>
      </c>
      <c r="G217" s="64">
        <v>0.26413961000000002</v>
      </c>
      <c r="H217" s="64">
        <v>0.32776180579519004</v>
      </c>
      <c r="I217" s="64">
        <v>0</v>
      </c>
      <c r="J217" s="64">
        <v>0</v>
      </c>
      <c r="K217" s="64">
        <v>2.5202068197688124E-2</v>
      </c>
      <c r="L217" s="64">
        <v>8.3049999999999993E-6</v>
      </c>
      <c r="M217" s="64">
        <v>0.1721311793094942</v>
      </c>
      <c r="N217" s="64">
        <v>0.30009859862629129</v>
      </c>
      <c r="O217" s="64">
        <v>2.6316980645161289E-2</v>
      </c>
      <c r="P217" s="64">
        <v>0.19264776612903223</v>
      </c>
      <c r="Q217" s="64">
        <v>7.0997758753336151E-2</v>
      </c>
      <c r="R217" s="64">
        <v>0.10302576322580645</v>
      </c>
      <c r="S217" s="64">
        <v>1.3801536988615097</v>
      </c>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row>
    <row r="218" spans="1:180" x14ac:dyDescent="0.25">
      <c r="A218" s="5" t="s">
        <v>206</v>
      </c>
      <c r="B218" s="5" t="s">
        <v>34</v>
      </c>
      <c r="C218" s="35">
        <v>43286</v>
      </c>
      <c r="D218" s="63">
        <v>43312</v>
      </c>
      <c r="E218" s="64">
        <v>-4.2956158999999938E-2</v>
      </c>
      <c r="F218" s="64">
        <v>6.8967454825109992E-2</v>
      </c>
      <c r="G218" s="64">
        <v>0.31168748232905003</v>
      </c>
      <c r="H218" s="64">
        <v>0.48563753744624</v>
      </c>
      <c r="I218" s="64">
        <v>1.4018950000000001E-2</v>
      </c>
      <c r="J218" s="64">
        <v>0</v>
      </c>
      <c r="K218" s="64">
        <v>2.5202068197688124E-2</v>
      </c>
      <c r="L218" s="64">
        <v>0</v>
      </c>
      <c r="M218" s="64">
        <v>0.26368152188516419</v>
      </c>
      <c r="N218" s="64">
        <v>0.29046105163268132</v>
      </c>
      <c r="O218" s="64">
        <v>1.8993480645161289E-2</v>
      </c>
      <c r="P218" s="64">
        <v>0.18888362612903226</v>
      </c>
      <c r="Q218" s="64">
        <v>3.1370171545565984E-2</v>
      </c>
      <c r="R218" s="64">
        <v>0.10302576322580645</v>
      </c>
      <c r="S218" s="64">
        <v>1.7589729488614998</v>
      </c>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row>
    <row r="219" spans="1:180" x14ac:dyDescent="0.25">
      <c r="A219" s="5" t="s">
        <v>206</v>
      </c>
      <c r="B219" s="5" t="s">
        <v>34</v>
      </c>
      <c r="C219" s="35">
        <v>43287</v>
      </c>
      <c r="D219" s="63">
        <v>43312</v>
      </c>
      <c r="E219" s="64">
        <v>0.10271528500000005</v>
      </c>
      <c r="F219" s="64">
        <v>7.4235056293799992E-2</v>
      </c>
      <c r="G219" s="64">
        <v>0.47253350336518996</v>
      </c>
      <c r="H219" s="64">
        <v>0.38752097579850997</v>
      </c>
      <c r="I219" s="64">
        <v>0</v>
      </c>
      <c r="J219" s="64">
        <v>0</v>
      </c>
      <c r="K219" s="64">
        <v>2.5202068197688124E-2</v>
      </c>
      <c r="L219" s="64">
        <v>0</v>
      </c>
      <c r="M219" s="64">
        <v>0.25299789744584422</v>
      </c>
      <c r="N219" s="64">
        <v>0.30140610072842133</v>
      </c>
      <c r="O219" s="64">
        <v>2.3971700645161284E-2</v>
      </c>
      <c r="P219" s="64">
        <v>0.18671647612903214</v>
      </c>
      <c r="Q219" s="64">
        <v>2.4909512032046267E-2</v>
      </c>
      <c r="R219" s="64">
        <v>0.10375876322580645</v>
      </c>
      <c r="S219" s="64">
        <v>1.9559673388614993</v>
      </c>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row>
    <row r="220" spans="1:180" x14ac:dyDescent="0.25">
      <c r="A220" s="5" t="s">
        <v>206</v>
      </c>
      <c r="B220" s="5" t="s">
        <v>34</v>
      </c>
      <c r="C220" s="35">
        <v>43288</v>
      </c>
      <c r="D220" s="63">
        <v>43312</v>
      </c>
      <c r="E220" s="64">
        <v>0.298623694</v>
      </c>
      <c r="F220" s="64">
        <v>5.4778775427599992E-2</v>
      </c>
      <c r="G220" s="64">
        <v>0.22698702035104001</v>
      </c>
      <c r="H220" s="64">
        <v>0.5420927782405599</v>
      </c>
      <c r="I220" s="64">
        <v>0</v>
      </c>
      <c r="J220" s="64">
        <v>0</v>
      </c>
      <c r="K220" s="64">
        <v>2.5202068197688124E-2</v>
      </c>
      <c r="L220" s="64">
        <v>0.12692115936077999</v>
      </c>
      <c r="M220" s="64">
        <v>0.37086547551976412</v>
      </c>
      <c r="N220" s="64">
        <v>0.41016703108519126</v>
      </c>
      <c r="O220" s="64">
        <v>3.4235440645161291E-2</v>
      </c>
      <c r="P220" s="64">
        <v>0.2662155361290322</v>
      </c>
      <c r="Q220" s="64">
        <v>4.2574186678876538E-2</v>
      </c>
      <c r="R220" s="64">
        <v>0.10916076322580644</v>
      </c>
      <c r="S220" s="64">
        <v>2.5078239288614999</v>
      </c>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row>
    <row r="221" spans="1:180" x14ac:dyDescent="0.25">
      <c r="A221" s="5" t="s">
        <v>206</v>
      </c>
      <c r="B221" s="5" t="s">
        <v>34</v>
      </c>
      <c r="C221" s="35">
        <v>43289</v>
      </c>
      <c r="D221" s="63">
        <v>43312</v>
      </c>
      <c r="E221" s="64">
        <v>0.14659357000000006</v>
      </c>
      <c r="F221" s="64">
        <v>6.9068983492880001E-2</v>
      </c>
      <c r="G221" s="64">
        <v>0.12818288365153002</v>
      </c>
      <c r="H221" s="64">
        <v>0.63665329039716001</v>
      </c>
      <c r="I221" s="64">
        <v>0</v>
      </c>
      <c r="J221" s="64">
        <v>5.7567482000000003E-2</v>
      </c>
      <c r="K221" s="64">
        <v>2.5202068197688124E-2</v>
      </c>
      <c r="L221" s="64">
        <v>0</v>
      </c>
      <c r="M221" s="64">
        <v>0.25422425011114419</v>
      </c>
      <c r="N221" s="64">
        <v>0.39725528603487131</v>
      </c>
      <c r="O221" s="64">
        <v>4.9817100645161289E-2</v>
      </c>
      <c r="P221" s="64">
        <v>0.28148443612903223</v>
      </c>
      <c r="Q221" s="64">
        <v>2.751722497622611E-2</v>
      </c>
      <c r="R221" s="64">
        <v>0.10645776322580644</v>
      </c>
      <c r="S221" s="64">
        <v>2.1800243388614997</v>
      </c>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row>
    <row r="222" spans="1:180" x14ac:dyDescent="0.25">
      <c r="A222" s="5" t="s">
        <v>207</v>
      </c>
      <c r="B222" s="5" t="s">
        <v>34</v>
      </c>
      <c r="C222" s="35">
        <v>43290</v>
      </c>
      <c r="D222" s="63">
        <v>43312</v>
      </c>
      <c r="E222" s="64">
        <v>-0.11896917299999986</v>
      </c>
      <c r="F222" s="64">
        <v>0.16830663666934001</v>
      </c>
      <c r="G222" s="64">
        <v>0.26750677261710998</v>
      </c>
      <c r="H222" s="64">
        <v>0.50345450612813003</v>
      </c>
      <c r="I222" s="64">
        <v>0</v>
      </c>
      <c r="J222" s="64">
        <v>0</v>
      </c>
      <c r="K222" s="64">
        <v>2.5202068197688124E-2</v>
      </c>
      <c r="L222" s="64">
        <v>4.6575430622500004E-3</v>
      </c>
      <c r="M222" s="64">
        <v>0.29273978298802417</v>
      </c>
      <c r="N222" s="64">
        <v>0.27817847847406124</v>
      </c>
      <c r="O222" s="64">
        <v>3.8083880645161286E-2</v>
      </c>
      <c r="P222" s="64">
        <v>0.20124376612903228</v>
      </c>
      <c r="Q222" s="64">
        <v>3.1170673724895941E-2</v>
      </c>
      <c r="R222" s="64">
        <v>0.11673876322580644</v>
      </c>
      <c r="S222" s="64">
        <v>1.8083136988614996</v>
      </c>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row>
    <row r="223" spans="1:180" x14ac:dyDescent="0.25">
      <c r="A223" s="5" t="s">
        <v>207</v>
      </c>
      <c r="B223" s="5" t="s">
        <v>34</v>
      </c>
      <c r="C223" s="35">
        <v>43291</v>
      </c>
      <c r="D223" s="63">
        <v>43312</v>
      </c>
      <c r="E223" s="64">
        <v>-3.5254636999999978E-2</v>
      </c>
      <c r="F223" s="64">
        <v>0.11522250683323002</v>
      </c>
      <c r="G223" s="64">
        <v>0.24448063500000003</v>
      </c>
      <c r="H223" s="64">
        <v>0.60337519579579002</v>
      </c>
      <c r="I223" s="64">
        <v>0</v>
      </c>
      <c r="J223" s="64">
        <v>0</v>
      </c>
      <c r="K223" s="64">
        <v>2.5202068197688124E-2</v>
      </c>
      <c r="L223" s="64">
        <v>0</v>
      </c>
      <c r="M223" s="64">
        <v>0.29434859546126413</v>
      </c>
      <c r="N223" s="64">
        <v>0.29677744240007131</v>
      </c>
      <c r="O223" s="64">
        <v>2.9077930645161287E-2</v>
      </c>
      <c r="P223" s="64">
        <v>0.1881320461290322</v>
      </c>
      <c r="Q223" s="64">
        <v>2.6467512173456224E-2</v>
      </c>
      <c r="R223" s="64">
        <v>0.11422576322580645</v>
      </c>
      <c r="S223" s="64">
        <v>1.9020550588614999</v>
      </c>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row>
    <row r="224" spans="1:180" x14ac:dyDescent="0.25">
      <c r="A224" s="5" t="s">
        <v>207</v>
      </c>
      <c r="B224" s="5" t="s">
        <v>34</v>
      </c>
      <c r="C224" s="35">
        <v>43292</v>
      </c>
      <c r="D224" s="63">
        <v>43312</v>
      </c>
      <c r="E224" s="64">
        <v>-0.63923905699999994</v>
      </c>
      <c r="F224" s="64">
        <v>0.27851949590131997</v>
      </c>
      <c r="G224" s="64">
        <v>0.24100191868619</v>
      </c>
      <c r="H224" s="64">
        <v>0.39770019142192004</v>
      </c>
      <c r="I224" s="64">
        <v>0</v>
      </c>
      <c r="J224" s="64">
        <v>0</v>
      </c>
      <c r="K224" s="64">
        <v>2.5202068197688124E-2</v>
      </c>
      <c r="L224" s="64">
        <v>1.3611341911000004E-3</v>
      </c>
      <c r="M224" s="64">
        <v>0.29176162320323418</v>
      </c>
      <c r="N224" s="64">
        <v>0.35378911310314132</v>
      </c>
      <c r="O224" s="64">
        <v>3.0208950645161291E-2</v>
      </c>
      <c r="P224" s="64">
        <v>0.21593482612903223</v>
      </c>
      <c r="Q224" s="64">
        <v>3.2934031156905928E-2</v>
      </c>
      <c r="R224" s="64">
        <v>0.11672176322580645</v>
      </c>
      <c r="S224" s="64">
        <v>1.3458960588614997</v>
      </c>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row>
    <row r="225" spans="1:180" x14ac:dyDescent="0.25">
      <c r="A225" s="5" t="s">
        <v>207</v>
      </c>
      <c r="B225" s="5" t="s">
        <v>34</v>
      </c>
      <c r="C225" s="35">
        <v>43293</v>
      </c>
      <c r="D225" s="63">
        <v>43312</v>
      </c>
      <c r="E225" s="64">
        <v>-0.30628164399999991</v>
      </c>
      <c r="F225" s="64">
        <v>0.13691414990893003</v>
      </c>
      <c r="G225" s="64">
        <v>0.29846397000000002</v>
      </c>
      <c r="H225" s="64">
        <v>0.40417280006405998</v>
      </c>
      <c r="I225" s="64">
        <v>0</v>
      </c>
      <c r="J225" s="64">
        <v>0</v>
      </c>
      <c r="K225" s="64">
        <v>2.5202068197688124E-2</v>
      </c>
      <c r="L225" s="64">
        <v>1.3097E-5</v>
      </c>
      <c r="M225" s="64">
        <v>0.33372645442981413</v>
      </c>
      <c r="N225" s="64">
        <v>0.28854004770093128</v>
      </c>
      <c r="O225" s="64">
        <v>2.3812100645161288E-2</v>
      </c>
      <c r="P225" s="64">
        <v>0.23212747612903226</v>
      </c>
      <c r="Q225" s="64">
        <v>3.2811925560075964E-2</v>
      </c>
      <c r="R225" s="64">
        <v>0.11422576322580645</v>
      </c>
      <c r="S225" s="64">
        <v>1.5837282088614995</v>
      </c>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row>
    <row r="226" spans="1:180" x14ac:dyDescent="0.25">
      <c r="A226" s="5" t="s">
        <v>207</v>
      </c>
      <c r="B226" s="5" t="s">
        <v>34</v>
      </c>
      <c r="C226" s="35">
        <v>43294</v>
      </c>
      <c r="D226" s="63">
        <v>43312</v>
      </c>
      <c r="E226" s="64">
        <v>8.7769815000000029E-2</v>
      </c>
      <c r="F226" s="64">
        <v>0.18565395886218999</v>
      </c>
      <c r="G226" s="64">
        <v>0.28320717952024005</v>
      </c>
      <c r="H226" s="64">
        <v>0.54529052281266999</v>
      </c>
      <c r="I226" s="64">
        <v>0</v>
      </c>
      <c r="J226" s="64">
        <v>0</v>
      </c>
      <c r="K226" s="64">
        <v>2.5202068197688124E-2</v>
      </c>
      <c r="L226" s="64">
        <v>9.2715599999999994E-4</v>
      </c>
      <c r="M226" s="64">
        <v>0.25623687952344421</v>
      </c>
      <c r="N226" s="64">
        <v>0.27709276401176131</v>
      </c>
      <c r="O226" s="64">
        <v>5.4588430645161293E-2</v>
      </c>
      <c r="P226" s="64">
        <v>0.20501434612903219</v>
      </c>
      <c r="Q226" s="64">
        <v>2.1561534933506123E-2</v>
      </c>
      <c r="R226" s="64">
        <v>9.9015263225806449E-2</v>
      </c>
      <c r="S226" s="64">
        <v>2.0415599188614997</v>
      </c>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row>
    <row r="227" spans="1:180" x14ac:dyDescent="0.25">
      <c r="A227" s="5" t="s">
        <v>207</v>
      </c>
      <c r="B227" s="5" t="s">
        <v>34</v>
      </c>
      <c r="C227" s="35">
        <v>43295</v>
      </c>
      <c r="D227" s="63">
        <v>43312</v>
      </c>
      <c r="E227" s="64">
        <v>0.12799258299999972</v>
      </c>
      <c r="F227" s="64">
        <v>4.6130542990889999E-2</v>
      </c>
      <c r="G227" s="64">
        <v>0.18679522390361999</v>
      </c>
      <c r="H227" s="64">
        <v>0.56067033982083125</v>
      </c>
      <c r="I227" s="64">
        <v>0.32711058853392</v>
      </c>
      <c r="J227" s="64">
        <v>0</v>
      </c>
      <c r="K227" s="64">
        <v>2.5202068197688124E-2</v>
      </c>
      <c r="L227" s="64">
        <v>4.2216073454610002E-2</v>
      </c>
      <c r="M227" s="64">
        <v>0.26336228864230421</v>
      </c>
      <c r="N227" s="64">
        <v>0.31752470118083131</v>
      </c>
      <c r="O227" s="64">
        <v>2.5469400645161289E-2</v>
      </c>
      <c r="P227" s="64">
        <v>0.22794138612903228</v>
      </c>
      <c r="Q227" s="64">
        <v>2.8172504929975993E-2</v>
      </c>
      <c r="R227" s="64">
        <v>9.3057923225806444E-2</v>
      </c>
      <c r="S227" s="64">
        <v>2.2716456246546706</v>
      </c>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row>
    <row r="228" spans="1:180" x14ac:dyDescent="0.25">
      <c r="A228" s="5" t="s">
        <v>207</v>
      </c>
      <c r="B228" s="5" t="s">
        <v>34</v>
      </c>
      <c r="C228" s="35">
        <v>43296</v>
      </c>
      <c r="D228" s="63">
        <v>43312</v>
      </c>
      <c r="E228" s="64">
        <v>-0.11100783500000011</v>
      </c>
      <c r="F228" s="64">
        <v>0.14509334036131999</v>
      </c>
      <c r="G228" s="64">
        <v>9.1342440000000011E-2</v>
      </c>
      <c r="H228" s="64">
        <v>0.99756156249962724</v>
      </c>
      <c r="I228" s="64">
        <v>0.43033360313446001</v>
      </c>
      <c r="J228" s="64">
        <v>0</v>
      </c>
      <c r="K228" s="64">
        <v>2.5202068197688124E-2</v>
      </c>
      <c r="L228" s="64">
        <v>9.3652287267099992E-3</v>
      </c>
      <c r="M228" s="64">
        <v>0.21915816216924422</v>
      </c>
      <c r="N228" s="64">
        <v>0.36157987105184125</v>
      </c>
      <c r="O228" s="64">
        <v>3.6305980645161287E-2</v>
      </c>
      <c r="P228" s="64">
        <v>0.26655865612903229</v>
      </c>
      <c r="Q228" s="64">
        <v>3.0734840348346382E-2</v>
      </c>
      <c r="R228" s="64">
        <v>9.2099203225806447E-2</v>
      </c>
      <c r="S228" s="64">
        <v>2.5943271214892372</v>
      </c>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row>
    <row r="229" spans="1:180" x14ac:dyDescent="0.25">
      <c r="A229" s="5" t="s">
        <v>208</v>
      </c>
      <c r="B229" s="5" t="s">
        <v>34</v>
      </c>
      <c r="C229" s="35">
        <v>43297</v>
      </c>
      <c r="D229" s="63">
        <v>43312</v>
      </c>
      <c r="E229" s="64">
        <v>-0.11889636400000003</v>
      </c>
      <c r="F229" s="64">
        <v>0.31641549683777997</v>
      </c>
      <c r="G229" s="64">
        <v>0.27366177631042998</v>
      </c>
      <c r="H229" s="64">
        <v>0.57787601409437994</v>
      </c>
      <c r="I229" s="64">
        <v>0</v>
      </c>
      <c r="J229" s="64">
        <v>0</v>
      </c>
      <c r="K229" s="64">
        <v>2.5202068197688124E-2</v>
      </c>
      <c r="L229" s="64">
        <v>5.5793288028999999E-4</v>
      </c>
      <c r="M229" s="64">
        <v>0.29400701318409422</v>
      </c>
      <c r="N229" s="64">
        <v>0.33524267346148129</v>
      </c>
      <c r="O229" s="64">
        <v>4.0041310645161289E-2</v>
      </c>
      <c r="P229" s="64">
        <v>0.22211787612903222</v>
      </c>
      <c r="Q229" s="64">
        <v>6.0725097895355934E-2</v>
      </c>
      <c r="R229" s="64">
        <v>8.0899203225806446E-2</v>
      </c>
      <c r="S229" s="64">
        <v>2.1078500988614994</v>
      </c>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row>
    <row r="230" spans="1:180" x14ac:dyDescent="0.25">
      <c r="A230" s="5" t="s">
        <v>208</v>
      </c>
      <c r="B230" s="5" t="s">
        <v>34</v>
      </c>
      <c r="C230" s="35">
        <v>43298</v>
      </c>
      <c r="D230" s="63">
        <v>43312</v>
      </c>
      <c r="E230" s="64">
        <v>6.9987487999999987E-2</v>
      </c>
      <c r="F230" s="64">
        <v>0.28270596644064999</v>
      </c>
      <c r="G230" s="64">
        <v>0.23141627999999997</v>
      </c>
      <c r="H230" s="64">
        <v>0.47329377039857001</v>
      </c>
      <c r="I230" s="64">
        <v>0</v>
      </c>
      <c r="J230" s="64">
        <v>0</v>
      </c>
      <c r="K230" s="64">
        <v>2.5202068197688124E-2</v>
      </c>
      <c r="L230" s="64">
        <v>5.0954395212E-3</v>
      </c>
      <c r="M230" s="64">
        <v>0.25578053419350422</v>
      </c>
      <c r="N230" s="64">
        <v>0.32658785254919126</v>
      </c>
      <c r="O230" s="64">
        <v>4.5654000645161286E-2</v>
      </c>
      <c r="P230" s="64">
        <v>0.20393972612903227</v>
      </c>
      <c r="Q230" s="64">
        <v>3.649831956069656E-2</v>
      </c>
      <c r="R230" s="64">
        <v>9.2099203225806447E-2</v>
      </c>
      <c r="S230" s="64">
        <v>2.0482606488615001</v>
      </c>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row>
    <row r="231" spans="1:180" x14ac:dyDescent="0.25">
      <c r="A231" s="5" t="s">
        <v>208</v>
      </c>
      <c r="B231" s="5" t="s">
        <v>34</v>
      </c>
      <c r="C231" s="35">
        <v>43299</v>
      </c>
      <c r="D231" s="63">
        <v>43312</v>
      </c>
      <c r="E231" s="64">
        <v>-0.12552003999999994</v>
      </c>
      <c r="F231" s="64">
        <v>6.8492383693589995E-2</v>
      </c>
      <c r="G231" s="64">
        <v>0.28483411000000003</v>
      </c>
      <c r="H231" s="64">
        <v>0.28694593604009</v>
      </c>
      <c r="I231" s="64">
        <v>0</v>
      </c>
      <c r="J231" s="64">
        <v>0</v>
      </c>
      <c r="K231" s="64">
        <v>2.5202068197688124E-2</v>
      </c>
      <c r="L231" s="64">
        <v>0</v>
      </c>
      <c r="M231" s="64">
        <v>0.15168827381187419</v>
      </c>
      <c r="N231" s="64">
        <v>0.33131177007008134</v>
      </c>
      <c r="O231" s="64">
        <v>2.8828080645161288E-2</v>
      </c>
      <c r="P231" s="64">
        <v>0.20940374612903226</v>
      </c>
      <c r="Q231" s="64">
        <v>4.3465227048176264E-2</v>
      </c>
      <c r="R231" s="64">
        <v>9.2099203225806447E-2</v>
      </c>
      <c r="S231" s="64">
        <v>1.3967507588615002</v>
      </c>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row>
    <row r="232" spans="1:180" x14ac:dyDescent="0.25">
      <c r="A232" s="5" t="s">
        <v>208</v>
      </c>
      <c r="B232" s="5" t="s">
        <v>34</v>
      </c>
      <c r="C232" s="35">
        <v>43300</v>
      </c>
      <c r="D232" s="63">
        <v>43312</v>
      </c>
      <c r="E232" s="64">
        <v>-8.9747870000000063E-2</v>
      </c>
      <c r="F232" s="64">
        <v>7.6950901941589989E-2</v>
      </c>
      <c r="G232" s="64">
        <v>0.20860829999999997</v>
      </c>
      <c r="H232" s="64">
        <v>0.24495996726662</v>
      </c>
      <c r="I232" s="64">
        <v>0</v>
      </c>
      <c r="J232" s="64">
        <v>0</v>
      </c>
      <c r="K232" s="64">
        <v>2.5202068197688124E-2</v>
      </c>
      <c r="L232" s="64">
        <v>7.16024E-4</v>
      </c>
      <c r="M232" s="64">
        <v>0.1924807728080242</v>
      </c>
      <c r="N232" s="64">
        <v>0.32801708978706129</v>
      </c>
      <c r="O232" s="64">
        <v>2.5321700645161288E-2</v>
      </c>
      <c r="P232" s="64">
        <v>0.18657246612903219</v>
      </c>
      <c r="Q232" s="64">
        <v>3.3076344860506326E-2</v>
      </c>
      <c r="R232" s="64">
        <v>9.2099203225806447E-2</v>
      </c>
      <c r="S232" s="64">
        <v>1.3242569688614898</v>
      </c>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row>
    <row r="233" spans="1:180" x14ac:dyDescent="0.25">
      <c r="A233" s="5" t="s">
        <v>208</v>
      </c>
      <c r="B233" s="5" t="s">
        <v>34</v>
      </c>
      <c r="C233" s="35">
        <v>43301</v>
      </c>
      <c r="D233" s="63">
        <v>43312</v>
      </c>
      <c r="E233" s="64">
        <v>-0.228805335</v>
      </c>
      <c r="F233" s="64">
        <v>3.5481088996699994E-2</v>
      </c>
      <c r="G233" s="64">
        <v>0.22134319</v>
      </c>
      <c r="H233" s="64">
        <v>0.2486891987415</v>
      </c>
      <c r="I233" s="64">
        <v>0</v>
      </c>
      <c r="J233" s="64">
        <v>0</v>
      </c>
      <c r="K233" s="64">
        <v>2.5202068197688124E-2</v>
      </c>
      <c r="L233" s="64">
        <v>0</v>
      </c>
      <c r="M233" s="64">
        <v>0.22637273005406419</v>
      </c>
      <c r="N233" s="64">
        <v>0.31614937579511132</v>
      </c>
      <c r="O233" s="64">
        <v>3.1765870645161287E-2</v>
      </c>
      <c r="P233" s="64">
        <v>0.20013904612903233</v>
      </c>
      <c r="Q233" s="64">
        <v>2.5272192076436207E-2</v>
      </c>
      <c r="R233" s="64">
        <v>8.3331203225806449E-2</v>
      </c>
      <c r="S233" s="64">
        <v>1.1849406288615001</v>
      </c>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row>
    <row r="234" spans="1:180" x14ac:dyDescent="0.25">
      <c r="A234" s="5" t="s">
        <v>208</v>
      </c>
      <c r="B234" s="5" t="s">
        <v>34</v>
      </c>
      <c r="C234" s="35">
        <v>43302</v>
      </c>
      <c r="D234" s="63">
        <v>43312</v>
      </c>
      <c r="E234" s="64">
        <v>-0.28690063200000004</v>
      </c>
      <c r="F234" s="64">
        <v>3.9156660656460007E-2</v>
      </c>
      <c r="G234" s="64">
        <v>0.24380582999999997</v>
      </c>
      <c r="H234" s="64">
        <v>0.52759731598318005</v>
      </c>
      <c r="I234" s="64">
        <v>0</v>
      </c>
      <c r="J234" s="64">
        <v>0</v>
      </c>
      <c r="K234" s="64">
        <v>2.5202068197688124E-2</v>
      </c>
      <c r="L234" s="64">
        <v>5.6837499999999998E-4</v>
      </c>
      <c r="M234" s="64">
        <v>0.11568077844740418</v>
      </c>
      <c r="N234" s="64">
        <v>0.3151709425387213</v>
      </c>
      <c r="O234" s="64">
        <v>2.9759200645161285E-2</v>
      </c>
      <c r="P234" s="64">
        <v>0.24124209612903225</v>
      </c>
      <c r="Q234" s="64">
        <v>2.8502310038045979E-2</v>
      </c>
      <c r="R234" s="64">
        <v>9.2099203225806447E-2</v>
      </c>
      <c r="S234" s="64">
        <v>1.3718841488614992</v>
      </c>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row>
    <row r="235" spans="1:180" x14ac:dyDescent="0.25">
      <c r="A235" s="5" t="s">
        <v>208</v>
      </c>
      <c r="B235" s="5" t="s">
        <v>34</v>
      </c>
      <c r="C235" s="35">
        <v>43303</v>
      </c>
      <c r="D235" s="63">
        <v>43312</v>
      </c>
      <c r="E235" s="64">
        <v>-0.25003621300000001</v>
      </c>
      <c r="F235" s="64">
        <v>7.8060508530509998E-2</v>
      </c>
      <c r="G235" s="64">
        <v>0.11118913</v>
      </c>
      <c r="H235" s="64">
        <v>0.93767089425896</v>
      </c>
      <c r="I235" s="64">
        <v>0</v>
      </c>
      <c r="J235" s="64">
        <v>0</v>
      </c>
      <c r="K235" s="64">
        <v>2.5202068197688124E-2</v>
      </c>
      <c r="L235" s="64">
        <v>0</v>
      </c>
      <c r="M235" s="64">
        <v>0.17483277951571419</v>
      </c>
      <c r="N235" s="64">
        <v>0.32516347526039135</v>
      </c>
      <c r="O235" s="64">
        <v>6.4735870645161286E-2</v>
      </c>
      <c r="P235" s="64">
        <v>0.26060476612903227</v>
      </c>
      <c r="Q235" s="64">
        <v>3.013944609823601E-2</v>
      </c>
      <c r="R235" s="64">
        <v>9.2099203225806447E-2</v>
      </c>
      <c r="S235" s="64">
        <v>1.8496619288614995</v>
      </c>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row>
    <row r="236" spans="1:180" x14ac:dyDescent="0.25">
      <c r="A236" s="5" t="s">
        <v>209</v>
      </c>
      <c r="B236" s="5" t="s">
        <v>34</v>
      </c>
      <c r="C236" s="35">
        <v>43304</v>
      </c>
      <c r="D236" s="63">
        <v>43312</v>
      </c>
      <c r="E236" s="64">
        <v>-4.6650582999999829E-2</v>
      </c>
      <c r="F236" s="64">
        <v>0.21127991250527001</v>
      </c>
      <c r="G236" s="64">
        <v>0.23457618246321998</v>
      </c>
      <c r="H236" s="64">
        <v>0.44537731807954001</v>
      </c>
      <c r="I236" s="64">
        <v>0</v>
      </c>
      <c r="J236" s="64">
        <v>0</v>
      </c>
      <c r="K236" s="64">
        <v>2.5202068197688124E-2</v>
      </c>
      <c r="L236" s="64">
        <v>1.584011E-3</v>
      </c>
      <c r="M236" s="64">
        <v>0.26306653734628421</v>
      </c>
      <c r="N236" s="64">
        <v>0.34248070629239136</v>
      </c>
      <c r="O236" s="64">
        <v>4.3285150645161294E-2</v>
      </c>
      <c r="P236" s="64">
        <v>0.18305642612903222</v>
      </c>
      <c r="Q236" s="64">
        <v>1.613562597710615E-2</v>
      </c>
      <c r="R236" s="64">
        <v>9.2099203225806447E-2</v>
      </c>
      <c r="S236" s="64">
        <v>1.8114925588615001</v>
      </c>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row>
    <row r="237" spans="1:180" x14ac:dyDescent="0.25">
      <c r="A237" s="5" t="s">
        <v>209</v>
      </c>
      <c r="B237" s="5" t="s">
        <v>34</v>
      </c>
      <c r="C237" s="35">
        <v>43305</v>
      </c>
      <c r="D237" s="63">
        <v>43312</v>
      </c>
      <c r="E237" s="64">
        <v>-0.25201318899999992</v>
      </c>
      <c r="F237" s="64">
        <v>8.9352570312690005E-2</v>
      </c>
      <c r="G237" s="64">
        <v>0.22548888</v>
      </c>
      <c r="H237" s="64">
        <v>0.22110162377524001</v>
      </c>
      <c r="I237" s="64">
        <v>0</v>
      </c>
      <c r="J237" s="64">
        <v>3.55705E-4</v>
      </c>
      <c r="K237" s="64">
        <v>2.5202068197688124E-2</v>
      </c>
      <c r="L237" s="64">
        <v>1.9656249999999999E-3</v>
      </c>
      <c r="M237" s="64">
        <v>0.13275930236841418</v>
      </c>
      <c r="N237" s="64">
        <v>0.30468595403014131</v>
      </c>
      <c r="O237" s="64">
        <v>2.8867300645161287E-2</v>
      </c>
      <c r="P237" s="64">
        <v>0.16381958612903227</v>
      </c>
      <c r="Q237" s="64">
        <v>5.0709809177326176E-2</v>
      </c>
      <c r="R237" s="64">
        <v>9.2099203225806447E-2</v>
      </c>
      <c r="S237" s="64">
        <v>1.0843944388614999</v>
      </c>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row>
    <row r="238" spans="1:180" x14ac:dyDescent="0.25">
      <c r="A238" s="5" t="s">
        <v>209</v>
      </c>
      <c r="B238" s="5" t="s">
        <v>34</v>
      </c>
      <c r="C238" s="35">
        <v>43306</v>
      </c>
      <c r="D238" s="63">
        <v>43312</v>
      </c>
      <c r="E238" s="64">
        <v>-0.19769677599999991</v>
      </c>
      <c r="F238" s="64">
        <v>7.1018447754699995E-2</v>
      </c>
      <c r="G238" s="64">
        <v>0.19384561499999997</v>
      </c>
      <c r="H238" s="64">
        <v>0.21122664020280998</v>
      </c>
      <c r="I238" s="64">
        <v>0</v>
      </c>
      <c r="J238" s="64">
        <v>0</v>
      </c>
      <c r="K238" s="64">
        <v>2.5202068197688124E-2</v>
      </c>
      <c r="L238" s="64">
        <v>0</v>
      </c>
      <c r="M238" s="64">
        <v>0.23247671058569422</v>
      </c>
      <c r="N238" s="64">
        <v>0.28636685843833132</v>
      </c>
      <c r="O238" s="64">
        <v>3.1804800645161287E-2</v>
      </c>
      <c r="P238" s="64">
        <v>0.16856489612903225</v>
      </c>
      <c r="Q238" s="64">
        <v>4.3194035482286217E-2</v>
      </c>
      <c r="R238" s="64">
        <v>9.2099203225806447E-2</v>
      </c>
      <c r="S238" s="64">
        <v>1.1581024996615099</v>
      </c>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row>
    <row r="239" spans="1:180" x14ac:dyDescent="0.25">
      <c r="A239" s="5" t="s">
        <v>209</v>
      </c>
      <c r="B239" s="5" t="s">
        <v>34</v>
      </c>
      <c r="C239" s="35">
        <v>43307</v>
      </c>
      <c r="D239" s="63">
        <v>43312</v>
      </c>
      <c r="E239" s="64">
        <v>0.46739504400000031</v>
      </c>
      <c r="F239" s="64">
        <v>4.5751288528069999E-2</v>
      </c>
      <c r="G239" s="64">
        <v>0.23910305394979001</v>
      </c>
      <c r="H239" s="64">
        <v>1.1904265019354374</v>
      </c>
      <c r="I239" s="64">
        <v>0</v>
      </c>
      <c r="J239" s="64">
        <v>0</v>
      </c>
      <c r="K239" s="64">
        <v>2.5202068197688124E-2</v>
      </c>
      <c r="L239" s="64">
        <v>0</v>
      </c>
      <c r="M239" s="64">
        <v>0.26139070728335417</v>
      </c>
      <c r="N239" s="64">
        <v>0.34680910531627124</v>
      </c>
      <c r="O239" s="64">
        <v>2.9802250645161288E-2</v>
      </c>
      <c r="P239" s="64">
        <v>0.1681650161290322</v>
      </c>
      <c r="Q239" s="64">
        <v>2.5383005587506256E-2</v>
      </c>
      <c r="R239" s="64">
        <v>9.2099203225806447E-2</v>
      </c>
      <c r="S239" s="64">
        <v>2.8915272447981173</v>
      </c>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row>
    <row r="240" spans="1:180" x14ac:dyDescent="0.25">
      <c r="A240" s="5" t="s">
        <v>209</v>
      </c>
      <c r="B240" s="5" t="s">
        <v>34</v>
      </c>
      <c r="C240" s="35">
        <v>43308</v>
      </c>
      <c r="D240" s="63">
        <v>43312</v>
      </c>
      <c r="E240" s="64">
        <v>0.12634296700000003</v>
      </c>
      <c r="F240" s="64">
        <v>0.16245870402593998</v>
      </c>
      <c r="G240" s="64">
        <v>0.28062790539999</v>
      </c>
      <c r="H240" s="64">
        <v>0.49331951464333001</v>
      </c>
      <c r="I240" s="64">
        <v>0</v>
      </c>
      <c r="J240" s="64">
        <v>0.16916996711699001</v>
      </c>
      <c r="K240" s="64">
        <v>2.5202068197688124E-2</v>
      </c>
      <c r="L240" s="64">
        <v>7.9903499999999991E-4</v>
      </c>
      <c r="M240" s="64">
        <v>0.2201797963725742</v>
      </c>
      <c r="N240" s="64">
        <v>0.30830782866232131</v>
      </c>
      <c r="O240" s="64">
        <v>3.1179800645161286E-2</v>
      </c>
      <c r="P240" s="64">
        <v>0.15939710612903224</v>
      </c>
      <c r="Q240" s="64">
        <v>4.9204702442675954E-2</v>
      </c>
      <c r="R240" s="64">
        <v>9.2099203225806447E-2</v>
      </c>
      <c r="S240" s="64">
        <v>2.1182885988615099</v>
      </c>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row>
    <row r="241" spans="1:180" x14ac:dyDescent="0.25">
      <c r="A241" s="5" t="s">
        <v>209</v>
      </c>
      <c r="B241" s="5" t="s">
        <v>34</v>
      </c>
      <c r="C241" s="35">
        <v>43309</v>
      </c>
      <c r="D241" s="63">
        <v>43312</v>
      </c>
      <c r="E241" s="64">
        <v>-0.32683529199999972</v>
      </c>
      <c r="F241" s="64">
        <v>0.44406831983885003</v>
      </c>
      <c r="G241" s="64">
        <v>0.37605461932656004</v>
      </c>
      <c r="H241" s="64">
        <v>8.4636760046333208</v>
      </c>
      <c r="I241" s="64">
        <v>0</v>
      </c>
      <c r="J241" s="64">
        <v>0</v>
      </c>
      <c r="K241" s="64">
        <v>3.9681977797688124E-2</v>
      </c>
      <c r="L241" s="64">
        <v>2.4338049999999998E-3</v>
      </c>
      <c r="M241" s="64">
        <v>0.29283378364350421</v>
      </c>
      <c r="N241" s="64">
        <v>0.48472034742598125</v>
      </c>
      <c r="O241" s="64">
        <v>6.071396064516129E-2</v>
      </c>
      <c r="P241" s="64">
        <v>0.18011312612903221</v>
      </c>
      <c r="Q241" s="64">
        <v>0.19582211279559797</v>
      </c>
      <c r="R241" s="64">
        <v>9.1891543225806449E-2</v>
      </c>
      <c r="S241" s="64">
        <v>10.305174308461503</v>
      </c>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row>
    <row r="242" spans="1:180" x14ac:dyDescent="0.25">
      <c r="A242" s="5" t="s">
        <v>209</v>
      </c>
      <c r="B242" s="5" t="s">
        <v>34</v>
      </c>
      <c r="C242" s="35">
        <v>43310</v>
      </c>
      <c r="D242" s="63">
        <v>43312</v>
      </c>
      <c r="E242" s="64">
        <v>0.93293365100000036</v>
      </c>
      <c r="F242" s="64">
        <v>0.32083049535566005</v>
      </c>
      <c r="G242" s="64">
        <v>0.11331408</v>
      </c>
      <c r="H242" s="64">
        <v>6.6636780363386778</v>
      </c>
      <c r="I242" s="64">
        <v>2.1304248999999997E-2</v>
      </c>
      <c r="J242" s="64">
        <v>0</v>
      </c>
      <c r="K242" s="64">
        <v>4.0633588197688128E-2</v>
      </c>
      <c r="L242" s="64">
        <v>1.5733845937500001E-3</v>
      </c>
      <c r="M242" s="64">
        <v>0.2379616792410042</v>
      </c>
      <c r="N242" s="64">
        <v>0.49397454461465129</v>
      </c>
      <c r="O242" s="64">
        <v>7.9993620645161287E-2</v>
      </c>
      <c r="P242" s="64">
        <v>0.22351515612903222</v>
      </c>
      <c r="Q242" s="64">
        <v>-7.786688890404507E-2</v>
      </c>
      <c r="R242" s="64">
        <v>9.2741923225806447E-2</v>
      </c>
      <c r="S242" s="64">
        <v>9.1445875194373869</v>
      </c>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row>
    <row r="243" spans="1:180" x14ac:dyDescent="0.25">
      <c r="A243" s="5" t="s">
        <v>210</v>
      </c>
      <c r="B243" s="5" t="s">
        <v>34</v>
      </c>
      <c r="C243" s="35">
        <v>43311</v>
      </c>
      <c r="D243" s="63">
        <v>43312</v>
      </c>
      <c r="E243" s="64">
        <v>0.23710945200000033</v>
      </c>
      <c r="F243" s="64">
        <v>0.1323427610056</v>
      </c>
      <c r="G243" s="64">
        <v>0.21465581384981999</v>
      </c>
      <c r="H243" s="64">
        <v>0.79861813224472999</v>
      </c>
      <c r="I243" s="64">
        <v>0.5800773311932399</v>
      </c>
      <c r="J243" s="64">
        <v>0</v>
      </c>
      <c r="K243" s="64">
        <v>4.0633588197688128E-2</v>
      </c>
      <c r="L243" s="64">
        <v>6.471127464995001E-2</v>
      </c>
      <c r="M243" s="64">
        <v>0.23248148181883421</v>
      </c>
      <c r="N243" s="64">
        <v>0.39728886966595134</v>
      </c>
      <c r="O243" s="64">
        <v>4.2272550645161291E-2</v>
      </c>
      <c r="P243" s="64">
        <v>0.20683190612903218</v>
      </c>
      <c r="Q243" s="64">
        <v>4.1806234235686413E-2</v>
      </c>
      <c r="R243" s="64">
        <v>9.0853243225806443E-2</v>
      </c>
      <c r="S243" s="64">
        <v>3.0796826388614993</v>
      </c>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row>
    <row r="244" spans="1:180" x14ac:dyDescent="0.25">
      <c r="A244" s="5" t="s">
        <v>210</v>
      </c>
      <c r="B244" s="5" t="s">
        <v>34</v>
      </c>
      <c r="C244" s="35">
        <v>43312</v>
      </c>
      <c r="D244" s="63">
        <v>43312</v>
      </c>
      <c r="E244" s="64">
        <v>-0.81750258499999973</v>
      </c>
      <c r="F244" s="64">
        <v>0.15893823136383001</v>
      </c>
      <c r="G244" s="64">
        <v>0.22590017000000001</v>
      </c>
      <c r="H244" s="64">
        <v>5.92087049707348</v>
      </c>
      <c r="I244" s="64">
        <v>1.7323440946540002E-2</v>
      </c>
      <c r="J244" s="64">
        <v>0</v>
      </c>
      <c r="K244" s="64">
        <v>4.0633588197688128E-2</v>
      </c>
      <c r="L244" s="64">
        <v>0</v>
      </c>
      <c r="M244" s="64">
        <v>0.25974494828138417</v>
      </c>
      <c r="N244" s="64">
        <v>0.36503590271388131</v>
      </c>
      <c r="O244" s="64">
        <v>3.8121540645161288E-2</v>
      </c>
      <c r="P244" s="64">
        <v>0.19414988612903217</v>
      </c>
      <c r="Q244" s="64">
        <v>0.16711383528469598</v>
      </c>
      <c r="R244" s="64">
        <v>0.10896850322580647</v>
      </c>
      <c r="S244" s="64">
        <v>6.6792979588615005</v>
      </c>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row>
    <row r="245" spans="1:180" x14ac:dyDescent="0.25">
      <c r="A245" s="5" t="s">
        <v>210</v>
      </c>
      <c r="B245" s="5" t="s">
        <v>35</v>
      </c>
      <c r="C245" s="35">
        <v>43313</v>
      </c>
      <c r="D245" s="63">
        <v>43343</v>
      </c>
      <c r="E245" s="64">
        <v>-0.51950765000000021</v>
      </c>
      <c r="F245" s="64">
        <v>9.6811827203249989E-2</v>
      </c>
      <c r="G245" s="64">
        <v>0.247408605</v>
      </c>
      <c r="H245" s="64">
        <v>2.46344611829617</v>
      </c>
      <c r="I245" s="64">
        <v>1.43400950567522</v>
      </c>
      <c r="J245" s="64">
        <v>0</v>
      </c>
      <c r="K245" s="64">
        <v>7.5228629487999993E-2</v>
      </c>
      <c r="L245" s="64">
        <v>6.5527518910019997E-2</v>
      </c>
      <c r="M245" s="64">
        <v>0.26411474804997997</v>
      </c>
      <c r="N245" s="64">
        <v>0.34239853449783741</v>
      </c>
      <c r="O245" s="64">
        <v>2.6800076774193549E-2</v>
      </c>
      <c r="P245" s="64">
        <v>0.2070217296774193</v>
      </c>
      <c r="Q245" s="64">
        <v>0.12082434245186381</v>
      </c>
      <c r="R245" s="64">
        <v>0.15960282553430136</v>
      </c>
      <c r="S245" s="64">
        <v>4.9836868115582549</v>
      </c>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row>
    <row r="246" spans="1:180" x14ac:dyDescent="0.25">
      <c r="A246" s="5" t="s">
        <v>210</v>
      </c>
      <c r="B246" s="5" t="s">
        <v>35</v>
      </c>
      <c r="C246" s="35">
        <v>43314</v>
      </c>
      <c r="D246" s="63">
        <v>43343</v>
      </c>
      <c r="E246" s="64">
        <v>-0.14562199500000014</v>
      </c>
      <c r="F246" s="64">
        <v>7.7338943977739993E-2</v>
      </c>
      <c r="G246" s="64">
        <v>0.21847267100000001</v>
      </c>
      <c r="H246" s="64">
        <v>1.61920568872516</v>
      </c>
      <c r="I246" s="64">
        <v>0</v>
      </c>
      <c r="J246" s="64">
        <v>0</v>
      </c>
      <c r="K246" s="64">
        <v>4.2722294879999996E-3</v>
      </c>
      <c r="L246" s="64">
        <v>3.8158907399999997E-5</v>
      </c>
      <c r="M246" s="64">
        <v>0.15538383824019</v>
      </c>
      <c r="N246" s="64">
        <v>0.35409435009234741</v>
      </c>
      <c r="O246" s="64">
        <v>2.8338976774193544E-2</v>
      </c>
      <c r="P246" s="64">
        <v>0.21395139967741933</v>
      </c>
      <c r="Q246" s="64">
        <v>3.3761354141503289E-2</v>
      </c>
      <c r="R246" s="64">
        <v>0.11547870677419356</v>
      </c>
      <c r="S246" s="64">
        <v>2.6747143227981471</v>
      </c>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row>
    <row r="247" spans="1:180" x14ac:dyDescent="0.25">
      <c r="A247" s="5" t="s">
        <v>210</v>
      </c>
      <c r="B247" s="5" t="s">
        <v>35</v>
      </c>
      <c r="C247" s="35">
        <v>43315</v>
      </c>
      <c r="D247" s="63">
        <v>43343</v>
      </c>
      <c r="E247" s="64">
        <v>-4.4733340999999982E-2</v>
      </c>
      <c r="F247" s="64">
        <v>0.15056719992907999</v>
      </c>
      <c r="G247" s="64">
        <v>0.23248190999999996</v>
      </c>
      <c r="H247" s="64">
        <v>0.28009330182511999</v>
      </c>
      <c r="I247" s="64">
        <v>0</v>
      </c>
      <c r="J247" s="64">
        <v>0</v>
      </c>
      <c r="K247" s="64">
        <v>8.4194494880000005E-3</v>
      </c>
      <c r="L247" s="64">
        <v>3.13610626262E-3</v>
      </c>
      <c r="M247" s="64">
        <v>0.26697320620543002</v>
      </c>
      <c r="N247" s="64">
        <v>0.35886885677413738</v>
      </c>
      <c r="O247" s="64">
        <v>2.0106456774193548E-2</v>
      </c>
      <c r="P247" s="64">
        <v>0.20388812967741926</v>
      </c>
      <c r="Q247" s="64">
        <v>-0.16598636991204685</v>
      </c>
      <c r="R247" s="64">
        <v>0.11368281677419355</v>
      </c>
      <c r="S247" s="64">
        <v>1.4274977227981469</v>
      </c>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row>
    <row r="248" spans="1:180" x14ac:dyDescent="0.25">
      <c r="A248" s="5" t="s">
        <v>210</v>
      </c>
      <c r="B248" s="5" t="s">
        <v>35</v>
      </c>
      <c r="C248" s="35">
        <v>43316</v>
      </c>
      <c r="D248" s="63">
        <v>43343</v>
      </c>
      <c r="E248" s="64">
        <v>-8.5385108000000098E-2</v>
      </c>
      <c r="F248" s="64">
        <v>9.6543894445079992E-2</v>
      </c>
      <c r="G248" s="64">
        <v>0.19299228923127001</v>
      </c>
      <c r="H248" s="64">
        <v>0.62370895200690002</v>
      </c>
      <c r="I248" s="64">
        <v>0</v>
      </c>
      <c r="J248" s="64">
        <v>9.5132256179999996E-4</v>
      </c>
      <c r="K248" s="64">
        <v>8.7087894879999996E-3</v>
      </c>
      <c r="L248" s="64">
        <v>0</v>
      </c>
      <c r="M248" s="64">
        <v>0.17335161236244001</v>
      </c>
      <c r="N248" s="64">
        <v>0.32301703563880746</v>
      </c>
      <c r="O248" s="64">
        <v>3.0364396774193544E-2</v>
      </c>
      <c r="P248" s="64">
        <v>0.23202006967741928</v>
      </c>
      <c r="Q248" s="64">
        <v>5.0908261838043201E-2</v>
      </c>
      <c r="R248" s="64">
        <v>0.11130783677419355</v>
      </c>
      <c r="S248" s="64">
        <v>1.7584893527981469</v>
      </c>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row>
    <row r="249" spans="1:180" x14ac:dyDescent="0.25">
      <c r="A249" s="5" t="s">
        <v>210</v>
      </c>
      <c r="B249" s="5" t="s">
        <v>35</v>
      </c>
      <c r="C249" s="35">
        <v>43317</v>
      </c>
      <c r="D249" s="63">
        <v>43343</v>
      </c>
      <c r="E249" s="64">
        <v>-0.12977251900000009</v>
      </c>
      <c r="F249" s="64">
        <v>2.6089811153600002E-2</v>
      </c>
      <c r="G249" s="64">
        <v>0.12113113</v>
      </c>
      <c r="H249" s="64">
        <v>0.74640292938675001</v>
      </c>
      <c r="I249" s="64">
        <v>0</v>
      </c>
      <c r="J249" s="64">
        <v>1.92594111681E-2</v>
      </c>
      <c r="K249" s="64">
        <v>4.2722294879999996E-3</v>
      </c>
      <c r="L249" s="64">
        <v>1.199988679549E-2</v>
      </c>
      <c r="M249" s="64">
        <v>0.29045136710891001</v>
      </c>
      <c r="N249" s="64">
        <v>0.33521594237680746</v>
      </c>
      <c r="O249" s="64">
        <v>2.9551896774193544E-2</v>
      </c>
      <c r="P249" s="64">
        <v>0.25851978967741945</v>
      </c>
      <c r="Q249" s="64">
        <v>2.0019081094682398E-2</v>
      </c>
      <c r="R249" s="64">
        <v>0.11130783677419355</v>
      </c>
      <c r="S249" s="64">
        <v>1.8444487927981461</v>
      </c>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row>
    <row r="250" spans="1:180" x14ac:dyDescent="0.25">
      <c r="A250" s="5" t="s">
        <v>211</v>
      </c>
      <c r="B250" s="5" t="s">
        <v>35</v>
      </c>
      <c r="C250" s="35">
        <v>43318</v>
      </c>
      <c r="D250" s="63">
        <v>43343</v>
      </c>
      <c r="E250" s="64">
        <v>-0.25856444099999998</v>
      </c>
      <c r="F250" s="64">
        <v>7.1736353218984195E-2</v>
      </c>
      <c r="G250" s="64">
        <v>0.19018643868645999</v>
      </c>
      <c r="H250" s="64">
        <v>0.41316965612345002</v>
      </c>
      <c r="I250" s="64">
        <v>0</v>
      </c>
      <c r="J250" s="64">
        <v>0</v>
      </c>
      <c r="K250" s="64">
        <v>1.7217559487999998E-2</v>
      </c>
      <c r="L250" s="64">
        <v>1.116484357403E-2</v>
      </c>
      <c r="M250" s="64">
        <v>0.20935434447373996</v>
      </c>
      <c r="N250" s="64">
        <v>0.37574711156370949</v>
      </c>
      <c r="O250" s="64">
        <v>2.8181486774193548E-2</v>
      </c>
      <c r="P250" s="64">
        <v>0.19427111967741931</v>
      </c>
      <c r="Q250" s="64">
        <v>3.7254625426983309E-2</v>
      </c>
      <c r="R250" s="64">
        <v>0.11130783677419355</v>
      </c>
      <c r="S250" s="64">
        <v>1.4010269347811635</v>
      </c>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row>
    <row r="251" spans="1:180" x14ac:dyDescent="0.25">
      <c r="A251" s="5" t="s">
        <v>211</v>
      </c>
      <c r="B251" s="5" t="s">
        <v>35</v>
      </c>
      <c r="C251" s="35">
        <v>43319</v>
      </c>
      <c r="D251" s="63">
        <v>43343</v>
      </c>
      <c r="E251" s="64">
        <v>9.4942599999999766E-3</v>
      </c>
      <c r="F251" s="64">
        <v>6.3910934183110002E-2</v>
      </c>
      <c r="G251" s="64">
        <v>0.24047207530104001</v>
      </c>
      <c r="H251" s="64">
        <v>0.3466402039789</v>
      </c>
      <c r="I251" s="64">
        <v>0</v>
      </c>
      <c r="J251" s="64">
        <v>0</v>
      </c>
      <c r="K251" s="64">
        <v>4.2722294879999996E-3</v>
      </c>
      <c r="L251" s="64">
        <v>1.7642883322699998E-3</v>
      </c>
      <c r="M251" s="64">
        <v>0.30540240810654001</v>
      </c>
      <c r="N251" s="64">
        <v>0.31676666450876539</v>
      </c>
      <c r="O251" s="64">
        <v>2.0986336774193547E-2</v>
      </c>
      <c r="P251" s="64">
        <v>0.1902293296774194</v>
      </c>
      <c r="Q251" s="64">
        <v>3.1279365673682974E-2</v>
      </c>
      <c r="R251" s="64">
        <v>0.11130783677419355</v>
      </c>
      <c r="S251" s="64">
        <v>1.6425259327981148</v>
      </c>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row>
    <row r="252" spans="1:180" x14ac:dyDescent="0.25">
      <c r="A252" s="5" t="s">
        <v>211</v>
      </c>
      <c r="B252" s="5" t="s">
        <v>35</v>
      </c>
      <c r="C252" s="35">
        <v>43320</v>
      </c>
      <c r="D252" s="63">
        <v>43343</v>
      </c>
      <c r="E252" s="64">
        <v>-0.49151017899999982</v>
      </c>
      <c r="F252" s="64">
        <v>0.16079650471092002</v>
      </c>
      <c r="G252" s="64">
        <v>0.19207715199464001</v>
      </c>
      <c r="H252" s="64">
        <v>0.27765425525096998</v>
      </c>
      <c r="I252" s="64">
        <v>0</v>
      </c>
      <c r="J252" s="64">
        <v>0</v>
      </c>
      <c r="K252" s="64">
        <v>8.6659294879999991E-3</v>
      </c>
      <c r="L252" s="64">
        <v>9.7931798727400009E-3</v>
      </c>
      <c r="M252" s="64">
        <v>0.18411716174155002</v>
      </c>
      <c r="N252" s="64">
        <v>0.31439825562861745</v>
      </c>
      <c r="O252" s="64">
        <v>6.2789396774193554E-2</v>
      </c>
      <c r="P252" s="64">
        <v>0.18165103967741936</v>
      </c>
      <c r="Q252" s="64">
        <v>3.7243126104902949E-2</v>
      </c>
      <c r="R252" s="64">
        <v>0.11130783677419355</v>
      </c>
      <c r="S252" s="64">
        <v>1.0489836590181472</v>
      </c>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row>
    <row r="253" spans="1:180" x14ac:dyDescent="0.25">
      <c r="A253" s="5" t="s">
        <v>211</v>
      </c>
      <c r="B253" s="5" t="s">
        <v>35</v>
      </c>
      <c r="C253" s="35">
        <v>43321</v>
      </c>
      <c r="D253" s="63">
        <v>43343</v>
      </c>
      <c r="E253" s="64">
        <v>-0.32845743100000002</v>
      </c>
      <c r="F253" s="64">
        <v>0.20327106976207998</v>
      </c>
      <c r="G253" s="64">
        <v>0.23532224000000002</v>
      </c>
      <c r="H253" s="64">
        <v>0.49358723373147995</v>
      </c>
      <c r="I253" s="64">
        <v>0</v>
      </c>
      <c r="J253" s="64">
        <v>0</v>
      </c>
      <c r="K253" s="64">
        <v>1.7592629488E-2</v>
      </c>
      <c r="L253" s="64">
        <v>9.1100000000000004E-7</v>
      </c>
      <c r="M253" s="64">
        <v>0.27864850082787002</v>
      </c>
      <c r="N253" s="64">
        <v>0.31549153787336742</v>
      </c>
      <c r="O253" s="64">
        <v>2.0234136774193546E-2</v>
      </c>
      <c r="P253" s="64">
        <v>0.20867238967741936</v>
      </c>
      <c r="Q253" s="64">
        <v>3.741329788954309E-2</v>
      </c>
      <c r="R253" s="64">
        <v>0.11155823677419356</v>
      </c>
      <c r="S253" s="64">
        <v>1.5933347527981472</v>
      </c>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row>
    <row r="254" spans="1:180" x14ac:dyDescent="0.25">
      <c r="A254" s="5" t="s">
        <v>211</v>
      </c>
      <c r="B254" s="5" t="s">
        <v>35</v>
      </c>
      <c r="C254" s="35">
        <v>43322</v>
      </c>
      <c r="D254" s="63">
        <v>43343</v>
      </c>
      <c r="E254" s="64">
        <v>-0.2441941569999998</v>
      </c>
      <c r="F254" s="64">
        <v>8.6554206859350002E-2</v>
      </c>
      <c r="G254" s="64">
        <v>0.21863861000000001</v>
      </c>
      <c r="H254" s="64">
        <v>0.60141392280804007</v>
      </c>
      <c r="I254" s="64">
        <v>0</v>
      </c>
      <c r="J254" s="64">
        <v>0</v>
      </c>
      <c r="K254" s="64">
        <v>4.2722294879999996E-3</v>
      </c>
      <c r="L254" s="64">
        <v>-3.3914011400000002E-6</v>
      </c>
      <c r="M254" s="64">
        <v>0.27228410965401001</v>
      </c>
      <c r="N254" s="64">
        <v>0.30807757436138744</v>
      </c>
      <c r="O254" s="64">
        <v>3.0324146774193546E-2</v>
      </c>
      <c r="P254" s="64">
        <v>0.20866691967741927</v>
      </c>
      <c r="Q254" s="64">
        <v>3.3385344802683042E-2</v>
      </c>
      <c r="R254" s="64">
        <v>0.11411813677419355</v>
      </c>
      <c r="S254" s="64">
        <v>1.6335376527981371</v>
      </c>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row>
    <row r="255" spans="1:180" x14ac:dyDescent="0.25">
      <c r="A255" s="5" t="s">
        <v>211</v>
      </c>
      <c r="B255" s="5" t="s">
        <v>35</v>
      </c>
      <c r="C255" s="35">
        <v>43323</v>
      </c>
      <c r="D255" s="63">
        <v>43343</v>
      </c>
      <c r="E255" s="64">
        <v>-0.42362807600000019</v>
      </c>
      <c r="F255" s="64">
        <v>4.1117385860370004E-2</v>
      </c>
      <c r="G255" s="64">
        <v>0.19010252000000002</v>
      </c>
      <c r="H255" s="64">
        <v>1.0368639138714799</v>
      </c>
      <c r="I255" s="64">
        <v>0</v>
      </c>
      <c r="J255" s="64">
        <v>0</v>
      </c>
      <c r="K255" s="64">
        <v>9.8875894880000002E-3</v>
      </c>
      <c r="L255" s="64">
        <v>4.0816412000000003E-2</v>
      </c>
      <c r="M255" s="64">
        <v>0.12298500433341</v>
      </c>
      <c r="N255" s="64">
        <v>0.34307581442074742</v>
      </c>
      <c r="O255" s="64">
        <v>3.2344976774193547E-2</v>
      </c>
      <c r="P255" s="64">
        <v>0.25495330967741936</v>
      </c>
      <c r="Q255" s="64">
        <v>2.8666115598323078E-2</v>
      </c>
      <c r="R255" s="64">
        <v>0.11573496677419357</v>
      </c>
      <c r="S255" s="64">
        <v>1.7929199327981364</v>
      </c>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row>
    <row r="256" spans="1:180" x14ac:dyDescent="0.25">
      <c r="A256" s="5" t="s">
        <v>211</v>
      </c>
      <c r="B256" s="5" t="s">
        <v>35</v>
      </c>
      <c r="C256" s="35">
        <v>43324</v>
      </c>
      <c r="D256" s="63">
        <v>43343</v>
      </c>
      <c r="E256" s="64">
        <v>0.24734421200000023</v>
      </c>
      <c r="F256" s="64">
        <v>0.10031717596764</v>
      </c>
      <c r="G256" s="64">
        <v>0.14130877999999999</v>
      </c>
      <c r="H256" s="64">
        <v>1.3740325915061899</v>
      </c>
      <c r="I256" s="64">
        <v>0</v>
      </c>
      <c r="J256" s="64">
        <v>0</v>
      </c>
      <c r="K256" s="64">
        <v>5.6472229488E-2</v>
      </c>
      <c r="L256" s="64">
        <v>0.21986325953204999</v>
      </c>
      <c r="M256" s="64">
        <v>0.23861944324785</v>
      </c>
      <c r="N256" s="64">
        <v>0.35822113438740744</v>
      </c>
      <c r="O256" s="64">
        <v>6.0559976774193544E-2</v>
      </c>
      <c r="P256" s="64">
        <v>0.26915549967741947</v>
      </c>
      <c r="Q256" s="64">
        <v>5.2903834432035807E-3</v>
      </c>
      <c r="R256" s="64">
        <v>0.11885749677419356</v>
      </c>
      <c r="S256" s="64">
        <v>3.1900421827981473</v>
      </c>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row>
    <row r="257" spans="1:180" x14ac:dyDescent="0.25">
      <c r="A257" s="5" t="s">
        <v>212</v>
      </c>
      <c r="B257" s="5" t="s">
        <v>35</v>
      </c>
      <c r="C257" s="35">
        <v>43325</v>
      </c>
      <c r="D257" s="63">
        <v>43343</v>
      </c>
      <c r="E257" s="64">
        <v>0.40468790499999985</v>
      </c>
      <c r="F257" s="64">
        <v>0.13246181860559</v>
      </c>
      <c r="G257" s="64">
        <v>0.34757818361147003</v>
      </c>
      <c r="H257" s="64">
        <v>0.38861220734488</v>
      </c>
      <c r="I257" s="64">
        <v>0</v>
      </c>
      <c r="J257" s="64">
        <v>0</v>
      </c>
      <c r="K257" s="64">
        <v>4.2722294879999996E-3</v>
      </c>
      <c r="L257" s="64">
        <v>1.9449230000000001E-3</v>
      </c>
      <c r="M257" s="64">
        <v>0.25574509937529999</v>
      </c>
      <c r="N257" s="64">
        <v>0.30970412511870749</v>
      </c>
      <c r="O257" s="64">
        <v>2.3697516774193548E-2</v>
      </c>
      <c r="P257" s="64">
        <v>0.22234640967741942</v>
      </c>
      <c r="Q257" s="64">
        <v>3.4475524925057024E-2</v>
      </c>
      <c r="R257" s="64">
        <v>0.10921752677419357</v>
      </c>
      <c r="S257" s="64">
        <v>2.2347434696948114</v>
      </c>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row>
    <row r="258" spans="1:180" x14ac:dyDescent="0.25">
      <c r="A258" s="5" t="s">
        <v>212</v>
      </c>
      <c r="B258" s="5" t="s">
        <v>35</v>
      </c>
      <c r="C258" s="35">
        <v>43326</v>
      </c>
      <c r="D258" s="63">
        <v>43343</v>
      </c>
      <c r="E258" s="64">
        <v>-0.40060031799999996</v>
      </c>
      <c r="F258" s="64">
        <v>7.4834144013139994E-2</v>
      </c>
      <c r="G258" s="64">
        <v>0.19954599462065001</v>
      </c>
      <c r="H258" s="64">
        <v>0.12022602710122</v>
      </c>
      <c r="I258" s="64">
        <v>0</v>
      </c>
      <c r="J258" s="64">
        <v>0</v>
      </c>
      <c r="K258" s="64">
        <v>4.2722294879999996E-3</v>
      </c>
      <c r="L258" s="64">
        <v>0</v>
      </c>
      <c r="M258" s="64">
        <v>0.26096423195823004</v>
      </c>
      <c r="N258" s="64">
        <v>0.30082843895697747</v>
      </c>
      <c r="O258" s="64">
        <v>2.5486216774193549E-2</v>
      </c>
      <c r="P258" s="64">
        <v>0.19461788967741936</v>
      </c>
      <c r="Q258" s="64">
        <v>2.9884181434123039E-2</v>
      </c>
      <c r="R258" s="64">
        <v>0.10947906677419356</v>
      </c>
      <c r="S258" s="64">
        <v>0.91953810279814707</v>
      </c>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row>
    <row r="259" spans="1:180" x14ac:dyDescent="0.25">
      <c r="A259" s="5" t="s">
        <v>212</v>
      </c>
      <c r="B259" s="5" t="s">
        <v>35</v>
      </c>
      <c r="C259" s="35">
        <v>43327</v>
      </c>
      <c r="D259" s="63">
        <v>43343</v>
      </c>
      <c r="E259" s="64">
        <v>0.10738864100000001</v>
      </c>
      <c r="F259" s="64">
        <v>0.14722238489763997</v>
      </c>
      <c r="G259" s="64">
        <v>0.19606390584883998</v>
      </c>
      <c r="H259" s="64">
        <v>0.83951933125566003</v>
      </c>
      <c r="I259" s="64">
        <v>0</v>
      </c>
      <c r="J259" s="64">
        <v>2.0381637000000001E-2</v>
      </c>
      <c r="K259" s="64">
        <v>6.1722489488E-2</v>
      </c>
      <c r="L259" s="64">
        <v>2.1023883279999999E-5</v>
      </c>
      <c r="M259" s="64">
        <v>0.21335453825115</v>
      </c>
      <c r="N259" s="64">
        <v>0.32102723060718741</v>
      </c>
      <c r="O259" s="64">
        <v>2.5463856774193543E-2</v>
      </c>
      <c r="P259" s="64">
        <v>0.16910662967741932</v>
      </c>
      <c r="Q259" s="64">
        <v>1.0976273405834368E-3</v>
      </c>
      <c r="R259" s="64">
        <v>0.10942253677419356</v>
      </c>
      <c r="S259" s="64">
        <v>2.2117918327981472</v>
      </c>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row>
    <row r="260" spans="1:180" x14ac:dyDescent="0.25">
      <c r="A260" s="5" t="s">
        <v>212</v>
      </c>
      <c r="B260" s="5" t="s">
        <v>35</v>
      </c>
      <c r="C260" s="35">
        <v>43328</v>
      </c>
      <c r="D260" s="63">
        <v>43343</v>
      </c>
      <c r="E260" s="64">
        <v>-0.14678057400000011</v>
      </c>
      <c r="F260" s="64">
        <v>8.0841872247730012E-2</v>
      </c>
      <c r="G260" s="64">
        <v>0.19426585005961</v>
      </c>
      <c r="H260" s="64">
        <v>1.0777739083786599</v>
      </c>
      <c r="I260" s="64">
        <v>0</v>
      </c>
      <c r="J260" s="64">
        <v>0</v>
      </c>
      <c r="K260" s="64">
        <v>4.2722294879999996E-3</v>
      </c>
      <c r="L260" s="64">
        <v>1.9891407501399999E-3</v>
      </c>
      <c r="M260" s="64">
        <v>0.23260159814117001</v>
      </c>
      <c r="N260" s="64">
        <v>0.35577586959439744</v>
      </c>
      <c r="O260" s="64">
        <v>7.7901356774193548E-2</v>
      </c>
      <c r="P260" s="64">
        <v>0.19314734967741928</v>
      </c>
      <c r="Q260" s="64">
        <v>5.8833872072623125E-2</v>
      </c>
      <c r="R260" s="64">
        <v>0.10721832677419356</v>
      </c>
      <c r="S260" s="64">
        <v>2.2378407999581365</v>
      </c>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row>
    <row r="261" spans="1:180" x14ac:dyDescent="0.25">
      <c r="A261" s="5" t="s">
        <v>212</v>
      </c>
      <c r="B261" s="5" t="s">
        <v>35</v>
      </c>
      <c r="C261" s="35">
        <v>43329</v>
      </c>
      <c r="D261" s="63">
        <v>43343</v>
      </c>
      <c r="E261" s="64">
        <v>-0.24637395399999962</v>
      </c>
      <c r="F261" s="64">
        <v>0.16777296866983002</v>
      </c>
      <c r="G261" s="64">
        <v>0.34642919500000008</v>
      </c>
      <c r="H261" s="64">
        <v>4.2579539344670172</v>
      </c>
      <c r="I261" s="64">
        <v>0</v>
      </c>
      <c r="J261" s="64">
        <v>0</v>
      </c>
      <c r="K261" s="64">
        <v>4.2722294879999996E-3</v>
      </c>
      <c r="L261" s="64">
        <v>0</v>
      </c>
      <c r="M261" s="64">
        <v>0.28316009432716999</v>
      </c>
      <c r="N261" s="64">
        <v>0.34729691973584742</v>
      </c>
      <c r="O261" s="64">
        <v>2.5088856774193542E-2</v>
      </c>
      <c r="P261" s="64">
        <v>0.18933291967741933</v>
      </c>
      <c r="Q261" s="64">
        <v>8.3265076508082472E-2</v>
      </c>
      <c r="R261" s="64">
        <v>0.10912863677419356</v>
      </c>
      <c r="S261" s="64">
        <v>5.5673268774217535</v>
      </c>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row>
    <row r="262" spans="1:180" x14ac:dyDescent="0.25">
      <c r="A262" s="5" t="s">
        <v>212</v>
      </c>
      <c r="B262" s="5" t="s">
        <v>35</v>
      </c>
      <c r="C262" s="35">
        <v>43330</v>
      </c>
      <c r="D262" s="63">
        <v>43343</v>
      </c>
      <c r="E262" s="64">
        <v>-5.5929829000000097E-2</v>
      </c>
      <c r="F262" s="64">
        <v>6.8051910021799999E-2</v>
      </c>
      <c r="G262" s="64">
        <v>0.18597764830130001</v>
      </c>
      <c r="H262" s="64">
        <v>5.3818775332229478</v>
      </c>
      <c r="I262" s="64">
        <v>0</v>
      </c>
      <c r="J262" s="64">
        <v>0</v>
      </c>
      <c r="K262" s="64">
        <v>1.5460889488E-2</v>
      </c>
      <c r="L262" s="64">
        <v>0</v>
      </c>
      <c r="M262" s="64">
        <v>0.29356654813139998</v>
      </c>
      <c r="N262" s="64">
        <v>0.42023070301639742</v>
      </c>
      <c r="O262" s="64">
        <v>3.9829556774193545E-2</v>
      </c>
      <c r="P262" s="64">
        <v>0.26671969967741943</v>
      </c>
      <c r="Q262" s="64">
        <v>6.1613668719584055E-2</v>
      </c>
      <c r="R262" s="64">
        <v>0.11742305677419354</v>
      </c>
      <c r="S262" s="64">
        <v>6.7948213851272357</v>
      </c>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row>
    <row r="263" spans="1:180" x14ac:dyDescent="0.25">
      <c r="A263" s="5" t="s">
        <v>212</v>
      </c>
      <c r="B263" s="5" t="s">
        <v>35</v>
      </c>
      <c r="C263" s="35">
        <v>43331</v>
      </c>
      <c r="D263" s="63">
        <v>43343</v>
      </c>
      <c r="E263" s="64">
        <v>-0.170461164</v>
      </c>
      <c r="F263" s="64">
        <v>8.3168615269589991E-2</v>
      </c>
      <c r="G263" s="64">
        <v>0.12791414969030002</v>
      </c>
      <c r="H263" s="64">
        <v>0.9889698888241194</v>
      </c>
      <c r="I263" s="64">
        <v>0</v>
      </c>
      <c r="J263" s="64">
        <v>0</v>
      </c>
      <c r="K263" s="64">
        <v>4.2722294879999996E-3</v>
      </c>
      <c r="L263" s="64">
        <v>-1.0593999999999999E-2</v>
      </c>
      <c r="M263" s="64">
        <v>0.25873850436879997</v>
      </c>
      <c r="N263" s="64">
        <v>0.41302078047168744</v>
      </c>
      <c r="O263" s="64">
        <v>3.6983856774193545E-2</v>
      </c>
      <c r="P263" s="64">
        <v>0.3159442396774193</v>
      </c>
      <c r="Q263" s="64">
        <v>0.36143376045111464</v>
      </c>
      <c r="R263" s="64">
        <v>0.11030602677419354</v>
      </c>
      <c r="S263" s="64">
        <v>2.5196968877894181</v>
      </c>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row>
    <row r="264" spans="1:180" x14ac:dyDescent="0.25">
      <c r="A264" s="5" t="s">
        <v>213</v>
      </c>
      <c r="B264" s="5" t="s">
        <v>35</v>
      </c>
      <c r="C264" s="35">
        <v>43332</v>
      </c>
      <c r="D264" s="63">
        <v>43343</v>
      </c>
      <c r="E264" s="64">
        <v>0.16354872399999976</v>
      </c>
      <c r="F264" s="64">
        <v>0.46393129233528002</v>
      </c>
      <c r="G264" s="64">
        <v>0.38977874842991</v>
      </c>
      <c r="H264" s="64">
        <v>0.36254081817229661</v>
      </c>
      <c r="I264" s="64">
        <v>0.14588027318022001</v>
      </c>
      <c r="J264" s="64">
        <v>0</v>
      </c>
      <c r="K264" s="64">
        <v>4.2722294879999996E-3</v>
      </c>
      <c r="L264" s="64">
        <v>2.2309099691000001E-4</v>
      </c>
      <c r="M264" s="64">
        <v>0.40180588664839001</v>
      </c>
      <c r="N264" s="64">
        <v>0.33903834760704743</v>
      </c>
      <c r="O264" s="64">
        <v>2.1185866774193547E-2</v>
      </c>
      <c r="P264" s="64">
        <v>0.24229119967741936</v>
      </c>
      <c r="Q264" s="64">
        <v>1.8263968488102848E-2</v>
      </c>
      <c r="R264" s="64">
        <v>0.10073355677419354</v>
      </c>
      <c r="S264" s="64">
        <v>2.6534940025719633</v>
      </c>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row>
    <row r="265" spans="1:180" x14ac:dyDescent="0.25">
      <c r="A265" s="5" t="s">
        <v>213</v>
      </c>
      <c r="B265" s="5" t="s">
        <v>35</v>
      </c>
      <c r="C265" s="35">
        <v>43333</v>
      </c>
      <c r="D265" s="63">
        <v>43343</v>
      </c>
      <c r="E265" s="64">
        <v>-0.14432895699999992</v>
      </c>
      <c r="F265" s="64">
        <v>0.10247474505109999</v>
      </c>
      <c r="G265" s="64">
        <v>0.27035247173561</v>
      </c>
      <c r="H265" s="64">
        <v>0.85067902905899995</v>
      </c>
      <c r="I265" s="64">
        <v>0</v>
      </c>
      <c r="J265" s="64">
        <v>0</v>
      </c>
      <c r="K265" s="64">
        <v>4.2722294879999996E-3</v>
      </c>
      <c r="L265" s="64">
        <v>3.1897999999999999E-5</v>
      </c>
      <c r="M265" s="64">
        <v>0.2516622868426</v>
      </c>
      <c r="N265" s="64">
        <v>0.33035589227431739</v>
      </c>
      <c r="O265" s="64">
        <v>4.4263516774193545E-2</v>
      </c>
      <c r="P265" s="64">
        <v>0.21060162967741936</v>
      </c>
      <c r="Q265" s="64">
        <v>2.5935774121713318E-2</v>
      </c>
      <c r="R265" s="64">
        <v>0.10912863677419356</v>
      </c>
      <c r="S265" s="64">
        <v>2.0554291527981472</v>
      </c>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row>
    <row r="266" spans="1:180" x14ac:dyDescent="0.25">
      <c r="A266" s="5" t="s">
        <v>213</v>
      </c>
      <c r="B266" s="5" t="s">
        <v>35</v>
      </c>
      <c r="C266" s="35">
        <v>43334</v>
      </c>
      <c r="D266" s="63">
        <v>43343</v>
      </c>
      <c r="E266" s="64">
        <v>-6.7082613999999929E-2</v>
      </c>
      <c r="F266" s="64">
        <v>0.16773312671198998</v>
      </c>
      <c r="G266" s="64">
        <v>0.20351030184184002</v>
      </c>
      <c r="H266" s="64">
        <v>1.2557107665887499</v>
      </c>
      <c r="I266" s="64">
        <v>0</v>
      </c>
      <c r="J266" s="64">
        <v>0</v>
      </c>
      <c r="K266" s="64">
        <v>7.9050694879999987E-3</v>
      </c>
      <c r="L266" s="64">
        <v>2.1389730833499998E-3</v>
      </c>
      <c r="M266" s="64">
        <v>0.22248920850479001</v>
      </c>
      <c r="N266" s="64">
        <v>0.32042249431529746</v>
      </c>
      <c r="O266" s="64">
        <v>2.8401356774193545E-2</v>
      </c>
      <c r="P266" s="64">
        <v>0.19524934967741936</v>
      </c>
      <c r="Q266" s="64">
        <v>1.1581133038313571E-2</v>
      </c>
      <c r="R266" s="64">
        <v>0.10912863677419356</v>
      </c>
      <c r="S266" s="64">
        <v>2.457187802798138</v>
      </c>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row>
    <row r="267" spans="1:180" x14ac:dyDescent="0.25">
      <c r="A267" s="5" t="s">
        <v>213</v>
      </c>
      <c r="B267" s="5" t="s">
        <v>35</v>
      </c>
      <c r="C267" s="35">
        <v>43335</v>
      </c>
      <c r="D267" s="63">
        <v>43343</v>
      </c>
      <c r="E267" s="64">
        <v>0.48480547299999999</v>
      </c>
      <c r="F267" s="64">
        <v>0.25961103622283999</v>
      </c>
      <c r="G267" s="64">
        <v>0.23483823457956002</v>
      </c>
      <c r="H267" s="64">
        <v>0.23651641015191999</v>
      </c>
      <c r="I267" s="64">
        <v>2.2092331582400002E-3</v>
      </c>
      <c r="J267" s="64">
        <v>0</v>
      </c>
      <c r="K267" s="64">
        <v>5.8153794879999996E-3</v>
      </c>
      <c r="L267" s="64">
        <v>6.9030749999999998E-3</v>
      </c>
      <c r="M267" s="64">
        <v>0.38040054558220004</v>
      </c>
      <c r="N267" s="64">
        <v>0.30513389091728743</v>
      </c>
      <c r="O267" s="64">
        <v>3.6338856774193545E-2</v>
      </c>
      <c r="P267" s="64">
        <v>0.19280807967741939</v>
      </c>
      <c r="Q267" s="64">
        <v>0.18076977147229278</v>
      </c>
      <c r="R267" s="64">
        <v>0.11246580677419354</v>
      </c>
      <c r="S267" s="64">
        <v>2.4386157927981467</v>
      </c>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row>
    <row r="268" spans="1:180" x14ac:dyDescent="0.25">
      <c r="A268" s="5" t="s">
        <v>213</v>
      </c>
      <c r="B268" s="5" t="s">
        <v>35</v>
      </c>
      <c r="C268" s="35">
        <v>43336</v>
      </c>
      <c r="D268" s="63">
        <v>43343</v>
      </c>
      <c r="E268" s="64">
        <v>-0.22118062599999999</v>
      </c>
      <c r="F268" s="64">
        <v>8.6501905337939985E-2</v>
      </c>
      <c r="G268" s="64">
        <v>0.21224354000000001</v>
      </c>
      <c r="H268" s="64">
        <v>1.2464710531635501</v>
      </c>
      <c r="I268" s="64">
        <v>0</v>
      </c>
      <c r="J268" s="64">
        <v>0</v>
      </c>
      <c r="K268" s="64">
        <v>1.5781569488E-2</v>
      </c>
      <c r="L268" s="64">
        <v>6.2493003094100004E-3</v>
      </c>
      <c r="M268" s="64">
        <v>0.41603029372516004</v>
      </c>
      <c r="N268" s="64">
        <v>0.28961440608344741</v>
      </c>
      <c r="O268" s="64">
        <v>2.9651356774193546E-2</v>
      </c>
      <c r="P268" s="64">
        <v>0.21438773967741931</v>
      </c>
      <c r="Q268" s="64">
        <v>0.22495988746484299</v>
      </c>
      <c r="R268" s="64">
        <v>0.11918548677419355</v>
      </c>
      <c r="S268" s="64">
        <v>2.6398959127981572</v>
      </c>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row>
    <row r="269" spans="1:180" x14ac:dyDescent="0.25">
      <c r="A269" s="5" t="s">
        <v>213</v>
      </c>
      <c r="B269" s="5" t="s">
        <v>35</v>
      </c>
      <c r="C269" s="35">
        <v>43337</v>
      </c>
      <c r="D269" s="63">
        <v>43343</v>
      </c>
      <c r="E269" s="64">
        <v>-0.59513140099999995</v>
      </c>
      <c r="F269" s="64">
        <v>0.14589396895296</v>
      </c>
      <c r="G269" s="64">
        <v>0.20389663658848003</v>
      </c>
      <c r="H269" s="64">
        <v>0.69600090932997005</v>
      </c>
      <c r="I269" s="64">
        <v>0</v>
      </c>
      <c r="J269" s="64">
        <v>0</v>
      </c>
      <c r="K269" s="64">
        <v>4.2722294879999996E-3</v>
      </c>
      <c r="L269" s="64">
        <v>-1.276846290213E-2</v>
      </c>
      <c r="M269" s="64">
        <v>0.27813399828834001</v>
      </c>
      <c r="N269" s="64">
        <v>0.42964648432788244</v>
      </c>
      <c r="O269" s="64">
        <v>0.10371718677419355</v>
      </c>
      <c r="P269" s="64">
        <v>0.24448412967741931</v>
      </c>
      <c r="Q269" s="64">
        <v>0.10772920282110353</v>
      </c>
      <c r="R269" s="64">
        <v>0.12786898677419353</v>
      </c>
      <c r="S269" s="64">
        <v>1.7337438691204123</v>
      </c>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row>
    <row r="270" spans="1:180" x14ac:dyDescent="0.25">
      <c r="A270" s="5" t="s">
        <v>213</v>
      </c>
      <c r="B270" s="5" t="s">
        <v>35</v>
      </c>
      <c r="C270" s="35">
        <v>43338</v>
      </c>
      <c r="D270" s="63">
        <v>43343</v>
      </c>
      <c r="E270" s="64">
        <v>2.9059434999999745E-2</v>
      </c>
      <c r="F270" s="64">
        <v>0.13833689686160996</v>
      </c>
      <c r="G270" s="64">
        <v>7.0927833129359991E-2</v>
      </c>
      <c r="H270" s="64">
        <v>1.7255723185782599</v>
      </c>
      <c r="I270" s="64">
        <v>0</v>
      </c>
      <c r="J270" s="64">
        <v>0</v>
      </c>
      <c r="K270" s="64">
        <v>4.915209488E-3</v>
      </c>
      <c r="L270" s="64">
        <v>6.4486420000000001E-3</v>
      </c>
      <c r="M270" s="64">
        <v>0.31347980367338002</v>
      </c>
      <c r="N270" s="64">
        <v>0.31082347217121159</v>
      </c>
      <c r="O270" s="64">
        <v>4.9428026774193543E-2</v>
      </c>
      <c r="P270" s="64">
        <v>0.22727727023297253</v>
      </c>
      <c r="Q270" s="64">
        <v>0.14603853889625237</v>
      </c>
      <c r="R270" s="64">
        <v>0.13199198677419355</v>
      </c>
      <c r="S270" s="64">
        <v>3.1542994335794332</v>
      </c>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row>
    <row r="271" spans="1:180" x14ac:dyDescent="0.25">
      <c r="A271" s="5" t="s">
        <v>214</v>
      </c>
      <c r="B271" s="5" t="s">
        <v>35</v>
      </c>
      <c r="C271" s="35">
        <v>43339</v>
      </c>
      <c r="D271" s="63">
        <v>43343</v>
      </c>
      <c r="E271" s="64">
        <v>0.23211113600000011</v>
      </c>
      <c r="F271" s="64">
        <v>0.74087455218495002</v>
      </c>
      <c r="G271" s="64">
        <v>0.17596094922705999</v>
      </c>
      <c r="H271" s="64">
        <v>1.02782758547233</v>
      </c>
      <c r="I271" s="64">
        <v>0</v>
      </c>
      <c r="J271" s="64">
        <v>0</v>
      </c>
      <c r="K271" s="64">
        <v>9.094579488E-3</v>
      </c>
      <c r="L271" s="64">
        <v>7.6662984794400001E-3</v>
      </c>
      <c r="M271" s="64">
        <v>0.34430640916094002</v>
      </c>
      <c r="N271" s="64">
        <v>0.6212988276629775</v>
      </c>
      <c r="O271" s="64">
        <v>5.995468677419355E-2</v>
      </c>
      <c r="P271" s="64">
        <v>0.20698850678853856</v>
      </c>
      <c r="Q271" s="64">
        <v>0.15243344189664379</v>
      </c>
      <c r="R271" s="64">
        <v>0.12288658677419355</v>
      </c>
      <c r="S271" s="64">
        <v>3.7014035599092674</v>
      </c>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row>
    <row r="272" spans="1:180" x14ac:dyDescent="0.25">
      <c r="A272" s="5" t="s">
        <v>214</v>
      </c>
      <c r="B272" s="5" t="s">
        <v>35</v>
      </c>
      <c r="C272" s="35">
        <v>43340</v>
      </c>
      <c r="D272" s="63">
        <v>43343</v>
      </c>
      <c r="E272" s="64">
        <v>5.1127998000000119E-2</v>
      </c>
      <c r="F272" s="64">
        <v>0.34044639558244</v>
      </c>
      <c r="G272" s="64">
        <v>0.26236187</v>
      </c>
      <c r="H272" s="64">
        <v>0.39894483669635999</v>
      </c>
      <c r="I272" s="64">
        <v>0</v>
      </c>
      <c r="J272" s="64">
        <v>1.3472009979300001E-2</v>
      </c>
      <c r="K272" s="64">
        <v>4.2722294879999996E-3</v>
      </c>
      <c r="L272" s="64">
        <v>1.776522850708E-2</v>
      </c>
      <c r="M272" s="64">
        <v>0.28996287923923997</v>
      </c>
      <c r="N272" s="64">
        <v>0.29322480076713742</v>
      </c>
      <c r="O272" s="64">
        <v>4.5434696774193546E-2</v>
      </c>
      <c r="P272" s="64">
        <v>0.20404125967741935</v>
      </c>
      <c r="Q272" s="64">
        <v>0.13591674131278275</v>
      </c>
      <c r="R272" s="64">
        <v>0.11940282677419356</v>
      </c>
      <c r="S272" s="64">
        <v>2.1763737727981467</v>
      </c>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row>
    <row r="273" spans="1:180" x14ac:dyDescent="0.25">
      <c r="A273" s="5" t="s">
        <v>214</v>
      </c>
      <c r="B273" s="5" t="s">
        <v>35</v>
      </c>
      <c r="C273" s="35">
        <v>43341</v>
      </c>
      <c r="D273" s="63">
        <v>43343</v>
      </c>
      <c r="E273" s="64">
        <v>4.5414727000000044E-2</v>
      </c>
      <c r="F273" s="64">
        <v>4.8420884713539995E-2</v>
      </c>
      <c r="G273" s="64">
        <v>0.30838745565965003</v>
      </c>
      <c r="H273" s="64">
        <v>0.40341698153576999</v>
      </c>
      <c r="I273" s="64">
        <v>0</v>
      </c>
      <c r="J273" s="64">
        <v>0.42629292192230001</v>
      </c>
      <c r="K273" s="64">
        <v>4.2722294879999996E-3</v>
      </c>
      <c r="L273" s="64">
        <v>0</v>
      </c>
      <c r="M273" s="64">
        <v>0.32162469840845004</v>
      </c>
      <c r="N273" s="64">
        <v>0.35644797461800737</v>
      </c>
      <c r="O273" s="64">
        <v>4.0026356774193542E-2</v>
      </c>
      <c r="P273" s="64">
        <v>0.20371862967741936</v>
      </c>
      <c r="Q273" s="64">
        <v>3.975097622662295E-2</v>
      </c>
      <c r="R273" s="64">
        <v>0.11786487677419355</v>
      </c>
      <c r="S273" s="64">
        <v>2.315638712798147</v>
      </c>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row>
    <row r="274" spans="1:180" x14ac:dyDescent="0.25">
      <c r="A274" s="5" t="s">
        <v>214</v>
      </c>
      <c r="B274" s="5" t="s">
        <v>35</v>
      </c>
      <c r="C274" s="35">
        <v>43342</v>
      </c>
      <c r="D274" s="63">
        <v>43343</v>
      </c>
      <c r="E274" s="64">
        <v>-0.37116812299999991</v>
      </c>
      <c r="F274" s="64">
        <v>2.1260268551359998E-2</v>
      </c>
      <c r="G274" s="64">
        <v>0.22598136939821004</v>
      </c>
      <c r="H274" s="64">
        <v>0.25885709529679002</v>
      </c>
      <c r="I274" s="64">
        <v>0</v>
      </c>
      <c r="J274" s="64">
        <v>0</v>
      </c>
      <c r="K274" s="64">
        <v>4.2722294879999996E-3</v>
      </c>
      <c r="L274" s="64">
        <v>2.5564449518199997E-3</v>
      </c>
      <c r="M274" s="64">
        <v>0.19703223610033002</v>
      </c>
      <c r="N274" s="64">
        <v>0.34483352118361743</v>
      </c>
      <c r="O274" s="64">
        <v>2.9588856774193546E-2</v>
      </c>
      <c r="P274" s="64">
        <v>0.23366404967741938</v>
      </c>
      <c r="Q274" s="64">
        <v>4.1467157602203097E-2</v>
      </c>
      <c r="R274" s="64">
        <v>0.11707815677419355</v>
      </c>
      <c r="S274" s="64">
        <v>1.1054232627981371</v>
      </c>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row>
    <row r="275" spans="1:180" x14ac:dyDescent="0.25">
      <c r="A275" s="5" t="s">
        <v>214</v>
      </c>
      <c r="B275" s="5" t="s">
        <v>35</v>
      </c>
      <c r="C275" s="35">
        <v>43343</v>
      </c>
      <c r="D275" s="63">
        <v>43343</v>
      </c>
      <c r="E275" s="64">
        <v>-0.58692432899999991</v>
      </c>
      <c r="F275" s="64">
        <v>3.5976581939109999E-2</v>
      </c>
      <c r="G275" s="64">
        <v>0.21086051469949005</v>
      </c>
      <c r="H275" s="64">
        <v>0.28402499955409999</v>
      </c>
      <c r="I275" s="64">
        <v>0</v>
      </c>
      <c r="J275" s="64">
        <v>0.80602229728654995</v>
      </c>
      <c r="K275" s="64">
        <v>4.2722294879999996E-3</v>
      </c>
      <c r="L275" s="64">
        <v>1.2070446533199999E-3</v>
      </c>
      <c r="M275" s="64">
        <v>0.24702161734707001</v>
      </c>
      <c r="N275" s="64">
        <v>0.30397348928966744</v>
      </c>
      <c r="O275" s="64">
        <v>2.4838856774193542E-2</v>
      </c>
      <c r="P275" s="64">
        <v>0.20227330967741933</v>
      </c>
      <c r="Q275" s="64">
        <v>4.841490431503323E-2</v>
      </c>
      <c r="R275" s="64">
        <v>0.10940367677419356</v>
      </c>
      <c r="S275" s="64">
        <v>1.6913651927981472</v>
      </c>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row>
    <row r="276" spans="1:180" x14ac:dyDescent="0.25">
      <c r="A276" s="5" t="s">
        <v>214</v>
      </c>
      <c r="B276" s="5" t="s">
        <v>36</v>
      </c>
      <c r="C276" s="35">
        <v>43344</v>
      </c>
      <c r="D276" s="63">
        <v>43373</v>
      </c>
      <c r="E276" s="64">
        <v>-7.8429557999999844E-2</v>
      </c>
      <c r="F276" s="64">
        <v>3.2936168371199996E-2</v>
      </c>
      <c r="G276" s="64">
        <v>0.18880081975034002</v>
      </c>
      <c r="H276" s="64">
        <v>1.2589984792425544</v>
      </c>
      <c r="I276" s="64">
        <v>0</v>
      </c>
      <c r="J276" s="64">
        <v>0</v>
      </c>
      <c r="K276" s="64">
        <v>5.9392294879999996E-3</v>
      </c>
      <c r="L276" s="64">
        <v>1.3381176458739999E-2</v>
      </c>
      <c r="M276" s="64">
        <v>0.24778626796766334</v>
      </c>
      <c r="N276" s="64">
        <v>0.2729234573879647</v>
      </c>
      <c r="O276" s="64">
        <v>4.2276737333333328E-2</v>
      </c>
      <c r="P276" s="64">
        <v>0.24065303633333324</v>
      </c>
      <c r="Q276" s="64">
        <v>7.1512542908651208E-2</v>
      </c>
      <c r="R276" s="64">
        <v>0.80202302633333422</v>
      </c>
      <c r="S276" s="64">
        <v>3.0988013835751147</v>
      </c>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row>
    <row r="277" spans="1:180" x14ac:dyDescent="0.25">
      <c r="A277" s="5" t="s">
        <v>214</v>
      </c>
      <c r="B277" s="5" t="s">
        <v>36</v>
      </c>
      <c r="C277" s="35">
        <v>43345</v>
      </c>
      <c r="D277" s="63">
        <v>43373</v>
      </c>
      <c r="E277" s="64">
        <v>-0.39250053900000004</v>
      </c>
      <c r="F277" s="64">
        <v>6.2832293712090009E-2</v>
      </c>
      <c r="G277" s="64">
        <v>8.1656885575250013E-2</v>
      </c>
      <c r="H277" s="64">
        <v>1.0263871022627999</v>
      </c>
      <c r="I277" s="64">
        <v>5.0693813800000001E-5</v>
      </c>
      <c r="J277" s="64">
        <v>0.28055369077337999</v>
      </c>
      <c r="K277" s="64">
        <v>4.2722294879999996E-3</v>
      </c>
      <c r="L277" s="64">
        <v>4.9926134168099996E-2</v>
      </c>
      <c r="M277" s="64">
        <v>0.24197840425206335</v>
      </c>
      <c r="N277" s="64">
        <v>0.36715264494131394</v>
      </c>
      <c r="O277" s="64">
        <v>2.896423733333333E-2</v>
      </c>
      <c r="P277" s="64">
        <v>0.28494241824306399</v>
      </c>
      <c r="Q277" s="64">
        <v>0.10512101076962084</v>
      </c>
      <c r="R277" s="64">
        <v>0.10701200633333417</v>
      </c>
      <c r="S277" s="64">
        <v>2.2483492126661493</v>
      </c>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row>
    <row r="278" spans="1:180" x14ac:dyDescent="0.25">
      <c r="A278" s="5" t="s">
        <v>215</v>
      </c>
      <c r="B278" s="5" t="s">
        <v>36</v>
      </c>
      <c r="C278" s="35">
        <v>43346</v>
      </c>
      <c r="D278" s="63">
        <v>43373</v>
      </c>
      <c r="E278" s="64">
        <v>-0.58966766799999981</v>
      </c>
      <c r="F278" s="64">
        <v>0.10717995064426176</v>
      </c>
      <c r="G278" s="64">
        <v>0.18396775900000001</v>
      </c>
      <c r="H278" s="64">
        <v>0.30449704267373001</v>
      </c>
      <c r="I278" s="64">
        <v>0</v>
      </c>
      <c r="J278" s="64">
        <v>1.069420871388E-2</v>
      </c>
      <c r="K278" s="64">
        <v>6.6975894880000001E-3</v>
      </c>
      <c r="L278" s="64">
        <v>-2.4584999999999999E-5</v>
      </c>
      <c r="M278" s="64">
        <v>0.22631590343786334</v>
      </c>
      <c r="N278" s="64">
        <v>0.31832230204306017</v>
      </c>
      <c r="O278" s="64">
        <v>3.0151737333333331E-2</v>
      </c>
      <c r="P278" s="64">
        <v>0.26158226633333342</v>
      </c>
      <c r="Q278" s="64">
        <v>5.0609523794721265E-2</v>
      </c>
      <c r="R278" s="64">
        <v>0.10934888633333417</v>
      </c>
      <c r="S278" s="64">
        <v>1.0196749167955175</v>
      </c>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row>
    <row r="279" spans="1:180" x14ac:dyDescent="0.25">
      <c r="A279" s="5" t="s">
        <v>215</v>
      </c>
      <c r="B279" s="5" t="s">
        <v>36</v>
      </c>
      <c r="C279" s="35">
        <v>43347</v>
      </c>
      <c r="D279" s="63">
        <v>43373</v>
      </c>
      <c r="E279" s="64">
        <v>-0.48368894199999996</v>
      </c>
      <c r="F279" s="64">
        <v>0.11378344812336</v>
      </c>
      <c r="G279" s="64">
        <v>0.17069208000000002</v>
      </c>
      <c r="H279" s="64">
        <v>0.27360306351430003</v>
      </c>
      <c r="I279" s="64">
        <v>0</v>
      </c>
      <c r="J279" s="64">
        <v>0</v>
      </c>
      <c r="K279" s="64">
        <v>4.1015969487999994E-2</v>
      </c>
      <c r="L279" s="64">
        <v>0</v>
      </c>
      <c r="M279" s="64">
        <v>0.20725335341972337</v>
      </c>
      <c r="N279" s="64">
        <v>0.2915015553728717</v>
      </c>
      <c r="O279" s="64">
        <v>2.4651737333333333E-2</v>
      </c>
      <c r="P279" s="64">
        <v>0.22053074633333325</v>
      </c>
      <c r="Q279" s="64">
        <v>2.6243058515141363E-2</v>
      </c>
      <c r="R279" s="64">
        <v>9.814888633333417E-2</v>
      </c>
      <c r="S279" s="64">
        <v>0.98373495643339737</v>
      </c>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row>
    <row r="280" spans="1:180" x14ac:dyDescent="0.25">
      <c r="A280" s="5" t="s">
        <v>215</v>
      </c>
      <c r="B280" s="5" t="s">
        <v>36</v>
      </c>
      <c r="C280" s="35">
        <v>43348</v>
      </c>
      <c r="D280" s="63">
        <v>43373</v>
      </c>
      <c r="E280" s="64">
        <v>-5.4852073000000057E-2</v>
      </c>
      <c r="F280" s="64">
        <v>4.6114041422551294E-2</v>
      </c>
      <c r="G280" s="64">
        <v>0.19450866686388005</v>
      </c>
      <c r="H280" s="64">
        <v>0.34523917656024294</v>
      </c>
      <c r="I280" s="64">
        <v>0</v>
      </c>
      <c r="J280" s="64">
        <v>1.5808287443830001E-2</v>
      </c>
      <c r="K280" s="64">
        <v>3.8692049487999987E-2</v>
      </c>
      <c r="L280" s="64">
        <v>8.9574222325000002E-4</v>
      </c>
      <c r="M280" s="64">
        <v>0.27851400199894333</v>
      </c>
      <c r="N280" s="64">
        <v>0.31662117650808641</v>
      </c>
      <c r="O280" s="64">
        <v>3.9297567333333332E-2</v>
      </c>
      <c r="P280" s="64">
        <v>0.18685034633333331</v>
      </c>
      <c r="Q280" s="64">
        <v>3.9669412490001457E-2</v>
      </c>
      <c r="R280" s="64">
        <v>9.814888633333417E-2</v>
      </c>
      <c r="S280" s="64">
        <v>1.5455072819987861</v>
      </c>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row>
    <row r="281" spans="1:180" x14ac:dyDescent="0.25">
      <c r="A281" s="5" t="s">
        <v>215</v>
      </c>
      <c r="B281" s="5" t="s">
        <v>36</v>
      </c>
      <c r="C281" s="35">
        <v>43349</v>
      </c>
      <c r="D281" s="63">
        <v>43373</v>
      </c>
      <c r="E281" s="64">
        <v>-1.6102405000000042E-2</v>
      </c>
      <c r="F281" s="64">
        <v>0.17231874246637</v>
      </c>
      <c r="G281" s="64">
        <v>0.15437783106766001</v>
      </c>
      <c r="H281" s="64">
        <v>0.40522469261226002</v>
      </c>
      <c r="I281" s="64">
        <v>0</v>
      </c>
      <c r="J281" s="64">
        <v>0</v>
      </c>
      <c r="K281" s="64">
        <v>7.9078694879999994E-3</v>
      </c>
      <c r="L281" s="64">
        <v>0</v>
      </c>
      <c r="M281" s="64">
        <v>0.2517416196609033</v>
      </c>
      <c r="N281" s="64">
        <v>0.28703428089637556</v>
      </c>
      <c r="O281" s="64">
        <v>3.2550907333333337E-2</v>
      </c>
      <c r="P281" s="64">
        <v>0.20004596633333332</v>
      </c>
      <c r="Q281" s="64">
        <v>3.2136075923471508E-2</v>
      </c>
      <c r="R281" s="64">
        <v>0.10064491633333417</v>
      </c>
      <c r="S281" s="64">
        <v>1.6278804971150413</v>
      </c>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row>
    <row r="282" spans="1:180" x14ac:dyDescent="0.25">
      <c r="A282" s="5" t="s">
        <v>215</v>
      </c>
      <c r="B282" s="5" t="s">
        <v>36</v>
      </c>
      <c r="C282" s="35">
        <v>43350</v>
      </c>
      <c r="D282" s="63">
        <v>43373</v>
      </c>
      <c r="E282" s="64">
        <v>-0.46061070100000001</v>
      </c>
      <c r="F282" s="64">
        <v>7.0509609776590015E-2</v>
      </c>
      <c r="G282" s="64">
        <v>0.25537073385174003</v>
      </c>
      <c r="H282" s="64">
        <v>0.60632479684675999</v>
      </c>
      <c r="I282" s="64">
        <v>0</v>
      </c>
      <c r="J282" s="64">
        <v>0</v>
      </c>
      <c r="K282" s="64">
        <v>4.2542109488000003E-2</v>
      </c>
      <c r="L282" s="64">
        <v>4.0805550870000003E-4</v>
      </c>
      <c r="M282" s="64">
        <v>0.19583286171904335</v>
      </c>
      <c r="N282" s="64">
        <v>0.30468399798084156</v>
      </c>
      <c r="O282" s="64">
        <v>3.3682427333333334E-2</v>
      </c>
      <c r="P282" s="64">
        <v>0.19441229633333332</v>
      </c>
      <c r="Q282" s="64">
        <v>6.1772494654631291E-2</v>
      </c>
      <c r="R282" s="64">
        <v>9.4505596333334163E-2</v>
      </c>
      <c r="S282" s="64">
        <v>1.399434278826307</v>
      </c>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row>
    <row r="283" spans="1:180" x14ac:dyDescent="0.25">
      <c r="A283" s="5" t="s">
        <v>215</v>
      </c>
      <c r="B283" s="5" t="s">
        <v>36</v>
      </c>
      <c r="C283" s="35">
        <v>43351</v>
      </c>
      <c r="D283" s="63">
        <v>43373</v>
      </c>
      <c r="E283" s="64">
        <v>0.45851525300000007</v>
      </c>
      <c r="F283" s="64">
        <v>0.22652737181533</v>
      </c>
      <c r="G283" s="64">
        <v>0.17645597408117</v>
      </c>
      <c r="H283" s="64">
        <v>1.2069459326104699</v>
      </c>
      <c r="I283" s="64">
        <v>0</v>
      </c>
      <c r="J283" s="64">
        <v>0</v>
      </c>
      <c r="K283" s="64">
        <v>5.2647694879999997E-3</v>
      </c>
      <c r="L283" s="64">
        <v>4.6256405336799998E-3</v>
      </c>
      <c r="M283" s="64">
        <v>0.21254264093286335</v>
      </c>
      <c r="N283" s="64">
        <v>0.32721415243101448</v>
      </c>
      <c r="O283" s="64">
        <v>3.4589237333333328E-2</v>
      </c>
      <c r="P283" s="64">
        <v>0.2557249963333334</v>
      </c>
      <c r="Q283" s="64">
        <v>2.4676783646413319E-3</v>
      </c>
      <c r="R283" s="64">
        <v>8.8248166333334169E-2</v>
      </c>
      <c r="S283" s="64">
        <v>2.9991218132571702</v>
      </c>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row>
    <row r="284" spans="1:180" x14ac:dyDescent="0.25">
      <c r="A284" s="5" t="s">
        <v>215</v>
      </c>
      <c r="B284" s="5" t="s">
        <v>36</v>
      </c>
      <c r="C284" s="35">
        <v>43352</v>
      </c>
      <c r="D284" s="63">
        <v>43373</v>
      </c>
      <c r="E284" s="64">
        <v>-0.13536514300000024</v>
      </c>
      <c r="F284" s="64">
        <v>0.11458446732818001</v>
      </c>
      <c r="G284" s="64">
        <v>6.6761832615330002E-2</v>
      </c>
      <c r="H284" s="64">
        <v>1.5868078607412928</v>
      </c>
      <c r="I284" s="64">
        <v>0</v>
      </c>
      <c r="J284" s="64">
        <v>0.24535307617013999</v>
      </c>
      <c r="K284" s="64">
        <v>0.10261411948799999</v>
      </c>
      <c r="L284" s="64">
        <v>3.748276004E-4</v>
      </c>
      <c r="M284" s="64">
        <v>0.26877580000328333</v>
      </c>
      <c r="N284" s="64">
        <v>0.36286086711258947</v>
      </c>
      <c r="O284" s="64">
        <v>4.8795077333333325E-2</v>
      </c>
      <c r="P284" s="64">
        <v>0.22128485633333331</v>
      </c>
      <c r="Q284" s="64">
        <v>0.11229242732672241</v>
      </c>
      <c r="R284" s="64">
        <v>0.10155001633333419</v>
      </c>
      <c r="S284" s="64">
        <v>3.0966900853859389</v>
      </c>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row>
    <row r="285" spans="1:180" x14ac:dyDescent="0.25">
      <c r="A285" s="5" t="s">
        <v>216</v>
      </c>
      <c r="B285" s="5" t="s">
        <v>36</v>
      </c>
      <c r="C285" s="35">
        <v>43353</v>
      </c>
      <c r="D285" s="63">
        <v>43373</v>
      </c>
      <c r="E285" s="64">
        <v>-0.106043844</v>
      </c>
      <c r="F285" s="64">
        <v>0.23472322681735</v>
      </c>
      <c r="G285" s="64">
        <v>0.17919846375121001</v>
      </c>
      <c r="H285" s="64">
        <v>1.6800302887554399</v>
      </c>
      <c r="I285" s="64">
        <v>0</v>
      </c>
      <c r="J285" s="64">
        <v>0.88576033840672008</v>
      </c>
      <c r="K285" s="64">
        <v>8.2035452487999996E-2</v>
      </c>
      <c r="L285" s="64">
        <v>8.892249129399999E-3</v>
      </c>
      <c r="M285" s="64">
        <v>0.22928679092204335</v>
      </c>
      <c r="N285" s="64">
        <v>0.43857648837226404</v>
      </c>
      <c r="O285" s="64">
        <v>3.4038337333333335E-2</v>
      </c>
      <c r="P285" s="64">
        <v>0.16778895633333335</v>
      </c>
      <c r="Q285" s="64">
        <v>2.2956517872770373E-2</v>
      </c>
      <c r="R285" s="64">
        <v>0.10640488633333417</v>
      </c>
      <c r="S285" s="64">
        <v>3.9636481525151988</v>
      </c>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row>
    <row r="286" spans="1:180" x14ac:dyDescent="0.25">
      <c r="A286" s="5" t="s">
        <v>216</v>
      </c>
      <c r="B286" s="5" t="s">
        <v>36</v>
      </c>
      <c r="C286" s="35">
        <v>43354</v>
      </c>
      <c r="D286" s="63">
        <v>43373</v>
      </c>
      <c r="E286" s="64">
        <v>-0.39034624799999995</v>
      </c>
      <c r="F286" s="64">
        <v>0.16678478696144999</v>
      </c>
      <c r="G286" s="64">
        <v>0.31884545034147999</v>
      </c>
      <c r="H286" s="64">
        <v>6.5622476249407393</v>
      </c>
      <c r="I286" s="64">
        <v>0</v>
      </c>
      <c r="J286" s="64">
        <v>0.11399332353185</v>
      </c>
      <c r="K286" s="64">
        <v>2.2907783487999996E-2</v>
      </c>
      <c r="L286" s="64">
        <v>0.14724622996955</v>
      </c>
      <c r="M286" s="64">
        <v>0.28708001212189327</v>
      </c>
      <c r="N286" s="64">
        <v>0.75300935431520344</v>
      </c>
      <c r="O286" s="64">
        <v>2.2089237333333331E-2</v>
      </c>
      <c r="P286" s="64">
        <v>0.14806232633333333</v>
      </c>
      <c r="Q286" s="64">
        <v>-8.4754967248532473E-2</v>
      </c>
      <c r="R286" s="64">
        <v>9.8434576333334176E-2</v>
      </c>
      <c r="S286" s="64">
        <v>8.1655994904216342</v>
      </c>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row>
    <row r="287" spans="1:180" x14ac:dyDescent="0.25">
      <c r="A287" s="5" t="s">
        <v>216</v>
      </c>
      <c r="B287" s="5" t="s">
        <v>36</v>
      </c>
      <c r="C287" s="35">
        <v>43355</v>
      </c>
      <c r="D287" s="63">
        <v>43373</v>
      </c>
      <c r="E287" s="64">
        <v>-0.15603780699999925</v>
      </c>
      <c r="F287" s="64">
        <v>0.13852510616259001</v>
      </c>
      <c r="G287" s="64">
        <v>0.34294755601067006</v>
      </c>
      <c r="H287" s="64">
        <v>3.34577877212365</v>
      </c>
      <c r="I287" s="64">
        <v>0</v>
      </c>
      <c r="J287" s="64">
        <v>7.809776215401E-2</v>
      </c>
      <c r="K287" s="64">
        <v>9.4531771488000016E-2</v>
      </c>
      <c r="L287" s="64">
        <v>5.0789425092700007E-3</v>
      </c>
      <c r="M287" s="64">
        <v>0.27435129531025332</v>
      </c>
      <c r="N287" s="64">
        <v>0.33742704950056696</v>
      </c>
      <c r="O287" s="64">
        <v>2.3089237333333332E-2</v>
      </c>
      <c r="P287" s="64">
        <v>0.16827566633333335</v>
      </c>
      <c r="Q287" s="64">
        <v>7.027980691653031E-2</v>
      </c>
      <c r="R287" s="64">
        <v>0.10286241633333418</v>
      </c>
      <c r="S287" s="64">
        <v>4.8252075751755426</v>
      </c>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row>
    <row r="288" spans="1:180" x14ac:dyDescent="0.25">
      <c r="A288" s="5" t="s">
        <v>216</v>
      </c>
      <c r="B288" s="5" t="s">
        <v>36</v>
      </c>
      <c r="C288" s="35">
        <v>43356</v>
      </c>
      <c r="D288" s="63">
        <v>43373</v>
      </c>
      <c r="E288" s="64">
        <v>-3.4883887000000335E-2</v>
      </c>
      <c r="F288" s="64">
        <v>7.3777014899179996E-2</v>
      </c>
      <c r="G288" s="64">
        <v>0.20615246217529001</v>
      </c>
      <c r="H288" s="64">
        <v>2.60020385223886</v>
      </c>
      <c r="I288" s="64">
        <v>0</v>
      </c>
      <c r="J288" s="64">
        <v>0.16754848408906001</v>
      </c>
      <c r="K288" s="64">
        <v>4.1651675488000001E-2</v>
      </c>
      <c r="L288" s="64">
        <v>5.8375824074000007E-4</v>
      </c>
      <c r="M288" s="64">
        <v>0.26576212378609332</v>
      </c>
      <c r="N288" s="64">
        <v>0.36080648609736454</v>
      </c>
      <c r="O288" s="64">
        <v>2.4238217333333333E-2</v>
      </c>
      <c r="P288" s="64">
        <v>0.1767768863333333</v>
      </c>
      <c r="Q288" s="64">
        <v>2.7702195820471787E-2</v>
      </c>
      <c r="R288" s="64">
        <v>0.10165606633333418</v>
      </c>
      <c r="S288" s="64">
        <v>4.0119753358350616</v>
      </c>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row>
    <row r="289" spans="1:180" x14ac:dyDescent="0.25">
      <c r="A289" s="5" t="s">
        <v>216</v>
      </c>
      <c r="B289" s="5" t="s">
        <v>36</v>
      </c>
      <c r="C289" s="35">
        <v>43357</v>
      </c>
      <c r="D289" s="63">
        <v>43373</v>
      </c>
      <c r="E289" s="64">
        <v>-0.30774528199999995</v>
      </c>
      <c r="F289" s="64">
        <v>0.15223718249651996</v>
      </c>
      <c r="G289" s="64">
        <v>0.19817002018473001</v>
      </c>
      <c r="H289" s="64">
        <v>2.2019685122635799</v>
      </c>
      <c r="I289" s="64">
        <v>0</v>
      </c>
      <c r="J289" s="64">
        <v>3.7359520773560001E-2</v>
      </c>
      <c r="K289" s="64">
        <v>4.2722294879999996E-3</v>
      </c>
      <c r="L289" s="64">
        <v>8.1770486444010013E-2</v>
      </c>
      <c r="M289" s="64">
        <v>0.26081315588354331</v>
      </c>
      <c r="N289" s="64">
        <v>0.35263584534156422</v>
      </c>
      <c r="O289" s="64">
        <v>2.9925077333333334E-2</v>
      </c>
      <c r="P289" s="64">
        <v>0.18756269633333339</v>
      </c>
      <c r="Q289" s="64">
        <v>8.1003880301791356E-2</v>
      </c>
      <c r="R289" s="64">
        <v>9.814888633333417E-2</v>
      </c>
      <c r="S289" s="64">
        <v>3.3781222111772999</v>
      </c>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row>
    <row r="290" spans="1:180" x14ac:dyDescent="0.25">
      <c r="A290" s="5" t="s">
        <v>216</v>
      </c>
      <c r="B290" s="5" t="s">
        <v>36</v>
      </c>
      <c r="C290" s="35">
        <v>43358</v>
      </c>
      <c r="D290" s="63">
        <v>43373</v>
      </c>
      <c r="E290" s="64">
        <v>0.12731272000000038</v>
      </c>
      <c r="F290" s="64">
        <v>4.5032002189750002E-2</v>
      </c>
      <c r="G290" s="64">
        <v>0.16707886</v>
      </c>
      <c r="H290" s="64">
        <v>1.4844268639148501</v>
      </c>
      <c r="I290" s="64">
        <v>0.37303055599999996</v>
      </c>
      <c r="J290" s="64">
        <v>0</v>
      </c>
      <c r="K290" s="64">
        <v>1.7862814487999999E-2</v>
      </c>
      <c r="L290" s="64">
        <v>0</v>
      </c>
      <c r="M290" s="64">
        <v>0.23709234877926333</v>
      </c>
      <c r="N290" s="64">
        <v>0.36460464890317296</v>
      </c>
      <c r="O290" s="64">
        <v>5.7193407333333328E-2</v>
      </c>
      <c r="P290" s="64">
        <v>0.26263693633333329</v>
      </c>
      <c r="Q290" s="64">
        <v>3.1033709037917127E-3</v>
      </c>
      <c r="R290" s="64">
        <v>9.5460886333334175E-2</v>
      </c>
      <c r="S290" s="64">
        <v>3.234835415178829</v>
      </c>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row>
    <row r="291" spans="1:180" x14ac:dyDescent="0.25">
      <c r="A291" s="5" t="s">
        <v>216</v>
      </c>
      <c r="B291" s="5" t="s">
        <v>36</v>
      </c>
      <c r="C291" s="35">
        <v>43359</v>
      </c>
      <c r="D291" s="63">
        <v>43373</v>
      </c>
      <c r="E291" s="64">
        <v>0.16574449700000013</v>
      </c>
      <c r="F291" s="64">
        <v>0.21655175831802997</v>
      </c>
      <c r="G291" s="64">
        <v>5.8848400000000009E-2</v>
      </c>
      <c r="H291" s="64">
        <v>0.97305774202250006</v>
      </c>
      <c r="I291" s="64">
        <v>6.6483989972164004</v>
      </c>
      <c r="J291" s="64">
        <v>0</v>
      </c>
      <c r="K291" s="64">
        <v>1.6025323987999995E-2</v>
      </c>
      <c r="L291" s="64">
        <v>2.1147679999999999E-3</v>
      </c>
      <c r="M291" s="64">
        <v>0.24071570188193334</v>
      </c>
      <c r="N291" s="64">
        <v>0.53294881694532314</v>
      </c>
      <c r="O291" s="64">
        <v>5.1101037333333328E-2</v>
      </c>
      <c r="P291" s="64">
        <v>0.18597391633333329</v>
      </c>
      <c r="Q291" s="64">
        <v>-1.2626036169107985E-2</v>
      </c>
      <c r="R291" s="64">
        <v>0.10116432633333418</v>
      </c>
      <c r="S291" s="64">
        <v>9.180019249203081</v>
      </c>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row>
    <row r="292" spans="1:180" x14ac:dyDescent="0.25">
      <c r="A292" s="5" t="s">
        <v>217</v>
      </c>
      <c r="B292" s="5" t="s">
        <v>36</v>
      </c>
      <c r="C292" s="35">
        <v>43360</v>
      </c>
      <c r="D292" s="63">
        <v>43373</v>
      </c>
      <c r="E292" s="64">
        <v>6.8741646999999517E-2</v>
      </c>
      <c r="F292" s="64">
        <v>0.17992217550222001</v>
      </c>
      <c r="G292" s="64">
        <v>0.23810169558422001</v>
      </c>
      <c r="H292" s="64">
        <v>3.1038602158328952</v>
      </c>
      <c r="I292" s="64">
        <v>0</v>
      </c>
      <c r="J292" s="64">
        <v>1.0971715882920001E-2</v>
      </c>
      <c r="K292" s="64">
        <v>4.1600338988000002E-2</v>
      </c>
      <c r="L292" s="64">
        <v>4.7668585265140007E-2</v>
      </c>
      <c r="M292" s="64">
        <v>0.26882913738451331</v>
      </c>
      <c r="N292" s="64">
        <v>0.34049952561452212</v>
      </c>
      <c r="O292" s="64">
        <v>3.7040227333333328E-2</v>
      </c>
      <c r="P292" s="64">
        <v>0.19023461633333333</v>
      </c>
      <c r="Q292" s="64">
        <v>-4.5397504420580173E-3</v>
      </c>
      <c r="R292" s="64">
        <v>0.10934888633333417</v>
      </c>
      <c r="S292" s="64">
        <v>4.6322790166123742</v>
      </c>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row>
    <row r="293" spans="1:180" x14ac:dyDescent="0.25">
      <c r="A293" s="5" t="s">
        <v>217</v>
      </c>
      <c r="B293" s="5" t="s">
        <v>36</v>
      </c>
      <c r="C293" s="35">
        <v>43361</v>
      </c>
      <c r="D293" s="63">
        <v>43373</v>
      </c>
      <c r="E293" s="64">
        <v>0.10756144199999973</v>
      </c>
      <c r="F293" s="64">
        <v>0.40751133475928997</v>
      </c>
      <c r="G293" s="64">
        <v>0.16854912713115999</v>
      </c>
      <c r="H293" s="64">
        <v>3.49216119481585</v>
      </c>
      <c r="I293" s="64">
        <v>0</v>
      </c>
      <c r="J293" s="64">
        <v>4.8084921926140001E-2</v>
      </c>
      <c r="K293" s="64">
        <v>7.5541157987999999E-2</v>
      </c>
      <c r="L293" s="64">
        <v>6.1474341988799995E-3</v>
      </c>
      <c r="M293" s="64">
        <v>0.2913826128130933</v>
      </c>
      <c r="N293" s="64">
        <v>0.5073023677462456</v>
      </c>
      <c r="O293" s="64">
        <v>2.5059237333333331E-2</v>
      </c>
      <c r="P293" s="64">
        <v>0.16906809633333333</v>
      </c>
      <c r="Q293" s="64">
        <v>0.2057179509118322</v>
      </c>
      <c r="R293" s="64">
        <v>9.814888633333417E-2</v>
      </c>
      <c r="S293" s="64">
        <v>5.6022357642904907</v>
      </c>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row>
    <row r="294" spans="1:180" x14ac:dyDescent="0.25">
      <c r="A294" s="5" t="s">
        <v>217</v>
      </c>
      <c r="B294" s="5" t="s">
        <v>36</v>
      </c>
      <c r="C294" s="35">
        <v>43362</v>
      </c>
      <c r="D294" s="63">
        <v>43373</v>
      </c>
      <c r="E294" s="64">
        <v>0.71667659199999978</v>
      </c>
      <c r="F294" s="64">
        <v>0.53415435414433987</v>
      </c>
      <c r="G294" s="64">
        <v>0.22360048821945999</v>
      </c>
      <c r="H294" s="64">
        <v>8.4824557759963302</v>
      </c>
      <c r="I294" s="64">
        <v>0</v>
      </c>
      <c r="J294" s="64">
        <v>0</v>
      </c>
      <c r="K294" s="64">
        <v>0.10856078448800002</v>
      </c>
      <c r="L294" s="64">
        <v>4.0160701717279999E-2</v>
      </c>
      <c r="M294" s="64">
        <v>0.3582727219567533</v>
      </c>
      <c r="N294" s="64">
        <v>0.4228911248438969</v>
      </c>
      <c r="O294" s="64">
        <v>4.2315707333333334E-2</v>
      </c>
      <c r="P294" s="64">
        <v>0.16395876633333334</v>
      </c>
      <c r="Q294" s="64">
        <v>2.7816807697714909E-2</v>
      </c>
      <c r="R294" s="64">
        <v>0.10934888633333417</v>
      </c>
      <c r="S294" s="64">
        <v>11.230212711063777</v>
      </c>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row>
    <row r="295" spans="1:180" x14ac:dyDescent="0.25">
      <c r="A295" s="5" t="s">
        <v>217</v>
      </c>
      <c r="B295" s="5" t="s">
        <v>36</v>
      </c>
      <c r="C295" s="35">
        <v>43363</v>
      </c>
      <c r="D295" s="63">
        <v>43373</v>
      </c>
      <c r="E295" s="64">
        <v>1.0466879849999993</v>
      </c>
      <c r="F295" s="64">
        <v>0.27708877072408</v>
      </c>
      <c r="G295" s="64">
        <v>0.26089176980098</v>
      </c>
      <c r="H295" s="64">
        <v>5.7387244534869204</v>
      </c>
      <c r="I295" s="64">
        <v>0</v>
      </c>
      <c r="J295" s="64">
        <v>0</v>
      </c>
      <c r="K295" s="64">
        <v>1.1835781487999998E-2</v>
      </c>
      <c r="L295" s="64">
        <v>4.0650579395410003E-2</v>
      </c>
      <c r="M295" s="64">
        <v>0.26676718319017334</v>
      </c>
      <c r="N295" s="64">
        <v>0.34501532160794907</v>
      </c>
      <c r="O295" s="64">
        <v>3.3530037333333332E-2</v>
      </c>
      <c r="P295" s="64">
        <v>0.16692069633333331</v>
      </c>
      <c r="Q295" s="64">
        <v>-1.0175391861019394E-2</v>
      </c>
      <c r="R295" s="64">
        <v>9.8419796333334184E-2</v>
      </c>
      <c r="S295" s="64">
        <v>8.2763569828324943</v>
      </c>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row>
    <row r="296" spans="1:180" x14ac:dyDescent="0.25">
      <c r="A296" s="5" t="s">
        <v>217</v>
      </c>
      <c r="B296" s="5" t="s">
        <v>36</v>
      </c>
      <c r="C296" s="35">
        <v>43364</v>
      </c>
      <c r="D296" s="63">
        <v>43373</v>
      </c>
      <c r="E296" s="64">
        <v>0.15606926099999985</v>
      </c>
      <c r="F296" s="64">
        <v>0.10891112117141001</v>
      </c>
      <c r="G296" s="64">
        <v>0.17264311134949001</v>
      </c>
      <c r="H296" s="64">
        <v>2.7885220700617901</v>
      </c>
      <c r="I296" s="64">
        <v>0</v>
      </c>
      <c r="J296" s="64">
        <v>0</v>
      </c>
      <c r="K296" s="64">
        <v>9.0884519487999985E-2</v>
      </c>
      <c r="L296" s="64">
        <v>9.1370941507600001E-3</v>
      </c>
      <c r="M296" s="64">
        <v>0.23180293300364332</v>
      </c>
      <c r="N296" s="64">
        <v>0.41107850367119253</v>
      </c>
      <c r="O296" s="64">
        <v>2.6844907333333334E-2</v>
      </c>
      <c r="P296" s="64">
        <v>0.16785599633333334</v>
      </c>
      <c r="Q296" s="64">
        <v>0.2525709488917714</v>
      </c>
      <c r="R296" s="64">
        <v>0.12236996633333419</v>
      </c>
      <c r="S296" s="64">
        <v>4.5386904327880586</v>
      </c>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row>
    <row r="297" spans="1:180" x14ac:dyDescent="0.25">
      <c r="A297" s="5" t="s">
        <v>217</v>
      </c>
      <c r="B297" s="5" t="s">
        <v>36</v>
      </c>
      <c r="C297" s="35">
        <v>43365</v>
      </c>
      <c r="D297" s="63">
        <v>43373</v>
      </c>
      <c r="E297" s="64">
        <v>1.005248087</v>
      </c>
      <c r="F297" s="64">
        <v>0.135966029387</v>
      </c>
      <c r="G297" s="64">
        <v>0.33268501999999994</v>
      </c>
      <c r="H297" s="64">
        <v>1.4446522172616945</v>
      </c>
      <c r="I297" s="64">
        <v>0</v>
      </c>
      <c r="J297" s="64">
        <v>2.1765388289516898</v>
      </c>
      <c r="K297" s="64">
        <v>9.7819309487999995E-2</v>
      </c>
      <c r="L297" s="64">
        <v>0</v>
      </c>
      <c r="M297" s="64">
        <v>0.27224115710533331</v>
      </c>
      <c r="N297" s="64">
        <v>0.38275064351752119</v>
      </c>
      <c r="O297" s="64">
        <v>6.2987557333333333E-2</v>
      </c>
      <c r="P297" s="64">
        <v>0.20980804633333322</v>
      </c>
      <c r="Q297" s="64">
        <v>-6.152947161628286E-3</v>
      </c>
      <c r="R297" s="64">
        <v>0.12116659633333417</v>
      </c>
      <c r="S297" s="64">
        <v>6.2357105455496109</v>
      </c>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row>
    <row r="298" spans="1:180" x14ac:dyDescent="0.25">
      <c r="A298" s="5" t="s">
        <v>217</v>
      </c>
      <c r="B298" s="5" t="s">
        <v>36</v>
      </c>
      <c r="C298" s="35">
        <v>43366</v>
      </c>
      <c r="D298" s="63">
        <v>43373</v>
      </c>
      <c r="E298" s="64">
        <v>7.3779268999999648E-2</v>
      </c>
      <c r="F298" s="64">
        <v>0.11772479633456001</v>
      </c>
      <c r="G298" s="64">
        <v>6.2770269999999989E-2</v>
      </c>
      <c r="H298" s="64">
        <v>1.5126916367774044</v>
      </c>
      <c r="I298" s="64">
        <v>8.2083383999999995E-2</v>
      </c>
      <c r="J298" s="64">
        <v>0</v>
      </c>
      <c r="K298" s="64">
        <v>8.3551494880000007E-3</v>
      </c>
      <c r="L298" s="64">
        <v>5.0771339551520002E-2</v>
      </c>
      <c r="M298" s="64">
        <v>0.17837100762393332</v>
      </c>
      <c r="N298" s="64">
        <v>0.31531825670155333</v>
      </c>
      <c r="O298" s="64">
        <v>2.858107733333333E-2</v>
      </c>
      <c r="P298" s="64">
        <v>0.26686243633333334</v>
      </c>
      <c r="Q298" s="64">
        <v>8.6795929106781564E-2</v>
      </c>
      <c r="R298" s="64">
        <v>0.11192030633333419</v>
      </c>
      <c r="S298" s="64">
        <v>2.8960248585837536</v>
      </c>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row>
    <row r="299" spans="1:180" x14ac:dyDescent="0.25">
      <c r="A299" s="5" t="s">
        <v>218</v>
      </c>
      <c r="B299" s="5" t="s">
        <v>36</v>
      </c>
      <c r="C299" s="35">
        <v>43367</v>
      </c>
      <c r="D299" s="63">
        <v>43373</v>
      </c>
      <c r="E299" s="64">
        <v>-0.2361454209999998</v>
      </c>
      <c r="F299" s="64">
        <v>0.26030231655751995</v>
      </c>
      <c r="G299" s="64">
        <v>0.21330422313475003</v>
      </c>
      <c r="H299" s="64">
        <v>0.84556804373925998</v>
      </c>
      <c r="I299" s="64">
        <v>0</v>
      </c>
      <c r="J299" s="64">
        <v>0</v>
      </c>
      <c r="K299" s="64">
        <v>7.0895494880000003E-3</v>
      </c>
      <c r="L299" s="64">
        <v>0</v>
      </c>
      <c r="M299" s="64">
        <v>0.16753954424567333</v>
      </c>
      <c r="N299" s="64">
        <v>0.31476385219281533</v>
      </c>
      <c r="O299" s="64">
        <v>2.0331077333333329E-2</v>
      </c>
      <c r="P299" s="64">
        <v>0.22727914633333338</v>
      </c>
      <c r="Q299" s="64">
        <v>4.2762204146611735E-2</v>
      </c>
      <c r="R299" s="64">
        <v>0.10075369633333417</v>
      </c>
      <c r="S299" s="64">
        <v>1.9635482325046316</v>
      </c>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row>
    <row r="300" spans="1:180" x14ac:dyDescent="0.25">
      <c r="A300" s="5" t="s">
        <v>218</v>
      </c>
      <c r="B300" s="5" t="s">
        <v>36</v>
      </c>
      <c r="C300" s="35">
        <v>43368</v>
      </c>
      <c r="D300" s="63">
        <v>43373</v>
      </c>
      <c r="E300" s="64">
        <v>-0.22029111800000001</v>
      </c>
      <c r="F300" s="64">
        <v>0.29306573149492998</v>
      </c>
      <c r="G300" s="64">
        <v>0.17287467825791999</v>
      </c>
      <c r="H300" s="64">
        <v>5.154339291364634</v>
      </c>
      <c r="I300" s="64">
        <v>0.36663153178400998</v>
      </c>
      <c r="J300" s="64">
        <v>0</v>
      </c>
      <c r="K300" s="64">
        <v>7.3636209487999982E-2</v>
      </c>
      <c r="L300" s="64">
        <v>1.8907754270999998E-3</v>
      </c>
      <c r="M300" s="64">
        <v>0.29192396250405334</v>
      </c>
      <c r="N300" s="64">
        <v>0.31863691130559296</v>
      </c>
      <c r="O300" s="64">
        <v>5.9402547333333333E-2</v>
      </c>
      <c r="P300" s="64">
        <v>0.18434312633333333</v>
      </c>
      <c r="Q300" s="64">
        <v>5.3955367581562164E-2</v>
      </c>
      <c r="R300" s="64">
        <v>0.10507181633333418</v>
      </c>
      <c r="S300" s="64">
        <v>6.8554808312078022</v>
      </c>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row>
    <row r="301" spans="1:180" x14ac:dyDescent="0.25">
      <c r="A301" s="5" t="s">
        <v>218</v>
      </c>
      <c r="B301" s="5" t="s">
        <v>36</v>
      </c>
      <c r="C301" s="35">
        <v>43369</v>
      </c>
      <c r="D301" s="63">
        <v>43373</v>
      </c>
      <c r="E301" s="64">
        <v>0.47736598699999977</v>
      </c>
      <c r="F301" s="64">
        <v>0.29123501423482995</v>
      </c>
      <c r="G301" s="64">
        <v>0.26604094354878</v>
      </c>
      <c r="H301" s="64">
        <v>0.75795122915306001</v>
      </c>
      <c r="I301" s="64">
        <v>6.34851082651398</v>
      </c>
      <c r="J301" s="64">
        <v>0</v>
      </c>
      <c r="K301" s="64">
        <v>1.0901629487999999E-2</v>
      </c>
      <c r="L301" s="64">
        <v>0</v>
      </c>
      <c r="M301" s="64">
        <v>0.37491608513539326</v>
      </c>
      <c r="N301" s="64">
        <v>0.65082180905786191</v>
      </c>
      <c r="O301" s="64">
        <v>2.1383117333333333E-2</v>
      </c>
      <c r="P301" s="64">
        <v>0.16140472633333333</v>
      </c>
      <c r="Q301" s="64">
        <v>-2.6059779973319604E-2</v>
      </c>
      <c r="R301" s="64">
        <v>0.10895439633333417</v>
      </c>
      <c r="S301" s="64">
        <v>9.4434259841585853</v>
      </c>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row>
    <row r="302" spans="1:180" x14ac:dyDescent="0.25">
      <c r="A302" s="5" t="s">
        <v>218</v>
      </c>
      <c r="B302" s="5" t="s">
        <v>36</v>
      </c>
      <c r="C302" s="35">
        <v>43370</v>
      </c>
      <c r="D302" s="63">
        <v>43373</v>
      </c>
      <c r="E302" s="64">
        <v>-0.25259158199999993</v>
      </c>
      <c r="F302" s="64">
        <v>0.14808909252133001</v>
      </c>
      <c r="G302" s="64">
        <v>0.23201225166682998</v>
      </c>
      <c r="H302" s="64">
        <v>0.71587193724462994</v>
      </c>
      <c r="I302" s="64">
        <v>4.3613060644712602</v>
      </c>
      <c r="J302" s="64">
        <v>0</v>
      </c>
      <c r="K302" s="64">
        <v>8.0304269487999999E-2</v>
      </c>
      <c r="L302" s="64">
        <v>0</v>
      </c>
      <c r="M302" s="64">
        <v>0.26104710208902332</v>
      </c>
      <c r="N302" s="64">
        <v>0.3105697772449173</v>
      </c>
      <c r="O302" s="64">
        <v>2.803241733333333E-2</v>
      </c>
      <c r="P302" s="64">
        <v>0.15264874633333331</v>
      </c>
      <c r="Q302" s="64">
        <v>1.0084299534962295E-2</v>
      </c>
      <c r="R302" s="64">
        <v>0.10619704633333418</v>
      </c>
      <c r="S302" s="64">
        <v>6.1535714222609537</v>
      </c>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row>
    <row r="303" spans="1:180" x14ac:dyDescent="0.25">
      <c r="A303" s="5" t="s">
        <v>218</v>
      </c>
      <c r="B303" s="5" t="s">
        <v>36</v>
      </c>
      <c r="C303" s="35">
        <v>43371</v>
      </c>
      <c r="D303" s="63">
        <v>43373</v>
      </c>
      <c r="E303" s="64">
        <v>-0.43269159799999996</v>
      </c>
      <c r="F303" s="64">
        <v>0.1111290925783</v>
      </c>
      <c r="G303" s="64">
        <v>0.21294275600000004</v>
      </c>
      <c r="H303" s="64">
        <v>0.94926806824281995</v>
      </c>
      <c r="I303" s="64">
        <v>0</v>
      </c>
      <c r="J303" s="64">
        <v>0</v>
      </c>
      <c r="K303" s="64">
        <v>8.5244329487999995E-2</v>
      </c>
      <c r="L303" s="64">
        <v>-1.8479999999999999E-5</v>
      </c>
      <c r="M303" s="64">
        <v>0.21417562771930332</v>
      </c>
      <c r="N303" s="64">
        <v>0.30702451438820016</v>
      </c>
      <c r="O303" s="64">
        <v>2.1719917333333331E-2</v>
      </c>
      <c r="P303" s="64">
        <v>0.19054657633333333</v>
      </c>
      <c r="Q303" s="64">
        <v>2.967664237919132E-2</v>
      </c>
      <c r="R303" s="64">
        <v>0.10619704633333418</v>
      </c>
      <c r="S303" s="64">
        <v>1.7952144927958156</v>
      </c>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row>
    <row r="304" spans="1:180" x14ac:dyDescent="0.25">
      <c r="A304" s="5" t="s">
        <v>218</v>
      </c>
      <c r="B304" s="5" t="s">
        <v>36</v>
      </c>
      <c r="C304" s="35">
        <v>43372</v>
      </c>
      <c r="D304" s="63">
        <v>43373</v>
      </c>
      <c r="E304" s="64">
        <v>-0.66451152099999966</v>
      </c>
      <c r="F304" s="64">
        <v>0.20778417001103999</v>
      </c>
      <c r="G304" s="64">
        <v>0.16976520491708999</v>
      </c>
      <c r="H304" s="64">
        <v>7.9506659906183303</v>
      </c>
      <c r="I304" s="64">
        <v>0</v>
      </c>
      <c r="J304" s="64">
        <v>0</v>
      </c>
      <c r="K304" s="64">
        <v>0.19081268948799998</v>
      </c>
      <c r="L304" s="64">
        <v>4.6917238999999999E-2</v>
      </c>
      <c r="M304" s="64">
        <v>0.2351803813870833</v>
      </c>
      <c r="N304" s="64">
        <v>0.36360112132961975</v>
      </c>
      <c r="O304" s="64">
        <v>4.1344917333333328E-2</v>
      </c>
      <c r="P304" s="64">
        <v>0.24911720633333334</v>
      </c>
      <c r="Q304" s="64">
        <v>-0.10565163380146846</v>
      </c>
      <c r="R304" s="64">
        <v>0.11739704633333418</v>
      </c>
      <c r="S304" s="64">
        <v>8.802422811949695</v>
      </c>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row>
    <row r="305" spans="1:180" x14ac:dyDescent="0.25">
      <c r="A305" s="5" t="s">
        <v>218</v>
      </c>
      <c r="B305" s="5" t="s">
        <v>36</v>
      </c>
      <c r="C305" s="35">
        <v>43373</v>
      </c>
      <c r="D305" s="63">
        <v>43373</v>
      </c>
      <c r="E305" s="64">
        <v>-5.9956657999999941E-2</v>
      </c>
      <c r="F305" s="64">
        <v>0.35082755126655002</v>
      </c>
      <c r="G305" s="64">
        <v>8.910816160085E-2</v>
      </c>
      <c r="H305" s="64">
        <v>8.8692188662364</v>
      </c>
      <c r="I305" s="64">
        <v>0</v>
      </c>
      <c r="J305" s="64">
        <v>0</v>
      </c>
      <c r="K305" s="64">
        <v>0.167592989488</v>
      </c>
      <c r="L305" s="64">
        <v>5.0847836694600003E-3</v>
      </c>
      <c r="M305" s="64">
        <v>0.29241751619767331</v>
      </c>
      <c r="N305" s="64">
        <v>0.39082110724605512</v>
      </c>
      <c r="O305" s="64">
        <v>4.9968007333333328E-2</v>
      </c>
      <c r="P305" s="64">
        <v>0.28368067633333333</v>
      </c>
      <c r="Q305" s="64">
        <v>0.23177127795242666</v>
      </c>
      <c r="R305" s="64">
        <v>0.11739704633333418</v>
      </c>
      <c r="S305" s="64">
        <v>10.787931325657416</v>
      </c>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row>
    <row r="306" spans="1:180" x14ac:dyDescent="0.25">
      <c r="A306" s="5" t="s">
        <v>219</v>
      </c>
      <c r="B306" s="5" t="s">
        <v>37</v>
      </c>
      <c r="C306" s="35">
        <v>43374</v>
      </c>
      <c r="D306" s="63">
        <v>43404</v>
      </c>
      <c r="E306" s="64">
        <v>0.19725933399999995</v>
      </c>
      <c r="F306" s="64">
        <v>0.17340299645384</v>
      </c>
      <c r="G306" s="64">
        <v>0.16712945149568997</v>
      </c>
      <c r="H306" s="64">
        <v>2.8992156004526199</v>
      </c>
      <c r="I306" s="64">
        <v>0</v>
      </c>
      <c r="J306" s="64">
        <v>9.9616845389630004E-2</v>
      </c>
      <c r="K306" s="64">
        <v>0.190034229488</v>
      </c>
      <c r="L306" s="64">
        <v>3.4109758304109998E-2</v>
      </c>
      <c r="M306" s="64">
        <v>0.30915071412307382</v>
      </c>
      <c r="N306" s="64">
        <v>0.41590140893991839</v>
      </c>
      <c r="O306" s="64">
        <v>4.0344267096774189E-2</v>
      </c>
      <c r="P306" s="64">
        <v>0.5058955629032259</v>
      </c>
      <c r="Q306" s="64">
        <v>4.8225366828340513E-2</v>
      </c>
      <c r="R306" s="64">
        <v>1.6882627680645161</v>
      </c>
      <c r="S306" s="64">
        <v>6.7685483035397382</v>
      </c>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row>
    <row r="307" spans="1:180" x14ac:dyDescent="0.25">
      <c r="A307" s="5" t="s">
        <v>219</v>
      </c>
      <c r="B307" s="5" t="s">
        <v>37</v>
      </c>
      <c r="C307" s="35">
        <v>43375</v>
      </c>
      <c r="D307" s="63">
        <v>43404</v>
      </c>
      <c r="E307" s="64">
        <v>1.3536149280000007</v>
      </c>
      <c r="F307" s="64">
        <v>0.24625224769661996</v>
      </c>
      <c r="G307" s="64">
        <v>0.15218399521168002</v>
      </c>
      <c r="H307" s="64">
        <v>9.3510765029988292</v>
      </c>
      <c r="I307" s="64">
        <v>0</v>
      </c>
      <c r="J307" s="64">
        <v>0.16187375137273999</v>
      </c>
      <c r="K307" s="64">
        <v>0.47763222948799999</v>
      </c>
      <c r="L307" s="64">
        <v>9.7890589999999993E-3</v>
      </c>
      <c r="M307" s="64">
        <v>0.31920779581051384</v>
      </c>
      <c r="N307" s="64">
        <v>0.41358567606129504</v>
      </c>
      <c r="O307" s="64">
        <v>2.9679017096774195E-2</v>
      </c>
      <c r="P307" s="64">
        <v>0.17944263290322585</v>
      </c>
      <c r="Q307" s="64">
        <v>-0.68424711339127708</v>
      </c>
      <c r="R307" s="64">
        <v>0.11934013806451613</v>
      </c>
      <c r="S307" s="64">
        <v>12.129430860312915</v>
      </c>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row>
    <row r="308" spans="1:180" x14ac:dyDescent="0.25">
      <c r="A308" s="5" t="s">
        <v>219</v>
      </c>
      <c r="B308" s="5" t="s">
        <v>37</v>
      </c>
      <c r="C308" s="35">
        <v>43376</v>
      </c>
      <c r="D308" s="63">
        <v>43404</v>
      </c>
      <c r="E308" s="64">
        <v>0.51035172399999995</v>
      </c>
      <c r="F308" s="64">
        <v>0.21866958050107002</v>
      </c>
      <c r="G308" s="64">
        <v>0.16710519000000004</v>
      </c>
      <c r="H308" s="64">
        <v>1.8055475519377602</v>
      </c>
      <c r="I308" s="64">
        <v>0</v>
      </c>
      <c r="J308" s="64">
        <v>0</v>
      </c>
      <c r="K308" s="64">
        <v>0.384844769488</v>
      </c>
      <c r="L308" s="64">
        <v>8.5421400000000001E-3</v>
      </c>
      <c r="M308" s="64">
        <v>0.37355458195070379</v>
      </c>
      <c r="N308" s="64">
        <v>0.31196902852089864</v>
      </c>
      <c r="O308" s="64">
        <v>2.1273817096774193E-2</v>
      </c>
      <c r="P308" s="64">
        <v>0.21056491290322579</v>
      </c>
      <c r="Q308" s="64">
        <v>1.4300391191458449E-2</v>
      </c>
      <c r="R308" s="64">
        <v>0.11934013806451613</v>
      </c>
      <c r="S308" s="64">
        <v>4.1460638256544078</v>
      </c>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row>
    <row r="309" spans="1:180" x14ac:dyDescent="0.25">
      <c r="A309" s="5" t="s">
        <v>219</v>
      </c>
      <c r="B309" s="5" t="s">
        <v>37</v>
      </c>
      <c r="C309" s="35">
        <v>43377</v>
      </c>
      <c r="D309" s="63">
        <v>43404</v>
      </c>
      <c r="E309" s="64">
        <v>-9.2258934999999681E-2</v>
      </c>
      <c r="F309" s="64">
        <v>0.12430580760127001</v>
      </c>
      <c r="G309" s="64">
        <v>0.15536017692056003</v>
      </c>
      <c r="H309" s="64">
        <v>4.2090243057489101</v>
      </c>
      <c r="I309" s="64">
        <v>0</v>
      </c>
      <c r="J309" s="64">
        <v>0</v>
      </c>
      <c r="K309" s="64">
        <v>0.47763222948799999</v>
      </c>
      <c r="L309" s="64">
        <v>7.3410379999999994E-3</v>
      </c>
      <c r="M309" s="64">
        <v>0.30406037745928383</v>
      </c>
      <c r="N309" s="64">
        <v>0.30832561926155849</v>
      </c>
      <c r="O309" s="64">
        <v>2.8920287096774192E-2</v>
      </c>
      <c r="P309" s="64">
        <v>0.21573139290322579</v>
      </c>
      <c r="Q309" s="64">
        <v>-1.2650076842752832E-2</v>
      </c>
      <c r="R309" s="64">
        <v>0.10814013806451613</v>
      </c>
      <c r="S309" s="64">
        <v>5.833932360701346</v>
      </c>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row>
    <row r="310" spans="1:180" x14ac:dyDescent="0.25">
      <c r="A310" s="5" t="s">
        <v>219</v>
      </c>
      <c r="B310" s="5" t="s">
        <v>37</v>
      </c>
      <c r="C310" s="35">
        <v>43378</v>
      </c>
      <c r="D310" s="63">
        <v>43404</v>
      </c>
      <c r="E310" s="64">
        <v>0.10229156300000009</v>
      </c>
      <c r="F310" s="64">
        <v>0.24039885025463001</v>
      </c>
      <c r="G310" s="64">
        <v>0.19384299432111002</v>
      </c>
      <c r="H310" s="64">
        <v>0.39690712692019003</v>
      </c>
      <c r="I310" s="64">
        <v>0</v>
      </c>
      <c r="J310" s="64">
        <v>0</v>
      </c>
      <c r="K310" s="64">
        <v>0.47763222948799999</v>
      </c>
      <c r="L310" s="64">
        <v>1.7193733498E-4</v>
      </c>
      <c r="M310" s="64">
        <v>0.32825357283139384</v>
      </c>
      <c r="N310" s="64">
        <v>0.28954107821616482</v>
      </c>
      <c r="O310" s="64">
        <v>1.8597447096774192E-2</v>
      </c>
      <c r="P310" s="64">
        <v>0.24053601290322582</v>
      </c>
      <c r="Q310" s="64">
        <v>4.5567069527828949E-2</v>
      </c>
      <c r="R310" s="64">
        <v>0.10814013806451613</v>
      </c>
      <c r="S310" s="64">
        <v>2.4418800199588135</v>
      </c>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row>
    <row r="311" spans="1:180" x14ac:dyDescent="0.25">
      <c r="A311" s="5" t="s">
        <v>219</v>
      </c>
      <c r="B311" s="5" t="s">
        <v>37</v>
      </c>
      <c r="C311" s="35">
        <v>43379</v>
      </c>
      <c r="D311" s="63">
        <v>43404</v>
      </c>
      <c r="E311" s="64">
        <v>-5.2898875000000123E-2</v>
      </c>
      <c r="F311" s="64">
        <v>0.11527467011266</v>
      </c>
      <c r="G311" s="64">
        <v>0.15956562447889996</v>
      </c>
      <c r="H311" s="64">
        <v>0.40368302270640999</v>
      </c>
      <c r="I311" s="64">
        <v>0</v>
      </c>
      <c r="J311" s="64">
        <v>9.8270336630000002E-4</v>
      </c>
      <c r="K311" s="64">
        <v>0.47763222948799999</v>
      </c>
      <c r="L311" s="64">
        <v>3.4949839946000001E-3</v>
      </c>
      <c r="M311" s="64">
        <v>0.25361598698630389</v>
      </c>
      <c r="N311" s="64">
        <v>0.25980790069759369</v>
      </c>
      <c r="O311" s="64">
        <v>1.9482787096774194E-2</v>
      </c>
      <c r="P311" s="64">
        <v>0.24248239290322587</v>
      </c>
      <c r="Q311" s="64">
        <v>7.0972228080318833E-2</v>
      </c>
      <c r="R311" s="64">
        <v>0.10814013806451613</v>
      </c>
      <c r="S311" s="64">
        <v>2.0622357929756023</v>
      </c>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row>
    <row r="312" spans="1:180" x14ac:dyDescent="0.25">
      <c r="A312" s="5" t="s">
        <v>219</v>
      </c>
      <c r="B312" s="5" t="s">
        <v>37</v>
      </c>
      <c r="C312" s="35">
        <v>43380</v>
      </c>
      <c r="D312" s="63">
        <v>43404</v>
      </c>
      <c r="E312" s="64">
        <v>0.17668873699999921</v>
      </c>
      <c r="F312" s="64">
        <v>0.37763747547936999</v>
      </c>
      <c r="G312" s="64">
        <v>0.10401192000000001</v>
      </c>
      <c r="H312" s="64">
        <v>8.5186075201657196</v>
      </c>
      <c r="I312" s="64">
        <v>0.35939303977053999</v>
      </c>
      <c r="J312" s="64">
        <v>8.0485331247110006E-2</v>
      </c>
      <c r="K312" s="64">
        <v>0.38999932948799998</v>
      </c>
      <c r="L312" s="64">
        <v>2.873904E-2</v>
      </c>
      <c r="M312" s="64">
        <v>0.23418420585961386</v>
      </c>
      <c r="N312" s="64">
        <v>0.37452092522927216</v>
      </c>
      <c r="O312" s="64">
        <v>2.5732787096774193E-2</v>
      </c>
      <c r="P312" s="64">
        <v>0.22455201290322568</v>
      </c>
      <c r="Q312" s="64">
        <v>-9.7829584532542507E-2</v>
      </c>
      <c r="R312" s="64">
        <v>0.10814013806451613</v>
      </c>
      <c r="S312" s="64">
        <v>10.904862877771597</v>
      </c>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row>
    <row r="313" spans="1:180" x14ac:dyDescent="0.25">
      <c r="A313" s="5" t="s">
        <v>220</v>
      </c>
      <c r="B313" s="5" t="s">
        <v>37</v>
      </c>
      <c r="C313" s="35">
        <v>43381</v>
      </c>
      <c r="D313" s="63">
        <v>43404</v>
      </c>
      <c r="E313" s="64">
        <v>-0.23493318999999957</v>
      </c>
      <c r="F313" s="64">
        <v>0.38964217161827996</v>
      </c>
      <c r="G313" s="64">
        <v>0.20640825300000001</v>
      </c>
      <c r="H313" s="64">
        <v>10.656769614791639</v>
      </c>
      <c r="I313" s="64">
        <v>0.26373089384456</v>
      </c>
      <c r="J313" s="64">
        <v>0.77564904158381998</v>
      </c>
      <c r="K313" s="64">
        <v>0.362576229488</v>
      </c>
      <c r="L313" s="64">
        <v>2.9104710087799997E-3</v>
      </c>
      <c r="M313" s="64">
        <v>0.27855237643952385</v>
      </c>
      <c r="N313" s="64">
        <v>0.3746098687405971</v>
      </c>
      <c r="O313" s="64">
        <v>2.2545287096774193E-2</v>
      </c>
      <c r="P313" s="64">
        <v>0.20514999290322586</v>
      </c>
      <c r="Q313" s="64">
        <v>-0.12485956832363899</v>
      </c>
      <c r="R313" s="64">
        <v>0.11027209806451614</v>
      </c>
      <c r="S313" s="64">
        <v>13.289023540256078</v>
      </c>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row>
    <row r="314" spans="1:180" x14ac:dyDescent="0.25">
      <c r="A314" s="5" t="s">
        <v>220</v>
      </c>
      <c r="B314" s="5" t="s">
        <v>37</v>
      </c>
      <c r="C314" s="35">
        <v>43382</v>
      </c>
      <c r="D314" s="63">
        <v>43404</v>
      </c>
      <c r="E314" s="64">
        <v>-0.1606115200000009</v>
      </c>
      <c r="F314" s="64">
        <v>0.44632823043304998</v>
      </c>
      <c r="G314" s="64">
        <v>0.16286289727051001</v>
      </c>
      <c r="H314" s="64">
        <v>10.991891985933171</v>
      </c>
      <c r="I314" s="64">
        <v>0.33920350487144002</v>
      </c>
      <c r="J314" s="64">
        <v>3.6059948300949995E-2</v>
      </c>
      <c r="K314" s="64">
        <v>0.50727291948800002</v>
      </c>
      <c r="L314" s="64">
        <v>6.3414562828099999E-3</v>
      </c>
      <c r="M314" s="64">
        <v>0.20065836677552384</v>
      </c>
      <c r="N314" s="64">
        <v>0.35580542614912031</v>
      </c>
      <c r="O314" s="64">
        <v>3.2894287096774194E-2</v>
      </c>
      <c r="P314" s="64">
        <v>0.19221848290322582</v>
      </c>
      <c r="Q314" s="64">
        <v>-0.12544942389267114</v>
      </c>
      <c r="R314" s="64">
        <v>0.10568341806451613</v>
      </c>
      <c r="S314" s="64">
        <v>13.091159979676418</v>
      </c>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row>
    <row r="315" spans="1:180" x14ac:dyDescent="0.25">
      <c r="A315" s="5" t="s">
        <v>220</v>
      </c>
      <c r="B315" s="5" t="s">
        <v>37</v>
      </c>
      <c r="C315" s="35">
        <v>43383</v>
      </c>
      <c r="D315" s="63">
        <v>43404</v>
      </c>
      <c r="E315" s="64">
        <v>0.34115037700000017</v>
      </c>
      <c r="F315" s="64">
        <v>0.30901449056577002</v>
      </c>
      <c r="G315" s="64">
        <v>0.15795136374149002</v>
      </c>
      <c r="H315" s="64">
        <v>2.3160038605267301</v>
      </c>
      <c r="I315" s="64">
        <v>0</v>
      </c>
      <c r="J315" s="64">
        <v>0.35137178169109001</v>
      </c>
      <c r="K315" s="64">
        <v>0.37587519948800002</v>
      </c>
      <c r="L315" s="64">
        <v>5.0891020592699994E-3</v>
      </c>
      <c r="M315" s="64">
        <v>0.2561003638893139</v>
      </c>
      <c r="N315" s="64">
        <v>0.3233536202580059</v>
      </c>
      <c r="O315" s="64">
        <v>2.0559847096774192E-2</v>
      </c>
      <c r="P315" s="64">
        <v>0.19330794290322578</v>
      </c>
      <c r="Q315" s="64">
        <v>1.6862437903618188E-2</v>
      </c>
      <c r="R315" s="64">
        <v>0.11646397806451614</v>
      </c>
      <c r="S315" s="64">
        <v>4.7831043651878042</v>
      </c>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row>
    <row r="316" spans="1:180" x14ac:dyDescent="0.25">
      <c r="A316" s="5" t="s">
        <v>220</v>
      </c>
      <c r="B316" s="5" t="s">
        <v>37</v>
      </c>
      <c r="C316" s="35">
        <v>43384</v>
      </c>
      <c r="D316" s="63">
        <v>43404</v>
      </c>
      <c r="E316" s="64">
        <v>0.47787003200000006</v>
      </c>
      <c r="F316" s="64">
        <v>0.18506191443705444</v>
      </c>
      <c r="G316" s="64">
        <v>0.22905900660022999</v>
      </c>
      <c r="H316" s="64">
        <v>2.4547012891825566</v>
      </c>
      <c r="I316" s="64">
        <v>0</v>
      </c>
      <c r="J316" s="64">
        <v>0.38098634148503002</v>
      </c>
      <c r="K316" s="64">
        <v>0.362576229488</v>
      </c>
      <c r="L316" s="64">
        <v>1.0876358435999999E-4</v>
      </c>
      <c r="M316" s="64">
        <v>0.27475308168276386</v>
      </c>
      <c r="N316" s="64">
        <v>0.39359887266486876</v>
      </c>
      <c r="O316" s="64">
        <v>7.9400267096774196E-2</v>
      </c>
      <c r="P316" s="64">
        <v>0.19533830290322585</v>
      </c>
      <c r="Q316" s="64">
        <v>3.68321467517886E-2</v>
      </c>
      <c r="R316" s="64">
        <v>0.11790205806451615</v>
      </c>
      <c r="S316" s="64">
        <v>5.1881883059411695</v>
      </c>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row>
    <row r="317" spans="1:180" x14ac:dyDescent="0.25">
      <c r="A317" s="5" t="s">
        <v>220</v>
      </c>
      <c r="B317" s="5" t="s">
        <v>37</v>
      </c>
      <c r="C317" s="35">
        <v>43385</v>
      </c>
      <c r="D317" s="63">
        <v>43404</v>
      </c>
      <c r="E317" s="64">
        <v>0.350656356</v>
      </c>
      <c r="F317" s="64">
        <v>0.24295957917884997</v>
      </c>
      <c r="G317" s="64">
        <v>0.15570313503845001</v>
      </c>
      <c r="H317" s="64">
        <v>1.31873769654301</v>
      </c>
      <c r="I317" s="64">
        <v>2.0748689528830999</v>
      </c>
      <c r="J317" s="64">
        <v>3.9508760618434202</v>
      </c>
      <c r="K317" s="64">
        <v>0.484212059488</v>
      </c>
      <c r="L317" s="64">
        <v>3.4360923970950003E-2</v>
      </c>
      <c r="M317" s="64">
        <v>0.26781899337536391</v>
      </c>
      <c r="N317" s="64">
        <v>0.40490989685108225</v>
      </c>
      <c r="O317" s="64">
        <v>2.5307707096774195E-2</v>
      </c>
      <c r="P317" s="64">
        <v>0.21603754290322594</v>
      </c>
      <c r="Q317" s="64">
        <v>0.29896314503585852</v>
      </c>
      <c r="R317" s="64">
        <v>0.11378552806451614</v>
      </c>
      <c r="S317" s="64">
        <v>9.9391975782726032</v>
      </c>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row>
    <row r="318" spans="1:180" x14ac:dyDescent="0.25">
      <c r="A318" s="5" t="s">
        <v>220</v>
      </c>
      <c r="B318" s="5" t="s">
        <v>37</v>
      </c>
      <c r="C318" s="35">
        <v>43386</v>
      </c>
      <c r="D318" s="63">
        <v>43404</v>
      </c>
      <c r="E318" s="64">
        <v>-0.2031094469999998</v>
      </c>
      <c r="F318" s="64">
        <v>0.44672622240175996</v>
      </c>
      <c r="G318" s="64">
        <v>0.15594256721402999</v>
      </c>
      <c r="H318" s="64">
        <v>1.1274497849823302</v>
      </c>
      <c r="I318" s="64">
        <v>0.274819068</v>
      </c>
      <c r="J318" s="64">
        <v>0.44498457687175996</v>
      </c>
      <c r="K318" s="64">
        <v>0.47965761948800001</v>
      </c>
      <c r="L318" s="64">
        <v>3.70424E-4</v>
      </c>
      <c r="M318" s="64">
        <v>0.26169128004847386</v>
      </c>
      <c r="N318" s="64">
        <v>0.38274945236063573</v>
      </c>
      <c r="O318" s="64">
        <v>2.0653147096774193E-2</v>
      </c>
      <c r="P318" s="64">
        <v>0.25464341290322579</v>
      </c>
      <c r="Q318" s="64">
        <v>0.19231474747994889</v>
      </c>
      <c r="R318" s="64">
        <v>0.11319613806451613</v>
      </c>
      <c r="S318" s="64">
        <v>3.9520889939114547</v>
      </c>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row>
    <row r="319" spans="1:180" x14ac:dyDescent="0.25">
      <c r="A319" s="5" t="s">
        <v>220</v>
      </c>
      <c r="B319" s="5" t="s">
        <v>37</v>
      </c>
      <c r="C319" s="35">
        <v>43387</v>
      </c>
      <c r="D319" s="63">
        <v>43404</v>
      </c>
      <c r="E319" s="64">
        <v>9.7028716000000112E-2</v>
      </c>
      <c r="F319" s="64">
        <v>0.23677196176170998</v>
      </c>
      <c r="G319" s="64">
        <v>0.18822985849082002</v>
      </c>
      <c r="H319" s="64">
        <v>0.86202978395143004</v>
      </c>
      <c r="I319" s="64">
        <v>0</v>
      </c>
      <c r="J319" s="64">
        <v>1.047739110731E-2</v>
      </c>
      <c r="K319" s="64">
        <v>0.47763222948799999</v>
      </c>
      <c r="L319" s="64">
        <v>7.6140895577900001E-3</v>
      </c>
      <c r="M319" s="64">
        <v>0.26187507064973387</v>
      </c>
      <c r="N319" s="64">
        <v>0.31107552687791984</v>
      </c>
      <c r="O319" s="64">
        <v>4.3196977096774197E-2</v>
      </c>
      <c r="P319" s="64">
        <v>0.29566964290322595</v>
      </c>
      <c r="Q319" s="64">
        <v>0.10186612270760911</v>
      </c>
      <c r="R319" s="64">
        <v>0.10199613806451613</v>
      </c>
      <c r="S319" s="64">
        <v>2.9954635086568389</v>
      </c>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row>
    <row r="320" spans="1:180" x14ac:dyDescent="0.25">
      <c r="A320" s="5" t="s">
        <v>221</v>
      </c>
      <c r="B320" s="5" t="s">
        <v>37</v>
      </c>
      <c r="C320" s="35">
        <v>43388</v>
      </c>
      <c r="D320" s="63">
        <v>43404</v>
      </c>
      <c r="E320" s="64">
        <v>-8.7300699999989795E-4</v>
      </c>
      <c r="F320" s="64">
        <v>0.31517005801711995</v>
      </c>
      <c r="G320" s="64">
        <v>0.17556112741898999</v>
      </c>
      <c r="H320" s="64">
        <v>0.53467739110804002</v>
      </c>
      <c r="I320" s="64">
        <v>0</v>
      </c>
      <c r="J320" s="64">
        <v>0</v>
      </c>
      <c r="K320" s="64">
        <v>0.47763222948799999</v>
      </c>
      <c r="L320" s="64">
        <v>2.1262500000000001E-3</v>
      </c>
      <c r="M320" s="64">
        <v>0.23607099380436389</v>
      </c>
      <c r="N320" s="64">
        <v>0.31877323524978507</v>
      </c>
      <c r="O320" s="64">
        <v>1.9532407096774191E-2</v>
      </c>
      <c r="P320" s="64">
        <v>0.26246937290322575</v>
      </c>
      <c r="Q320" s="64">
        <v>5.5811388353338889E-2</v>
      </c>
      <c r="R320" s="64">
        <v>0.10899357806451614</v>
      </c>
      <c r="S320" s="64">
        <v>2.5059450245041548</v>
      </c>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row>
    <row r="321" spans="1:180" x14ac:dyDescent="0.25">
      <c r="A321" s="5" t="s">
        <v>221</v>
      </c>
      <c r="B321" s="5" t="s">
        <v>37</v>
      </c>
      <c r="C321" s="35">
        <v>43389</v>
      </c>
      <c r="D321" s="63">
        <v>43404</v>
      </c>
      <c r="E321" s="64">
        <v>-9.7814179999999862E-3</v>
      </c>
      <c r="F321" s="64">
        <v>7.8921004685980012E-2</v>
      </c>
      <c r="G321" s="64">
        <v>0.30416238008147001</v>
      </c>
      <c r="H321" s="64">
        <v>0.34256411772292</v>
      </c>
      <c r="I321" s="64">
        <v>1.2903075220434499</v>
      </c>
      <c r="J321" s="64">
        <v>0</v>
      </c>
      <c r="K321" s="64">
        <v>0.47763222948799999</v>
      </c>
      <c r="L321" s="64">
        <v>0</v>
      </c>
      <c r="M321" s="64">
        <v>0.26628823130446388</v>
      </c>
      <c r="N321" s="64">
        <v>0.31073755551858329</v>
      </c>
      <c r="O321" s="64">
        <v>2.0583657096774195E-2</v>
      </c>
      <c r="P321" s="64">
        <v>0.18339182290322581</v>
      </c>
      <c r="Q321" s="64">
        <v>2.496727904829844E-2</v>
      </c>
      <c r="R321" s="64">
        <v>0.10980429806451614</v>
      </c>
      <c r="S321" s="64">
        <v>3.3995786799576817</v>
      </c>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row>
    <row r="322" spans="1:180" x14ac:dyDescent="0.25">
      <c r="A322" s="5" t="s">
        <v>221</v>
      </c>
      <c r="B322" s="5" t="s">
        <v>37</v>
      </c>
      <c r="C322" s="35">
        <v>43390</v>
      </c>
      <c r="D322" s="63">
        <v>43404</v>
      </c>
      <c r="E322" s="64">
        <v>-0.71966559699999988</v>
      </c>
      <c r="F322" s="64">
        <v>8.7412959873389998E-2</v>
      </c>
      <c r="G322" s="64">
        <v>0.15020141084121</v>
      </c>
      <c r="H322" s="64">
        <v>0.28296245446273</v>
      </c>
      <c r="I322" s="64">
        <v>0</v>
      </c>
      <c r="J322" s="64">
        <v>0</v>
      </c>
      <c r="K322" s="64">
        <v>0.47763222948799999</v>
      </c>
      <c r="L322" s="64">
        <v>9.2465319881999996E-4</v>
      </c>
      <c r="M322" s="64">
        <v>0.20364261964878388</v>
      </c>
      <c r="N322" s="64">
        <v>0.29159735984379426</v>
      </c>
      <c r="O322" s="64">
        <v>2.2582347096774195E-2</v>
      </c>
      <c r="P322" s="64">
        <v>0.21911862290322581</v>
      </c>
      <c r="Q322" s="64">
        <v>9.8129707011419168E-2</v>
      </c>
      <c r="R322" s="64">
        <v>0.10980429806451614</v>
      </c>
      <c r="S322" s="64">
        <v>1.2243430654326637</v>
      </c>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row>
    <row r="323" spans="1:180" x14ac:dyDescent="0.25">
      <c r="A323" s="5" t="s">
        <v>221</v>
      </c>
      <c r="B323" s="5" t="s">
        <v>37</v>
      </c>
      <c r="C323" s="35">
        <v>43391</v>
      </c>
      <c r="D323" s="63">
        <v>43404</v>
      </c>
      <c r="E323" s="64">
        <v>-0.65274757100000003</v>
      </c>
      <c r="F323" s="64">
        <v>0.19044728001714001</v>
      </c>
      <c r="G323" s="64">
        <v>0.16390947450633001</v>
      </c>
      <c r="H323" s="64">
        <v>0.31939489494896001</v>
      </c>
      <c r="I323" s="64">
        <v>0</v>
      </c>
      <c r="J323" s="64">
        <v>0</v>
      </c>
      <c r="K323" s="64">
        <v>0.362576229488</v>
      </c>
      <c r="L323" s="64">
        <v>3.9821140000000001E-3</v>
      </c>
      <c r="M323" s="64">
        <v>0.31075458863659389</v>
      </c>
      <c r="N323" s="64">
        <v>0.303693792460631</v>
      </c>
      <c r="O323" s="64">
        <v>2.8831187096774194E-2</v>
      </c>
      <c r="P323" s="64">
        <v>0.24133492290322589</v>
      </c>
      <c r="Q323" s="64">
        <v>8.4361982040088615E-2</v>
      </c>
      <c r="R323" s="64">
        <v>0.10980429806451614</v>
      </c>
      <c r="S323" s="64">
        <v>1.4663431931622597</v>
      </c>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row>
    <row r="324" spans="1:180" x14ac:dyDescent="0.25">
      <c r="A324" s="5" t="s">
        <v>221</v>
      </c>
      <c r="B324" s="5" t="s">
        <v>37</v>
      </c>
      <c r="C324" s="35">
        <v>43392</v>
      </c>
      <c r="D324" s="63">
        <v>43404</v>
      </c>
      <c r="E324" s="64">
        <v>-1.2987715999999934E-2</v>
      </c>
      <c r="F324" s="64">
        <v>0.22502113897860998</v>
      </c>
      <c r="G324" s="64">
        <v>0.22266035064473</v>
      </c>
      <c r="H324" s="64">
        <v>0.29255499688865999</v>
      </c>
      <c r="I324" s="64">
        <v>0</v>
      </c>
      <c r="J324" s="64">
        <v>8.2756643529999993E-2</v>
      </c>
      <c r="K324" s="64">
        <v>0.362576229488</v>
      </c>
      <c r="L324" s="64">
        <v>0</v>
      </c>
      <c r="M324" s="64">
        <v>0.25406614943065392</v>
      </c>
      <c r="N324" s="64">
        <v>0.2906570950227505</v>
      </c>
      <c r="O324" s="64">
        <v>2.8491027096774195E-2</v>
      </c>
      <c r="P324" s="64">
        <v>0.23587091290322576</v>
      </c>
      <c r="Q324" s="64">
        <v>-3.8938668781510991E-2</v>
      </c>
      <c r="R324" s="64">
        <v>0.10980429806451614</v>
      </c>
      <c r="S324" s="64">
        <v>2.0525324572664094</v>
      </c>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row>
    <row r="325" spans="1:180" x14ac:dyDescent="0.25">
      <c r="A325" s="5" t="s">
        <v>221</v>
      </c>
      <c r="B325" s="5" t="s">
        <v>37</v>
      </c>
      <c r="C325" s="35">
        <v>43393</v>
      </c>
      <c r="D325" s="63">
        <v>43404</v>
      </c>
      <c r="E325" s="64">
        <v>-0.13956423299999998</v>
      </c>
      <c r="F325" s="64">
        <v>0.27829599827577001</v>
      </c>
      <c r="G325" s="64">
        <v>0.15129961</v>
      </c>
      <c r="H325" s="64">
        <v>0.46060243197266998</v>
      </c>
      <c r="I325" s="64">
        <v>0</v>
      </c>
      <c r="J325" s="64">
        <v>0.21293040273149999</v>
      </c>
      <c r="K325" s="64">
        <v>0.47763222948799999</v>
      </c>
      <c r="L325" s="64">
        <v>0</v>
      </c>
      <c r="M325" s="64">
        <v>0.2333022166009639</v>
      </c>
      <c r="N325" s="64">
        <v>0.34397252419170288</v>
      </c>
      <c r="O325" s="64">
        <v>4.9614137096774188E-2</v>
      </c>
      <c r="P325" s="64">
        <v>0.28720549290322583</v>
      </c>
      <c r="Q325" s="64">
        <v>4.0748632531678416E-2</v>
      </c>
      <c r="R325" s="64">
        <v>0.10980429806451614</v>
      </c>
      <c r="S325" s="64">
        <v>2.5058437408568013</v>
      </c>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row>
    <row r="326" spans="1:180" x14ac:dyDescent="0.25">
      <c r="A326" s="5" t="s">
        <v>221</v>
      </c>
      <c r="B326" s="5" t="s">
        <v>37</v>
      </c>
      <c r="C326" s="35">
        <v>43394</v>
      </c>
      <c r="D326" s="63">
        <v>43404</v>
      </c>
      <c r="E326" s="64">
        <v>-0.23952117599999978</v>
      </c>
      <c r="F326" s="64">
        <v>5.1157916889850011E-2</v>
      </c>
      <c r="G326" s="64">
        <v>0.13698189999999999</v>
      </c>
      <c r="H326" s="64">
        <v>1.53647147390698</v>
      </c>
      <c r="I326" s="64">
        <v>0</v>
      </c>
      <c r="J326" s="64">
        <v>7.3191033997050001E-2</v>
      </c>
      <c r="K326" s="64">
        <v>0.47763222948799999</v>
      </c>
      <c r="L326" s="64">
        <v>2.965338474E-5</v>
      </c>
      <c r="M326" s="64">
        <v>0.23595303703377385</v>
      </c>
      <c r="N326" s="64">
        <v>0.31078182340061189</v>
      </c>
      <c r="O326" s="64">
        <v>0.1523606770967742</v>
      </c>
      <c r="P326" s="64">
        <v>0.25886447290322584</v>
      </c>
      <c r="Q326" s="64">
        <v>2.3429971962998501E-2</v>
      </c>
      <c r="R326" s="64">
        <v>0.12100429806451614</v>
      </c>
      <c r="S326" s="64">
        <v>3.1383373121285207</v>
      </c>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row>
    <row r="327" spans="1:180" x14ac:dyDescent="0.25">
      <c r="A327" s="5" t="s">
        <v>222</v>
      </c>
      <c r="B327" s="5" t="s">
        <v>37</v>
      </c>
      <c r="C327" s="35">
        <v>43395</v>
      </c>
      <c r="D327" s="63">
        <v>43404</v>
      </c>
      <c r="E327" s="64">
        <v>-0.56186674200000009</v>
      </c>
      <c r="F327" s="64">
        <v>3.9258336256019995E-2</v>
      </c>
      <c r="G327" s="64">
        <v>0.18167911000000003</v>
      </c>
      <c r="H327" s="64">
        <v>1.95048741089898</v>
      </c>
      <c r="I327" s="64">
        <v>0</v>
      </c>
      <c r="J327" s="64">
        <v>0.64141178090911999</v>
      </c>
      <c r="K327" s="64">
        <v>0.47763222948799999</v>
      </c>
      <c r="L327" s="64">
        <v>-2.3556999999999998E-5</v>
      </c>
      <c r="M327" s="64">
        <v>0.17847520892451385</v>
      </c>
      <c r="N327" s="64">
        <v>0.44910496584072118</v>
      </c>
      <c r="O327" s="64">
        <v>3.5137987096774195E-2</v>
      </c>
      <c r="P327" s="64">
        <v>0.19928479290322582</v>
      </c>
      <c r="Q327" s="64">
        <v>4.6493186151988705E-2</v>
      </c>
      <c r="R327" s="64">
        <v>0.12286102806451613</v>
      </c>
      <c r="S327" s="64">
        <v>3.7599357375338602</v>
      </c>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row>
    <row r="328" spans="1:180" x14ac:dyDescent="0.25">
      <c r="A328" s="5" t="s">
        <v>222</v>
      </c>
      <c r="B328" s="5" t="s">
        <v>37</v>
      </c>
      <c r="C328" s="35">
        <v>43396</v>
      </c>
      <c r="D328" s="63">
        <v>43404</v>
      </c>
      <c r="E328" s="64">
        <v>-8.5607092000000232E-2</v>
      </c>
      <c r="F328" s="64">
        <v>0.34579418826485997</v>
      </c>
      <c r="G328" s="64">
        <v>0.20143608085442002</v>
      </c>
      <c r="H328" s="64">
        <v>1.0469324964511999</v>
      </c>
      <c r="I328" s="64">
        <v>4.0030446501868404</v>
      </c>
      <c r="J328" s="64">
        <v>1.62853295539621</v>
      </c>
      <c r="K328" s="64">
        <v>0.47763222948799999</v>
      </c>
      <c r="L328" s="64">
        <v>4.8992262013500005E-3</v>
      </c>
      <c r="M328" s="64">
        <v>0.22381456467983388</v>
      </c>
      <c r="N328" s="64">
        <v>0.33911734022803908</v>
      </c>
      <c r="O328" s="64">
        <v>1.8863327096774192E-2</v>
      </c>
      <c r="P328" s="64">
        <v>0.17412139290322584</v>
      </c>
      <c r="Q328" s="64">
        <v>-2.517504872803111E-2</v>
      </c>
      <c r="R328" s="64">
        <v>0.12381275806451612</v>
      </c>
      <c r="S328" s="64">
        <v>8.4772190690872389</v>
      </c>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row>
    <row r="329" spans="1:180" x14ac:dyDescent="0.25">
      <c r="A329" s="5" t="s">
        <v>222</v>
      </c>
      <c r="B329" s="5" t="s">
        <v>37</v>
      </c>
      <c r="C329" s="35">
        <v>43397</v>
      </c>
      <c r="D329" s="63">
        <v>43404</v>
      </c>
      <c r="E329" s="64">
        <v>-0.22527008200000034</v>
      </c>
      <c r="F329" s="64">
        <v>9.0279651433350011E-2</v>
      </c>
      <c r="G329" s="64">
        <v>0.16769527747790003</v>
      </c>
      <c r="H329" s="64">
        <v>2.4281068658037599</v>
      </c>
      <c r="I329" s="64">
        <v>0</v>
      </c>
      <c r="J329" s="64">
        <v>0.7000243732067799</v>
      </c>
      <c r="K329" s="64">
        <v>0.48112574948800002</v>
      </c>
      <c r="L329" s="64">
        <v>1.6593408349469999E-2</v>
      </c>
      <c r="M329" s="64">
        <v>0.26077079211842391</v>
      </c>
      <c r="N329" s="64">
        <v>0.33153999279482671</v>
      </c>
      <c r="O329" s="64">
        <v>3.5366847096774193E-2</v>
      </c>
      <c r="P329" s="64">
        <v>0.1850642229032258</v>
      </c>
      <c r="Q329" s="64">
        <v>4.8282785181149368E-2</v>
      </c>
      <c r="R329" s="64">
        <v>0.10980429806451614</v>
      </c>
      <c r="S329" s="64">
        <v>4.6293841819181765</v>
      </c>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row>
    <row r="330" spans="1:180" x14ac:dyDescent="0.25">
      <c r="A330" s="5" t="s">
        <v>222</v>
      </c>
      <c r="B330" s="5" t="s">
        <v>37</v>
      </c>
      <c r="C330" s="35">
        <v>43398</v>
      </c>
      <c r="D330" s="63">
        <v>43404</v>
      </c>
      <c r="E330" s="64">
        <v>5.9010649000000095E-2</v>
      </c>
      <c r="F330" s="64">
        <v>0.35626818730572002</v>
      </c>
      <c r="G330" s="64">
        <v>0.16712421305999001</v>
      </c>
      <c r="H330" s="64">
        <v>0.68329759262543011</v>
      </c>
      <c r="I330" s="64">
        <v>3.4059996231430002E-2</v>
      </c>
      <c r="J330" s="64">
        <v>8.2641061404310004E-2</v>
      </c>
      <c r="K330" s="64">
        <v>0.486751829488</v>
      </c>
      <c r="L330" s="64">
        <v>1.9382688730999999E-4</v>
      </c>
      <c r="M330" s="64">
        <v>0.2960779726504339</v>
      </c>
      <c r="N330" s="64">
        <v>0.39395965054708032</v>
      </c>
      <c r="O330" s="64">
        <v>3.8236427096774189E-2</v>
      </c>
      <c r="P330" s="64">
        <v>0.18829362290322582</v>
      </c>
      <c r="Q330" s="64">
        <v>5.2305936704348827E-2</v>
      </c>
      <c r="R330" s="64">
        <v>0.12100429806451614</v>
      </c>
      <c r="S330" s="64">
        <v>2.9592252639685697</v>
      </c>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row>
    <row r="331" spans="1:180" x14ac:dyDescent="0.25">
      <c r="A331" s="5" t="s">
        <v>222</v>
      </c>
      <c r="B331" s="5" t="s">
        <v>37</v>
      </c>
      <c r="C331" s="35">
        <v>43399</v>
      </c>
      <c r="D331" s="63">
        <v>43404</v>
      </c>
      <c r="E331" s="64">
        <v>0.28868664800000032</v>
      </c>
      <c r="F331" s="64">
        <v>0.30563009954671999</v>
      </c>
      <c r="G331" s="64">
        <v>0.14689570000000002</v>
      </c>
      <c r="H331" s="64">
        <v>0.72135810979504</v>
      </c>
      <c r="I331" s="64">
        <v>0</v>
      </c>
      <c r="J331" s="64">
        <v>1.09423824288186</v>
      </c>
      <c r="K331" s="64">
        <v>0.47763222948799999</v>
      </c>
      <c r="L331" s="64">
        <v>3.5288189569500001E-3</v>
      </c>
      <c r="M331" s="64">
        <v>0.3157027139873339</v>
      </c>
      <c r="N331" s="64">
        <v>0.35272871828789287</v>
      </c>
      <c r="O331" s="64">
        <v>3.443405709677419E-2</v>
      </c>
      <c r="P331" s="64">
        <v>0.17285617290322575</v>
      </c>
      <c r="Q331" s="64">
        <v>4.7281640648768469E-2</v>
      </c>
      <c r="R331" s="64">
        <v>0.10980429806451614</v>
      </c>
      <c r="S331" s="64">
        <v>4.070777449657081</v>
      </c>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row>
    <row r="332" spans="1:180" x14ac:dyDescent="0.25">
      <c r="A332" s="5" t="s">
        <v>222</v>
      </c>
      <c r="B332" s="5" t="s">
        <v>37</v>
      </c>
      <c r="C332" s="35">
        <v>43400</v>
      </c>
      <c r="D332" s="63">
        <v>43404</v>
      </c>
      <c r="E332" s="64">
        <v>0.28721411499999994</v>
      </c>
      <c r="F332" s="64">
        <v>0.30134440743401997</v>
      </c>
      <c r="G332" s="64">
        <v>0.15123328666494001</v>
      </c>
      <c r="H332" s="64">
        <v>1.7771976688701201</v>
      </c>
      <c r="I332" s="64">
        <v>0</v>
      </c>
      <c r="J332" s="64">
        <v>3.1075987605290002E-2</v>
      </c>
      <c r="K332" s="64">
        <v>0.48181159948800001</v>
      </c>
      <c r="L332" s="64">
        <v>6.8462875880399999E-3</v>
      </c>
      <c r="M332" s="64">
        <v>0.30385031098450388</v>
      </c>
      <c r="N332" s="64">
        <v>0.31380114814235766</v>
      </c>
      <c r="O332" s="64">
        <v>4.6122917096774185E-2</v>
      </c>
      <c r="P332" s="64">
        <v>0.16124322290322587</v>
      </c>
      <c r="Q332" s="64">
        <v>1.2117769989718283E-2</v>
      </c>
      <c r="R332" s="64">
        <v>0.12100429806451614</v>
      </c>
      <c r="S332" s="64">
        <v>3.9948630198315063</v>
      </c>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row>
    <row r="333" spans="1:180" x14ac:dyDescent="0.25">
      <c r="A333" s="5" t="s">
        <v>222</v>
      </c>
      <c r="B333" s="5" t="s">
        <v>37</v>
      </c>
      <c r="C333" s="35">
        <v>43401</v>
      </c>
      <c r="D333" s="63">
        <v>43404</v>
      </c>
      <c r="E333" s="64">
        <v>-0.25838723500000027</v>
      </c>
      <c r="F333" s="64">
        <v>0.50915235082626009</v>
      </c>
      <c r="G333" s="64">
        <v>7.1530650000000001E-2</v>
      </c>
      <c r="H333" s="64">
        <v>0.82262659513411007</v>
      </c>
      <c r="I333" s="64">
        <v>0</v>
      </c>
      <c r="J333" s="64">
        <v>0</v>
      </c>
      <c r="K333" s="64">
        <v>0.32649718948799999</v>
      </c>
      <c r="L333" s="64">
        <v>7.1051209999999998E-3</v>
      </c>
      <c r="M333" s="64">
        <v>0.30512099381647384</v>
      </c>
      <c r="N333" s="64">
        <v>0.31935849930910576</v>
      </c>
      <c r="O333" s="64">
        <v>0.19903710709677419</v>
      </c>
      <c r="P333" s="64">
        <v>0.2488828229032258</v>
      </c>
      <c r="Q333" s="64">
        <v>4.2083707116218727E-2</v>
      </c>
      <c r="R333" s="64">
        <v>0.10459039806451614</v>
      </c>
      <c r="S333" s="64">
        <v>2.6975981997546841</v>
      </c>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row>
    <row r="334" spans="1:180" x14ac:dyDescent="0.25">
      <c r="A334" s="5" t="s">
        <v>223</v>
      </c>
      <c r="B334" s="5" t="s">
        <v>37</v>
      </c>
      <c r="C334" s="35">
        <v>43402</v>
      </c>
      <c r="D334" s="63">
        <v>43404</v>
      </c>
      <c r="E334" s="64">
        <v>-0.50585094399999997</v>
      </c>
      <c r="F334" s="64">
        <v>0.18124289493744</v>
      </c>
      <c r="G334" s="64">
        <v>0.21242311396598001</v>
      </c>
      <c r="H334" s="64">
        <v>0.23753558248374002</v>
      </c>
      <c r="I334" s="64">
        <v>0.18628316245894999</v>
      </c>
      <c r="J334" s="64">
        <v>1.046710257547E-2</v>
      </c>
      <c r="K334" s="64">
        <v>0.32649718948799999</v>
      </c>
      <c r="L334" s="64">
        <v>7.9148363530399998E-3</v>
      </c>
      <c r="M334" s="64">
        <v>0.33658241962956387</v>
      </c>
      <c r="N334" s="64">
        <v>0.30286265173245069</v>
      </c>
      <c r="O334" s="64">
        <v>3.4139427096774193E-2</v>
      </c>
      <c r="P334" s="64">
        <v>0.2147880629032258</v>
      </c>
      <c r="Q334" s="64">
        <v>9.0687598234828817E-2</v>
      </c>
      <c r="R334" s="64">
        <v>0.10366029806451613</v>
      </c>
      <c r="S334" s="64">
        <v>1.7392333959239792</v>
      </c>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row>
    <row r="335" spans="1:180" x14ac:dyDescent="0.25">
      <c r="A335" s="5" t="s">
        <v>223</v>
      </c>
      <c r="B335" s="5" t="s">
        <v>37</v>
      </c>
      <c r="C335" s="35">
        <v>43403</v>
      </c>
      <c r="D335" s="63">
        <v>43404</v>
      </c>
      <c r="E335" s="64">
        <v>8.1219557000000206E-2</v>
      </c>
      <c r="F335" s="64">
        <v>0.70430858685071007</v>
      </c>
      <c r="G335" s="64">
        <v>0.20747863523889001</v>
      </c>
      <c r="H335" s="64">
        <v>0.30983085912364</v>
      </c>
      <c r="I335" s="64">
        <v>0</v>
      </c>
      <c r="J335" s="64">
        <v>0</v>
      </c>
      <c r="K335" s="64">
        <v>0.32649718948799999</v>
      </c>
      <c r="L335" s="64">
        <v>4.1045166449199992E-3</v>
      </c>
      <c r="M335" s="64">
        <v>0.29072293137772387</v>
      </c>
      <c r="N335" s="64">
        <v>0.31860785457287571</v>
      </c>
      <c r="O335" s="64">
        <v>8.90079270967742E-2</v>
      </c>
      <c r="P335" s="64">
        <v>0.20201695290322583</v>
      </c>
      <c r="Q335" s="64">
        <v>2.3538722660549283E-2</v>
      </c>
      <c r="R335" s="64">
        <v>0.10366029806451613</v>
      </c>
      <c r="S335" s="64">
        <v>2.6609940310218252</v>
      </c>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row>
    <row r="336" spans="1:180" x14ac:dyDescent="0.25">
      <c r="A336" s="5" t="s">
        <v>223</v>
      </c>
      <c r="B336" s="5" t="s">
        <v>37</v>
      </c>
      <c r="C336" s="35">
        <v>43404</v>
      </c>
      <c r="D336" s="63">
        <v>43404</v>
      </c>
      <c r="E336" s="64">
        <v>-0.21170429000000013</v>
      </c>
      <c r="F336" s="64">
        <v>0.20968177321652998</v>
      </c>
      <c r="G336" s="64">
        <v>0.17441378501772001</v>
      </c>
      <c r="H336" s="64">
        <v>2.5109515999999998E-2</v>
      </c>
      <c r="I336" s="64">
        <v>0</v>
      </c>
      <c r="J336" s="64">
        <v>0</v>
      </c>
      <c r="K336" s="64">
        <v>0.32649718948799999</v>
      </c>
      <c r="L336" s="64">
        <v>4.734322E-3</v>
      </c>
      <c r="M336" s="64">
        <v>0.28255477405768387</v>
      </c>
      <c r="N336" s="64">
        <v>0.30056969456428784</v>
      </c>
      <c r="O336" s="64">
        <v>6.4014427096774199E-2</v>
      </c>
      <c r="P336" s="64">
        <v>0.20145578290322583</v>
      </c>
      <c r="Q336" s="64">
        <v>5.0928166958919149E-2</v>
      </c>
      <c r="R336" s="64">
        <v>0.10366029806451613</v>
      </c>
      <c r="S336" s="64">
        <v>1.5319154393676568</v>
      </c>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row>
    <row r="337" spans="1:180" x14ac:dyDescent="0.25">
      <c r="A337" s="5" t="s">
        <v>223</v>
      </c>
      <c r="B337" s="5" t="s">
        <v>38</v>
      </c>
      <c r="C337" s="35">
        <v>43405</v>
      </c>
      <c r="D337" s="63">
        <v>43434</v>
      </c>
      <c r="E337" s="64">
        <v>7.757612700000005E-2</v>
      </c>
      <c r="F337" s="64">
        <v>0.40897139942704996</v>
      </c>
      <c r="G337" s="64">
        <v>0.26863412179179003</v>
      </c>
      <c r="H337" s="64">
        <v>0.14054077889222</v>
      </c>
      <c r="I337" s="64">
        <v>0</v>
      </c>
      <c r="J337" s="64">
        <v>0</v>
      </c>
      <c r="K337" s="64">
        <v>0.89166418948799997</v>
      </c>
      <c r="L337" s="64">
        <v>4.2906679005599996E-3</v>
      </c>
      <c r="M337" s="64">
        <v>0.26611278601995336</v>
      </c>
      <c r="N337" s="64">
        <v>0.27001654996717189</v>
      </c>
      <c r="O337" s="64">
        <v>4.1957319999999992E-2</v>
      </c>
      <c r="P337" s="64">
        <v>0.21346230899999993</v>
      </c>
      <c r="Q337" s="64">
        <v>5.8183430439856951E-2</v>
      </c>
      <c r="R337" s="64">
        <v>0.11593082000000002</v>
      </c>
      <c r="S337" s="64">
        <v>2.757340499926602</v>
      </c>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row>
    <row r="338" spans="1:180" x14ac:dyDescent="0.25">
      <c r="A338" s="5" t="s">
        <v>223</v>
      </c>
      <c r="B338" s="5" t="s">
        <v>38</v>
      </c>
      <c r="C338" s="35">
        <v>43406</v>
      </c>
      <c r="D338" s="63">
        <v>43434</v>
      </c>
      <c r="E338" s="64">
        <v>-0.28773970700000023</v>
      </c>
      <c r="F338" s="64">
        <v>0.16818240136744003</v>
      </c>
      <c r="G338" s="64">
        <v>0.18643419</v>
      </c>
      <c r="H338" s="64">
        <v>0.41283056729344003</v>
      </c>
      <c r="I338" s="64">
        <v>0.62935388286859995</v>
      </c>
      <c r="J338" s="64">
        <v>0.10612214804138</v>
      </c>
      <c r="K338" s="64">
        <v>0.45696985615466662</v>
      </c>
      <c r="L338" s="64">
        <v>5.0411820660800008E-3</v>
      </c>
      <c r="M338" s="64">
        <v>0.19336727323250333</v>
      </c>
      <c r="N338" s="64">
        <v>0.29060369580510742</v>
      </c>
      <c r="O338" s="64">
        <v>3.0410899999999998E-2</v>
      </c>
      <c r="P338" s="64">
        <v>0.18513526900000005</v>
      </c>
      <c r="Q338" s="64">
        <v>4.5958920718807243E-2</v>
      </c>
      <c r="R338" s="64">
        <v>0.11516808000000001</v>
      </c>
      <c r="S338" s="64">
        <v>2.5378386595480245</v>
      </c>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row>
    <row r="339" spans="1:180" x14ac:dyDescent="0.25">
      <c r="A339" s="5" t="s">
        <v>223</v>
      </c>
      <c r="B339" s="5" t="s">
        <v>38</v>
      </c>
      <c r="C339" s="35">
        <v>43407</v>
      </c>
      <c r="D339" s="63">
        <v>43434</v>
      </c>
      <c r="E339" s="64">
        <v>0.45473384200000111</v>
      </c>
      <c r="F339" s="64">
        <v>0.38368412415962999</v>
      </c>
      <c r="G339" s="64">
        <v>0.17364379300000002</v>
      </c>
      <c r="H339" s="64">
        <v>3.00594342388055</v>
      </c>
      <c r="I339" s="64">
        <v>4.0394849411801399</v>
      </c>
      <c r="J339" s="64">
        <v>5.3634879244179999E-2</v>
      </c>
      <c r="K339" s="64">
        <v>0.44155318948799993</v>
      </c>
      <c r="L339" s="64">
        <v>0</v>
      </c>
      <c r="M339" s="64">
        <v>0.1979669274080233</v>
      </c>
      <c r="N339" s="64">
        <v>0.38787388203219841</v>
      </c>
      <c r="O339" s="64">
        <v>3.5172309999999998E-2</v>
      </c>
      <c r="P339" s="64">
        <v>0.1963129489999999</v>
      </c>
      <c r="Q339" s="64">
        <v>-0.10699544833010585</v>
      </c>
      <c r="R339" s="64">
        <v>0.11516808000000001</v>
      </c>
      <c r="S339" s="64">
        <v>9.3781768930626175</v>
      </c>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row>
    <row r="340" spans="1:180" x14ac:dyDescent="0.25">
      <c r="A340" s="5" t="s">
        <v>223</v>
      </c>
      <c r="B340" s="5" t="s">
        <v>38</v>
      </c>
      <c r="C340" s="35">
        <v>43408</v>
      </c>
      <c r="D340" s="63">
        <v>43434</v>
      </c>
      <c r="E340" s="64">
        <v>0.16010569899999957</v>
      </c>
      <c r="F340" s="64">
        <v>8.6546282844919997E-2</v>
      </c>
      <c r="G340" s="64">
        <v>9.0550030000000004E-2</v>
      </c>
      <c r="H340" s="64">
        <v>1.64779744482121</v>
      </c>
      <c r="I340" s="64">
        <v>0</v>
      </c>
      <c r="J340" s="64">
        <v>2.0359806064947001</v>
      </c>
      <c r="K340" s="64">
        <v>0.32649718948799994</v>
      </c>
      <c r="L340" s="64">
        <v>3.621862E-3</v>
      </c>
      <c r="M340" s="64">
        <v>0.22997151022111331</v>
      </c>
      <c r="N340" s="64">
        <v>0.42580405354487244</v>
      </c>
      <c r="O340" s="64">
        <v>3.7528140000000001E-2</v>
      </c>
      <c r="P340" s="64">
        <v>0.26040148899999999</v>
      </c>
      <c r="Q340" s="64">
        <v>1.6086476288526792E-2</v>
      </c>
      <c r="R340" s="64">
        <v>0.11468354</v>
      </c>
      <c r="S340" s="64">
        <v>5.4355743237033423</v>
      </c>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row>
    <row r="341" spans="1:180" x14ac:dyDescent="0.25">
      <c r="A341" s="5" t="s">
        <v>224</v>
      </c>
      <c r="B341" s="5" t="s">
        <v>38</v>
      </c>
      <c r="C341" s="35">
        <v>43409</v>
      </c>
      <c r="D341" s="63">
        <v>43434</v>
      </c>
      <c r="E341" s="64">
        <v>2.894570899999982E-2</v>
      </c>
      <c r="F341" s="64">
        <v>0.26294825925576998</v>
      </c>
      <c r="G341" s="64">
        <v>0.22242766455933</v>
      </c>
      <c r="H341" s="64">
        <v>0.27710279872013999</v>
      </c>
      <c r="I341" s="64">
        <v>0</v>
      </c>
      <c r="J341" s="64">
        <v>1.925059E-3</v>
      </c>
      <c r="K341" s="64">
        <v>0.32649718948799994</v>
      </c>
      <c r="L341" s="64">
        <v>4.64811107806E-2</v>
      </c>
      <c r="M341" s="64">
        <v>0.22536546951357328</v>
      </c>
      <c r="N341" s="64">
        <v>0.38537299706169781</v>
      </c>
      <c r="O341" s="64">
        <v>3.6141390000000002E-2</v>
      </c>
      <c r="P341" s="64">
        <v>0.22795470900000006</v>
      </c>
      <c r="Q341" s="64">
        <v>4.5592087632987291E-2</v>
      </c>
      <c r="R341" s="64">
        <v>0.1135068</v>
      </c>
      <c r="S341" s="64">
        <v>2.2002612440120983</v>
      </c>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row>
    <row r="342" spans="1:180" x14ac:dyDescent="0.25">
      <c r="A342" s="5" t="s">
        <v>224</v>
      </c>
      <c r="B342" s="5" t="s">
        <v>38</v>
      </c>
      <c r="C342" s="35">
        <v>43410</v>
      </c>
      <c r="D342" s="63">
        <v>43434</v>
      </c>
      <c r="E342" s="64">
        <v>0.27053875699999996</v>
      </c>
      <c r="F342" s="64">
        <v>0.30828857464830001</v>
      </c>
      <c r="G342" s="64">
        <v>0.17113265</v>
      </c>
      <c r="H342" s="64">
        <v>0.58776414679653999</v>
      </c>
      <c r="I342" s="64">
        <v>0</v>
      </c>
      <c r="J342" s="64">
        <v>0.41781879862123</v>
      </c>
      <c r="K342" s="64">
        <v>0.44155318948799993</v>
      </c>
      <c r="L342" s="64">
        <v>0</v>
      </c>
      <c r="M342" s="64">
        <v>0.25373566593777336</v>
      </c>
      <c r="N342" s="64">
        <v>0.38331909675921222</v>
      </c>
      <c r="O342" s="64">
        <v>2.8691960000000002E-2</v>
      </c>
      <c r="P342" s="64">
        <v>0.16939389900000001</v>
      </c>
      <c r="Q342" s="64">
        <v>1.4823913295736971E-2</v>
      </c>
      <c r="R342" s="64">
        <v>0.1135068</v>
      </c>
      <c r="S342" s="64">
        <v>3.1605674515467927</v>
      </c>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row>
    <row r="343" spans="1:180" x14ac:dyDescent="0.25">
      <c r="A343" s="5" t="s">
        <v>224</v>
      </c>
      <c r="B343" s="5" t="s">
        <v>38</v>
      </c>
      <c r="C343" s="35">
        <v>43411</v>
      </c>
      <c r="D343" s="63">
        <v>43434</v>
      </c>
      <c r="E343" s="64">
        <v>0.43489805800000014</v>
      </c>
      <c r="F343" s="64">
        <v>0.12224124873657</v>
      </c>
      <c r="G343" s="64">
        <v>0.21043222</v>
      </c>
      <c r="H343" s="64">
        <v>1.31921081530025</v>
      </c>
      <c r="I343" s="64">
        <v>0</v>
      </c>
      <c r="J343" s="64">
        <v>0.33594235401605999</v>
      </c>
      <c r="K343" s="64">
        <v>0.44155318948799993</v>
      </c>
      <c r="L343" s="64">
        <v>2.2365696002100002E-2</v>
      </c>
      <c r="M343" s="64">
        <v>0.22535829297159327</v>
      </c>
      <c r="N343" s="64">
        <v>0.47006253651923768</v>
      </c>
      <c r="O343" s="64">
        <v>2.0076799999999999E-2</v>
      </c>
      <c r="P343" s="64">
        <v>0.17956905899999992</v>
      </c>
      <c r="Q343" s="64">
        <v>6.1385764518336453E-2</v>
      </c>
      <c r="R343" s="64">
        <v>0.11516808000000001</v>
      </c>
      <c r="S343" s="64">
        <v>3.9582641145521471</v>
      </c>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row>
    <row r="344" spans="1:180" x14ac:dyDescent="0.25">
      <c r="A344" s="5" t="s">
        <v>224</v>
      </c>
      <c r="B344" s="5" t="s">
        <v>38</v>
      </c>
      <c r="C344" s="35">
        <v>43412</v>
      </c>
      <c r="D344" s="63">
        <v>43434</v>
      </c>
      <c r="E344" s="64">
        <v>6.6877778000000179E-2</v>
      </c>
      <c r="F344" s="64">
        <v>0.25007877760079</v>
      </c>
      <c r="G344" s="64">
        <v>0.18807054000000001</v>
      </c>
      <c r="H344" s="64">
        <v>0.62552365912994001</v>
      </c>
      <c r="I344" s="64">
        <v>0.16573365469299001</v>
      </c>
      <c r="J344" s="64">
        <v>9.2030655068150002E-2</v>
      </c>
      <c r="K344" s="64">
        <v>0.44155318948799993</v>
      </c>
      <c r="L344" s="64">
        <v>1.4473742E-2</v>
      </c>
      <c r="M344" s="64">
        <v>0.23034669697794327</v>
      </c>
      <c r="N344" s="64">
        <v>0.35784004243370371</v>
      </c>
      <c r="O344" s="64">
        <v>2.0514299999999999E-2</v>
      </c>
      <c r="P344" s="64">
        <v>0.189798459</v>
      </c>
      <c r="Q344" s="64">
        <v>6.8786064886806178E-2</v>
      </c>
      <c r="R344" s="64">
        <v>0.11390976000000001</v>
      </c>
      <c r="S344" s="64">
        <v>2.8255373192783231</v>
      </c>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row>
    <row r="345" spans="1:180" x14ac:dyDescent="0.25">
      <c r="A345" s="5" t="s">
        <v>224</v>
      </c>
      <c r="B345" s="5" t="s">
        <v>38</v>
      </c>
      <c r="C345" s="35">
        <v>43413</v>
      </c>
      <c r="D345" s="63">
        <v>43434</v>
      </c>
      <c r="E345" s="64">
        <v>-0.17371886600000019</v>
      </c>
      <c r="F345" s="64">
        <v>0.16049926436921</v>
      </c>
      <c r="G345" s="64">
        <v>0.17940392999999999</v>
      </c>
      <c r="H345" s="64">
        <v>0.94378624288569002</v>
      </c>
      <c r="I345" s="64">
        <v>2.0004023935149902</v>
      </c>
      <c r="J345" s="64">
        <v>0.23572547720190001</v>
      </c>
      <c r="K345" s="64">
        <v>0.44245718948799995</v>
      </c>
      <c r="L345" s="64">
        <v>1.9960400000000001E-4</v>
      </c>
      <c r="M345" s="64">
        <v>0.16839167095729332</v>
      </c>
      <c r="N345" s="64">
        <v>0.44641272555133921</v>
      </c>
      <c r="O345" s="64">
        <v>2.4785970000000001E-2</v>
      </c>
      <c r="P345" s="64">
        <v>0.15985148899999993</v>
      </c>
      <c r="Q345" s="64">
        <v>-8.404757506991694E-3</v>
      </c>
      <c r="R345" s="64">
        <v>0.11229192000000002</v>
      </c>
      <c r="S345" s="64">
        <v>4.6920842534614309</v>
      </c>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row>
    <row r="346" spans="1:180" x14ac:dyDescent="0.25">
      <c r="A346" s="5" t="s">
        <v>224</v>
      </c>
      <c r="B346" s="5" t="s">
        <v>38</v>
      </c>
      <c r="C346" s="35">
        <v>43414</v>
      </c>
      <c r="D346" s="63">
        <v>43434</v>
      </c>
      <c r="E346" s="64">
        <v>0.24044759699999996</v>
      </c>
      <c r="F346" s="64">
        <v>0.13188026903135</v>
      </c>
      <c r="G346" s="64">
        <v>0.19141117469221999</v>
      </c>
      <c r="H346" s="64">
        <v>1.2989438705373</v>
      </c>
      <c r="I346" s="64">
        <v>0</v>
      </c>
      <c r="J346" s="64">
        <v>0.13799847590068001</v>
      </c>
      <c r="K346" s="64">
        <v>0.44245718948799995</v>
      </c>
      <c r="L346" s="64">
        <v>1.8175930828E-4</v>
      </c>
      <c r="M346" s="64">
        <v>0.18467882521983331</v>
      </c>
      <c r="N346" s="64">
        <v>0.47686117126574551</v>
      </c>
      <c r="O346" s="64">
        <v>3.043597E-2</v>
      </c>
      <c r="P346" s="64">
        <v>0.22586422899999994</v>
      </c>
      <c r="Q346" s="64">
        <v>2.2773252808998293E-2</v>
      </c>
      <c r="R346" s="64">
        <v>0.11629</v>
      </c>
      <c r="S346" s="64">
        <v>3.5002237842524062</v>
      </c>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row>
    <row r="347" spans="1:180" x14ac:dyDescent="0.25">
      <c r="A347" s="5" t="s">
        <v>224</v>
      </c>
      <c r="B347" s="5" t="s">
        <v>38</v>
      </c>
      <c r="C347" s="35">
        <v>43415</v>
      </c>
      <c r="D347" s="63">
        <v>43434</v>
      </c>
      <c r="E347" s="64">
        <v>-0.19775444700000011</v>
      </c>
      <c r="F347" s="64">
        <v>0.59175377801438001</v>
      </c>
      <c r="G347" s="64">
        <v>0.10020003</v>
      </c>
      <c r="H347" s="64">
        <v>0.77510789652356005</v>
      </c>
      <c r="I347" s="64">
        <v>0</v>
      </c>
      <c r="J347" s="64">
        <v>0</v>
      </c>
      <c r="K347" s="64">
        <v>0.44245718948799995</v>
      </c>
      <c r="L347" s="64">
        <v>7.7657569999999999E-3</v>
      </c>
      <c r="M347" s="64">
        <v>0.19797835771159331</v>
      </c>
      <c r="N347" s="64">
        <v>0.36981572752515363</v>
      </c>
      <c r="O347" s="64">
        <v>2.6514300000000001E-2</v>
      </c>
      <c r="P347" s="64">
        <v>0.25321299900000005</v>
      </c>
      <c r="Q347" s="64">
        <v>7.2604753108127584E-2</v>
      </c>
      <c r="R347" s="64">
        <v>0.12131208</v>
      </c>
      <c r="S347" s="64">
        <v>2.7609684213708143</v>
      </c>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row>
    <row r="348" spans="1:180" x14ac:dyDescent="0.25">
      <c r="A348" s="5" t="s">
        <v>225</v>
      </c>
      <c r="B348" s="5" t="s">
        <v>38</v>
      </c>
      <c r="C348" s="35">
        <v>43416</v>
      </c>
      <c r="D348" s="63">
        <v>43434</v>
      </c>
      <c r="E348" s="64">
        <v>-0.2219391380000002</v>
      </c>
      <c r="F348" s="64">
        <v>0.43734810854456996</v>
      </c>
      <c r="G348" s="64">
        <v>0.17707233</v>
      </c>
      <c r="H348" s="64">
        <v>0.72133651572273993</v>
      </c>
      <c r="I348" s="64">
        <v>0</v>
      </c>
      <c r="J348" s="64">
        <v>2.4955007745450002E-2</v>
      </c>
      <c r="K348" s="64">
        <v>0.44245718948799995</v>
      </c>
      <c r="L348" s="64">
        <v>3.1833395769759999E-2</v>
      </c>
      <c r="M348" s="64">
        <v>0.18939583829226331</v>
      </c>
      <c r="N348" s="64">
        <v>0.55612037918459389</v>
      </c>
      <c r="O348" s="64">
        <v>3.33993E-2</v>
      </c>
      <c r="P348" s="64">
        <v>0.18809138900000011</v>
      </c>
      <c r="Q348" s="64">
        <v>9.0483778737778728E-2</v>
      </c>
      <c r="R348" s="64">
        <v>0.12131208</v>
      </c>
      <c r="S348" s="64">
        <v>2.7918661744851563</v>
      </c>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row>
    <row r="349" spans="1:180" x14ac:dyDescent="0.25">
      <c r="A349" s="5" t="s">
        <v>225</v>
      </c>
      <c r="B349" s="5" t="s">
        <v>38</v>
      </c>
      <c r="C349" s="35">
        <v>43417</v>
      </c>
      <c r="D349" s="63">
        <v>43434</v>
      </c>
      <c r="E349" s="64">
        <v>-0.28635826600000003</v>
      </c>
      <c r="F349" s="64">
        <v>0.43806471989018997</v>
      </c>
      <c r="G349" s="64">
        <v>0.18786083999999997</v>
      </c>
      <c r="H349" s="64">
        <v>1.19159646404422</v>
      </c>
      <c r="I349" s="64">
        <v>0</v>
      </c>
      <c r="J349" s="64">
        <v>5.1895211627730004E-2</v>
      </c>
      <c r="K349" s="64">
        <v>0.44245718948799995</v>
      </c>
      <c r="L349" s="64">
        <v>1.6958339580489999E-2</v>
      </c>
      <c r="M349" s="64">
        <v>0.20451787389618331</v>
      </c>
      <c r="N349" s="64">
        <v>0.36444780367700702</v>
      </c>
      <c r="O349" s="64">
        <v>2.91393E-2</v>
      </c>
      <c r="P349" s="64">
        <v>0.20100728900000003</v>
      </c>
      <c r="Q349" s="64">
        <v>-8.4519822005962336E-2</v>
      </c>
      <c r="R349" s="64">
        <v>0.12131208</v>
      </c>
      <c r="S349" s="64">
        <v>2.8783790231978585</v>
      </c>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row>
    <row r="350" spans="1:180" x14ac:dyDescent="0.25">
      <c r="A350" s="5" t="s">
        <v>225</v>
      </c>
      <c r="B350" s="5" t="s">
        <v>38</v>
      </c>
      <c r="C350" s="35">
        <v>43418</v>
      </c>
      <c r="D350" s="63">
        <v>43434</v>
      </c>
      <c r="E350" s="64">
        <v>-0.32691191400000053</v>
      </c>
      <c r="F350" s="64">
        <v>0.12639864244682</v>
      </c>
      <c r="G350" s="64">
        <v>0.18970731000000002</v>
      </c>
      <c r="H350" s="64">
        <v>2.4224930154940902</v>
      </c>
      <c r="I350" s="64">
        <v>0</v>
      </c>
      <c r="J350" s="64">
        <v>0.20420339434527002</v>
      </c>
      <c r="K350" s="64">
        <v>0.44245718948799995</v>
      </c>
      <c r="L350" s="64">
        <v>0</v>
      </c>
      <c r="M350" s="64">
        <v>0.25603933439070331</v>
      </c>
      <c r="N350" s="64">
        <v>0.48459008748612975</v>
      </c>
      <c r="O350" s="64">
        <v>3.0662640000000001E-2</v>
      </c>
      <c r="P350" s="64">
        <v>0.18422117900000004</v>
      </c>
      <c r="Q350" s="64">
        <v>4.8142998017057091E-2</v>
      </c>
      <c r="R350" s="64">
        <v>0.12131208</v>
      </c>
      <c r="S350" s="64">
        <v>4.1833159566680695</v>
      </c>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row>
    <row r="351" spans="1:180" x14ac:dyDescent="0.25">
      <c r="A351" s="5" t="s">
        <v>225</v>
      </c>
      <c r="B351" s="5" t="s">
        <v>38</v>
      </c>
      <c r="C351" s="35">
        <v>43419</v>
      </c>
      <c r="D351" s="63">
        <v>43434</v>
      </c>
      <c r="E351" s="64">
        <v>0.19778432099999987</v>
      </c>
      <c r="F351" s="64">
        <v>0.32686033156143995</v>
      </c>
      <c r="G351" s="64">
        <v>0.31686926118323999</v>
      </c>
      <c r="H351" s="64">
        <v>0.37713346750589999</v>
      </c>
      <c r="I351" s="64">
        <v>0</v>
      </c>
      <c r="J351" s="64">
        <v>1.06895875564803</v>
      </c>
      <c r="K351" s="64">
        <v>0.44245718948799995</v>
      </c>
      <c r="L351" s="64">
        <v>2.664507E-2</v>
      </c>
      <c r="M351" s="64">
        <v>0.34705484817890331</v>
      </c>
      <c r="N351" s="64">
        <v>0.38470100517484201</v>
      </c>
      <c r="O351" s="64">
        <v>2.93893E-2</v>
      </c>
      <c r="P351" s="64">
        <v>0.19172908900000002</v>
      </c>
      <c r="Q351" s="64">
        <v>2.0178851491798707E-2</v>
      </c>
      <c r="R351" s="64">
        <v>0.12131208</v>
      </c>
      <c r="S351" s="64">
        <v>3.8510735702321544</v>
      </c>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row>
    <row r="352" spans="1:180" x14ac:dyDescent="0.25">
      <c r="A352" s="5" t="s">
        <v>225</v>
      </c>
      <c r="B352" s="5" t="s">
        <v>38</v>
      </c>
      <c r="C352" s="35">
        <v>43420</v>
      </c>
      <c r="D352" s="63">
        <v>43434</v>
      </c>
      <c r="E352" s="64">
        <v>-0.230493906</v>
      </c>
      <c r="F352" s="64">
        <v>0.24335338966555001</v>
      </c>
      <c r="G352" s="64">
        <v>0.18589845799999999</v>
      </c>
      <c r="H352" s="64">
        <v>0.20359571885392999</v>
      </c>
      <c r="I352" s="64">
        <v>0</v>
      </c>
      <c r="J352" s="64">
        <v>2.895665E-3</v>
      </c>
      <c r="K352" s="64">
        <v>0.44245718948799995</v>
      </c>
      <c r="L352" s="64">
        <v>4.4702831308999997E-4</v>
      </c>
      <c r="M352" s="64">
        <v>0.27688673381279327</v>
      </c>
      <c r="N352" s="64">
        <v>0.3083217543654298</v>
      </c>
      <c r="O352" s="64">
        <v>2.5889300000000001E-2</v>
      </c>
      <c r="P352" s="64">
        <v>0.22935608899999996</v>
      </c>
      <c r="Q352" s="64">
        <v>6.7806181556744408E-4</v>
      </c>
      <c r="R352" s="64">
        <v>0.11611431</v>
      </c>
      <c r="S352" s="64">
        <v>1.8053997923143603</v>
      </c>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row>
    <row r="353" spans="1:180" x14ac:dyDescent="0.25">
      <c r="A353" s="5" t="s">
        <v>225</v>
      </c>
      <c r="B353" s="5" t="s">
        <v>38</v>
      </c>
      <c r="C353" s="35">
        <v>43421</v>
      </c>
      <c r="D353" s="63">
        <v>43434</v>
      </c>
      <c r="E353" s="64">
        <v>-0.49029145799999996</v>
      </c>
      <c r="F353" s="64">
        <v>0.32171808036524002</v>
      </c>
      <c r="G353" s="64">
        <v>0.17889943346727</v>
      </c>
      <c r="H353" s="64">
        <v>0.64340813478918002</v>
      </c>
      <c r="I353" s="64">
        <v>0</v>
      </c>
      <c r="J353" s="64">
        <v>6.9601362493629998E-2</v>
      </c>
      <c r="K353" s="64">
        <v>0.32740118948799996</v>
      </c>
      <c r="L353" s="64">
        <v>0</v>
      </c>
      <c r="M353" s="64">
        <v>0.17272714336108333</v>
      </c>
      <c r="N353" s="64">
        <v>0.29887046297288489</v>
      </c>
      <c r="O353" s="64">
        <v>1.9014300000000001E-2</v>
      </c>
      <c r="P353" s="64">
        <v>0.20716920899999999</v>
      </c>
      <c r="Q353" s="64">
        <v>3.4190784443187183E-2</v>
      </c>
      <c r="R353" s="64">
        <v>0.11326392000000002</v>
      </c>
      <c r="S353" s="64">
        <v>1.8959725623804755</v>
      </c>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row>
    <row r="354" spans="1:180" x14ac:dyDescent="0.25">
      <c r="A354" s="5" t="s">
        <v>225</v>
      </c>
      <c r="B354" s="5" t="s">
        <v>38</v>
      </c>
      <c r="C354" s="35">
        <v>43422</v>
      </c>
      <c r="D354" s="63">
        <v>43434</v>
      </c>
      <c r="E354" s="64">
        <v>-2.9297871999999985E-2</v>
      </c>
      <c r="F354" s="64">
        <v>0.47332040371077</v>
      </c>
      <c r="G354" s="64">
        <v>0.10464224999999999</v>
      </c>
      <c r="H354" s="64">
        <v>0.31353994200423996</v>
      </c>
      <c r="I354" s="64">
        <v>0</v>
      </c>
      <c r="J354" s="64">
        <v>8.6552347392610002E-2</v>
      </c>
      <c r="K354" s="64">
        <v>0.44245718948799995</v>
      </c>
      <c r="L354" s="64">
        <v>0</v>
      </c>
      <c r="M354" s="64">
        <v>0.17794178078587333</v>
      </c>
      <c r="N354" s="64">
        <v>0.43900986868601843</v>
      </c>
      <c r="O354" s="64">
        <v>2.2326800000000001E-2</v>
      </c>
      <c r="P354" s="64">
        <v>0.28831965900000017</v>
      </c>
      <c r="Q354" s="64">
        <v>0.22360897157395759</v>
      </c>
      <c r="R354" s="64">
        <v>0.11443761000000001</v>
      </c>
      <c r="S354" s="64">
        <v>2.6568589506414702</v>
      </c>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row>
    <row r="355" spans="1:180" x14ac:dyDescent="0.25">
      <c r="A355" s="5" t="s">
        <v>226</v>
      </c>
      <c r="B355" s="5" t="s">
        <v>38</v>
      </c>
      <c r="C355" s="35">
        <v>43423</v>
      </c>
      <c r="D355" s="63">
        <v>43434</v>
      </c>
      <c r="E355" s="64">
        <v>-0.38866277000000005</v>
      </c>
      <c r="F355" s="64">
        <v>0.44423052256826001</v>
      </c>
      <c r="G355" s="64">
        <v>0.17540127999999999</v>
      </c>
      <c r="H355" s="64">
        <v>0.24432470606305001</v>
      </c>
      <c r="I355" s="64">
        <v>0</v>
      </c>
      <c r="J355" s="64">
        <v>2.8092046884249999E-2</v>
      </c>
      <c r="K355" s="64">
        <v>0.44245718948799995</v>
      </c>
      <c r="L355" s="64">
        <v>3.410690641861E-2</v>
      </c>
      <c r="M355" s="64">
        <v>0.17085572579647329</v>
      </c>
      <c r="N355" s="64">
        <v>0.30589645737763949</v>
      </c>
      <c r="O355" s="64">
        <v>2.6812039999999999E-2</v>
      </c>
      <c r="P355" s="64">
        <v>0.21356330899999995</v>
      </c>
      <c r="Q355" s="64">
        <v>0.10634253897246708</v>
      </c>
      <c r="R355" s="64">
        <v>0.12131208</v>
      </c>
      <c r="S355" s="64">
        <v>1.9247320325687498</v>
      </c>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row>
    <row r="356" spans="1:180" x14ac:dyDescent="0.25">
      <c r="A356" s="5" t="s">
        <v>226</v>
      </c>
      <c r="B356" s="5" t="s">
        <v>38</v>
      </c>
      <c r="C356" s="35">
        <v>43424</v>
      </c>
      <c r="D356" s="63">
        <v>43434</v>
      </c>
      <c r="E356" s="64">
        <v>0.83730524899999992</v>
      </c>
      <c r="F356" s="64">
        <v>0.30282014383154005</v>
      </c>
      <c r="G356" s="64">
        <v>0.176204045</v>
      </c>
      <c r="H356" s="64">
        <v>1.1352761685486201</v>
      </c>
      <c r="I356" s="64">
        <v>0.34553558125960998</v>
      </c>
      <c r="J356" s="64">
        <v>0</v>
      </c>
      <c r="K356" s="64">
        <v>0.44245718948799995</v>
      </c>
      <c r="L356" s="64">
        <v>1.9543758210500001E-3</v>
      </c>
      <c r="M356" s="64">
        <v>0.19747093603066329</v>
      </c>
      <c r="N356" s="64">
        <v>0.3840456308994219</v>
      </c>
      <c r="O356" s="64">
        <v>2.7701799999999999E-2</v>
      </c>
      <c r="P356" s="64">
        <v>0.19202683899999995</v>
      </c>
      <c r="Q356" s="64">
        <v>2.900708173594798E-2</v>
      </c>
      <c r="R356" s="64">
        <v>0.12131208</v>
      </c>
      <c r="S356" s="64">
        <v>4.1931171206148532</v>
      </c>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row>
    <row r="357" spans="1:180" x14ac:dyDescent="0.25">
      <c r="A357" s="5" t="s">
        <v>226</v>
      </c>
      <c r="B357" s="5" t="s">
        <v>38</v>
      </c>
      <c r="C357" s="35">
        <v>43425</v>
      </c>
      <c r="D357" s="63">
        <v>43434</v>
      </c>
      <c r="E357" s="64">
        <v>-0.18685064799999984</v>
      </c>
      <c r="F357" s="64">
        <v>5.0260556801849994E-2</v>
      </c>
      <c r="G357" s="64">
        <v>0.22402009388583999</v>
      </c>
      <c r="H357" s="64">
        <v>2.6132853384053099</v>
      </c>
      <c r="I357" s="64">
        <v>1.0451631614969401</v>
      </c>
      <c r="J357" s="64">
        <v>0</v>
      </c>
      <c r="K357" s="64">
        <v>0.44245718948799995</v>
      </c>
      <c r="L357" s="64">
        <v>4.2797586739899999E-3</v>
      </c>
      <c r="M357" s="64">
        <v>0.28860587789372327</v>
      </c>
      <c r="N357" s="64">
        <v>0.33986339386357106</v>
      </c>
      <c r="O357" s="64">
        <v>2.5765719999999999E-2</v>
      </c>
      <c r="P357" s="64">
        <v>0.22148477899999991</v>
      </c>
      <c r="Q357" s="64">
        <v>7.3852709795387855E-2</v>
      </c>
      <c r="R357" s="64">
        <v>0.12242152000000001</v>
      </c>
      <c r="S357" s="64">
        <v>5.2646094513046116</v>
      </c>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row>
    <row r="358" spans="1:180" x14ac:dyDescent="0.25">
      <c r="A358" s="5" t="s">
        <v>226</v>
      </c>
      <c r="B358" s="5" t="s">
        <v>38</v>
      </c>
      <c r="C358" s="35">
        <v>43426</v>
      </c>
      <c r="D358" s="63">
        <v>43434</v>
      </c>
      <c r="E358" s="64">
        <v>1.484342158</v>
      </c>
      <c r="F358" s="64">
        <v>7.3057368538689993E-2</v>
      </c>
      <c r="G358" s="64">
        <v>0.17447218746053</v>
      </c>
      <c r="H358" s="64">
        <v>2.3616829298769599</v>
      </c>
      <c r="I358" s="64">
        <v>0</v>
      </c>
      <c r="J358" s="64">
        <v>0</v>
      </c>
      <c r="K358" s="64">
        <v>0.44245718948799995</v>
      </c>
      <c r="L358" s="64">
        <v>8.3989630683399992E-3</v>
      </c>
      <c r="M358" s="64">
        <v>0.20213405238898335</v>
      </c>
      <c r="N358" s="64">
        <v>0.36692275420390075</v>
      </c>
      <c r="O358" s="64">
        <v>1.9732619999999999E-2</v>
      </c>
      <c r="P358" s="64">
        <v>0.22671445899999992</v>
      </c>
      <c r="Q358" s="64">
        <v>4.7443674134117084E-2</v>
      </c>
      <c r="R358" s="64">
        <v>0.12297624</v>
      </c>
      <c r="S358" s="64">
        <v>5.5303345961595207</v>
      </c>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row>
    <row r="359" spans="1:180" x14ac:dyDescent="0.25">
      <c r="A359" s="5" t="s">
        <v>226</v>
      </c>
      <c r="B359" s="5" t="s">
        <v>38</v>
      </c>
      <c r="C359" s="35">
        <v>43427</v>
      </c>
      <c r="D359" s="63">
        <v>43434</v>
      </c>
      <c r="E359" s="64">
        <v>0.2367041379999999</v>
      </c>
      <c r="F359" s="64">
        <v>0.10680399575544999</v>
      </c>
      <c r="G359" s="64">
        <v>0.17073538999999999</v>
      </c>
      <c r="H359" s="64">
        <v>0.69549536989756</v>
      </c>
      <c r="I359" s="64">
        <v>0</v>
      </c>
      <c r="J359" s="64">
        <v>0</v>
      </c>
      <c r="K359" s="64">
        <v>0.23639318948800001</v>
      </c>
      <c r="L359" s="64">
        <v>1.430904981122E-2</v>
      </c>
      <c r="M359" s="64">
        <v>0.17870895174561333</v>
      </c>
      <c r="N359" s="64">
        <v>0.29331259137935639</v>
      </c>
      <c r="O359" s="64">
        <v>2.2671699999999999E-2</v>
      </c>
      <c r="P359" s="64">
        <v>0.23048829900000004</v>
      </c>
      <c r="Q359" s="64">
        <v>5.7479456697446807E-2</v>
      </c>
      <c r="R359" s="64">
        <v>0.12297624</v>
      </c>
      <c r="S359" s="64">
        <v>2.3660783717746465</v>
      </c>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row>
    <row r="360" spans="1:180" x14ac:dyDescent="0.25">
      <c r="A360" s="5" t="s">
        <v>226</v>
      </c>
      <c r="B360" s="5" t="s">
        <v>38</v>
      </c>
      <c r="C360" s="35">
        <v>43428</v>
      </c>
      <c r="D360" s="63">
        <v>43434</v>
      </c>
      <c r="E360" s="64">
        <v>-5.7068042000000041E-2</v>
      </c>
      <c r="F360" s="64">
        <v>0.11196804520746001</v>
      </c>
      <c r="G360" s="64">
        <v>0.21340197</v>
      </c>
      <c r="H360" s="64">
        <v>5.3290003879510002E-2</v>
      </c>
      <c r="I360" s="64">
        <v>0</v>
      </c>
      <c r="J360" s="64">
        <v>0</v>
      </c>
      <c r="K360" s="64">
        <v>0.23639318948800001</v>
      </c>
      <c r="L360" s="64">
        <v>0</v>
      </c>
      <c r="M360" s="64">
        <v>0.30290736900955334</v>
      </c>
      <c r="N360" s="64">
        <v>0.33706728333915431</v>
      </c>
      <c r="O360" s="64">
        <v>2.17643E-2</v>
      </c>
      <c r="P360" s="64">
        <v>0.27693788899999999</v>
      </c>
      <c r="Q360" s="64">
        <v>3.3684098521567063E-2</v>
      </c>
      <c r="R360" s="64">
        <v>0.12297624</v>
      </c>
      <c r="S360" s="64">
        <v>1.6533223464452449</v>
      </c>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row>
    <row r="361" spans="1:180" x14ac:dyDescent="0.25">
      <c r="A361" s="5" t="s">
        <v>226</v>
      </c>
      <c r="B361" s="5" t="s">
        <v>38</v>
      </c>
      <c r="C361" s="35">
        <v>43429</v>
      </c>
      <c r="D361" s="63">
        <v>43434</v>
      </c>
      <c r="E361" s="64">
        <v>-0.14077622700000014</v>
      </c>
      <c r="F361" s="64">
        <v>0.11521735578667999</v>
      </c>
      <c r="G361" s="64">
        <v>0.11420409999999999</v>
      </c>
      <c r="H361" s="64">
        <v>3.4630002953570001E-2</v>
      </c>
      <c r="I361" s="64">
        <v>0</v>
      </c>
      <c r="J361" s="64">
        <v>0</v>
      </c>
      <c r="K361" s="64">
        <v>0.23639318948800001</v>
      </c>
      <c r="L361" s="64">
        <v>1.0546500000000001E-4</v>
      </c>
      <c r="M361" s="64">
        <v>0.22341976198523333</v>
      </c>
      <c r="N361" s="64">
        <v>0.30671600960263051</v>
      </c>
      <c r="O361" s="64">
        <v>3.6201799999999999E-2</v>
      </c>
      <c r="P361" s="64">
        <v>0.31714908899999994</v>
      </c>
      <c r="Q361" s="64">
        <v>3.7161767482177359E-2</v>
      </c>
      <c r="R361" s="64">
        <v>0.12186680000000001</v>
      </c>
      <c r="S361" s="64">
        <v>1.402289114298291</v>
      </c>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row>
    <row r="362" spans="1:180" x14ac:dyDescent="0.25">
      <c r="A362" s="5" t="s">
        <v>277</v>
      </c>
      <c r="B362" s="5" t="s">
        <v>38</v>
      </c>
      <c r="C362" s="35">
        <v>43430</v>
      </c>
      <c r="D362" s="63">
        <v>43434</v>
      </c>
      <c r="E362" s="64">
        <v>0.33044219900000016</v>
      </c>
      <c r="F362" s="64">
        <v>0.43318550454164001</v>
      </c>
      <c r="G362" s="64">
        <v>0.21042234000000001</v>
      </c>
      <c r="H362" s="64">
        <v>0.23277250675614</v>
      </c>
      <c r="I362" s="64">
        <v>0</v>
      </c>
      <c r="J362" s="64">
        <v>0</v>
      </c>
      <c r="K362" s="64">
        <v>0.23639318948800001</v>
      </c>
      <c r="L362" s="64">
        <v>1.5560831135999999E-4</v>
      </c>
      <c r="M362" s="64">
        <v>0.25244296409282335</v>
      </c>
      <c r="N362" s="64">
        <v>0.37256284702452713</v>
      </c>
      <c r="O362" s="64">
        <v>2.2328799999999999E-2</v>
      </c>
      <c r="P362" s="64">
        <v>0.28683756900000001</v>
      </c>
      <c r="Q362" s="64">
        <v>5.3393115621946423E-2</v>
      </c>
      <c r="R362" s="64">
        <v>0.12149323000000001</v>
      </c>
      <c r="S362" s="64">
        <v>2.5524298738364375</v>
      </c>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row>
    <row r="363" spans="1:180" x14ac:dyDescent="0.25">
      <c r="A363" s="5" t="s">
        <v>277</v>
      </c>
      <c r="B363" s="5" t="s">
        <v>38</v>
      </c>
      <c r="C363" s="35">
        <v>43431</v>
      </c>
      <c r="D363" s="63">
        <v>43434</v>
      </c>
      <c r="E363" s="64">
        <v>-0.81247187999999992</v>
      </c>
      <c r="F363" s="64">
        <v>0.30303775047249004</v>
      </c>
      <c r="G363" s="64">
        <v>0.17914793000000001</v>
      </c>
      <c r="H363" s="64">
        <v>2.04163981108867</v>
      </c>
      <c r="I363" s="64">
        <v>0</v>
      </c>
      <c r="J363" s="64">
        <v>0</v>
      </c>
      <c r="K363" s="64">
        <v>0.23639318948800001</v>
      </c>
      <c r="L363" s="64">
        <v>0</v>
      </c>
      <c r="M363" s="64">
        <v>0.19643409522418329</v>
      </c>
      <c r="N363" s="64">
        <v>0.39735071570392227</v>
      </c>
      <c r="O363" s="64">
        <v>2.9715099999999998E-2</v>
      </c>
      <c r="P363" s="64">
        <v>0.23768672899999996</v>
      </c>
      <c r="Q363" s="64">
        <v>0.78628813756382687</v>
      </c>
      <c r="R363" s="64">
        <v>0.12143976000000001</v>
      </c>
      <c r="S363" s="64">
        <v>3.7166613385410927</v>
      </c>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row>
    <row r="364" spans="1:180" x14ac:dyDescent="0.25">
      <c r="A364" s="5" t="s">
        <v>277</v>
      </c>
      <c r="B364" s="5" t="s">
        <v>38</v>
      </c>
      <c r="C364" s="35">
        <v>43432</v>
      </c>
      <c r="D364" s="63">
        <v>43434</v>
      </c>
      <c r="E364" s="64">
        <v>1.0357780400000003</v>
      </c>
      <c r="F364" s="64">
        <v>0.30710049469520001</v>
      </c>
      <c r="G364" s="64">
        <v>0.18206222399999999</v>
      </c>
      <c r="H364" s="64">
        <v>2.3537880656466599</v>
      </c>
      <c r="I364" s="64">
        <v>0</v>
      </c>
      <c r="J364" s="64">
        <v>0.24089922861323998</v>
      </c>
      <c r="K364" s="64">
        <v>0.288084639488</v>
      </c>
      <c r="L364" s="64">
        <v>9.9185790000000003E-3</v>
      </c>
      <c r="M364" s="64">
        <v>0.26049329102905333</v>
      </c>
      <c r="N364" s="64">
        <v>0.57165092859179722</v>
      </c>
      <c r="O364" s="64">
        <v>3.67018E-2</v>
      </c>
      <c r="P364" s="64">
        <v>0.20016926900000004</v>
      </c>
      <c r="Q364" s="64">
        <v>3.0557492496967799E-2</v>
      </c>
      <c r="R364" s="64">
        <v>0.12043433000000002</v>
      </c>
      <c r="S364" s="64">
        <v>5.6376383825609189</v>
      </c>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row>
    <row r="365" spans="1:180" x14ac:dyDescent="0.25">
      <c r="A365" s="5" t="s">
        <v>277</v>
      </c>
      <c r="B365" s="5" t="s">
        <v>38</v>
      </c>
      <c r="C365" s="35">
        <v>43433</v>
      </c>
      <c r="D365" s="63">
        <v>43434</v>
      </c>
      <c r="E365" s="64">
        <v>0.31582644699999984</v>
      </c>
      <c r="F365" s="64">
        <v>0.55648728622763999</v>
      </c>
      <c r="G365" s="64">
        <v>0.18447623311691</v>
      </c>
      <c r="H365" s="64">
        <v>0.82135471793309001</v>
      </c>
      <c r="I365" s="64">
        <v>0.84438191360831005</v>
      </c>
      <c r="J365" s="64">
        <v>0.26067954140118998</v>
      </c>
      <c r="K365" s="64">
        <v>0.25593390948799999</v>
      </c>
      <c r="L365" s="64">
        <v>0</v>
      </c>
      <c r="M365" s="64">
        <v>0.25335380761701332</v>
      </c>
      <c r="N365" s="64">
        <v>0.758018160773275</v>
      </c>
      <c r="O365" s="64">
        <v>3.9826800000000002E-2</v>
      </c>
      <c r="P365" s="64">
        <v>0.19554549900000004</v>
      </c>
      <c r="Q365" s="64">
        <v>-3.8044257304033477E-2</v>
      </c>
      <c r="R365" s="64">
        <v>0.11977560000000001</v>
      </c>
      <c r="S365" s="64">
        <v>4.5676156588613948</v>
      </c>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row>
    <row r="366" spans="1:180" x14ac:dyDescent="0.25">
      <c r="A366" s="5" t="s">
        <v>277</v>
      </c>
      <c r="B366" s="5" t="s">
        <v>38</v>
      </c>
      <c r="C366" s="35">
        <v>43434</v>
      </c>
      <c r="D366" s="63">
        <v>43434</v>
      </c>
      <c r="E366" s="64">
        <v>-0.19466814399999985</v>
      </c>
      <c r="F366" s="64">
        <v>0.25093747003225003</v>
      </c>
      <c r="G366" s="64">
        <v>0.19230043999999999</v>
      </c>
      <c r="H366" s="64">
        <v>0.3382810248416</v>
      </c>
      <c r="I366" s="64">
        <v>4.8376258045711804</v>
      </c>
      <c r="J366" s="64">
        <v>0.15869701600037001</v>
      </c>
      <c r="K366" s="64">
        <v>0.23639318948800001</v>
      </c>
      <c r="L366" s="64">
        <v>1.8726282929999999E-5</v>
      </c>
      <c r="M366" s="64">
        <v>0.2595993170896233</v>
      </c>
      <c r="N366" s="64">
        <v>0.38333981904943337</v>
      </c>
      <c r="O366" s="64">
        <v>3.4451800000000005E-2</v>
      </c>
      <c r="P366" s="64">
        <v>0.207198299</v>
      </c>
      <c r="Q366" s="64">
        <v>-1.9296602929803255E-2</v>
      </c>
      <c r="R366" s="64">
        <v>0.11977560000000001</v>
      </c>
      <c r="S366" s="64">
        <v>6.8046537594255829</v>
      </c>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row>
    <row r="367" spans="1:180" x14ac:dyDescent="0.25">
      <c r="A367" s="5" t="s">
        <v>277</v>
      </c>
      <c r="B367" s="5" t="s">
        <v>39</v>
      </c>
      <c r="C367" s="35">
        <v>43435</v>
      </c>
      <c r="D367" s="63">
        <v>43465</v>
      </c>
      <c r="E367" s="64">
        <v>-0.23162142700000032</v>
      </c>
      <c r="F367" s="64">
        <v>0.32074604574648002</v>
      </c>
      <c r="G367" s="64">
        <v>0.21319634061324</v>
      </c>
      <c r="H367" s="64">
        <v>0.39877602303198001</v>
      </c>
      <c r="I367" s="64">
        <v>0</v>
      </c>
      <c r="J367" s="64">
        <v>4.035159E-3</v>
      </c>
      <c r="K367" s="64">
        <v>0.23639318948800001</v>
      </c>
      <c r="L367" s="64">
        <v>1.33296052498E-3</v>
      </c>
      <c r="M367" s="64">
        <v>0.22384603597338998</v>
      </c>
      <c r="N367" s="64">
        <v>0.38290631307121004</v>
      </c>
      <c r="O367" s="64">
        <v>3.6509379999999994E-2</v>
      </c>
      <c r="P367" s="64">
        <v>0.27442023999999998</v>
      </c>
      <c r="Q367" s="64">
        <v>3.01731163815647E-2</v>
      </c>
      <c r="R367" s="64">
        <v>0.11767198</v>
      </c>
      <c r="S367" s="64">
        <v>2.0083853568308445</v>
      </c>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row>
    <row r="368" spans="1:180" x14ac:dyDescent="0.25">
      <c r="A368" s="5" t="s">
        <v>277</v>
      </c>
      <c r="B368" s="5" t="s">
        <v>39</v>
      </c>
      <c r="C368" s="35">
        <v>43436</v>
      </c>
      <c r="D368" s="63">
        <v>43465</v>
      </c>
      <c r="E368" s="64">
        <v>4.6615388999999958E-2</v>
      </c>
      <c r="F368" s="64">
        <v>0.35087806630385993</v>
      </c>
      <c r="G368" s="64">
        <v>0.13686382999999999</v>
      </c>
      <c r="H368" s="64">
        <v>0.75353438976761</v>
      </c>
      <c r="I368" s="64">
        <v>0</v>
      </c>
      <c r="J368" s="64">
        <v>0</v>
      </c>
      <c r="K368" s="64">
        <v>0.23548918948799999</v>
      </c>
      <c r="L368" s="64">
        <v>8.7913085062790011E-2</v>
      </c>
      <c r="M368" s="64">
        <v>0.19213895555895</v>
      </c>
      <c r="N368" s="64">
        <v>0.50932125908699</v>
      </c>
      <c r="O368" s="64">
        <v>5.2624299999999999E-2</v>
      </c>
      <c r="P368" s="64">
        <v>0.27230736</v>
      </c>
      <c r="Q368" s="64">
        <v>6.2492042562643062E-2</v>
      </c>
      <c r="R368" s="64">
        <v>0.11767198</v>
      </c>
      <c r="S368" s="64">
        <v>2.8178498468308431</v>
      </c>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row>
    <row r="369" spans="1:180" x14ac:dyDescent="0.25">
      <c r="A369" s="5" t="s">
        <v>278</v>
      </c>
      <c r="B369" s="5" t="s">
        <v>39</v>
      </c>
      <c r="C369" s="35">
        <v>43437</v>
      </c>
      <c r="D369" s="63">
        <v>43465</v>
      </c>
      <c r="E369" s="64">
        <v>-0.20443425800000006</v>
      </c>
      <c r="F369" s="64">
        <v>0.27542154765294002</v>
      </c>
      <c r="G369" s="64">
        <v>0.26777039288299997</v>
      </c>
      <c r="H369" s="64">
        <v>0.63338575432033006</v>
      </c>
      <c r="I369" s="64">
        <v>7.7555155000000001E-2</v>
      </c>
      <c r="J369" s="64">
        <v>7.3207654251939994E-2</v>
      </c>
      <c r="K369" s="64">
        <v>0</v>
      </c>
      <c r="L369" s="64">
        <v>0</v>
      </c>
      <c r="M369" s="64">
        <v>0.25748272474494449</v>
      </c>
      <c r="N369" s="64">
        <v>0.81375338409555042</v>
      </c>
      <c r="O369" s="64">
        <v>4.1298089999999996E-2</v>
      </c>
      <c r="P369" s="64">
        <v>0.20621714052142856</v>
      </c>
      <c r="Q369" s="64">
        <v>0.2552585321610244</v>
      </c>
      <c r="R369" s="64">
        <v>0.12328767123287675</v>
      </c>
      <c r="S369" s="64">
        <v>2.8202037888640348</v>
      </c>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row>
    <row r="370" spans="1:180" x14ac:dyDescent="0.25">
      <c r="A370" s="5" t="s">
        <v>278</v>
      </c>
      <c r="B370" s="5" t="s">
        <v>39</v>
      </c>
      <c r="C370" s="35">
        <v>43438</v>
      </c>
      <c r="D370" s="63">
        <v>43465</v>
      </c>
      <c r="E370" s="64">
        <v>-0.35042063999999995</v>
      </c>
      <c r="F370" s="64">
        <v>0.33744800209525</v>
      </c>
      <c r="G370" s="64">
        <v>0.32488773997956</v>
      </c>
      <c r="H370" s="64">
        <v>4.9656812305560002E-2</v>
      </c>
      <c r="I370" s="64">
        <v>0</v>
      </c>
      <c r="J370" s="64">
        <v>0</v>
      </c>
      <c r="K370" s="64">
        <v>0</v>
      </c>
      <c r="L370" s="64">
        <v>0</v>
      </c>
      <c r="M370" s="64">
        <v>0.2044538764461945</v>
      </c>
      <c r="N370" s="64">
        <v>0.3198674509392459</v>
      </c>
      <c r="O370" s="64">
        <v>2.9480289999999999E-2</v>
      </c>
      <c r="P370" s="64">
        <v>0.20621714052142856</v>
      </c>
      <c r="Q370" s="64">
        <v>5.1543270597354238E-2</v>
      </c>
      <c r="R370" s="64">
        <v>0.12328767123287675</v>
      </c>
      <c r="S370" s="64">
        <v>1.29642161411747</v>
      </c>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row>
    <row r="371" spans="1:180" x14ac:dyDescent="0.25">
      <c r="A371" s="5" t="s">
        <v>278</v>
      </c>
      <c r="B371" s="5" t="s">
        <v>39</v>
      </c>
      <c r="C371" s="35">
        <v>43439</v>
      </c>
      <c r="D371" s="63">
        <v>43465</v>
      </c>
      <c r="E371" s="64">
        <v>3.9377212000000106E-2</v>
      </c>
      <c r="F371" s="64">
        <v>0.21729213610325002</v>
      </c>
      <c r="G371" s="64">
        <v>0.33260067999999998</v>
      </c>
      <c r="H371" s="64">
        <v>9.9332510014219999E-2</v>
      </c>
      <c r="I371" s="64">
        <v>0</v>
      </c>
      <c r="J371" s="64">
        <v>0</v>
      </c>
      <c r="K371" s="64">
        <v>0</v>
      </c>
      <c r="L371" s="64">
        <v>1.8845999999999999E-3</v>
      </c>
      <c r="M371" s="64">
        <v>0.1797480591606245</v>
      </c>
      <c r="N371" s="64">
        <v>0.29594726558530748</v>
      </c>
      <c r="O371" s="64">
        <v>3.4978500000000003E-2</v>
      </c>
      <c r="P371" s="64">
        <v>0.20621714052142856</v>
      </c>
      <c r="Q371" s="64">
        <v>6.7583943927114004E-2</v>
      </c>
      <c r="R371" s="64">
        <v>0.12328767123287675</v>
      </c>
      <c r="S371" s="64">
        <v>1.5982497185448215</v>
      </c>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row>
    <row r="372" spans="1:180" x14ac:dyDescent="0.25">
      <c r="A372" s="5" t="s">
        <v>278</v>
      </c>
      <c r="B372" s="5" t="s">
        <v>39</v>
      </c>
      <c r="C372" s="35">
        <v>43440</v>
      </c>
      <c r="D372" s="63">
        <v>43465</v>
      </c>
      <c r="E372" s="64">
        <v>-0.414297358</v>
      </c>
      <c r="F372" s="64">
        <v>0.16006566091200999</v>
      </c>
      <c r="G372" s="64">
        <v>0.35052556000000001</v>
      </c>
      <c r="H372" s="64">
        <v>0.31195869423929001</v>
      </c>
      <c r="I372" s="64">
        <v>0.53067242954461002</v>
      </c>
      <c r="J372" s="64">
        <v>0.18087240291435999</v>
      </c>
      <c r="K372" s="64">
        <v>0</v>
      </c>
      <c r="L372" s="64">
        <v>6.5651506725000004E-4</v>
      </c>
      <c r="M372" s="64">
        <v>0.26737290481501447</v>
      </c>
      <c r="N372" s="64">
        <v>0.32839683511047413</v>
      </c>
      <c r="O372" s="64">
        <v>2.9817960000000004E-2</v>
      </c>
      <c r="P372" s="64">
        <v>0.20621714052142856</v>
      </c>
      <c r="Q372" s="64">
        <v>0.11559732976837525</v>
      </c>
      <c r="R372" s="64">
        <v>0.12328767123287675</v>
      </c>
      <c r="S372" s="64">
        <v>2.1911437461256891</v>
      </c>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row>
    <row r="373" spans="1:180" x14ac:dyDescent="0.25">
      <c r="A373" s="5" t="s">
        <v>278</v>
      </c>
      <c r="B373" s="5" t="s">
        <v>39</v>
      </c>
      <c r="C373" s="35">
        <v>43441</v>
      </c>
      <c r="D373" s="63">
        <v>43465</v>
      </c>
      <c r="E373" s="64">
        <v>-0.18313861599999992</v>
      </c>
      <c r="F373" s="64">
        <v>0.40687452718940004</v>
      </c>
      <c r="G373" s="64">
        <v>0.36659284000000003</v>
      </c>
      <c r="H373" s="64">
        <v>6.0146113286915499</v>
      </c>
      <c r="I373" s="64">
        <v>0.1136284763998</v>
      </c>
      <c r="J373" s="64">
        <v>0.50515326618280998</v>
      </c>
      <c r="K373" s="64">
        <v>0</v>
      </c>
      <c r="L373" s="64">
        <v>2.8310898030000001E-5</v>
      </c>
      <c r="M373" s="64">
        <v>0.23735680329502451</v>
      </c>
      <c r="N373" s="64">
        <v>0.6354415042519147</v>
      </c>
      <c r="O373" s="64">
        <v>2.6843220000000001E-2</v>
      </c>
      <c r="P373" s="64">
        <v>0.20621714052142856</v>
      </c>
      <c r="Q373" s="64">
        <v>0.12086817105016529</v>
      </c>
      <c r="R373" s="64">
        <v>0.12328767123287675</v>
      </c>
      <c r="S373" s="64">
        <v>8.573764643713</v>
      </c>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row>
    <row r="374" spans="1:180" x14ac:dyDescent="0.25">
      <c r="A374" s="5" t="s">
        <v>278</v>
      </c>
      <c r="B374" s="5" t="s">
        <v>39</v>
      </c>
      <c r="C374" s="35">
        <v>43442</v>
      </c>
      <c r="D374" s="63">
        <v>43465</v>
      </c>
      <c r="E374" s="64">
        <v>0.40327705299999972</v>
      </c>
      <c r="F374" s="64">
        <v>0.44252192224973003</v>
      </c>
      <c r="G374" s="64">
        <v>0.36244467999999996</v>
      </c>
      <c r="H374" s="64">
        <v>5.1421975995771501</v>
      </c>
      <c r="I374" s="64">
        <v>0</v>
      </c>
      <c r="J374" s="64">
        <v>0.21562494909702001</v>
      </c>
      <c r="K374" s="64">
        <v>0</v>
      </c>
      <c r="L374" s="64">
        <v>4.326027734570001E-2</v>
      </c>
      <c r="M374" s="64">
        <v>0.23596034557791454</v>
      </c>
      <c r="N374" s="64">
        <v>0.36241010678622965</v>
      </c>
      <c r="O374" s="64">
        <v>2.3792400000000005E-2</v>
      </c>
      <c r="P374" s="64">
        <v>0.20621714052142856</v>
      </c>
      <c r="Q374" s="64">
        <v>-2.6775763539785301E-2</v>
      </c>
      <c r="R374" s="64">
        <v>0.12328767123287675</v>
      </c>
      <c r="S374" s="64">
        <v>7.5342183818482633</v>
      </c>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row>
    <row r="375" spans="1:180" x14ac:dyDescent="0.25">
      <c r="A375" s="5" t="s">
        <v>278</v>
      </c>
      <c r="B375" s="5" t="s">
        <v>39</v>
      </c>
      <c r="C375" s="35">
        <v>43443</v>
      </c>
      <c r="D375" s="63">
        <v>43465</v>
      </c>
      <c r="E375" s="64">
        <v>0.73850544099999993</v>
      </c>
      <c r="F375" s="64">
        <v>0.21644859359462998</v>
      </c>
      <c r="G375" s="64">
        <v>0.37777222335840999</v>
      </c>
      <c r="H375" s="64">
        <v>1.3189909780185001</v>
      </c>
      <c r="I375" s="64">
        <v>0</v>
      </c>
      <c r="J375" s="64">
        <v>8.9779167269419993E-2</v>
      </c>
      <c r="K375" s="64">
        <v>0</v>
      </c>
      <c r="L375" s="64">
        <v>0.158257176</v>
      </c>
      <c r="M375" s="64">
        <v>0.35504645809341456</v>
      </c>
      <c r="N375" s="64">
        <v>0.28265404776084829</v>
      </c>
      <c r="O375" s="64">
        <v>2.7721100000000002E-2</v>
      </c>
      <c r="P375" s="64">
        <v>0.20621714052142856</v>
      </c>
      <c r="Q375" s="64">
        <v>4.4205285148733876E-2</v>
      </c>
      <c r="R375" s="64">
        <v>0.12328767123287675</v>
      </c>
      <c r="S375" s="64">
        <v>3.9388852819982612</v>
      </c>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row>
    <row r="376" spans="1:180" x14ac:dyDescent="0.25">
      <c r="A376" s="5" t="s">
        <v>279</v>
      </c>
      <c r="B376" s="5" t="s">
        <v>39</v>
      </c>
      <c r="C376" s="35">
        <v>43444</v>
      </c>
      <c r="D376" s="63">
        <v>43465</v>
      </c>
      <c r="E376" s="64">
        <v>-0.25808687799999996</v>
      </c>
      <c r="F376" s="64">
        <v>0.21256302958117995</v>
      </c>
      <c r="G376" s="64">
        <v>0.24535529676317</v>
      </c>
      <c r="H376" s="64">
        <v>0.30832478747944003</v>
      </c>
      <c r="I376" s="64">
        <v>0</v>
      </c>
      <c r="J376" s="64">
        <v>2.791960916393E-2</v>
      </c>
      <c r="K376" s="64">
        <v>0</v>
      </c>
      <c r="L376" s="64">
        <v>4.4419999999999998E-3</v>
      </c>
      <c r="M376" s="64">
        <v>0.21292685350035451</v>
      </c>
      <c r="N376" s="64">
        <v>0.34160175782470842</v>
      </c>
      <c r="O376" s="64">
        <v>5.2842960000000001E-2</v>
      </c>
      <c r="P376" s="64">
        <v>0.20621714052142856</v>
      </c>
      <c r="Q376" s="64">
        <v>5.0995803841023798E-2</v>
      </c>
      <c r="R376" s="64">
        <v>0.12328767123287675</v>
      </c>
      <c r="S376" s="64">
        <v>1.5283900319081121</v>
      </c>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row>
    <row r="377" spans="1:180" x14ac:dyDescent="0.25">
      <c r="A377" s="5" t="s">
        <v>279</v>
      </c>
      <c r="B377" s="5" t="s">
        <v>39</v>
      </c>
      <c r="C377" s="35">
        <v>43445</v>
      </c>
      <c r="D377" s="63">
        <v>43465</v>
      </c>
      <c r="E377" s="64">
        <v>-0.72996517599999977</v>
      </c>
      <c r="F377" s="64">
        <v>0.27175753589535995</v>
      </c>
      <c r="G377" s="64">
        <v>0.34123142000000001</v>
      </c>
      <c r="H377" s="64">
        <v>7.3518008966109993E-2</v>
      </c>
      <c r="I377" s="64">
        <v>0</v>
      </c>
      <c r="J377" s="64">
        <v>0.14252121225924</v>
      </c>
      <c r="K377" s="64">
        <v>0</v>
      </c>
      <c r="L377" s="64">
        <v>0</v>
      </c>
      <c r="M377" s="64">
        <v>0.28362499229489446</v>
      </c>
      <c r="N377" s="64">
        <v>0.30094644268074605</v>
      </c>
      <c r="O377" s="64">
        <v>4.0393239999999997E-2</v>
      </c>
      <c r="P377" s="64">
        <v>0.20621714052142856</v>
      </c>
      <c r="Q377" s="64">
        <v>6.3983771534133982E-2</v>
      </c>
      <c r="R377" s="64">
        <v>0.12328767123287675</v>
      </c>
      <c r="S377" s="64">
        <v>1.11751625938479</v>
      </c>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row>
    <row r="378" spans="1:180" x14ac:dyDescent="0.25">
      <c r="A378" s="5" t="s">
        <v>279</v>
      </c>
      <c r="B378" s="5" t="s">
        <v>39</v>
      </c>
      <c r="C378" s="35">
        <v>43446</v>
      </c>
      <c r="D378" s="63">
        <v>43465</v>
      </c>
      <c r="E378" s="64">
        <v>-5.3575483870967743E-2</v>
      </c>
      <c r="F378" s="64">
        <v>0.38231229413019963</v>
      </c>
      <c r="G378" s="64">
        <v>0.22484679569310528</v>
      </c>
      <c r="H378" s="64">
        <v>1.4420228410596028</v>
      </c>
      <c r="I378" s="64">
        <v>0.38074796774193548</v>
      </c>
      <c r="J378" s="64">
        <v>9.238367741935484E-2</v>
      </c>
      <c r="K378" s="64">
        <v>0</v>
      </c>
      <c r="L378" s="64">
        <v>1.5084185934962517E-2</v>
      </c>
      <c r="M378" s="64">
        <v>0.25938516148522295</v>
      </c>
      <c r="N378" s="64">
        <v>0.37488609649509702</v>
      </c>
      <c r="O378" s="64">
        <v>2.1210890000000003E-2</v>
      </c>
      <c r="P378" s="64">
        <v>0.20621714052142856</v>
      </c>
      <c r="Q378" s="64">
        <v>6.7514575373221059E-3</v>
      </c>
      <c r="R378" s="64">
        <v>0.12328767123287675</v>
      </c>
      <c r="S378" s="64">
        <v>3.4755606953801395</v>
      </c>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row>
    <row r="379" spans="1:180" x14ac:dyDescent="0.25">
      <c r="A379" s="5" t="s">
        <v>279</v>
      </c>
      <c r="B379" s="5" t="s">
        <v>39</v>
      </c>
      <c r="C379" s="35">
        <v>43447</v>
      </c>
      <c r="D379" s="63">
        <v>43465</v>
      </c>
      <c r="E379" s="64">
        <v>-5.3575483870967743E-2</v>
      </c>
      <c r="F379" s="64">
        <v>0.38231229413019963</v>
      </c>
      <c r="G379" s="64">
        <v>0.22484679569310528</v>
      </c>
      <c r="H379" s="64">
        <v>1.4420228410596028</v>
      </c>
      <c r="I379" s="64">
        <v>0.38074796774193548</v>
      </c>
      <c r="J379" s="64">
        <v>9.238367741935484E-2</v>
      </c>
      <c r="K379" s="64">
        <v>0</v>
      </c>
      <c r="L379" s="64">
        <v>1.5084185934962517E-2</v>
      </c>
      <c r="M379" s="64">
        <v>0.25938516148522295</v>
      </c>
      <c r="N379" s="64">
        <v>0.37488609649509702</v>
      </c>
      <c r="O379" s="64">
        <v>2.4880989999999999E-2</v>
      </c>
      <c r="P379" s="64">
        <v>0.20621714052142856</v>
      </c>
      <c r="Q379" s="64">
        <v>3.0813575373221103E-3</v>
      </c>
      <c r="R379" s="64">
        <v>0.12328767123287675</v>
      </c>
      <c r="S379" s="64">
        <v>3.4755606953801399</v>
      </c>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row>
    <row r="380" spans="1:180" x14ac:dyDescent="0.25">
      <c r="A380" s="5" t="s">
        <v>279</v>
      </c>
      <c r="B380" s="5" t="s">
        <v>39</v>
      </c>
      <c r="C380" s="35">
        <v>43448</v>
      </c>
      <c r="D380" s="63">
        <v>43465</v>
      </c>
      <c r="E380" s="64">
        <v>-5.3575483870967743E-2</v>
      </c>
      <c r="F380" s="64">
        <v>0.38231229413019963</v>
      </c>
      <c r="G380" s="64">
        <v>0.22484679569310528</v>
      </c>
      <c r="H380" s="64">
        <v>1.4420228410596028</v>
      </c>
      <c r="I380" s="64">
        <v>0.38074796774193548</v>
      </c>
      <c r="J380" s="64">
        <v>9.238367741935484E-2</v>
      </c>
      <c r="K380" s="64">
        <v>0</v>
      </c>
      <c r="L380" s="64">
        <v>1.5084185934962517E-2</v>
      </c>
      <c r="M380" s="64">
        <v>0.25938516148522295</v>
      </c>
      <c r="N380" s="64">
        <v>0.37488609649509708</v>
      </c>
      <c r="O380" s="64">
        <v>3.6279519999999996E-2</v>
      </c>
      <c r="P380" s="64">
        <v>0.20621714052142856</v>
      </c>
      <c r="Q380" s="64">
        <v>-8.3171724626778798E-3</v>
      </c>
      <c r="R380" s="64">
        <v>0.12328767123287675</v>
      </c>
      <c r="S380" s="64">
        <v>3.4755606953801395</v>
      </c>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row>
    <row r="381" spans="1:180" x14ac:dyDescent="0.25">
      <c r="A381" s="5" t="s">
        <v>279</v>
      </c>
      <c r="B381" s="5" t="s">
        <v>39</v>
      </c>
      <c r="C381" s="35">
        <v>43449</v>
      </c>
      <c r="D381" s="63">
        <v>43465</v>
      </c>
      <c r="E381" s="64">
        <v>-5.3575483870967743E-2</v>
      </c>
      <c r="F381" s="64">
        <v>0.38231229413019963</v>
      </c>
      <c r="G381" s="64">
        <v>0.22484679569310528</v>
      </c>
      <c r="H381" s="64">
        <v>1.4420228410596028</v>
      </c>
      <c r="I381" s="64">
        <v>0.38074796774193548</v>
      </c>
      <c r="J381" s="64">
        <v>9.238367741935484E-2</v>
      </c>
      <c r="K381" s="64">
        <v>0</v>
      </c>
      <c r="L381" s="64">
        <v>1.5084185934962517E-2</v>
      </c>
      <c r="M381" s="64">
        <v>0.25938516148522295</v>
      </c>
      <c r="N381" s="64">
        <v>0.37488609649509708</v>
      </c>
      <c r="O381" s="64">
        <v>3.6072970000000003E-2</v>
      </c>
      <c r="P381" s="64">
        <v>0.20621714052142856</v>
      </c>
      <c r="Q381" s="64">
        <v>-8.1106224626778939E-3</v>
      </c>
      <c r="R381" s="64">
        <v>0.12328767123287675</v>
      </c>
      <c r="S381" s="64">
        <v>3.4755606953801399</v>
      </c>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row>
    <row r="382" spans="1:180" x14ac:dyDescent="0.25">
      <c r="A382" s="5" t="s">
        <v>279</v>
      </c>
      <c r="B382" s="5" t="s">
        <v>39</v>
      </c>
      <c r="C382" s="35">
        <v>43450</v>
      </c>
      <c r="D382" s="63">
        <v>43465</v>
      </c>
      <c r="E382" s="64">
        <v>-5.3575483870967743E-2</v>
      </c>
      <c r="F382" s="64">
        <v>0.38231229413019963</v>
      </c>
      <c r="G382" s="64">
        <v>0.22484679569310528</v>
      </c>
      <c r="H382" s="64">
        <v>1.4420228410596028</v>
      </c>
      <c r="I382" s="64">
        <v>0.38074796774193548</v>
      </c>
      <c r="J382" s="64">
        <v>9.238367741935484E-2</v>
      </c>
      <c r="K382" s="64">
        <v>0</v>
      </c>
      <c r="L382" s="64">
        <v>1.5084185934962517E-2</v>
      </c>
      <c r="M382" s="64">
        <v>0.25938516148522295</v>
      </c>
      <c r="N382" s="64">
        <v>0.37488609649509702</v>
      </c>
      <c r="O382" s="64">
        <v>3.4134810000000002E-2</v>
      </c>
      <c r="P382" s="64">
        <v>0.20621714052142856</v>
      </c>
      <c r="Q382" s="64">
        <v>-6.1724624626778857E-3</v>
      </c>
      <c r="R382" s="64">
        <v>0.12328767123287675</v>
      </c>
      <c r="S382" s="64">
        <v>3.4755606953801395</v>
      </c>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row>
    <row r="383" spans="1:180" x14ac:dyDescent="0.25">
      <c r="A383" s="5" t="s">
        <v>280</v>
      </c>
      <c r="B383" s="5" t="s">
        <v>39</v>
      </c>
      <c r="C383" s="35">
        <v>43451</v>
      </c>
      <c r="D383" s="63">
        <v>43465</v>
      </c>
      <c r="E383" s="64">
        <v>-5.3575483870967743E-2</v>
      </c>
      <c r="F383" s="64">
        <v>0.38231229413019963</v>
      </c>
      <c r="G383" s="64">
        <v>0.22484679569310528</v>
      </c>
      <c r="H383" s="64">
        <v>1.4420228410596028</v>
      </c>
      <c r="I383" s="64">
        <v>0.38074796774193548</v>
      </c>
      <c r="J383" s="64">
        <v>9.238367741935484E-2</v>
      </c>
      <c r="K383" s="64">
        <v>0</v>
      </c>
      <c r="L383" s="64">
        <v>1.5084185934962517E-2</v>
      </c>
      <c r="M383" s="64">
        <v>0.25938516148522295</v>
      </c>
      <c r="N383" s="64">
        <v>0.37488609649509702</v>
      </c>
      <c r="O383" s="64">
        <v>3.6248830000000003E-2</v>
      </c>
      <c r="P383" s="64">
        <v>0.20621714052142856</v>
      </c>
      <c r="Q383" s="64">
        <v>-8.2864824626778938E-3</v>
      </c>
      <c r="R383" s="64">
        <v>0.12328767123287675</v>
      </c>
      <c r="S383" s="64">
        <v>3.4755606953801395</v>
      </c>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row>
    <row r="384" spans="1:180" x14ac:dyDescent="0.25">
      <c r="A384" s="5" t="s">
        <v>280</v>
      </c>
      <c r="B384" s="5" t="s">
        <v>39</v>
      </c>
      <c r="C384" s="35">
        <v>43452</v>
      </c>
      <c r="D384" s="63">
        <v>43465</v>
      </c>
      <c r="E384" s="64">
        <v>-5.3575483870967743E-2</v>
      </c>
      <c r="F384" s="64">
        <v>0.38231229413019963</v>
      </c>
      <c r="G384" s="64">
        <v>0.22484679569310528</v>
      </c>
      <c r="H384" s="64">
        <v>1.4420228410596028</v>
      </c>
      <c r="I384" s="64">
        <v>0.38074796774193548</v>
      </c>
      <c r="J384" s="64">
        <v>9.238367741935484E-2</v>
      </c>
      <c r="K384" s="64">
        <v>0</v>
      </c>
      <c r="L384" s="64">
        <v>1.5084185934962517E-2</v>
      </c>
      <c r="M384" s="64">
        <v>0.25938516148522295</v>
      </c>
      <c r="N384" s="64">
        <v>0.37488609649509708</v>
      </c>
      <c r="O384" s="64">
        <v>2.8192040000000002E-2</v>
      </c>
      <c r="P384" s="64">
        <v>0.20621714052142856</v>
      </c>
      <c r="Q384" s="64">
        <v>-2.2969246267789961E-4</v>
      </c>
      <c r="R384" s="64">
        <v>0.12328767123287675</v>
      </c>
      <c r="S384" s="64">
        <v>3.4755606953801395</v>
      </c>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row>
    <row r="385" spans="1:180" x14ac:dyDescent="0.25">
      <c r="A385" s="5" t="s">
        <v>280</v>
      </c>
      <c r="B385" s="5" t="s">
        <v>39</v>
      </c>
      <c r="C385" s="35">
        <v>43453</v>
      </c>
      <c r="D385" s="63">
        <v>43465</v>
      </c>
      <c r="E385" s="64">
        <v>-5.3575483870967743E-2</v>
      </c>
      <c r="F385" s="64">
        <v>0.38231229413019963</v>
      </c>
      <c r="G385" s="64">
        <v>0.22484679569310528</v>
      </c>
      <c r="H385" s="64">
        <v>1.4420228410596028</v>
      </c>
      <c r="I385" s="64">
        <v>0.38074796774193548</v>
      </c>
      <c r="J385" s="64">
        <v>9.238367741935484E-2</v>
      </c>
      <c r="K385" s="64">
        <v>0</v>
      </c>
      <c r="L385" s="64">
        <v>1.5084185934962517E-2</v>
      </c>
      <c r="M385" s="64">
        <v>0.25938516148522295</v>
      </c>
      <c r="N385" s="64">
        <v>0.37488609649509702</v>
      </c>
      <c r="O385" s="64">
        <v>3.1835780000000001E-2</v>
      </c>
      <c r="P385" s="64">
        <v>0.20621714052142856</v>
      </c>
      <c r="Q385" s="64">
        <v>-3.8734324626778921E-3</v>
      </c>
      <c r="R385" s="64">
        <v>0.12328767123287675</v>
      </c>
      <c r="S385" s="64">
        <v>3.4755606953801399</v>
      </c>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row>
    <row r="386" spans="1:180" x14ac:dyDescent="0.25">
      <c r="A386" s="5" t="s">
        <v>280</v>
      </c>
      <c r="B386" s="5" t="s">
        <v>39</v>
      </c>
      <c r="C386" s="35">
        <v>43454</v>
      </c>
      <c r="D386" s="63">
        <v>43465</v>
      </c>
      <c r="E386" s="64">
        <v>-5.3575483870967743E-2</v>
      </c>
      <c r="F386" s="64">
        <v>0.38231229413019963</v>
      </c>
      <c r="G386" s="64">
        <v>0.22484679569310528</v>
      </c>
      <c r="H386" s="64">
        <v>1.4420228410596028</v>
      </c>
      <c r="I386" s="64">
        <v>0.38074796774193548</v>
      </c>
      <c r="J386" s="64">
        <v>9.238367741935484E-2</v>
      </c>
      <c r="K386" s="64">
        <v>0</v>
      </c>
      <c r="L386" s="64">
        <v>1.5084185934962517E-2</v>
      </c>
      <c r="M386" s="64">
        <v>0.25938516148522295</v>
      </c>
      <c r="N386" s="64">
        <v>0.37488609649509702</v>
      </c>
      <c r="O386" s="64">
        <v>3.7115339999999997E-2</v>
      </c>
      <c r="P386" s="64">
        <v>0.20621714052142856</v>
      </c>
      <c r="Q386" s="64">
        <v>-9.1529924626778947E-3</v>
      </c>
      <c r="R386" s="64">
        <v>0.12328767123287675</v>
      </c>
      <c r="S386" s="64">
        <v>3.4755606953801395</v>
      </c>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row>
    <row r="387" spans="1:180" x14ac:dyDescent="0.25">
      <c r="A387" s="5" t="s">
        <v>280</v>
      </c>
      <c r="B387" s="5" t="s">
        <v>39</v>
      </c>
      <c r="C387" s="35">
        <v>43455</v>
      </c>
      <c r="D387" s="63">
        <v>43465</v>
      </c>
      <c r="E387" s="64">
        <v>-5.3575483870967743E-2</v>
      </c>
      <c r="F387" s="64">
        <v>0.38231229413019963</v>
      </c>
      <c r="G387" s="64">
        <v>0.22484679569310528</v>
      </c>
      <c r="H387" s="64">
        <v>1.4420228410596028</v>
      </c>
      <c r="I387" s="64">
        <v>0.38074796774193548</v>
      </c>
      <c r="J387" s="64">
        <v>9.238367741935484E-2</v>
      </c>
      <c r="K387" s="64">
        <v>0</v>
      </c>
      <c r="L387" s="64">
        <v>1.5084185934962517E-2</v>
      </c>
      <c r="M387" s="64">
        <v>0.25938516148522295</v>
      </c>
      <c r="N387" s="64">
        <v>0.37488609649509697</v>
      </c>
      <c r="O387" s="64">
        <v>3.8607170000000003E-2</v>
      </c>
      <c r="P387" s="64">
        <v>0.20621714052142856</v>
      </c>
      <c r="Q387" s="64">
        <v>-1.0644822462677894E-2</v>
      </c>
      <c r="R387" s="64">
        <v>0.12328767123287675</v>
      </c>
      <c r="S387" s="64">
        <v>3.4755606953801395</v>
      </c>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row>
    <row r="388" spans="1:180" x14ac:dyDescent="0.25">
      <c r="A388" s="5" t="s">
        <v>280</v>
      </c>
      <c r="B388" s="5" t="s">
        <v>39</v>
      </c>
      <c r="C388" s="35">
        <v>43456</v>
      </c>
      <c r="D388" s="63">
        <v>43465</v>
      </c>
      <c r="E388" s="64">
        <v>-5.3575483870967743E-2</v>
      </c>
      <c r="F388" s="64">
        <v>0.38231229413019963</v>
      </c>
      <c r="G388" s="64">
        <v>0.22484679569310528</v>
      </c>
      <c r="H388" s="64">
        <v>1.4420228410596028</v>
      </c>
      <c r="I388" s="64">
        <v>0.38074796774193548</v>
      </c>
      <c r="J388" s="64">
        <v>9.238367741935484E-2</v>
      </c>
      <c r="K388" s="64">
        <v>0</v>
      </c>
      <c r="L388" s="64">
        <v>1.5084185934962517E-2</v>
      </c>
      <c r="M388" s="64">
        <v>0.25938516148522295</v>
      </c>
      <c r="N388" s="64">
        <v>0.37488609649509697</v>
      </c>
      <c r="O388" s="64">
        <v>3.3691859999999997E-2</v>
      </c>
      <c r="P388" s="64">
        <v>0.20621714052142856</v>
      </c>
      <c r="Q388" s="64">
        <v>-5.7295124626778882E-3</v>
      </c>
      <c r="R388" s="64">
        <v>0.12328767123287675</v>
      </c>
      <c r="S388" s="64">
        <v>3.4755606953801395</v>
      </c>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row>
    <row r="389" spans="1:180" x14ac:dyDescent="0.25">
      <c r="A389" s="5" t="s">
        <v>280</v>
      </c>
      <c r="B389" s="5" t="s">
        <v>39</v>
      </c>
      <c r="C389" s="35">
        <v>43457</v>
      </c>
      <c r="D389" s="63">
        <v>43465</v>
      </c>
      <c r="E389" s="64">
        <v>-5.3575483870967743E-2</v>
      </c>
      <c r="F389" s="64">
        <v>0.38231229413019963</v>
      </c>
      <c r="G389" s="64">
        <v>0.22484679569310528</v>
      </c>
      <c r="H389" s="64">
        <v>1.4420228410596028</v>
      </c>
      <c r="I389" s="64">
        <v>0.38074796774193548</v>
      </c>
      <c r="J389" s="64">
        <v>9.238367741935484E-2</v>
      </c>
      <c r="K389" s="64">
        <v>0</v>
      </c>
      <c r="L389" s="64">
        <v>1.5084185934962517E-2</v>
      </c>
      <c r="M389" s="64">
        <v>0.25938516148522295</v>
      </c>
      <c r="N389" s="64">
        <v>0.37488609649509702</v>
      </c>
      <c r="O389" s="64">
        <v>7.4654749999999992E-2</v>
      </c>
      <c r="P389" s="64">
        <v>0.20621714052142856</v>
      </c>
      <c r="Q389" s="64">
        <v>-4.669240246267789E-2</v>
      </c>
      <c r="R389" s="64">
        <v>0.12328767123287675</v>
      </c>
      <c r="S389" s="64">
        <v>3.4755606953801395</v>
      </c>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row>
    <row r="390" spans="1:180" x14ac:dyDescent="0.25">
      <c r="A390" s="5" t="s">
        <v>281</v>
      </c>
      <c r="B390" s="5" t="s">
        <v>39</v>
      </c>
      <c r="C390" s="35">
        <v>43458</v>
      </c>
      <c r="D390" s="63">
        <v>43465</v>
      </c>
      <c r="E390" s="64">
        <v>-5.3575483870967743E-2</v>
      </c>
      <c r="F390" s="64">
        <v>0.38231229413019963</v>
      </c>
      <c r="G390" s="64">
        <v>0.22484679569310528</v>
      </c>
      <c r="H390" s="64">
        <v>1.4420228410596028</v>
      </c>
      <c r="I390" s="64">
        <v>0.38074796774193548</v>
      </c>
      <c r="J390" s="64">
        <v>9.238367741935484E-2</v>
      </c>
      <c r="K390" s="64">
        <v>0</v>
      </c>
      <c r="L390" s="64">
        <v>1.5084185934962517E-2</v>
      </c>
      <c r="M390" s="64">
        <v>0.25938516148522295</v>
      </c>
      <c r="N390" s="64">
        <v>0.37488609649509702</v>
      </c>
      <c r="O390" s="64">
        <v>5.3750840000000001E-2</v>
      </c>
      <c r="P390" s="64">
        <v>0.20621714052142856</v>
      </c>
      <c r="Q390" s="64">
        <v>-2.5788492462677892E-2</v>
      </c>
      <c r="R390" s="64">
        <v>0.12328767123287675</v>
      </c>
      <c r="S390" s="64">
        <v>3.4755606953801399</v>
      </c>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row>
    <row r="391" spans="1:180" x14ac:dyDescent="0.25">
      <c r="A391" s="5" t="s">
        <v>281</v>
      </c>
      <c r="B391" s="5" t="s">
        <v>39</v>
      </c>
      <c r="C391" s="35">
        <v>43459</v>
      </c>
      <c r="D391" s="63">
        <v>43465</v>
      </c>
      <c r="E391" s="64">
        <v>-5.3575483870967743E-2</v>
      </c>
      <c r="F391" s="64">
        <v>0.38231229413019963</v>
      </c>
      <c r="G391" s="64">
        <v>0.22484679569310528</v>
      </c>
      <c r="H391" s="64">
        <v>1.4420228410596028</v>
      </c>
      <c r="I391" s="64">
        <v>0.38074796774193548</v>
      </c>
      <c r="J391" s="64">
        <v>9.238367741935484E-2</v>
      </c>
      <c r="K391" s="64">
        <v>0</v>
      </c>
      <c r="L391" s="64">
        <v>1.5084185934962517E-2</v>
      </c>
      <c r="M391" s="64">
        <v>0.25938516148522295</v>
      </c>
      <c r="N391" s="64">
        <v>0.37488609649509702</v>
      </c>
      <c r="O391" s="64">
        <v>5.7818000000000001E-2</v>
      </c>
      <c r="P391" s="64">
        <v>0.20621714052142856</v>
      </c>
      <c r="Q391" s="64">
        <v>-2.9855652462677892E-2</v>
      </c>
      <c r="R391" s="64">
        <v>0.12328767123287675</v>
      </c>
      <c r="S391" s="64">
        <v>3.4755606953801395</v>
      </c>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row>
    <row r="392" spans="1:180" x14ac:dyDescent="0.25">
      <c r="A392" s="5" t="s">
        <v>281</v>
      </c>
      <c r="B392" s="5" t="s">
        <v>39</v>
      </c>
      <c r="C392" s="35">
        <v>43460</v>
      </c>
      <c r="D392" s="63">
        <v>43465</v>
      </c>
      <c r="E392" s="64">
        <v>-5.3575483870967743E-2</v>
      </c>
      <c r="F392" s="64">
        <v>0.38231229413019963</v>
      </c>
      <c r="G392" s="64">
        <v>0.22484679569310528</v>
      </c>
      <c r="H392" s="64">
        <v>1.4420228410596028</v>
      </c>
      <c r="I392" s="64">
        <v>0.38074796774193548</v>
      </c>
      <c r="J392" s="64">
        <v>9.238367741935484E-2</v>
      </c>
      <c r="K392" s="64">
        <v>0</v>
      </c>
      <c r="L392" s="64">
        <v>1.5084185934962517E-2</v>
      </c>
      <c r="M392" s="64">
        <v>0.25938516148522295</v>
      </c>
      <c r="N392" s="64">
        <v>0.37488609649509702</v>
      </c>
      <c r="O392" s="64">
        <v>4.6918410000000001E-2</v>
      </c>
      <c r="P392" s="64">
        <v>0.20621714052142856</v>
      </c>
      <c r="Q392" s="64">
        <v>-1.8956062462677892E-2</v>
      </c>
      <c r="R392" s="64">
        <v>0.12328767123287675</v>
      </c>
      <c r="S392" s="64">
        <v>3.4755606953801395</v>
      </c>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row>
    <row r="393" spans="1:180" x14ac:dyDescent="0.25">
      <c r="A393" s="5" t="s">
        <v>281</v>
      </c>
      <c r="B393" s="5" t="s">
        <v>39</v>
      </c>
      <c r="C393" s="35">
        <v>43461</v>
      </c>
      <c r="D393" s="63">
        <v>43465</v>
      </c>
      <c r="E393" s="64">
        <v>-5.3575483870967743E-2</v>
      </c>
      <c r="F393" s="64">
        <v>0.38231229413019963</v>
      </c>
      <c r="G393" s="64">
        <v>0.22484679569310528</v>
      </c>
      <c r="H393" s="64">
        <v>1.4420228410596028</v>
      </c>
      <c r="I393" s="64">
        <v>0.38074796774193548</v>
      </c>
      <c r="J393" s="64">
        <v>9.238367741935484E-2</v>
      </c>
      <c r="K393" s="64">
        <v>0</v>
      </c>
      <c r="L393" s="64">
        <v>1.5084185934962517E-2</v>
      </c>
      <c r="M393" s="64">
        <v>0.25938516148522295</v>
      </c>
      <c r="N393" s="64">
        <v>0.37488609649509702</v>
      </c>
      <c r="O393" s="64">
        <v>3.3336410000000004E-2</v>
      </c>
      <c r="P393" s="64">
        <v>0.20621714052142856</v>
      </c>
      <c r="Q393" s="64">
        <v>-5.3740624626778949E-3</v>
      </c>
      <c r="R393" s="64">
        <v>0.12328767123287675</v>
      </c>
      <c r="S393" s="64">
        <v>3.4755606953801395</v>
      </c>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row>
    <row r="394" spans="1:180" x14ac:dyDescent="0.25">
      <c r="A394" s="5" t="s">
        <v>281</v>
      </c>
      <c r="B394" s="5" t="s">
        <v>39</v>
      </c>
      <c r="C394" s="35">
        <v>43462</v>
      </c>
      <c r="D394" s="63">
        <v>43465</v>
      </c>
      <c r="E394" s="64">
        <v>-5.3575483870967743E-2</v>
      </c>
      <c r="F394" s="64">
        <v>0.30688173413019959</v>
      </c>
      <c r="G394" s="64">
        <v>0.22484679569310528</v>
      </c>
      <c r="H394" s="64">
        <v>1.4420228410596028</v>
      </c>
      <c r="I394" s="64">
        <v>0.38074796774193548</v>
      </c>
      <c r="J394" s="64">
        <v>9.238367741935484E-2</v>
      </c>
      <c r="K394" s="64">
        <v>0</v>
      </c>
      <c r="L394" s="64">
        <v>1.5084185934962517E-2</v>
      </c>
      <c r="M394" s="64">
        <v>0.25938516148522295</v>
      </c>
      <c r="N394" s="64">
        <v>0.37488609649509702</v>
      </c>
      <c r="O394" s="64">
        <v>0.11297894999999999</v>
      </c>
      <c r="P394" s="64">
        <v>0.20621714052142856</v>
      </c>
      <c r="Q394" s="64">
        <v>-9.5860424626778851E-3</v>
      </c>
      <c r="R394" s="64">
        <v>0.12328767123287675</v>
      </c>
      <c r="S394" s="64">
        <v>3.4755606953801395</v>
      </c>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row>
    <row r="395" spans="1:180" x14ac:dyDescent="0.25">
      <c r="A395" s="5" t="s">
        <v>281</v>
      </c>
      <c r="B395" s="5" t="s">
        <v>39</v>
      </c>
      <c r="C395" s="35">
        <v>43463</v>
      </c>
      <c r="D395" s="63">
        <v>43465</v>
      </c>
      <c r="E395" s="64">
        <v>-5.3575483870967743E-2</v>
      </c>
      <c r="F395" s="64">
        <v>0.38231229413019963</v>
      </c>
      <c r="G395" s="64">
        <v>0.22484679569310528</v>
      </c>
      <c r="H395" s="64">
        <v>1.4420228410596028</v>
      </c>
      <c r="I395" s="64">
        <v>0.38074796774193548</v>
      </c>
      <c r="J395" s="64">
        <v>9.238367741935484E-2</v>
      </c>
      <c r="K395" s="64">
        <v>0</v>
      </c>
      <c r="L395" s="64">
        <v>1.5084185934962517E-2</v>
      </c>
      <c r="M395" s="64">
        <v>0.25938516148522295</v>
      </c>
      <c r="N395" s="64">
        <v>0.37488609649509702</v>
      </c>
      <c r="O395" s="64">
        <v>3.5710309999999995E-2</v>
      </c>
      <c r="P395" s="64">
        <v>0.20621714052142856</v>
      </c>
      <c r="Q395" s="64">
        <v>-7.7479624626778931E-3</v>
      </c>
      <c r="R395" s="64">
        <v>0.12328767123287675</v>
      </c>
      <c r="S395" s="64">
        <v>3.4755606953801395</v>
      </c>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row>
    <row r="396" spans="1:180" x14ac:dyDescent="0.25">
      <c r="A396" s="5" t="s">
        <v>281</v>
      </c>
      <c r="B396" s="5" t="s">
        <v>39</v>
      </c>
      <c r="C396" s="35">
        <v>43464</v>
      </c>
      <c r="D396" s="63">
        <v>43465</v>
      </c>
      <c r="E396" s="64">
        <v>-5.3575483870967743E-2</v>
      </c>
      <c r="F396" s="64">
        <v>0.38231229413019963</v>
      </c>
      <c r="G396" s="64">
        <v>0.22484679569310528</v>
      </c>
      <c r="H396" s="64">
        <v>1.4420228410596028</v>
      </c>
      <c r="I396" s="64">
        <v>0.38074796774193548</v>
      </c>
      <c r="J396" s="64">
        <v>9.238367741935484E-2</v>
      </c>
      <c r="K396" s="64">
        <v>0</v>
      </c>
      <c r="L396" s="64">
        <v>1.5084185934962517E-2</v>
      </c>
      <c r="M396" s="64">
        <v>0.25938516148522295</v>
      </c>
      <c r="N396" s="64">
        <v>0.37488609649509702</v>
      </c>
      <c r="O396" s="64">
        <v>4.2896140000000006E-2</v>
      </c>
      <c r="P396" s="64">
        <v>0.20621714052142856</v>
      </c>
      <c r="Q396" s="64">
        <v>-1.4933792462677897E-2</v>
      </c>
      <c r="R396" s="64">
        <v>0.12328767123287675</v>
      </c>
      <c r="S396" s="64">
        <v>3.4755606953801395</v>
      </c>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row>
    <row r="397" spans="1:180" x14ac:dyDescent="0.25">
      <c r="A397" s="5" t="s">
        <v>282</v>
      </c>
      <c r="B397" s="5" t="s">
        <v>39</v>
      </c>
      <c r="C397" s="35">
        <v>43465</v>
      </c>
      <c r="D397" s="63">
        <v>43465</v>
      </c>
      <c r="E397" s="64">
        <v>-5.3575483870967743E-2</v>
      </c>
      <c r="F397" s="64">
        <v>0.35572896413019961</v>
      </c>
      <c r="G397" s="64">
        <v>0.22484679569310528</v>
      </c>
      <c r="H397" s="64">
        <v>1.4420228410596028</v>
      </c>
      <c r="I397" s="64">
        <v>0.38074796774193548</v>
      </c>
      <c r="J397" s="64">
        <v>9.238367741935484E-2</v>
      </c>
      <c r="K397" s="64">
        <v>0</v>
      </c>
      <c r="L397" s="64">
        <v>1.5084185934962517E-2</v>
      </c>
      <c r="M397" s="64">
        <v>0.25938516148522295</v>
      </c>
      <c r="N397" s="64">
        <v>0.37488609649509702</v>
      </c>
      <c r="O397" s="64">
        <v>7.3566370000000006E-2</v>
      </c>
      <c r="P397" s="64">
        <v>0.20621714052142856</v>
      </c>
      <c r="Q397" s="64">
        <v>-1.9020692462677902E-2</v>
      </c>
      <c r="R397" s="64">
        <v>0.12328767123287675</v>
      </c>
      <c r="S397" s="64">
        <v>3.4755606953801399</v>
      </c>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row>
    <row r="398" spans="1:180" x14ac:dyDescent="0.25">
      <c r="A398" s="5" t="s">
        <v>283</v>
      </c>
      <c r="B398" s="5" t="s">
        <v>40</v>
      </c>
      <c r="C398" s="35">
        <v>43466</v>
      </c>
      <c r="D398" s="63">
        <v>43496</v>
      </c>
      <c r="E398" s="64">
        <v>-2.8158387096774193E-2</v>
      </c>
      <c r="F398" s="64">
        <v>0.39031886880011402</v>
      </c>
      <c r="G398" s="64">
        <v>0.22821092990571129</v>
      </c>
      <c r="H398" s="64">
        <v>1.1482743604144414</v>
      </c>
      <c r="I398" s="64">
        <v>0.13360361417657049</v>
      </c>
      <c r="J398" s="64">
        <v>3.807941935483871E-2</v>
      </c>
      <c r="K398" s="64">
        <v>0</v>
      </c>
      <c r="L398" s="64">
        <v>2.0768205283883418E-2</v>
      </c>
      <c r="M398" s="64">
        <v>0.27732743762652401</v>
      </c>
      <c r="N398" s="64">
        <v>0.38298160711723345</v>
      </c>
      <c r="O398" s="64">
        <v>4.9514500000000003E-2</v>
      </c>
      <c r="P398" s="64">
        <v>0.20416322379331803</v>
      </c>
      <c r="Q398" s="64">
        <v>-7.4128513936707191E-2</v>
      </c>
      <c r="R398" s="64">
        <v>0.12328767123287675</v>
      </c>
      <c r="S398" s="64">
        <v>2.8942429366720295</v>
      </c>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row>
    <row r="399" spans="1:180" x14ac:dyDescent="0.25">
      <c r="A399" s="5" t="s">
        <v>283</v>
      </c>
      <c r="B399" s="5" t="s">
        <v>40</v>
      </c>
      <c r="C399" s="35">
        <v>43467</v>
      </c>
      <c r="D399" s="63">
        <v>43496</v>
      </c>
      <c r="E399" s="64">
        <v>-2.8158387096774193E-2</v>
      </c>
      <c r="F399" s="64">
        <v>0.37315003880011399</v>
      </c>
      <c r="G399" s="64">
        <v>0.22821092990571129</v>
      </c>
      <c r="H399" s="64">
        <v>1.1482743604144414</v>
      </c>
      <c r="I399" s="64">
        <v>0.13360361417657049</v>
      </c>
      <c r="J399" s="64">
        <v>3.807941935483871E-2</v>
      </c>
      <c r="K399" s="64">
        <v>0</v>
      </c>
      <c r="L399" s="64">
        <v>2.0768205283883418E-2</v>
      </c>
      <c r="M399" s="64">
        <v>0.27732743762652401</v>
      </c>
      <c r="N399" s="64">
        <v>0.3829816071172335</v>
      </c>
      <c r="O399" s="64">
        <v>7.0656999999999998E-2</v>
      </c>
      <c r="P399" s="64">
        <v>0.20416322379331803</v>
      </c>
      <c r="Q399" s="64">
        <v>-7.8102183936707203E-2</v>
      </c>
      <c r="R399" s="64">
        <v>0.12328767123287675</v>
      </c>
      <c r="S399" s="64">
        <v>2.8942429366720304</v>
      </c>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row>
    <row r="400" spans="1:180" x14ac:dyDescent="0.25">
      <c r="A400" s="5" t="s">
        <v>283</v>
      </c>
      <c r="B400" s="5" t="s">
        <v>40</v>
      </c>
      <c r="C400" s="35">
        <v>43468</v>
      </c>
      <c r="D400" s="63">
        <v>43496</v>
      </c>
      <c r="E400" s="64">
        <v>-2.8158387096774193E-2</v>
      </c>
      <c r="F400" s="64">
        <v>0.38533436880011401</v>
      </c>
      <c r="G400" s="64">
        <v>0.22821092990571129</v>
      </c>
      <c r="H400" s="64">
        <v>1.1482743604144414</v>
      </c>
      <c r="I400" s="64">
        <v>0.13360361417657049</v>
      </c>
      <c r="J400" s="64">
        <v>3.807941935483871E-2</v>
      </c>
      <c r="K400" s="64">
        <v>0</v>
      </c>
      <c r="L400" s="64">
        <v>2.0768205283883418E-2</v>
      </c>
      <c r="M400" s="64">
        <v>0.27732743762652401</v>
      </c>
      <c r="N400" s="64">
        <v>0.38298160711723345</v>
      </c>
      <c r="O400" s="64">
        <v>4.5057930000000003E-2</v>
      </c>
      <c r="P400" s="64">
        <v>0.20416322379331803</v>
      </c>
      <c r="Q400" s="64">
        <v>-6.4687443936707195E-2</v>
      </c>
      <c r="R400" s="64">
        <v>0.12328767123287675</v>
      </c>
      <c r="S400" s="64">
        <v>2.8942429366720299</v>
      </c>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row>
    <row r="401" spans="1:180" x14ac:dyDescent="0.25">
      <c r="A401" s="5" t="s">
        <v>283</v>
      </c>
      <c r="B401" s="5" t="s">
        <v>40</v>
      </c>
      <c r="C401" s="35">
        <v>43469</v>
      </c>
      <c r="D401" s="63">
        <v>43496</v>
      </c>
      <c r="E401" s="64">
        <v>-2.8158387096774193E-2</v>
      </c>
      <c r="F401" s="64">
        <v>0.36385219880011405</v>
      </c>
      <c r="G401" s="64">
        <v>0.22821092990571129</v>
      </c>
      <c r="H401" s="64">
        <v>1.1482743604144414</v>
      </c>
      <c r="I401" s="64">
        <v>0.13360361417657049</v>
      </c>
      <c r="J401" s="64">
        <v>3.807941935483871E-2</v>
      </c>
      <c r="K401" s="64">
        <v>0</v>
      </c>
      <c r="L401" s="64">
        <v>2.0768205283883418E-2</v>
      </c>
      <c r="M401" s="64">
        <v>0.27732743762652401</v>
      </c>
      <c r="N401" s="64">
        <v>0.38298160711723345</v>
      </c>
      <c r="O401" s="64">
        <v>6.1680499999999999E-2</v>
      </c>
      <c r="P401" s="64">
        <v>0.20416322379331803</v>
      </c>
      <c r="Q401" s="64">
        <v>-5.9827843936707197E-2</v>
      </c>
      <c r="R401" s="64">
        <v>0.12328767123287675</v>
      </c>
      <c r="S401" s="64">
        <v>2.8942429366720299</v>
      </c>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row>
    <row r="402" spans="1:180" x14ac:dyDescent="0.25">
      <c r="A402" s="5" t="s">
        <v>283</v>
      </c>
      <c r="B402" s="5" t="s">
        <v>40</v>
      </c>
      <c r="C402" s="35">
        <v>43470</v>
      </c>
      <c r="D402" s="63">
        <v>43496</v>
      </c>
      <c r="E402" s="64">
        <v>-2.8158387096774193E-2</v>
      </c>
      <c r="F402" s="64">
        <v>0.39031886880011402</v>
      </c>
      <c r="G402" s="64">
        <v>0.22821092990571129</v>
      </c>
      <c r="H402" s="64">
        <v>1.1482743604144414</v>
      </c>
      <c r="I402" s="64">
        <v>0.13360361417657049</v>
      </c>
      <c r="J402" s="64">
        <v>3.807941935483871E-2</v>
      </c>
      <c r="K402" s="64">
        <v>0</v>
      </c>
      <c r="L402" s="64">
        <v>2.0768205283883418E-2</v>
      </c>
      <c r="M402" s="64">
        <v>0.27732743762652401</v>
      </c>
      <c r="N402" s="64">
        <v>0.38298160711723345</v>
      </c>
      <c r="O402" s="64">
        <v>3.3819920000000003E-2</v>
      </c>
      <c r="P402" s="64">
        <v>0.20416322379331803</v>
      </c>
      <c r="Q402" s="64">
        <v>-5.8433933936707198E-2</v>
      </c>
      <c r="R402" s="64">
        <v>0.12328767123287675</v>
      </c>
      <c r="S402" s="64">
        <v>2.8942429366720299</v>
      </c>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row>
    <row r="403" spans="1:180" x14ac:dyDescent="0.25">
      <c r="A403" s="5" t="s">
        <v>283</v>
      </c>
      <c r="B403" s="5" t="s">
        <v>40</v>
      </c>
      <c r="C403" s="35">
        <v>43471</v>
      </c>
      <c r="D403" s="63">
        <v>43496</v>
      </c>
      <c r="E403" s="64">
        <v>-2.8158387096774193E-2</v>
      </c>
      <c r="F403" s="64">
        <v>0.37924219880011401</v>
      </c>
      <c r="G403" s="64">
        <v>0.22821092990571129</v>
      </c>
      <c r="H403" s="64">
        <v>1.1482743604144414</v>
      </c>
      <c r="I403" s="64">
        <v>0.13360361417657049</v>
      </c>
      <c r="J403" s="64">
        <v>3.807941935483871E-2</v>
      </c>
      <c r="K403" s="64">
        <v>0</v>
      </c>
      <c r="L403" s="64">
        <v>2.0768205283883418E-2</v>
      </c>
      <c r="M403" s="64">
        <v>0.27732743762652401</v>
      </c>
      <c r="N403" s="64">
        <v>0.38298160711723345</v>
      </c>
      <c r="O403" s="64">
        <v>5.5602070000000003E-2</v>
      </c>
      <c r="P403" s="64">
        <v>0.20416322379331803</v>
      </c>
      <c r="Q403" s="64">
        <v>-6.9139413936707222E-2</v>
      </c>
      <c r="R403" s="64">
        <v>0.12328767123287675</v>
      </c>
      <c r="S403" s="64">
        <v>2.8942429366720295</v>
      </c>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row>
    <row r="404" spans="1:180" x14ac:dyDescent="0.25">
      <c r="A404" s="5" t="s">
        <v>284</v>
      </c>
      <c r="B404" s="5" t="s">
        <v>40</v>
      </c>
      <c r="C404" s="35">
        <v>43472</v>
      </c>
      <c r="D404" s="63">
        <v>43496</v>
      </c>
      <c r="E404" s="64">
        <v>-2.8158387096774193E-2</v>
      </c>
      <c r="F404" s="64">
        <v>0.38145752880011402</v>
      </c>
      <c r="G404" s="64">
        <v>0.22821092990571129</v>
      </c>
      <c r="H404" s="64">
        <v>1.1482743604144414</v>
      </c>
      <c r="I404" s="64">
        <v>0.13360361417657049</v>
      </c>
      <c r="J404" s="64">
        <v>3.807941935483871E-2</v>
      </c>
      <c r="K404" s="64">
        <v>0</v>
      </c>
      <c r="L404" s="64">
        <v>2.0768205283883418E-2</v>
      </c>
      <c r="M404" s="64">
        <v>0.27732743762652401</v>
      </c>
      <c r="N404" s="64">
        <v>0.38298160711723345</v>
      </c>
      <c r="O404" s="64">
        <v>4.3788420000000002E-2</v>
      </c>
      <c r="P404" s="64">
        <v>0.20416322379331803</v>
      </c>
      <c r="Q404" s="64">
        <v>-5.9541093936707194E-2</v>
      </c>
      <c r="R404" s="64">
        <v>0.12328767123287675</v>
      </c>
      <c r="S404" s="64">
        <v>2.8942429366720299</v>
      </c>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row>
    <row r="405" spans="1:180" x14ac:dyDescent="0.25">
      <c r="A405" s="5" t="s">
        <v>284</v>
      </c>
      <c r="B405" s="5" t="s">
        <v>40</v>
      </c>
      <c r="C405" s="35">
        <v>43473</v>
      </c>
      <c r="D405" s="63">
        <v>43496</v>
      </c>
      <c r="E405" s="64">
        <v>-2.8158387096774193E-2</v>
      </c>
      <c r="F405" s="64">
        <v>0.39031886880011402</v>
      </c>
      <c r="G405" s="64">
        <v>0.22821092990571129</v>
      </c>
      <c r="H405" s="64">
        <v>1.1482743604144414</v>
      </c>
      <c r="I405" s="64">
        <v>0.13360361417657049</v>
      </c>
      <c r="J405" s="64">
        <v>3.807941935483871E-2</v>
      </c>
      <c r="K405" s="64">
        <v>0</v>
      </c>
      <c r="L405" s="64">
        <v>2.0768205283883418E-2</v>
      </c>
      <c r="M405" s="64">
        <v>0.27732743762652401</v>
      </c>
      <c r="N405" s="64">
        <v>0.38298160711723345</v>
      </c>
      <c r="O405" s="64">
        <v>3.1481620000000002E-2</v>
      </c>
      <c r="P405" s="64">
        <v>0.20416322379331803</v>
      </c>
      <c r="Q405" s="64">
        <v>-5.6095633936707197E-2</v>
      </c>
      <c r="R405" s="64">
        <v>0.12328767123287675</v>
      </c>
      <c r="S405" s="64">
        <v>2.8942429366720299</v>
      </c>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row>
    <row r="406" spans="1:180" x14ac:dyDescent="0.25">
      <c r="A406" s="5" t="s">
        <v>284</v>
      </c>
      <c r="B406" s="5" t="s">
        <v>40</v>
      </c>
      <c r="C406" s="35">
        <v>43474</v>
      </c>
      <c r="D406" s="63">
        <v>43496</v>
      </c>
      <c r="E406" s="64">
        <v>-2.8158387096774193E-2</v>
      </c>
      <c r="F406" s="64">
        <v>0.39031886880011402</v>
      </c>
      <c r="G406" s="64">
        <v>0.22821092990571129</v>
      </c>
      <c r="H406" s="64">
        <v>1.1482743604144414</v>
      </c>
      <c r="I406" s="64">
        <v>0.13360361417657049</v>
      </c>
      <c r="J406" s="64">
        <v>3.807941935483871E-2</v>
      </c>
      <c r="K406" s="64">
        <v>0</v>
      </c>
      <c r="L406" s="64">
        <v>2.0768205283883418E-2</v>
      </c>
      <c r="M406" s="64">
        <v>0.27732743762652401</v>
      </c>
      <c r="N406" s="64">
        <v>0.38298160711723345</v>
      </c>
      <c r="O406" s="64">
        <v>3.7398609999999999E-2</v>
      </c>
      <c r="P406" s="64">
        <v>0.20416322379331803</v>
      </c>
      <c r="Q406" s="64">
        <v>-6.2012623936707194E-2</v>
      </c>
      <c r="R406" s="64">
        <v>0.12328767123287675</v>
      </c>
      <c r="S406" s="64">
        <v>2.8942429366720295</v>
      </c>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row>
    <row r="407" spans="1:180" x14ac:dyDescent="0.25">
      <c r="A407" s="5" t="s">
        <v>284</v>
      </c>
      <c r="B407" s="5" t="s">
        <v>40</v>
      </c>
      <c r="C407" s="35">
        <v>43475</v>
      </c>
      <c r="D407" s="63">
        <v>43496</v>
      </c>
      <c r="E407" s="64">
        <v>-2.8158387096774193E-2</v>
      </c>
      <c r="F407" s="64">
        <v>0.39031886880011402</v>
      </c>
      <c r="G407" s="64">
        <v>0.22821092990571129</v>
      </c>
      <c r="H407" s="64">
        <v>1.1482743604144414</v>
      </c>
      <c r="I407" s="64">
        <v>0.13360361417657049</v>
      </c>
      <c r="J407" s="64">
        <v>3.807941935483871E-2</v>
      </c>
      <c r="K407" s="64">
        <v>0</v>
      </c>
      <c r="L407" s="64">
        <v>2.0768205283883418E-2</v>
      </c>
      <c r="M407" s="64">
        <v>0.27732743762652401</v>
      </c>
      <c r="N407" s="64">
        <v>0.38298160711723339</v>
      </c>
      <c r="O407" s="64">
        <v>3.1664810000000002E-2</v>
      </c>
      <c r="P407" s="64">
        <v>0.20416322379331803</v>
      </c>
      <c r="Q407" s="64">
        <v>-5.6278823936707197E-2</v>
      </c>
      <c r="R407" s="64">
        <v>0.12328767123287675</v>
      </c>
      <c r="S407" s="64">
        <v>2.8942429366720299</v>
      </c>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row>
    <row r="408" spans="1:180" x14ac:dyDescent="0.25">
      <c r="A408" s="5" t="s">
        <v>284</v>
      </c>
      <c r="B408" s="5" t="s">
        <v>40</v>
      </c>
      <c r="C408" s="35">
        <v>43476</v>
      </c>
      <c r="D408" s="63">
        <v>43496</v>
      </c>
      <c r="E408" s="64">
        <v>-2.8158387096774193E-2</v>
      </c>
      <c r="F408" s="64">
        <v>0.36278719880011401</v>
      </c>
      <c r="G408" s="64">
        <v>0.22821092990571129</v>
      </c>
      <c r="H408" s="64">
        <v>1.1482743604144414</v>
      </c>
      <c r="I408" s="64">
        <v>0.13360361417657049</v>
      </c>
      <c r="J408" s="64">
        <v>3.807941935483871E-2</v>
      </c>
      <c r="K408" s="64">
        <v>0</v>
      </c>
      <c r="L408" s="64">
        <v>2.0768205283883418E-2</v>
      </c>
      <c r="M408" s="64">
        <v>0.27732743762652401</v>
      </c>
      <c r="N408" s="64">
        <v>0.3829816071172335</v>
      </c>
      <c r="O408" s="64">
        <v>5.7592000000000004E-2</v>
      </c>
      <c r="P408" s="64">
        <v>0.20416322379331803</v>
      </c>
      <c r="Q408" s="64">
        <v>-5.4674343936707191E-2</v>
      </c>
      <c r="R408" s="64">
        <v>0.12328767123287675</v>
      </c>
      <c r="S408" s="64">
        <v>2.8942429366720304</v>
      </c>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row>
    <row r="409" spans="1:180" x14ac:dyDescent="0.25">
      <c r="A409" s="5" t="s">
        <v>284</v>
      </c>
      <c r="B409" s="5" t="s">
        <v>40</v>
      </c>
      <c r="C409" s="35">
        <v>43477</v>
      </c>
      <c r="D409" s="63">
        <v>43496</v>
      </c>
      <c r="E409" s="64">
        <v>-2.8158387096774193E-2</v>
      </c>
      <c r="F409" s="64">
        <v>0.39031886880011402</v>
      </c>
      <c r="G409" s="64">
        <v>0.22821092990571129</v>
      </c>
      <c r="H409" s="64">
        <v>1.1482743604144414</v>
      </c>
      <c r="I409" s="64">
        <v>0.13360361417657049</v>
      </c>
      <c r="J409" s="64">
        <v>3.807941935483871E-2</v>
      </c>
      <c r="K409" s="64">
        <v>0</v>
      </c>
      <c r="L409" s="64">
        <v>2.0768205283883418E-2</v>
      </c>
      <c r="M409" s="64">
        <v>0.27732743762652401</v>
      </c>
      <c r="N409" s="64">
        <v>0.38298160711723345</v>
      </c>
      <c r="O409" s="64">
        <v>3.3013020000000004E-2</v>
      </c>
      <c r="P409" s="64">
        <v>0.20416322379331803</v>
      </c>
      <c r="Q409" s="64">
        <v>-5.7627033936707199E-2</v>
      </c>
      <c r="R409" s="64">
        <v>0.12328767123287675</v>
      </c>
      <c r="S409" s="64">
        <v>2.8942429366720295</v>
      </c>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row>
    <row r="410" spans="1:180" x14ac:dyDescent="0.25">
      <c r="A410" s="5" t="s">
        <v>284</v>
      </c>
      <c r="B410" s="5" t="s">
        <v>40</v>
      </c>
      <c r="C410" s="35">
        <v>43478</v>
      </c>
      <c r="D410" s="63">
        <v>43496</v>
      </c>
      <c r="E410" s="64">
        <v>-2.8158387096774193E-2</v>
      </c>
      <c r="F410" s="64">
        <v>0.39031886880011402</v>
      </c>
      <c r="G410" s="64">
        <v>0.22821092990571129</v>
      </c>
      <c r="H410" s="64">
        <v>1.1482743604144414</v>
      </c>
      <c r="I410" s="64">
        <v>0.13360361417657049</v>
      </c>
      <c r="J410" s="64">
        <v>3.807941935483871E-2</v>
      </c>
      <c r="K410" s="64">
        <v>0</v>
      </c>
      <c r="L410" s="64">
        <v>2.0768205283883418E-2</v>
      </c>
      <c r="M410" s="64">
        <v>0.27732743762652401</v>
      </c>
      <c r="N410" s="64">
        <v>0.38298160711723345</v>
      </c>
      <c r="O410" s="64">
        <v>3.8566530000000002E-2</v>
      </c>
      <c r="P410" s="64">
        <v>0.20416322379331803</v>
      </c>
      <c r="Q410" s="64">
        <v>-6.3180543936707204E-2</v>
      </c>
      <c r="R410" s="64">
        <v>0.12328767123287675</v>
      </c>
      <c r="S410" s="64">
        <v>2.8942429366720299</v>
      </c>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row>
    <row r="411" spans="1:180" x14ac:dyDescent="0.25">
      <c r="A411" s="5" t="s">
        <v>285</v>
      </c>
      <c r="B411" s="5" t="s">
        <v>40</v>
      </c>
      <c r="C411" s="35">
        <v>43479</v>
      </c>
      <c r="D411" s="63">
        <v>43496</v>
      </c>
      <c r="E411" s="64">
        <v>-2.8158387096774193E-2</v>
      </c>
      <c r="F411" s="64">
        <v>0.38198553880011404</v>
      </c>
      <c r="G411" s="64">
        <v>0.22821092990571129</v>
      </c>
      <c r="H411" s="64">
        <v>1.1482743604144414</v>
      </c>
      <c r="I411" s="64">
        <v>0.13360361417657049</v>
      </c>
      <c r="J411" s="64">
        <v>3.807941935483871E-2</v>
      </c>
      <c r="K411" s="64">
        <v>0</v>
      </c>
      <c r="L411" s="64">
        <v>2.0768205283883418E-2</v>
      </c>
      <c r="M411" s="64">
        <v>0.27732743762652401</v>
      </c>
      <c r="N411" s="64">
        <v>0.3829816071172335</v>
      </c>
      <c r="O411" s="64">
        <v>5.20645E-2</v>
      </c>
      <c r="P411" s="64">
        <v>0.20416322379331803</v>
      </c>
      <c r="Q411" s="64">
        <v>-6.8345183936707202E-2</v>
      </c>
      <c r="R411" s="64">
        <v>0.12328767123287675</v>
      </c>
      <c r="S411" s="64">
        <v>2.8942429366720304</v>
      </c>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row>
    <row r="412" spans="1:180" x14ac:dyDescent="0.25">
      <c r="A412" s="5" t="s">
        <v>285</v>
      </c>
      <c r="B412" s="5" t="s">
        <v>40</v>
      </c>
      <c r="C412" s="35">
        <v>43480</v>
      </c>
      <c r="D412" s="63">
        <v>43496</v>
      </c>
      <c r="E412" s="64">
        <v>-2.8158387096774193E-2</v>
      </c>
      <c r="F412" s="64">
        <v>0.39031886880011402</v>
      </c>
      <c r="G412" s="64">
        <v>0.22821092990571129</v>
      </c>
      <c r="H412" s="64">
        <v>1.1482743604144414</v>
      </c>
      <c r="I412" s="64">
        <v>0.13360361417657049</v>
      </c>
      <c r="J412" s="64">
        <v>3.807941935483871E-2</v>
      </c>
      <c r="K412" s="64">
        <v>0</v>
      </c>
      <c r="L412" s="64">
        <v>2.0768205283883418E-2</v>
      </c>
      <c r="M412" s="64">
        <v>0.27732743762652401</v>
      </c>
      <c r="N412" s="64">
        <v>0.38298160711723345</v>
      </c>
      <c r="O412" s="64">
        <v>3.929001E-2</v>
      </c>
      <c r="P412" s="64">
        <v>0.20416322379331803</v>
      </c>
      <c r="Q412" s="64">
        <v>-6.3904023936707202E-2</v>
      </c>
      <c r="R412" s="64">
        <v>0.12328767123287675</v>
      </c>
      <c r="S412" s="64">
        <v>2.8942429366720299</v>
      </c>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row>
    <row r="413" spans="1:180" x14ac:dyDescent="0.25">
      <c r="A413" s="5" t="s">
        <v>285</v>
      </c>
      <c r="B413" s="5" t="s">
        <v>40</v>
      </c>
      <c r="C413" s="35">
        <v>43481</v>
      </c>
      <c r="D413" s="63">
        <v>43496</v>
      </c>
      <c r="E413" s="64">
        <v>-2.8158387096774193E-2</v>
      </c>
      <c r="F413" s="64">
        <v>0.39031886880011402</v>
      </c>
      <c r="G413" s="64">
        <v>0.22821092990571129</v>
      </c>
      <c r="H413" s="64">
        <v>1.1482743604144414</v>
      </c>
      <c r="I413" s="64">
        <v>0.13360361417657049</v>
      </c>
      <c r="J413" s="64">
        <v>3.807941935483871E-2</v>
      </c>
      <c r="K413" s="64">
        <v>0</v>
      </c>
      <c r="L413" s="64">
        <v>2.0768205283883418E-2</v>
      </c>
      <c r="M413" s="64">
        <v>0.27732743762652401</v>
      </c>
      <c r="N413" s="64">
        <v>0.38298160711723339</v>
      </c>
      <c r="O413" s="64">
        <v>4.6119350000000003E-2</v>
      </c>
      <c r="P413" s="64">
        <v>0.20416322379331803</v>
      </c>
      <c r="Q413" s="64">
        <v>-7.0733363936707205E-2</v>
      </c>
      <c r="R413" s="64">
        <v>0.12328767123287675</v>
      </c>
      <c r="S413" s="64">
        <v>2.8942429366720299</v>
      </c>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row>
    <row r="414" spans="1:180" x14ac:dyDescent="0.25">
      <c r="A414" s="5" t="s">
        <v>285</v>
      </c>
      <c r="B414" s="5" t="s">
        <v>40</v>
      </c>
      <c r="C414" s="35">
        <v>43482</v>
      </c>
      <c r="D414" s="63">
        <v>43496</v>
      </c>
      <c r="E414" s="64">
        <v>-2.8158387096774193E-2</v>
      </c>
      <c r="F414" s="64">
        <v>0.39031886880011402</v>
      </c>
      <c r="G414" s="64">
        <v>0.22821092990571129</v>
      </c>
      <c r="H414" s="64">
        <v>1.1482743604144414</v>
      </c>
      <c r="I414" s="64">
        <v>0.13360361417657049</v>
      </c>
      <c r="J414" s="64">
        <v>3.807941935483871E-2</v>
      </c>
      <c r="K414" s="64">
        <v>0</v>
      </c>
      <c r="L414" s="64">
        <v>2.0768205283883418E-2</v>
      </c>
      <c r="M414" s="64">
        <v>0.27732743762652401</v>
      </c>
      <c r="N414" s="64">
        <v>0.38298160711723345</v>
      </c>
      <c r="O414" s="64">
        <v>3.758715E-2</v>
      </c>
      <c r="P414" s="64">
        <v>0.20416322379331803</v>
      </c>
      <c r="Q414" s="64">
        <v>-6.2201163936707195E-2</v>
      </c>
      <c r="R414" s="64">
        <v>0.12328767123287675</v>
      </c>
      <c r="S414" s="64">
        <v>2.8942429366720295</v>
      </c>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row>
    <row r="415" spans="1:180" x14ac:dyDescent="0.25">
      <c r="A415" s="5" t="s">
        <v>285</v>
      </c>
      <c r="B415" s="5" t="s">
        <v>40</v>
      </c>
      <c r="C415" s="35">
        <v>43483</v>
      </c>
      <c r="D415" s="63">
        <v>43496</v>
      </c>
      <c r="E415" s="64">
        <v>-2.8158387096774193E-2</v>
      </c>
      <c r="F415" s="64">
        <v>0.39031886880011402</v>
      </c>
      <c r="G415" s="64">
        <v>0.22821092990571129</v>
      </c>
      <c r="H415" s="64">
        <v>1.1482743604144414</v>
      </c>
      <c r="I415" s="64">
        <v>0.13360361417657049</v>
      </c>
      <c r="J415" s="64">
        <v>3.807941935483871E-2</v>
      </c>
      <c r="K415" s="64">
        <v>0</v>
      </c>
      <c r="L415" s="64">
        <v>2.0768205283883418E-2</v>
      </c>
      <c r="M415" s="64">
        <v>0.27732743762652401</v>
      </c>
      <c r="N415" s="64">
        <v>0.38298160711723345</v>
      </c>
      <c r="O415" s="64">
        <v>4.4197010000000002E-2</v>
      </c>
      <c r="P415" s="64">
        <v>0.20416322379331803</v>
      </c>
      <c r="Q415" s="64">
        <v>-6.8811023936707211E-2</v>
      </c>
      <c r="R415" s="64">
        <v>0.12328767123287675</v>
      </c>
      <c r="S415" s="64">
        <v>2.8942429366720299</v>
      </c>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row>
    <row r="416" spans="1:180" x14ac:dyDescent="0.25">
      <c r="A416" s="5" t="s">
        <v>285</v>
      </c>
      <c r="B416" s="5" t="s">
        <v>40</v>
      </c>
      <c r="C416" s="35">
        <v>43484</v>
      </c>
      <c r="D416" s="63">
        <v>43496</v>
      </c>
      <c r="E416" s="64">
        <v>-2.8158387096774193E-2</v>
      </c>
      <c r="F416" s="64">
        <v>0.38151886880011404</v>
      </c>
      <c r="G416" s="64">
        <v>0.22821092990571129</v>
      </c>
      <c r="H416" s="64">
        <v>1.1482743604144414</v>
      </c>
      <c r="I416" s="64">
        <v>0.13360361417657049</v>
      </c>
      <c r="J416" s="64">
        <v>3.807941935483871E-2</v>
      </c>
      <c r="K416" s="64">
        <v>0</v>
      </c>
      <c r="L416" s="64">
        <v>2.0768205283883418E-2</v>
      </c>
      <c r="M416" s="64">
        <v>0.27732743762652401</v>
      </c>
      <c r="N416" s="64">
        <v>0.38298160711723345</v>
      </c>
      <c r="O416" s="64">
        <v>6.8576659999999998E-2</v>
      </c>
      <c r="P416" s="64">
        <v>0.20416322379331803</v>
      </c>
      <c r="Q416" s="64">
        <v>-8.4390673936707211E-2</v>
      </c>
      <c r="R416" s="64">
        <v>0.12328767123287675</v>
      </c>
      <c r="S416" s="64">
        <v>2.8942429366720299</v>
      </c>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row>
    <row r="417" spans="1:180" x14ac:dyDescent="0.25">
      <c r="A417" s="5" t="s">
        <v>285</v>
      </c>
      <c r="B417" s="5" t="s">
        <v>40</v>
      </c>
      <c r="C417" s="35">
        <v>43485</v>
      </c>
      <c r="D417" s="63">
        <v>43496</v>
      </c>
      <c r="E417" s="64">
        <v>-2.8158387096774193E-2</v>
      </c>
      <c r="F417" s="64">
        <v>0.34081886880011403</v>
      </c>
      <c r="G417" s="64">
        <v>0.22821092990571129</v>
      </c>
      <c r="H417" s="64">
        <v>1.1482743604144414</v>
      </c>
      <c r="I417" s="64">
        <v>0.13360361417657049</v>
      </c>
      <c r="J417" s="64">
        <v>3.807941935483871E-2</v>
      </c>
      <c r="K417" s="64">
        <v>0</v>
      </c>
      <c r="L417" s="64">
        <v>2.0768205283883418E-2</v>
      </c>
      <c r="M417" s="64">
        <v>0.27732743762652401</v>
      </c>
      <c r="N417" s="64">
        <v>0.38298160711723345</v>
      </c>
      <c r="O417" s="64">
        <v>9.3379170000000011E-2</v>
      </c>
      <c r="P417" s="64">
        <v>0.20416322379331803</v>
      </c>
      <c r="Q417" s="64">
        <v>-6.8493183936707197E-2</v>
      </c>
      <c r="R417" s="64">
        <v>0.12328767123287675</v>
      </c>
      <c r="S417" s="64">
        <v>2.8942429366720299</v>
      </c>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row>
    <row r="418" spans="1:180" x14ac:dyDescent="0.25">
      <c r="A418" s="5" t="s">
        <v>286</v>
      </c>
      <c r="B418" s="5" t="s">
        <v>40</v>
      </c>
      <c r="C418" s="35">
        <v>43486</v>
      </c>
      <c r="D418" s="63">
        <v>43496</v>
      </c>
      <c r="E418" s="64">
        <v>-2.8158387096774193E-2</v>
      </c>
      <c r="F418" s="64">
        <v>0.39031886880011402</v>
      </c>
      <c r="G418" s="64">
        <v>0.22821092990571129</v>
      </c>
      <c r="H418" s="64">
        <v>1.1482743604144414</v>
      </c>
      <c r="I418" s="64">
        <v>0.13360361417657049</v>
      </c>
      <c r="J418" s="64">
        <v>3.807941935483871E-2</v>
      </c>
      <c r="K418" s="64">
        <v>0</v>
      </c>
      <c r="L418" s="64">
        <v>2.0768205283883418E-2</v>
      </c>
      <c r="M418" s="64">
        <v>0.27732743762652401</v>
      </c>
      <c r="N418" s="64">
        <v>0.38298160711723339</v>
      </c>
      <c r="O418" s="64">
        <v>3.6644969999999999E-2</v>
      </c>
      <c r="P418" s="64">
        <v>0.20416322379331803</v>
      </c>
      <c r="Q418" s="64">
        <v>-6.1258983936707194E-2</v>
      </c>
      <c r="R418" s="64">
        <v>0.12328767123287675</v>
      </c>
      <c r="S418" s="64">
        <v>2.8942429366720299</v>
      </c>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row>
    <row r="419" spans="1:180" x14ac:dyDescent="0.25">
      <c r="A419" s="5" t="s">
        <v>286</v>
      </c>
      <c r="B419" s="5" t="s">
        <v>40</v>
      </c>
      <c r="C419" s="35">
        <v>43487</v>
      </c>
      <c r="D419" s="63">
        <v>43496</v>
      </c>
      <c r="E419" s="64">
        <v>-2.8158387096774193E-2</v>
      </c>
      <c r="F419" s="64">
        <v>0.39031886880011402</v>
      </c>
      <c r="G419" s="64">
        <v>0.22821092990571129</v>
      </c>
      <c r="H419" s="64">
        <v>1.1482743604144414</v>
      </c>
      <c r="I419" s="64">
        <v>0.13360361417657049</v>
      </c>
      <c r="J419" s="64">
        <v>3.807941935483871E-2</v>
      </c>
      <c r="K419" s="64">
        <v>0</v>
      </c>
      <c r="L419" s="64">
        <v>2.0768205283883418E-2</v>
      </c>
      <c r="M419" s="64">
        <v>0.27732743762652401</v>
      </c>
      <c r="N419" s="64">
        <v>0.38298160711723345</v>
      </c>
      <c r="O419" s="64">
        <v>5.2120770000000004E-2</v>
      </c>
      <c r="P419" s="64">
        <v>0.20416322379331803</v>
      </c>
      <c r="Q419" s="64">
        <v>-7.6734783936707213E-2</v>
      </c>
      <c r="R419" s="64">
        <v>0.12328767123287675</v>
      </c>
      <c r="S419" s="64">
        <v>2.8942429366720299</v>
      </c>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row>
    <row r="420" spans="1:180" x14ac:dyDescent="0.25">
      <c r="A420" s="5" t="s">
        <v>286</v>
      </c>
      <c r="B420" s="5" t="s">
        <v>40</v>
      </c>
      <c r="C420" s="35">
        <v>43488</v>
      </c>
      <c r="D420" s="63">
        <v>43496</v>
      </c>
      <c r="E420" s="64">
        <v>-2.8158387096774193E-2</v>
      </c>
      <c r="F420" s="64">
        <v>0.37198553880011404</v>
      </c>
      <c r="G420" s="64">
        <v>0.22821092990571129</v>
      </c>
      <c r="H420" s="64">
        <v>1.1482743604144414</v>
      </c>
      <c r="I420" s="64">
        <v>0.13360361417657049</v>
      </c>
      <c r="J420" s="64">
        <v>3.807941935483871E-2</v>
      </c>
      <c r="K420" s="64">
        <v>0</v>
      </c>
      <c r="L420" s="64">
        <v>2.0768205283883418E-2</v>
      </c>
      <c r="M420" s="64">
        <v>0.27732743762652401</v>
      </c>
      <c r="N420" s="64">
        <v>0.38298160711723345</v>
      </c>
      <c r="O420" s="64">
        <v>4.7584660000000008E-2</v>
      </c>
      <c r="P420" s="64">
        <v>0.20416322379331803</v>
      </c>
      <c r="Q420" s="64">
        <v>-5.3865343936707201E-2</v>
      </c>
      <c r="R420" s="64">
        <v>0.12328767123287675</v>
      </c>
      <c r="S420" s="64">
        <v>2.8942429366720299</v>
      </c>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row>
    <row r="421" spans="1:180" x14ac:dyDescent="0.25">
      <c r="A421" s="5" t="s">
        <v>286</v>
      </c>
      <c r="B421" s="5" t="s">
        <v>40</v>
      </c>
      <c r="C421" s="35">
        <v>43489</v>
      </c>
      <c r="D421" s="63">
        <v>43496</v>
      </c>
      <c r="E421" s="64">
        <v>-2.8158387096774193E-2</v>
      </c>
      <c r="F421" s="64">
        <v>0.377402198800114</v>
      </c>
      <c r="G421" s="64">
        <v>0.22821092990571129</v>
      </c>
      <c r="H421" s="64">
        <v>1.1482743604144414</v>
      </c>
      <c r="I421" s="64">
        <v>0.13360361417657049</v>
      </c>
      <c r="J421" s="64">
        <v>3.807941935483871E-2</v>
      </c>
      <c r="K421" s="64">
        <v>0</v>
      </c>
      <c r="L421" s="64">
        <v>2.0768205283883418E-2</v>
      </c>
      <c r="M421" s="64">
        <v>0.27732743762652401</v>
      </c>
      <c r="N421" s="64">
        <v>0.38298160711723345</v>
      </c>
      <c r="O421" s="64">
        <v>4.6335380000000002E-2</v>
      </c>
      <c r="P421" s="64">
        <v>0.20416322379331803</v>
      </c>
      <c r="Q421" s="64">
        <v>-5.8032723936707199E-2</v>
      </c>
      <c r="R421" s="64">
        <v>0.12328767123287675</v>
      </c>
      <c r="S421" s="64">
        <v>2.8942429366720299</v>
      </c>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row>
    <row r="422" spans="1:180" x14ac:dyDescent="0.25">
      <c r="A422" s="5" t="s">
        <v>286</v>
      </c>
      <c r="B422" s="5" t="s">
        <v>40</v>
      </c>
      <c r="C422" s="35">
        <v>43490</v>
      </c>
      <c r="D422" s="63">
        <v>43496</v>
      </c>
      <c r="E422" s="64">
        <v>-2.8158387096774193E-2</v>
      </c>
      <c r="F422" s="64">
        <v>0.31265003880011399</v>
      </c>
      <c r="G422" s="64">
        <v>0.22821092990571129</v>
      </c>
      <c r="H422" s="64">
        <v>1.1482743604144414</v>
      </c>
      <c r="I422" s="64">
        <v>0.13360361417657049</v>
      </c>
      <c r="J422" s="64">
        <v>3.807941935483871E-2</v>
      </c>
      <c r="K422" s="64">
        <v>0</v>
      </c>
      <c r="L422" s="64">
        <v>2.0768205283883418E-2</v>
      </c>
      <c r="M422" s="64">
        <v>0.27732743762652401</v>
      </c>
      <c r="N422" s="64">
        <v>0.38298160711723345</v>
      </c>
      <c r="O422" s="64">
        <v>0.11369767</v>
      </c>
      <c r="P422" s="64">
        <v>0.20416322379331803</v>
      </c>
      <c r="Q422" s="64">
        <v>-6.0642853936707201E-2</v>
      </c>
      <c r="R422" s="64">
        <v>0.12328767123287675</v>
      </c>
      <c r="S422" s="64">
        <v>2.8942429366720299</v>
      </c>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row>
    <row r="423" spans="1:180" x14ac:dyDescent="0.25">
      <c r="A423" s="5" t="s">
        <v>286</v>
      </c>
      <c r="B423" s="5" t="s">
        <v>40</v>
      </c>
      <c r="C423" s="35">
        <v>43491</v>
      </c>
      <c r="D423" s="63">
        <v>43496</v>
      </c>
      <c r="E423" s="64">
        <v>-2.8158387096774193E-2</v>
      </c>
      <c r="F423" s="64">
        <v>0.39031886880011402</v>
      </c>
      <c r="G423" s="64">
        <v>0.22821092990571129</v>
      </c>
      <c r="H423" s="64">
        <v>1.1482743604144414</v>
      </c>
      <c r="I423" s="64">
        <v>0.13360361417657049</v>
      </c>
      <c r="J423" s="64">
        <v>3.807941935483871E-2</v>
      </c>
      <c r="K423" s="64">
        <v>0</v>
      </c>
      <c r="L423" s="64">
        <v>2.0768205283883418E-2</v>
      </c>
      <c r="M423" s="64">
        <v>0.27732743762652401</v>
      </c>
      <c r="N423" s="64">
        <v>0.38298160711723345</v>
      </c>
      <c r="O423" s="64">
        <v>3.433402E-2</v>
      </c>
      <c r="P423" s="64">
        <v>0.20416322379331803</v>
      </c>
      <c r="Q423" s="64">
        <v>-5.8948033936707188E-2</v>
      </c>
      <c r="R423" s="64">
        <v>0.12328767123287675</v>
      </c>
      <c r="S423" s="64">
        <v>2.8942429366720299</v>
      </c>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row>
    <row r="424" spans="1:180" x14ac:dyDescent="0.25">
      <c r="A424" s="5" t="s">
        <v>286</v>
      </c>
      <c r="B424" s="5" t="s">
        <v>40</v>
      </c>
      <c r="C424" s="35">
        <v>43492</v>
      </c>
      <c r="D424" s="63">
        <v>43496</v>
      </c>
      <c r="E424" s="64">
        <v>-2.8158387096774193E-2</v>
      </c>
      <c r="F424" s="64">
        <v>0.39031886880011402</v>
      </c>
      <c r="G424" s="64">
        <v>0.22821092990571129</v>
      </c>
      <c r="H424" s="64">
        <v>1.1482743604144414</v>
      </c>
      <c r="I424" s="64">
        <v>0.13360361417657049</v>
      </c>
      <c r="J424" s="64">
        <v>3.807941935483871E-2</v>
      </c>
      <c r="K424" s="64">
        <v>0</v>
      </c>
      <c r="L424" s="64">
        <v>2.0768205283883418E-2</v>
      </c>
      <c r="M424" s="64">
        <v>0.27732743762652401</v>
      </c>
      <c r="N424" s="64">
        <v>0.38298160711723345</v>
      </c>
      <c r="O424" s="64">
        <v>3.9043849999999998E-2</v>
      </c>
      <c r="P424" s="64">
        <v>0.20416322379331803</v>
      </c>
      <c r="Q424" s="64">
        <v>-6.3657863936707193E-2</v>
      </c>
      <c r="R424" s="64">
        <v>0.12328767123287675</v>
      </c>
      <c r="S424" s="64">
        <v>2.8942429366720299</v>
      </c>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row>
    <row r="425" spans="1:180" x14ac:dyDescent="0.25">
      <c r="A425" s="5" t="s">
        <v>287</v>
      </c>
      <c r="B425" s="5" t="s">
        <v>40</v>
      </c>
      <c r="C425" s="35">
        <v>43493</v>
      </c>
      <c r="D425" s="63">
        <v>43496</v>
      </c>
      <c r="E425" s="64">
        <v>-2.8158387096774193E-2</v>
      </c>
      <c r="F425" s="64">
        <v>0.39031886880011402</v>
      </c>
      <c r="G425" s="64">
        <v>0.22821092990571129</v>
      </c>
      <c r="H425" s="64">
        <v>1.1482743604144414</v>
      </c>
      <c r="I425" s="64">
        <v>0.13360361417657049</v>
      </c>
      <c r="J425" s="64">
        <v>3.807941935483871E-2</v>
      </c>
      <c r="K425" s="64">
        <v>0</v>
      </c>
      <c r="L425" s="64">
        <v>2.0768205283883418E-2</v>
      </c>
      <c r="M425" s="64">
        <v>0.27732743762652401</v>
      </c>
      <c r="N425" s="64">
        <v>0.38298160711723345</v>
      </c>
      <c r="O425" s="64">
        <v>5.2585930000000003E-2</v>
      </c>
      <c r="P425" s="64">
        <v>0.20416322379331803</v>
      </c>
      <c r="Q425" s="64">
        <v>-7.7199943936707205E-2</v>
      </c>
      <c r="R425" s="64">
        <v>0.12328767123287675</v>
      </c>
      <c r="S425" s="64">
        <v>2.8942429366720299</v>
      </c>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row>
    <row r="426" spans="1:180" x14ac:dyDescent="0.25">
      <c r="A426" s="5" t="s">
        <v>287</v>
      </c>
      <c r="B426" s="5" t="s">
        <v>40</v>
      </c>
      <c r="C426" s="35">
        <v>43494</v>
      </c>
      <c r="D426" s="63">
        <v>43496</v>
      </c>
      <c r="E426" s="64">
        <v>-2.8158387096774193E-2</v>
      </c>
      <c r="F426" s="64">
        <v>0.39031886880011402</v>
      </c>
      <c r="G426" s="64">
        <v>0.22821092990571129</v>
      </c>
      <c r="H426" s="64">
        <v>1.1482743604144414</v>
      </c>
      <c r="I426" s="64">
        <v>0.13360361417657049</v>
      </c>
      <c r="J426" s="64">
        <v>3.807941935483871E-2</v>
      </c>
      <c r="K426" s="64">
        <v>0</v>
      </c>
      <c r="L426" s="64">
        <v>2.0768205283883418E-2</v>
      </c>
      <c r="M426" s="64">
        <v>0.27732743762652401</v>
      </c>
      <c r="N426" s="64">
        <v>0.38298160711723345</v>
      </c>
      <c r="O426" s="64">
        <v>3.4114579999999999E-2</v>
      </c>
      <c r="P426" s="64">
        <v>0.20416322379331803</v>
      </c>
      <c r="Q426" s="64">
        <v>-5.87285939367072E-2</v>
      </c>
      <c r="R426" s="64">
        <v>0.12328767123287675</v>
      </c>
      <c r="S426" s="64">
        <v>2.8942429366720295</v>
      </c>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row>
    <row r="427" spans="1:180" x14ac:dyDescent="0.25">
      <c r="A427" s="5" t="s">
        <v>287</v>
      </c>
      <c r="B427" s="5" t="s">
        <v>40</v>
      </c>
      <c r="C427" s="35">
        <v>43495</v>
      </c>
      <c r="D427" s="63">
        <v>43496</v>
      </c>
      <c r="E427" s="64">
        <v>-2.8158387096774193E-2</v>
      </c>
      <c r="F427" s="64">
        <v>0.34631886880011403</v>
      </c>
      <c r="G427" s="64">
        <v>0.22821092990571129</v>
      </c>
      <c r="H427" s="64">
        <v>1.1482743604144414</v>
      </c>
      <c r="I427" s="64">
        <v>0.13360361417657049</v>
      </c>
      <c r="J427" s="64">
        <v>3.807941935483871E-2</v>
      </c>
      <c r="K427" s="64">
        <v>0</v>
      </c>
      <c r="L427" s="64">
        <v>2.0768205283883418E-2</v>
      </c>
      <c r="M427" s="64">
        <v>0.27732743762652401</v>
      </c>
      <c r="N427" s="64">
        <v>0.38298160711723345</v>
      </c>
      <c r="O427" s="64">
        <v>8.774904E-2</v>
      </c>
      <c r="P427" s="64">
        <v>0.20416322379331803</v>
      </c>
      <c r="Q427" s="64">
        <v>-6.8363053936707205E-2</v>
      </c>
      <c r="R427" s="64">
        <v>0.12328767123287675</v>
      </c>
      <c r="S427" s="64">
        <v>2.8942429366720295</v>
      </c>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row>
    <row r="428" spans="1:180" x14ac:dyDescent="0.25">
      <c r="A428" s="5" t="s">
        <v>287</v>
      </c>
      <c r="B428" s="5" t="s">
        <v>40</v>
      </c>
      <c r="C428" s="35">
        <v>43496</v>
      </c>
      <c r="D428" s="63">
        <v>43496</v>
      </c>
      <c r="E428" s="64">
        <v>-2.8158387096774193E-2</v>
      </c>
      <c r="F428" s="64">
        <v>0.39031886880011402</v>
      </c>
      <c r="G428" s="64">
        <v>0.22821092990571129</v>
      </c>
      <c r="H428" s="64">
        <v>1.1482743604144414</v>
      </c>
      <c r="I428" s="64">
        <v>0.13360361417657049</v>
      </c>
      <c r="J428" s="64">
        <v>3.807941935483871E-2</v>
      </c>
      <c r="K428" s="64">
        <v>0</v>
      </c>
      <c r="L428" s="64">
        <v>2.0768205283883418E-2</v>
      </c>
      <c r="M428" s="64">
        <v>0.27732743762652401</v>
      </c>
      <c r="N428" s="64">
        <v>0.38298160711723345</v>
      </c>
      <c r="O428" s="64">
        <v>5.1630809999999999E-2</v>
      </c>
      <c r="P428" s="64">
        <v>0.20416322379331803</v>
      </c>
      <c r="Q428" s="64">
        <v>-7.6244823936707201E-2</v>
      </c>
      <c r="R428" s="64">
        <v>0.12328767123287675</v>
      </c>
      <c r="S428" s="64">
        <v>2.8942429366720295</v>
      </c>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row>
    <row r="429" spans="1:180" x14ac:dyDescent="0.25">
      <c r="A429" s="5" t="s">
        <v>287</v>
      </c>
      <c r="B429" s="5" t="s">
        <v>41</v>
      </c>
      <c r="C429" s="35">
        <v>43497</v>
      </c>
      <c r="D429" s="63">
        <v>43524</v>
      </c>
      <c r="E429" s="64">
        <v>3.9201392857142858E-2</v>
      </c>
      <c r="F429" s="64">
        <v>0.46215475743454526</v>
      </c>
      <c r="G429" s="64">
        <v>0.23280244286914456</v>
      </c>
      <c r="H429" s="64">
        <v>0.37243076963103122</v>
      </c>
      <c r="I429" s="64">
        <v>0.21370795864661651</v>
      </c>
      <c r="J429" s="64">
        <v>4.8850071428571437E-2</v>
      </c>
      <c r="K429" s="64">
        <v>0</v>
      </c>
      <c r="L429" s="64">
        <v>4.258251100704857E-3</v>
      </c>
      <c r="M429" s="64">
        <v>0.31116460063201551</v>
      </c>
      <c r="N429" s="64">
        <v>0.43966216797358987</v>
      </c>
      <c r="O429" s="64">
        <v>4.3823700000000007E-2</v>
      </c>
      <c r="P429" s="64">
        <v>0.18164724574311225</v>
      </c>
      <c r="Q429" s="64">
        <v>3.3143977097874373E-2</v>
      </c>
      <c r="R429" s="64">
        <v>0.12328767123287675</v>
      </c>
      <c r="S429" s="64">
        <v>2.5061350066472254</v>
      </c>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row>
    <row r="430" spans="1:180" x14ac:dyDescent="0.25">
      <c r="A430" s="5" t="s">
        <v>287</v>
      </c>
      <c r="B430" s="5" t="s">
        <v>41</v>
      </c>
      <c r="C430" s="35">
        <v>43498</v>
      </c>
      <c r="D430" s="63">
        <v>43524</v>
      </c>
      <c r="E430" s="64">
        <v>3.9201392857142858E-2</v>
      </c>
      <c r="F430" s="64">
        <v>0.44498592743454524</v>
      </c>
      <c r="G430" s="64">
        <v>0.23280244286914456</v>
      </c>
      <c r="H430" s="64">
        <v>0.37243076963103122</v>
      </c>
      <c r="I430" s="64">
        <v>0.21370795864661651</v>
      </c>
      <c r="J430" s="64">
        <v>4.8850071428571437E-2</v>
      </c>
      <c r="K430" s="64">
        <v>0</v>
      </c>
      <c r="L430" s="64">
        <v>4.258251100704857E-3</v>
      </c>
      <c r="M430" s="64">
        <v>0.31116460063201551</v>
      </c>
      <c r="N430" s="64">
        <v>0.43966216797358987</v>
      </c>
      <c r="O430" s="64">
        <v>4.5436950000000004E-2</v>
      </c>
      <c r="P430" s="64">
        <v>0.18164724574311225</v>
      </c>
      <c r="Q430" s="64">
        <v>4.869955709787438E-2</v>
      </c>
      <c r="R430" s="64">
        <v>0.12328767123287675</v>
      </c>
      <c r="S430" s="64">
        <v>2.5061350066472254</v>
      </c>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row>
    <row r="431" spans="1:180" x14ac:dyDescent="0.25">
      <c r="A431" s="5" t="s">
        <v>287</v>
      </c>
      <c r="B431" s="5" t="s">
        <v>41</v>
      </c>
      <c r="C431" s="35">
        <v>43499</v>
      </c>
      <c r="D431" s="63">
        <v>43524</v>
      </c>
      <c r="E431" s="64">
        <v>3.9201392857142858E-2</v>
      </c>
      <c r="F431" s="64">
        <v>0.4560625874345452</v>
      </c>
      <c r="G431" s="64">
        <v>0.23280244286914456</v>
      </c>
      <c r="H431" s="64">
        <v>0.37243076963103122</v>
      </c>
      <c r="I431" s="64">
        <v>0.21370795864661651</v>
      </c>
      <c r="J431" s="64">
        <v>4.8850071428571437E-2</v>
      </c>
      <c r="K431" s="64">
        <v>0</v>
      </c>
      <c r="L431" s="64">
        <v>4.258251100704857E-3</v>
      </c>
      <c r="M431" s="64">
        <v>0.31116460063201551</v>
      </c>
      <c r="N431" s="64">
        <v>0.43966216797358987</v>
      </c>
      <c r="O431" s="64">
        <v>3.3147349999999999E-2</v>
      </c>
      <c r="P431" s="64">
        <v>0.18164724574311225</v>
      </c>
      <c r="Q431" s="64">
        <v>4.9912497097874382E-2</v>
      </c>
      <c r="R431" s="64">
        <v>0.12328767123287675</v>
      </c>
      <c r="S431" s="64">
        <v>2.5061350066472254</v>
      </c>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row>
    <row r="432" spans="1:180" x14ac:dyDescent="0.25">
      <c r="A432" s="5" t="s">
        <v>288</v>
      </c>
      <c r="B432" s="5" t="s">
        <v>41</v>
      </c>
      <c r="C432" s="35">
        <v>43500</v>
      </c>
      <c r="D432" s="63">
        <v>43524</v>
      </c>
      <c r="E432" s="64">
        <v>3.9201392857142858E-2</v>
      </c>
      <c r="F432" s="64">
        <v>0.46215475743454526</v>
      </c>
      <c r="G432" s="64">
        <v>0.23280244286914456</v>
      </c>
      <c r="H432" s="64">
        <v>0.37243076963103122</v>
      </c>
      <c r="I432" s="64">
        <v>0.21370795864661651</v>
      </c>
      <c r="J432" s="64">
        <v>4.8850071428571437E-2</v>
      </c>
      <c r="K432" s="64">
        <v>0</v>
      </c>
      <c r="L432" s="64">
        <v>4.258251100704857E-3</v>
      </c>
      <c r="M432" s="64">
        <v>0.31116460063201551</v>
      </c>
      <c r="N432" s="64">
        <v>0.43966216797358987</v>
      </c>
      <c r="O432" s="64">
        <v>3.3592549999999999E-2</v>
      </c>
      <c r="P432" s="64">
        <v>0.18164724574311225</v>
      </c>
      <c r="Q432" s="64">
        <v>4.3375127097874382E-2</v>
      </c>
      <c r="R432" s="64">
        <v>0.12328767123287675</v>
      </c>
      <c r="S432" s="64">
        <v>2.506135006647225</v>
      </c>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row>
    <row r="433" spans="1:180" x14ac:dyDescent="0.25">
      <c r="A433" s="5" t="s">
        <v>288</v>
      </c>
      <c r="B433" s="5" t="s">
        <v>41</v>
      </c>
      <c r="C433" s="35">
        <v>43501</v>
      </c>
      <c r="D433" s="63">
        <v>43524</v>
      </c>
      <c r="E433" s="64">
        <v>3.9201392857142858E-2</v>
      </c>
      <c r="F433" s="64">
        <v>0.46215475743454526</v>
      </c>
      <c r="G433" s="64">
        <v>0.23280244286914456</v>
      </c>
      <c r="H433" s="64">
        <v>0.37243076963103122</v>
      </c>
      <c r="I433" s="64">
        <v>0.21370795864661651</v>
      </c>
      <c r="J433" s="64">
        <v>4.8850071428571437E-2</v>
      </c>
      <c r="K433" s="64">
        <v>0</v>
      </c>
      <c r="L433" s="64">
        <v>4.258251100704857E-3</v>
      </c>
      <c r="M433" s="64">
        <v>0.31116460063201551</v>
      </c>
      <c r="N433" s="64">
        <v>0.43966216797358987</v>
      </c>
      <c r="O433" s="64">
        <v>2.1891620000000001E-2</v>
      </c>
      <c r="P433" s="64">
        <v>0.18164724574311225</v>
      </c>
      <c r="Q433" s="64">
        <v>5.507605709787438E-2</v>
      </c>
      <c r="R433" s="64">
        <v>0.12328767123287675</v>
      </c>
      <c r="S433" s="64">
        <v>2.5061350066472254</v>
      </c>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row>
    <row r="434" spans="1:180" x14ac:dyDescent="0.25">
      <c r="A434" s="5" t="s">
        <v>288</v>
      </c>
      <c r="B434" s="5" t="s">
        <v>41</v>
      </c>
      <c r="C434" s="35">
        <v>43502</v>
      </c>
      <c r="D434" s="63">
        <v>43524</v>
      </c>
      <c r="E434" s="64">
        <v>3.9201392857142858E-2</v>
      </c>
      <c r="F434" s="64">
        <v>0.46215475743454526</v>
      </c>
      <c r="G434" s="64">
        <v>0.23280244286914456</v>
      </c>
      <c r="H434" s="64">
        <v>0.37243076963103122</v>
      </c>
      <c r="I434" s="64">
        <v>0.21370795864661651</v>
      </c>
      <c r="J434" s="64">
        <v>4.8850071428571437E-2</v>
      </c>
      <c r="K434" s="64">
        <v>0</v>
      </c>
      <c r="L434" s="64">
        <v>4.258251100704857E-3</v>
      </c>
      <c r="M434" s="64">
        <v>0.31116460063201551</v>
      </c>
      <c r="N434" s="64">
        <v>0.43966216797358987</v>
      </c>
      <c r="O434" s="64">
        <v>2.017012E-2</v>
      </c>
      <c r="P434" s="64">
        <v>0.18164724574311225</v>
      </c>
      <c r="Q434" s="64">
        <v>5.6797557097874381E-2</v>
      </c>
      <c r="R434" s="64">
        <v>0.12328767123287675</v>
      </c>
      <c r="S434" s="64">
        <v>2.5061350066472254</v>
      </c>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row>
    <row r="435" spans="1:180" x14ac:dyDescent="0.25">
      <c r="A435" s="5" t="s">
        <v>288</v>
      </c>
      <c r="B435" s="5" t="s">
        <v>41</v>
      </c>
      <c r="C435" s="35">
        <v>43503</v>
      </c>
      <c r="D435" s="63">
        <v>43524</v>
      </c>
      <c r="E435" s="64">
        <v>3.9201392857142858E-2</v>
      </c>
      <c r="F435" s="64">
        <v>0.41823808743454527</v>
      </c>
      <c r="G435" s="64">
        <v>0.23280244286914456</v>
      </c>
      <c r="H435" s="64">
        <v>0.37243076963103122</v>
      </c>
      <c r="I435" s="64">
        <v>0.21370795864661651</v>
      </c>
      <c r="J435" s="64">
        <v>4.8850071428571437E-2</v>
      </c>
      <c r="K435" s="64">
        <v>0</v>
      </c>
      <c r="L435" s="64">
        <v>4.258251100704857E-3</v>
      </c>
      <c r="M435" s="64">
        <v>0.31116460063201551</v>
      </c>
      <c r="N435" s="64">
        <v>0.43966216797358987</v>
      </c>
      <c r="O435" s="64">
        <v>6.5897850000000008E-2</v>
      </c>
      <c r="P435" s="64">
        <v>0.18164724574311225</v>
      </c>
      <c r="Q435" s="64">
        <v>5.4986497097874378E-2</v>
      </c>
      <c r="R435" s="64">
        <v>0.12328767123287675</v>
      </c>
      <c r="S435" s="64">
        <v>2.5061350066472254</v>
      </c>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row>
    <row r="436" spans="1:180" x14ac:dyDescent="0.25">
      <c r="A436" s="5" t="s">
        <v>288</v>
      </c>
      <c r="B436" s="5" t="s">
        <v>41</v>
      </c>
      <c r="C436" s="35">
        <v>43504</v>
      </c>
      <c r="D436" s="63">
        <v>43524</v>
      </c>
      <c r="E436" s="64">
        <v>3.9201392857142858E-2</v>
      </c>
      <c r="F436" s="64">
        <v>0.46215475743454526</v>
      </c>
      <c r="G436" s="64">
        <v>0.23280244286914456</v>
      </c>
      <c r="H436" s="64">
        <v>0.37243076963103122</v>
      </c>
      <c r="I436" s="64">
        <v>0.21370795864661651</v>
      </c>
      <c r="J436" s="64">
        <v>4.8850071428571437E-2</v>
      </c>
      <c r="K436" s="64">
        <v>0</v>
      </c>
      <c r="L436" s="64">
        <v>4.258251100704857E-3</v>
      </c>
      <c r="M436" s="64">
        <v>0.31116460063201551</v>
      </c>
      <c r="N436" s="64">
        <v>0.43966216797358987</v>
      </c>
      <c r="O436" s="64">
        <v>3.5561889999999999E-2</v>
      </c>
      <c r="P436" s="64">
        <v>0.18164724574311225</v>
      </c>
      <c r="Q436" s="64">
        <v>4.1405787097874382E-2</v>
      </c>
      <c r="R436" s="64">
        <v>0.12328767123287675</v>
      </c>
      <c r="S436" s="64">
        <v>2.5061350066472254</v>
      </c>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row>
    <row r="437" spans="1:180" x14ac:dyDescent="0.25">
      <c r="A437" s="5" t="s">
        <v>288</v>
      </c>
      <c r="B437" s="5" t="s">
        <v>41</v>
      </c>
      <c r="C437" s="35">
        <v>43505</v>
      </c>
      <c r="D437" s="63">
        <v>43524</v>
      </c>
      <c r="E437" s="64">
        <v>3.9201392857142858E-2</v>
      </c>
      <c r="F437" s="64">
        <v>0.46215475743454526</v>
      </c>
      <c r="G437" s="64">
        <v>0.23280244286914456</v>
      </c>
      <c r="H437" s="64">
        <v>0.37243076963103122</v>
      </c>
      <c r="I437" s="64">
        <v>0.21370795864661651</v>
      </c>
      <c r="J437" s="64">
        <v>4.8850071428571437E-2</v>
      </c>
      <c r="K437" s="64">
        <v>0</v>
      </c>
      <c r="L437" s="64">
        <v>4.258251100704857E-3</v>
      </c>
      <c r="M437" s="64">
        <v>0.31116460063201551</v>
      </c>
      <c r="N437" s="64">
        <v>0.43966216797358987</v>
      </c>
      <c r="O437" s="64">
        <v>3.8524970000000006E-2</v>
      </c>
      <c r="P437" s="64">
        <v>0.18164724574311225</v>
      </c>
      <c r="Q437" s="64">
        <v>3.8442707097874375E-2</v>
      </c>
      <c r="R437" s="64">
        <v>0.12328767123287675</v>
      </c>
      <c r="S437" s="64">
        <v>2.5061350066472254</v>
      </c>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row>
    <row r="438" spans="1:180" x14ac:dyDescent="0.25">
      <c r="A438" s="5" t="s">
        <v>288</v>
      </c>
      <c r="B438" s="5" t="s">
        <v>41</v>
      </c>
      <c r="C438" s="35">
        <v>43506</v>
      </c>
      <c r="D438" s="63">
        <v>43524</v>
      </c>
      <c r="E438" s="64">
        <v>3.9201392857142858E-2</v>
      </c>
      <c r="F438" s="64">
        <v>0.46215475743454526</v>
      </c>
      <c r="G438" s="64">
        <v>0.23280244286914456</v>
      </c>
      <c r="H438" s="64">
        <v>0.37243076963103122</v>
      </c>
      <c r="I438" s="64">
        <v>0.21370795864661651</v>
      </c>
      <c r="J438" s="64">
        <v>4.8850071428571437E-2</v>
      </c>
      <c r="K438" s="64">
        <v>0</v>
      </c>
      <c r="L438" s="64">
        <v>4.258251100704857E-3</v>
      </c>
      <c r="M438" s="64">
        <v>0.31116460063201551</v>
      </c>
      <c r="N438" s="64">
        <v>0.43966216797358987</v>
      </c>
      <c r="O438" s="64">
        <v>5.1094680000000003E-2</v>
      </c>
      <c r="P438" s="64">
        <v>0.18164724574311225</v>
      </c>
      <c r="Q438" s="64">
        <v>2.5872997097874377E-2</v>
      </c>
      <c r="R438" s="64">
        <v>0.12328767123287675</v>
      </c>
      <c r="S438" s="64">
        <v>2.506135006647225</v>
      </c>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row>
    <row r="439" spans="1:180" x14ac:dyDescent="0.25">
      <c r="A439" s="5" t="s">
        <v>289</v>
      </c>
      <c r="B439" s="5" t="s">
        <v>41</v>
      </c>
      <c r="C439" s="35">
        <v>43507</v>
      </c>
      <c r="D439" s="63">
        <v>43524</v>
      </c>
      <c r="E439" s="64">
        <v>3.9201392857142858E-2</v>
      </c>
      <c r="F439" s="64">
        <v>0.46215475743454526</v>
      </c>
      <c r="G439" s="64">
        <v>0.23280244286914456</v>
      </c>
      <c r="H439" s="64">
        <v>0.37243076963103122</v>
      </c>
      <c r="I439" s="64">
        <v>0.21370795864661651</v>
      </c>
      <c r="J439" s="64">
        <v>4.8850071428571437E-2</v>
      </c>
      <c r="K439" s="64">
        <v>0</v>
      </c>
      <c r="L439" s="64">
        <v>4.258251100704857E-3</v>
      </c>
      <c r="M439" s="64">
        <v>0.31116460063201551</v>
      </c>
      <c r="N439" s="64">
        <v>0.43966216797358987</v>
      </c>
      <c r="O439" s="64">
        <v>5.7179759999999996E-2</v>
      </c>
      <c r="P439" s="64">
        <v>0.18164724574311225</v>
      </c>
      <c r="Q439" s="64">
        <v>1.9787917097874384E-2</v>
      </c>
      <c r="R439" s="64">
        <v>0.12328767123287675</v>
      </c>
      <c r="S439" s="64">
        <v>2.5061350066472254</v>
      </c>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row>
    <row r="440" spans="1:180" x14ac:dyDescent="0.25">
      <c r="A440" s="5" t="s">
        <v>289</v>
      </c>
      <c r="B440" s="5" t="s">
        <v>41</v>
      </c>
      <c r="C440" s="35">
        <v>43508</v>
      </c>
      <c r="D440" s="63">
        <v>43524</v>
      </c>
      <c r="E440" s="64">
        <v>3.9201392857142858E-2</v>
      </c>
      <c r="F440" s="64">
        <v>0.46215475743454526</v>
      </c>
      <c r="G440" s="64">
        <v>0.23280244286914456</v>
      </c>
      <c r="H440" s="64">
        <v>0.37243076963103122</v>
      </c>
      <c r="I440" s="64">
        <v>0.21370795864661651</v>
      </c>
      <c r="J440" s="64">
        <v>4.8850071428571437E-2</v>
      </c>
      <c r="K440" s="64">
        <v>0</v>
      </c>
      <c r="L440" s="64">
        <v>4.258251100704857E-3</v>
      </c>
      <c r="M440" s="64">
        <v>0.31116460063201551</v>
      </c>
      <c r="N440" s="64">
        <v>0.43966216797358987</v>
      </c>
      <c r="O440" s="64">
        <v>3.9897630000000003E-2</v>
      </c>
      <c r="P440" s="64">
        <v>0.18164724574311225</v>
      </c>
      <c r="Q440" s="64">
        <v>3.7070047097874377E-2</v>
      </c>
      <c r="R440" s="64">
        <v>0.12328767123287675</v>
      </c>
      <c r="S440" s="64">
        <v>2.5061350066472254</v>
      </c>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row>
    <row r="441" spans="1:180" x14ac:dyDescent="0.25">
      <c r="A441" s="5" t="s">
        <v>289</v>
      </c>
      <c r="B441" s="5" t="s">
        <v>41</v>
      </c>
      <c r="C441" s="35">
        <v>43509</v>
      </c>
      <c r="D441" s="63">
        <v>43524</v>
      </c>
      <c r="E441" s="64">
        <v>3.9201392857142858E-2</v>
      </c>
      <c r="F441" s="64">
        <v>0.46215475743454526</v>
      </c>
      <c r="G441" s="64">
        <v>0.23280244286914456</v>
      </c>
      <c r="H441" s="64">
        <v>0.37243076963103122</v>
      </c>
      <c r="I441" s="64">
        <v>0.21370795864661651</v>
      </c>
      <c r="J441" s="64">
        <v>4.8850071428571437E-2</v>
      </c>
      <c r="K441" s="64">
        <v>0</v>
      </c>
      <c r="L441" s="64">
        <v>4.258251100704857E-3</v>
      </c>
      <c r="M441" s="64">
        <v>0.31116460063201551</v>
      </c>
      <c r="N441" s="64">
        <v>0.43966216797358987</v>
      </c>
      <c r="O441" s="64">
        <v>5.1295000000000007E-2</v>
      </c>
      <c r="P441" s="64">
        <v>0.18164724574311225</v>
      </c>
      <c r="Q441" s="64">
        <v>2.5672677097874373E-2</v>
      </c>
      <c r="R441" s="64">
        <v>0.12328767123287675</v>
      </c>
      <c r="S441" s="64">
        <v>2.5061350066472254</v>
      </c>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row>
    <row r="442" spans="1:180" x14ac:dyDescent="0.25">
      <c r="A442" s="5" t="s">
        <v>289</v>
      </c>
      <c r="B442" s="5" t="s">
        <v>41</v>
      </c>
      <c r="C442" s="35">
        <v>43510</v>
      </c>
      <c r="D442" s="63">
        <v>43524</v>
      </c>
      <c r="E442" s="64">
        <v>3.9201392857142858E-2</v>
      </c>
      <c r="F442" s="64">
        <v>0.46215475743454526</v>
      </c>
      <c r="G442" s="64">
        <v>0.23280244286914456</v>
      </c>
      <c r="H442" s="64">
        <v>0.37243076963103122</v>
      </c>
      <c r="I442" s="64">
        <v>0.21370795864661651</v>
      </c>
      <c r="J442" s="64">
        <v>4.8850071428571437E-2</v>
      </c>
      <c r="K442" s="64">
        <v>0</v>
      </c>
      <c r="L442" s="64">
        <v>4.258251100704857E-3</v>
      </c>
      <c r="M442" s="64">
        <v>0.31116460063201551</v>
      </c>
      <c r="N442" s="64">
        <v>0.43966216797358987</v>
      </c>
      <c r="O442" s="64">
        <v>4.60063E-2</v>
      </c>
      <c r="P442" s="64">
        <v>0.18164724574311225</v>
      </c>
      <c r="Q442" s="64">
        <v>3.096137709787438E-2</v>
      </c>
      <c r="R442" s="64">
        <v>0.12328767123287675</v>
      </c>
      <c r="S442" s="64">
        <v>2.5061350066472254</v>
      </c>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row>
    <row r="443" spans="1:180" x14ac:dyDescent="0.25">
      <c r="A443" s="5" t="s">
        <v>289</v>
      </c>
      <c r="B443" s="5" t="s">
        <v>41</v>
      </c>
      <c r="C443" s="35">
        <v>43511</v>
      </c>
      <c r="D443" s="63">
        <v>43524</v>
      </c>
      <c r="E443" s="64">
        <v>3.9201392857142858E-2</v>
      </c>
      <c r="F443" s="64">
        <v>0.46215475743454526</v>
      </c>
      <c r="G443" s="64">
        <v>0.23280244286914456</v>
      </c>
      <c r="H443" s="64">
        <v>0.37243076963103122</v>
      </c>
      <c r="I443" s="64">
        <v>0.21370795864661651</v>
      </c>
      <c r="J443" s="64">
        <v>4.8850071428571437E-2</v>
      </c>
      <c r="K443" s="64">
        <v>0</v>
      </c>
      <c r="L443" s="64">
        <v>4.258251100704857E-3</v>
      </c>
      <c r="M443" s="64">
        <v>0.31116460063201551</v>
      </c>
      <c r="N443" s="64">
        <v>0.43966216797358987</v>
      </c>
      <c r="O443" s="64">
        <v>3.6819089999999999E-2</v>
      </c>
      <c r="P443" s="64">
        <v>0.18164724574311225</v>
      </c>
      <c r="Q443" s="64">
        <v>4.0148587097874382E-2</v>
      </c>
      <c r="R443" s="64">
        <v>0.12328767123287675</v>
      </c>
      <c r="S443" s="64">
        <v>2.506135006647225</v>
      </c>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row>
    <row r="444" spans="1:180" x14ac:dyDescent="0.25">
      <c r="A444" s="5" t="s">
        <v>289</v>
      </c>
      <c r="B444" s="5" t="s">
        <v>41</v>
      </c>
      <c r="C444" s="35">
        <v>43512</v>
      </c>
      <c r="D444" s="63">
        <v>43524</v>
      </c>
      <c r="E444" s="64">
        <v>3.9201392857142858E-2</v>
      </c>
      <c r="F444" s="64">
        <v>0.46215475743454526</v>
      </c>
      <c r="G444" s="64">
        <v>0.23280244286914456</v>
      </c>
      <c r="H444" s="64">
        <v>0.37243076963103122</v>
      </c>
      <c r="I444" s="64">
        <v>0.21370795864661651</v>
      </c>
      <c r="J444" s="64">
        <v>4.8850071428571437E-2</v>
      </c>
      <c r="K444" s="64">
        <v>0</v>
      </c>
      <c r="L444" s="64">
        <v>4.258251100704857E-3</v>
      </c>
      <c r="M444" s="64">
        <v>0.31116460063201551</v>
      </c>
      <c r="N444" s="64">
        <v>0.43966216797358987</v>
      </c>
      <c r="O444" s="64">
        <v>4.515164E-2</v>
      </c>
      <c r="P444" s="64">
        <v>0.18164724574311225</v>
      </c>
      <c r="Q444" s="64">
        <v>3.1816037097874381E-2</v>
      </c>
      <c r="R444" s="64">
        <v>0.12328767123287675</v>
      </c>
      <c r="S444" s="64">
        <v>2.506135006647225</v>
      </c>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row>
    <row r="445" spans="1:180" x14ac:dyDescent="0.25">
      <c r="A445" s="5" t="s">
        <v>289</v>
      </c>
      <c r="B445" s="5" t="s">
        <v>41</v>
      </c>
      <c r="C445" s="35">
        <v>43513</v>
      </c>
      <c r="D445" s="63">
        <v>43524</v>
      </c>
      <c r="E445" s="64">
        <v>3.9201392857142858E-2</v>
      </c>
      <c r="F445" s="64">
        <v>0.46215475743454526</v>
      </c>
      <c r="G445" s="64">
        <v>0.23280244286914456</v>
      </c>
      <c r="H445" s="64">
        <v>0.37243076963103122</v>
      </c>
      <c r="I445" s="64">
        <v>0.21370795864661651</v>
      </c>
      <c r="J445" s="64">
        <v>4.8850071428571437E-2</v>
      </c>
      <c r="K445" s="64">
        <v>0</v>
      </c>
      <c r="L445" s="64">
        <v>4.258251100704857E-3</v>
      </c>
      <c r="M445" s="64">
        <v>0.31116460063201551</v>
      </c>
      <c r="N445" s="64">
        <v>0.43966216797358987</v>
      </c>
      <c r="O445" s="64">
        <v>3.7556909999999999E-2</v>
      </c>
      <c r="P445" s="64">
        <v>0.18164724574311225</v>
      </c>
      <c r="Q445" s="64">
        <v>3.9410767097874382E-2</v>
      </c>
      <c r="R445" s="64">
        <v>0.12328767123287675</v>
      </c>
      <c r="S445" s="64">
        <v>2.5061350066472254</v>
      </c>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row>
    <row r="446" spans="1:180" x14ac:dyDescent="0.25">
      <c r="A446" s="5" t="s">
        <v>290</v>
      </c>
      <c r="B446" s="5" t="s">
        <v>41</v>
      </c>
      <c r="C446" s="35">
        <v>43514</v>
      </c>
      <c r="D446" s="63">
        <v>43524</v>
      </c>
      <c r="E446" s="64">
        <v>3.9201392857142858E-2</v>
      </c>
      <c r="F446" s="64">
        <v>0.46215475743454526</v>
      </c>
      <c r="G446" s="64">
        <v>0.23280244286914456</v>
      </c>
      <c r="H446" s="64">
        <v>0.37243076963103122</v>
      </c>
      <c r="I446" s="64">
        <v>0.21370795864661651</v>
      </c>
      <c r="J446" s="64">
        <v>4.8850071428571437E-2</v>
      </c>
      <c r="K446" s="64">
        <v>0</v>
      </c>
      <c r="L446" s="64">
        <v>4.258251100704857E-3</v>
      </c>
      <c r="M446" s="64">
        <v>0.31116460063201551</v>
      </c>
      <c r="N446" s="64">
        <v>0.43966216797358987</v>
      </c>
      <c r="O446" s="64">
        <v>3.8411109999999998E-2</v>
      </c>
      <c r="P446" s="64">
        <v>0.18164724574311225</v>
      </c>
      <c r="Q446" s="64">
        <v>3.8556567097874382E-2</v>
      </c>
      <c r="R446" s="64">
        <v>0.12328767123287675</v>
      </c>
      <c r="S446" s="64">
        <v>2.5061350066472254</v>
      </c>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row>
    <row r="447" spans="1:180" x14ac:dyDescent="0.25">
      <c r="A447" s="5" t="s">
        <v>290</v>
      </c>
      <c r="B447" s="5" t="s">
        <v>41</v>
      </c>
      <c r="C447" s="35">
        <v>43515</v>
      </c>
      <c r="D447" s="63">
        <v>43524</v>
      </c>
      <c r="E447" s="64">
        <v>3.9201392857142858E-2</v>
      </c>
      <c r="F447" s="64">
        <v>0.38347342743454527</v>
      </c>
      <c r="G447" s="64">
        <v>0.23280244286914456</v>
      </c>
      <c r="H447" s="64">
        <v>0.37243076963103122</v>
      </c>
      <c r="I447" s="64">
        <v>0.21370795864661651</v>
      </c>
      <c r="J447" s="64">
        <v>4.8850071428571437E-2</v>
      </c>
      <c r="K447" s="64">
        <v>0</v>
      </c>
      <c r="L447" s="64">
        <v>4.258251100704857E-3</v>
      </c>
      <c r="M447" s="64">
        <v>0.31116460063201551</v>
      </c>
      <c r="N447" s="64">
        <v>0.43966216797358987</v>
      </c>
      <c r="O447" s="64">
        <v>0.10573415000000001</v>
      </c>
      <c r="P447" s="64">
        <v>0.18164724574311225</v>
      </c>
      <c r="Q447" s="64">
        <v>4.9914857097874375E-2</v>
      </c>
      <c r="R447" s="64">
        <v>0.12328767123287675</v>
      </c>
      <c r="S447" s="64">
        <v>2.5061350066472254</v>
      </c>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row>
    <row r="448" spans="1:180" x14ac:dyDescent="0.25">
      <c r="A448" s="5" t="s">
        <v>290</v>
      </c>
      <c r="B448" s="5" t="s">
        <v>41</v>
      </c>
      <c r="C448" s="35">
        <v>43516</v>
      </c>
      <c r="D448" s="63">
        <v>43524</v>
      </c>
      <c r="E448" s="64">
        <v>3.9201392857142858E-2</v>
      </c>
      <c r="F448" s="64">
        <v>0.46215475743454526</v>
      </c>
      <c r="G448" s="64">
        <v>0.23280244286914456</v>
      </c>
      <c r="H448" s="64">
        <v>0.37243076963103122</v>
      </c>
      <c r="I448" s="64">
        <v>0.21370795864661651</v>
      </c>
      <c r="J448" s="64">
        <v>4.8850071428571437E-2</v>
      </c>
      <c r="K448" s="64">
        <v>0</v>
      </c>
      <c r="L448" s="64">
        <v>4.258251100704857E-3</v>
      </c>
      <c r="M448" s="64">
        <v>0.31116460063201551</v>
      </c>
      <c r="N448" s="64">
        <v>0.43966216797358987</v>
      </c>
      <c r="O448" s="64">
        <v>3.0077960000000001E-2</v>
      </c>
      <c r="P448" s="64">
        <v>0.18164724574311225</v>
      </c>
      <c r="Q448" s="64">
        <v>4.688971709787438E-2</v>
      </c>
      <c r="R448" s="64">
        <v>0.12328767123287675</v>
      </c>
      <c r="S448" s="64">
        <v>2.5061350066472254</v>
      </c>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row>
    <row r="449" spans="1:180" x14ac:dyDescent="0.25">
      <c r="A449" s="5" t="s">
        <v>290</v>
      </c>
      <c r="B449" s="5" t="s">
        <v>41</v>
      </c>
      <c r="C449" s="35">
        <v>43517</v>
      </c>
      <c r="D449" s="63">
        <v>43524</v>
      </c>
      <c r="E449" s="64">
        <v>3.9201392857142858E-2</v>
      </c>
      <c r="F449" s="64">
        <v>0.46215475743454526</v>
      </c>
      <c r="G449" s="64">
        <v>0.23280244286914456</v>
      </c>
      <c r="H449" s="64">
        <v>0.37243076963103122</v>
      </c>
      <c r="I449" s="64">
        <v>0.21370795864661651</v>
      </c>
      <c r="J449" s="64">
        <v>4.8850071428571437E-2</v>
      </c>
      <c r="K449" s="64">
        <v>0</v>
      </c>
      <c r="L449" s="64">
        <v>4.258251100704857E-3</v>
      </c>
      <c r="M449" s="64">
        <v>0.31116460063201551</v>
      </c>
      <c r="N449" s="64">
        <v>0.43966216797358987</v>
      </c>
      <c r="O449" s="64">
        <v>2.8554900000000001E-2</v>
      </c>
      <c r="P449" s="64">
        <v>0.18164724574311225</v>
      </c>
      <c r="Q449" s="64">
        <v>4.8412777097874379E-2</v>
      </c>
      <c r="R449" s="64">
        <v>0.12328767123287675</v>
      </c>
      <c r="S449" s="64">
        <v>2.5061350066472254</v>
      </c>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row>
    <row r="450" spans="1:180" x14ac:dyDescent="0.25">
      <c r="A450" s="5" t="s">
        <v>290</v>
      </c>
      <c r="B450" s="5" t="s">
        <v>41</v>
      </c>
      <c r="C450" s="35">
        <v>43518</v>
      </c>
      <c r="D450" s="63">
        <v>43524</v>
      </c>
      <c r="E450" s="64">
        <v>3.9201392857142858E-2</v>
      </c>
      <c r="F450" s="64">
        <v>0.46215475743454526</v>
      </c>
      <c r="G450" s="64">
        <v>0.23280244286914456</v>
      </c>
      <c r="H450" s="64">
        <v>0.37243076963103122</v>
      </c>
      <c r="I450" s="64">
        <v>0.21370795864661651</v>
      </c>
      <c r="J450" s="64">
        <v>4.8850071428571437E-2</v>
      </c>
      <c r="K450" s="64">
        <v>0</v>
      </c>
      <c r="L450" s="64">
        <v>4.258251100704857E-3</v>
      </c>
      <c r="M450" s="64">
        <v>0.31116460063201551</v>
      </c>
      <c r="N450" s="64">
        <v>0.43966216797358987</v>
      </c>
      <c r="O450" s="64">
        <v>3.0334199999999999E-2</v>
      </c>
      <c r="P450" s="64">
        <v>0.18164724574311225</v>
      </c>
      <c r="Q450" s="64">
        <v>4.6633477097874382E-2</v>
      </c>
      <c r="R450" s="64">
        <v>0.12328767123287675</v>
      </c>
      <c r="S450" s="64">
        <v>2.5061350066472254</v>
      </c>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row>
    <row r="451" spans="1:180" x14ac:dyDescent="0.25">
      <c r="A451" s="5" t="s">
        <v>290</v>
      </c>
      <c r="B451" s="5" t="s">
        <v>41</v>
      </c>
      <c r="C451" s="35">
        <v>43519</v>
      </c>
      <c r="D451" s="63">
        <v>43524</v>
      </c>
      <c r="E451" s="64">
        <v>3.9201392857142858E-2</v>
      </c>
      <c r="F451" s="64">
        <v>0.46215475743454526</v>
      </c>
      <c r="G451" s="64">
        <v>0.23280244286914456</v>
      </c>
      <c r="H451" s="64">
        <v>0.37243076963103122</v>
      </c>
      <c r="I451" s="64">
        <v>0.21370795864661651</v>
      </c>
      <c r="J451" s="64">
        <v>4.8850071428571437E-2</v>
      </c>
      <c r="K451" s="64">
        <v>0</v>
      </c>
      <c r="L451" s="64">
        <v>4.258251100704857E-3</v>
      </c>
      <c r="M451" s="64">
        <v>0.31116460063201551</v>
      </c>
      <c r="N451" s="64">
        <v>0.43966216797358987</v>
      </c>
      <c r="O451" s="64">
        <v>3.7550760000000002E-2</v>
      </c>
      <c r="P451" s="64">
        <v>0.18164724574311225</v>
      </c>
      <c r="Q451" s="64">
        <v>3.9416917097874378E-2</v>
      </c>
      <c r="R451" s="64">
        <v>0.12328767123287675</v>
      </c>
      <c r="S451" s="64">
        <v>2.506135006647225</v>
      </c>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row>
    <row r="452" spans="1:180" x14ac:dyDescent="0.25">
      <c r="A452" s="5" t="s">
        <v>290</v>
      </c>
      <c r="B452" s="5" t="s">
        <v>41</v>
      </c>
      <c r="C452" s="35">
        <v>43520</v>
      </c>
      <c r="D452" s="63">
        <v>43524</v>
      </c>
      <c r="E452" s="64">
        <v>3.9201392857142858E-2</v>
      </c>
      <c r="F452" s="64">
        <v>0.46215475743454526</v>
      </c>
      <c r="G452" s="64">
        <v>0.23280244286914456</v>
      </c>
      <c r="H452" s="64">
        <v>0.37243076963103122</v>
      </c>
      <c r="I452" s="64">
        <v>0.21370795864661651</v>
      </c>
      <c r="J452" s="64">
        <v>4.8850071428571437E-2</v>
      </c>
      <c r="K452" s="64">
        <v>0</v>
      </c>
      <c r="L452" s="64">
        <v>4.258251100704857E-3</v>
      </c>
      <c r="M452" s="64">
        <v>0.31116460063201551</v>
      </c>
      <c r="N452" s="64">
        <v>0.43966216797358987</v>
      </c>
      <c r="O452" s="64">
        <v>4.0448379999999999E-2</v>
      </c>
      <c r="P452" s="64">
        <v>0.18164724574311225</v>
      </c>
      <c r="Q452" s="64">
        <v>3.6519297097874381E-2</v>
      </c>
      <c r="R452" s="64">
        <v>0.12328767123287675</v>
      </c>
      <c r="S452" s="64">
        <v>2.5061350066472254</v>
      </c>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row>
    <row r="453" spans="1:180" x14ac:dyDescent="0.25">
      <c r="A453" s="5" t="s">
        <v>291</v>
      </c>
      <c r="B453" s="5" t="s">
        <v>41</v>
      </c>
      <c r="C453" s="35">
        <v>43521</v>
      </c>
      <c r="D453" s="63">
        <v>43524</v>
      </c>
      <c r="E453" s="64">
        <v>3.9201392857142858E-2</v>
      </c>
      <c r="F453" s="64">
        <v>0.46215475743454526</v>
      </c>
      <c r="G453" s="64">
        <v>0.23280244286914456</v>
      </c>
      <c r="H453" s="64">
        <v>0.37243076963103122</v>
      </c>
      <c r="I453" s="64">
        <v>0.21370795864661651</v>
      </c>
      <c r="J453" s="64">
        <v>4.8850071428571437E-2</v>
      </c>
      <c r="K453" s="64">
        <v>0</v>
      </c>
      <c r="L453" s="64">
        <v>4.258251100704857E-3</v>
      </c>
      <c r="M453" s="64">
        <v>0.31116460063201551</v>
      </c>
      <c r="N453" s="64">
        <v>0.43966216797358987</v>
      </c>
      <c r="O453" s="64">
        <v>4.5924970000000002E-2</v>
      </c>
      <c r="P453" s="64">
        <v>0.18164724574311225</v>
      </c>
      <c r="Q453" s="64">
        <v>3.1042707097874378E-2</v>
      </c>
      <c r="R453" s="64">
        <v>0.12328767123287675</v>
      </c>
      <c r="S453" s="64">
        <v>2.5061350066472254</v>
      </c>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row>
    <row r="454" spans="1:180" x14ac:dyDescent="0.25">
      <c r="A454" s="5" t="s">
        <v>291</v>
      </c>
      <c r="B454" s="5" t="s">
        <v>41</v>
      </c>
      <c r="C454" s="35">
        <v>43522</v>
      </c>
      <c r="D454" s="63">
        <v>43524</v>
      </c>
      <c r="E454" s="64">
        <v>3.9201392857142858E-2</v>
      </c>
      <c r="F454" s="64">
        <v>0.46215475743454526</v>
      </c>
      <c r="G454" s="64">
        <v>0.23280244286914456</v>
      </c>
      <c r="H454" s="64">
        <v>0.37243076963103122</v>
      </c>
      <c r="I454" s="64">
        <v>0.21370795864661651</v>
      </c>
      <c r="J454" s="64">
        <v>4.8850071428571437E-2</v>
      </c>
      <c r="K454" s="64">
        <v>0</v>
      </c>
      <c r="L454" s="64">
        <v>4.258251100704857E-3</v>
      </c>
      <c r="M454" s="64">
        <v>0.31116460063201551</v>
      </c>
      <c r="N454" s="64">
        <v>0.43966216797358987</v>
      </c>
      <c r="O454" s="64">
        <v>4.2002350000000001E-2</v>
      </c>
      <c r="P454" s="64">
        <v>0.18164724574311225</v>
      </c>
      <c r="Q454" s="64">
        <v>3.496532709787438E-2</v>
      </c>
      <c r="R454" s="64">
        <v>0.12328767123287675</v>
      </c>
      <c r="S454" s="64">
        <v>2.5061350066472254</v>
      </c>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row>
    <row r="455" spans="1:180" x14ac:dyDescent="0.25">
      <c r="A455" s="5" t="s">
        <v>291</v>
      </c>
      <c r="B455" s="5" t="s">
        <v>41</v>
      </c>
      <c r="C455" s="35">
        <v>43523</v>
      </c>
      <c r="D455" s="63">
        <v>43524</v>
      </c>
      <c r="E455" s="64">
        <v>3.9201392857142858E-2</v>
      </c>
      <c r="F455" s="64">
        <v>0.46215475743454526</v>
      </c>
      <c r="G455" s="64">
        <v>0.23280244286914456</v>
      </c>
      <c r="H455" s="64">
        <v>0.37243076963103122</v>
      </c>
      <c r="I455" s="64">
        <v>0.21370795864661651</v>
      </c>
      <c r="J455" s="64">
        <v>4.8850071428571437E-2</v>
      </c>
      <c r="K455" s="64">
        <v>0</v>
      </c>
      <c r="L455" s="64">
        <v>4.258251100704857E-3</v>
      </c>
      <c r="M455" s="64">
        <v>0.31116460063201551</v>
      </c>
      <c r="N455" s="64">
        <v>0.43966216797358987</v>
      </c>
      <c r="O455" s="64">
        <v>3.3887960000000002E-2</v>
      </c>
      <c r="P455" s="64">
        <v>0.18164724574311225</v>
      </c>
      <c r="Q455" s="64">
        <v>4.3079717097874379E-2</v>
      </c>
      <c r="R455" s="64">
        <v>0.12328767123287675</v>
      </c>
      <c r="S455" s="64">
        <v>2.5061350066472254</v>
      </c>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row>
    <row r="456" spans="1:180" x14ac:dyDescent="0.25">
      <c r="A456" s="5" t="s">
        <v>291</v>
      </c>
      <c r="B456" s="5" t="s">
        <v>41</v>
      </c>
      <c r="C456" s="35">
        <v>43524</v>
      </c>
      <c r="D456" s="63">
        <v>43524</v>
      </c>
      <c r="E456" s="64">
        <v>3.9201392857142858E-2</v>
      </c>
      <c r="F456" s="64">
        <v>0.46215475743454526</v>
      </c>
      <c r="G456" s="64">
        <v>0.23280244286914456</v>
      </c>
      <c r="H456" s="64">
        <v>0.37243076963103122</v>
      </c>
      <c r="I456" s="64">
        <v>0.21370795864661651</v>
      </c>
      <c r="J456" s="64">
        <v>4.8850071428571437E-2</v>
      </c>
      <c r="K456" s="64">
        <v>0</v>
      </c>
      <c r="L456" s="64">
        <v>4.258251100704857E-3</v>
      </c>
      <c r="M456" s="64">
        <v>0.31116460063201551</v>
      </c>
      <c r="N456" s="64">
        <v>0.43966216797358987</v>
      </c>
      <c r="O456" s="64">
        <v>3.6667229999999995E-2</v>
      </c>
      <c r="P456" s="64">
        <v>0.18164724574311225</v>
      </c>
      <c r="Q456" s="64">
        <v>4.0300447097874385E-2</v>
      </c>
      <c r="R456" s="64">
        <v>0.12328767123287675</v>
      </c>
      <c r="S456" s="64">
        <v>2.5061350066472254</v>
      </c>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row>
    <row r="457" spans="1:180" x14ac:dyDescent="0.25">
      <c r="A457" s="5" t="s">
        <v>291</v>
      </c>
      <c r="B457" s="5" t="s">
        <v>42</v>
      </c>
      <c r="C457" s="35">
        <v>43525</v>
      </c>
      <c r="D457" s="63">
        <v>43555</v>
      </c>
      <c r="E457" s="64">
        <v>-6.0902258064516129E-2</v>
      </c>
      <c r="F457" s="64">
        <v>0.42546619749292208</v>
      </c>
      <c r="G457" s="64">
        <v>0.20643118410853606</v>
      </c>
      <c r="H457" s="64">
        <v>0.41324151847895751</v>
      </c>
      <c r="I457" s="64">
        <v>0.26705606578947372</v>
      </c>
      <c r="J457" s="64">
        <v>7.0459935483870972E-2</v>
      </c>
      <c r="K457" s="64">
        <v>0</v>
      </c>
      <c r="L457" s="64">
        <v>7.1981898293272239E-3</v>
      </c>
      <c r="M457" s="64">
        <v>0.31333680578623924</v>
      </c>
      <c r="N457" s="64">
        <v>0.36666734705498627</v>
      </c>
      <c r="O457" s="64">
        <v>2.2800569999999996E-2</v>
      </c>
      <c r="P457" s="64">
        <v>0.1745336090645899</v>
      </c>
      <c r="Q457" s="64">
        <v>-1.9201998075242008E-2</v>
      </c>
      <c r="R457" s="64">
        <v>0.12328767123287675</v>
      </c>
      <c r="S457" s="64">
        <v>2.3103748381820211</v>
      </c>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row>
    <row r="458" spans="1:180" x14ac:dyDescent="0.25">
      <c r="A458" s="5" t="s">
        <v>291</v>
      </c>
      <c r="B458" s="5" t="s">
        <v>42</v>
      </c>
      <c r="C458" s="35">
        <v>43526</v>
      </c>
      <c r="D458" s="63">
        <v>43555</v>
      </c>
      <c r="E458" s="64">
        <v>-6.0902258064516129E-2</v>
      </c>
      <c r="F458" s="64">
        <v>0.42546619749292208</v>
      </c>
      <c r="G458" s="64">
        <v>0.20643118410853606</v>
      </c>
      <c r="H458" s="64">
        <v>0.41324151847895751</v>
      </c>
      <c r="I458" s="64">
        <v>0.26705606578947372</v>
      </c>
      <c r="J458" s="64">
        <v>7.0459935483870972E-2</v>
      </c>
      <c r="K458" s="64">
        <v>0</v>
      </c>
      <c r="L458" s="64">
        <v>7.1981898293272239E-3</v>
      </c>
      <c r="M458" s="64">
        <v>0.31333680578623924</v>
      </c>
      <c r="N458" s="64">
        <v>0.36666734705498627</v>
      </c>
      <c r="O458" s="64">
        <v>3.2473439999999999E-2</v>
      </c>
      <c r="P458" s="64">
        <v>0.1745336090645899</v>
      </c>
      <c r="Q458" s="64">
        <v>-2.8874868075242009E-2</v>
      </c>
      <c r="R458" s="64">
        <v>0.12328767123287675</v>
      </c>
      <c r="S458" s="64">
        <v>2.3103748381820211</v>
      </c>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row>
    <row r="459" spans="1:180" x14ac:dyDescent="0.25">
      <c r="A459" s="5" t="s">
        <v>291</v>
      </c>
      <c r="B459" s="5" t="s">
        <v>42</v>
      </c>
      <c r="C459" s="35">
        <v>43527</v>
      </c>
      <c r="D459" s="63">
        <v>43555</v>
      </c>
      <c r="E459" s="64">
        <v>-6.0902258064516129E-2</v>
      </c>
      <c r="F459" s="64">
        <v>0.42546619749292208</v>
      </c>
      <c r="G459" s="64">
        <v>0.20643118410853606</v>
      </c>
      <c r="H459" s="64">
        <v>0.41324151847895751</v>
      </c>
      <c r="I459" s="64">
        <v>0.26705606578947372</v>
      </c>
      <c r="J459" s="64">
        <v>7.0459935483870972E-2</v>
      </c>
      <c r="K459" s="64">
        <v>0</v>
      </c>
      <c r="L459" s="64">
        <v>7.1981898293272239E-3</v>
      </c>
      <c r="M459" s="64">
        <v>0.31333680578623924</v>
      </c>
      <c r="N459" s="64">
        <v>0.36666734705498627</v>
      </c>
      <c r="O459" s="64">
        <v>2.8619169999999999E-2</v>
      </c>
      <c r="P459" s="64">
        <v>0.1745336090645899</v>
      </c>
      <c r="Q459" s="64">
        <v>-2.5020598075242016E-2</v>
      </c>
      <c r="R459" s="64">
        <v>0.12328767123287675</v>
      </c>
      <c r="S459" s="64">
        <v>2.3103748381820211</v>
      </c>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row>
    <row r="460" spans="1:180" x14ac:dyDescent="0.25">
      <c r="A460" s="5" t="s">
        <v>292</v>
      </c>
      <c r="B460" s="5" t="s">
        <v>42</v>
      </c>
      <c r="C460" s="35">
        <v>43528</v>
      </c>
      <c r="D460" s="63">
        <v>43555</v>
      </c>
      <c r="E460" s="64">
        <v>-6.0902258064516129E-2</v>
      </c>
      <c r="F460" s="64">
        <v>0.42546619749292208</v>
      </c>
      <c r="G460" s="64">
        <v>0.20643118410853606</v>
      </c>
      <c r="H460" s="64">
        <v>0.41324151847895751</v>
      </c>
      <c r="I460" s="64">
        <v>0.26705606578947372</v>
      </c>
      <c r="J460" s="64">
        <v>7.0459935483870972E-2</v>
      </c>
      <c r="K460" s="64">
        <v>0</v>
      </c>
      <c r="L460" s="64">
        <v>7.1981898293272239E-3</v>
      </c>
      <c r="M460" s="64">
        <v>0.31333680578623924</v>
      </c>
      <c r="N460" s="64">
        <v>0.36666734705498627</v>
      </c>
      <c r="O460" s="64">
        <v>3.2032080000000004E-2</v>
      </c>
      <c r="P460" s="64">
        <v>0.1745336090645899</v>
      </c>
      <c r="Q460" s="64">
        <v>-2.8433508075242021E-2</v>
      </c>
      <c r="R460" s="64">
        <v>0.12328767123287675</v>
      </c>
      <c r="S460" s="64">
        <v>2.3103748381820211</v>
      </c>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row>
    <row r="461" spans="1:180" x14ac:dyDescent="0.25">
      <c r="A461" s="5" t="s">
        <v>292</v>
      </c>
      <c r="B461" s="5" t="s">
        <v>42</v>
      </c>
      <c r="C461" s="35">
        <v>43529</v>
      </c>
      <c r="D461" s="63">
        <v>43555</v>
      </c>
      <c r="E461" s="64">
        <v>-6.0902258064516129E-2</v>
      </c>
      <c r="F461" s="64">
        <v>0.42546619749292208</v>
      </c>
      <c r="G461" s="64">
        <v>0.20643118410853606</v>
      </c>
      <c r="H461" s="64">
        <v>0.41324151847895751</v>
      </c>
      <c r="I461" s="64">
        <v>0.26705606578947372</v>
      </c>
      <c r="J461" s="64">
        <v>7.0459935483870972E-2</v>
      </c>
      <c r="K461" s="64">
        <v>0</v>
      </c>
      <c r="L461" s="64">
        <v>7.1981898293272239E-3</v>
      </c>
      <c r="M461" s="64">
        <v>0.31333680578623924</v>
      </c>
      <c r="N461" s="64">
        <v>0.36666734705498627</v>
      </c>
      <c r="O461" s="64">
        <v>2.1893620000000003E-2</v>
      </c>
      <c r="P461" s="64">
        <v>0.1745336090645899</v>
      </c>
      <c r="Q461" s="64">
        <v>-1.8295048075242019E-2</v>
      </c>
      <c r="R461" s="64">
        <v>0.12328767123287675</v>
      </c>
      <c r="S461" s="64">
        <v>2.3103748381820211</v>
      </c>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row>
    <row r="462" spans="1:180" x14ac:dyDescent="0.25">
      <c r="A462" s="5" t="s">
        <v>292</v>
      </c>
      <c r="B462" s="5" t="s">
        <v>42</v>
      </c>
      <c r="C462" s="35">
        <v>43530</v>
      </c>
      <c r="D462" s="63">
        <v>43555</v>
      </c>
      <c r="E462" s="64">
        <v>-6.0902258064516129E-2</v>
      </c>
      <c r="F462" s="64">
        <v>0.42546619749292208</v>
      </c>
      <c r="G462" s="64">
        <v>0.20643118410853606</v>
      </c>
      <c r="H462" s="64">
        <v>0.41324151847895751</v>
      </c>
      <c r="I462" s="64">
        <v>0.26705606578947372</v>
      </c>
      <c r="J462" s="64">
        <v>7.0459935483870972E-2</v>
      </c>
      <c r="K462" s="64">
        <v>0</v>
      </c>
      <c r="L462" s="64">
        <v>7.1981898293272239E-3</v>
      </c>
      <c r="M462" s="64">
        <v>0.31333680578623924</v>
      </c>
      <c r="N462" s="64">
        <v>0.36666734705498627</v>
      </c>
      <c r="O462" s="64">
        <v>2.5702950000000002E-2</v>
      </c>
      <c r="P462" s="64">
        <v>0.1745336090645899</v>
      </c>
      <c r="Q462" s="64">
        <v>-2.2104378075242018E-2</v>
      </c>
      <c r="R462" s="64">
        <v>0.12328767123287675</v>
      </c>
      <c r="S462" s="64">
        <v>2.3103748381820211</v>
      </c>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row>
    <row r="463" spans="1:180" x14ac:dyDescent="0.25">
      <c r="A463" s="5" t="s">
        <v>292</v>
      </c>
      <c r="B463" s="5" t="s">
        <v>42</v>
      </c>
      <c r="C463" s="35">
        <v>43531</v>
      </c>
      <c r="D463" s="63">
        <v>43555</v>
      </c>
      <c r="E463" s="64">
        <v>-6.0902258064516129E-2</v>
      </c>
      <c r="F463" s="64">
        <v>0.40901619749292206</v>
      </c>
      <c r="G463" s="64">
        <v>0.20643118410853606</v>
      </c>
      <c r="H463" s="64">
        <v>0.41324151847895751</v>
      </c>
      <c r="I463" s="64">
        <v>0.26705606578947372</v>
      </c>
      <c r="J463" s="64">
        <v>7.0459935483870972E-2</v>
      </c>
      <c r="K463" s="64">
        <v>0</v>
      </c>
      <c r="L463" s="64">
        <v>7.1981898293272239E-3</v>
      </c>
      <c r="M463" s="64">
        <v>0.31333680578623924</v>
      </c>
      <c r="N463" s="64">
        <v>0.36666734705498627</v>
      </c>
      <c r="O463" s="64">
        <v>4.3269799999999997E-2</v>
      </c>
      <c r="P463" s="64">
        <v>0.1745336090645899</v>
      </c>
      <c r="Q463" s="64">
        <v>-2.3221228075242021E-2</v>
      </c>
      <c r="R463" s="64">
        <v>0.12328767123287675</v>
      </c>
      <c r="S463" s="64">
        <v>2.3103748381820211</v>
      </c>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row>
    <row r="464" spans="1:180" x14ac:dyDescent="0.25">
      <c r="A464" s="5" t="s">
        <v>292</v>
      </c>
      <c r="B464" s="5" t="s">
        <v>42</v>
      </c>
      <c r="C464" s="35">
        <v>43532</v>
      </c>
      <c r="D464" s="63">
        <v>43555</v>
      </c>
      <c r="E464" s="64">
        <v>-6.0902258064516129E-2</v>
      </c>
      <c r="F464" s="64">
        <v>0.42546619749292208</v>
      </c>
      <c r="G464" s="64">
        <v>0.20643118410853606</v>
      </c>
      <c r="H464" s="64">
        <v>0.41324151847895751</v>
      </c>
      <c r="I464" s="64">
        <v>0.26705606578947372</v>
      </c>
      <c r="J464" s="64">
        <v>7.0459935483870972E-2</v>
      </c>
      <c r="K464" s="64">
        <v>0</v>
      </c>
      <c r="L464" s="64">
        <v>7.1981898293272239E-3</v>
      </c>
      <c r="M464" s="64">
        <v>0.31333680578623924</v>
      </c>
      <c r="N464" s="64">
        <v>0.36666734705498627</v>
      </c>
      <c r="O464" s="64">
        <v>2.7006980000000003E-2</v>
      </c>
      <c r="P464" s="64">
        <v>0.1745336090645899</v>
      </c>
      <c r="Q464" s="64">
        <v>-2.3408408075242016E-2</v>
      </c>
      <c r="R464" s="64">
        <v>0.12328767123287675</v>
      </c>
      <c r="S464" s="64">
        <v>2.3103748381820211</v>
      </c>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row>
    <row r="465" spans="1:180" x14ac:dyDescent="0.25">
      <c r="A465" s="5" t="s">
        <v>292</v>
      </c>
      <c r="B465" s="5" t="s">
        <v>42</v>
      </c>
      <c r="C465" s="35">
        <v>43533</v>
      </c>
      <c r="D465" s="63">
        <v>43555</v>
      </c>
      <c r="E465" s="64">
        <v>-6.0902258064516129E-2</v>
      </c>
      <c r="F465" s="64">
        <v>0.42546619749292208</v>
      </c>
      <c r="G465" s="64">
        <v>0.20643118410853606</v>
      </c>
      <c r="H465" s="64">
        <v>0.41324151847895751</v>
      </c>
      <c r="I465" s="64">
        <v>0.26705606578947372</v>
      </c>
      <c r="J465" s="64">
        <v>7.0459935483870972E-2</v>
      </c>
      <c r="K465" s="64">
        <v>0</v>
      </c>
      <c r="L465" s="64">
        <v>7.1981898293272239E-3</v>
      </c>
      <c r="M465" s="64">
        <v>0.31333680578623924</v>
      </c>
      <c r="N465" s="64">
        <v>0.36666734705498627</v>
      </c>
      <c r="O465" s="64">
        <v>1.791222E-2</v>
      </c>
      <c r="P465" s="64">
        <v>0.1745336090645899</v>
      </c>
      <c r="Q465" s="64">
        <v>-1.4313648075242023E-2</v>
      </c>
      <c r="R465" s="64">
        <v>0.12328767123287675</v>
      </c>
      <c r="S465" s="64">
        <v>2.3103748381820211</v>
      </c>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row>
    <row r="466" spans="1:180" x14ac:dyDescent="0.25">
      <c r="A466" s="5" t="s">
        <v>292</v>
      </c>
      <c r="B466" s="5" t="s">
        <v>42</v>
      </c>
      <c r="C466" s="35">
        <v>43534</v>
      </c>
      <c r="D466" s="63">
        <v>43555</v>
      </c>
      <c r="E466" s="64">
        <v>-6.0902258064516129E-2</v>
      </c>
      <c r="F466" s="64">
        <v>0.42546619749292208</v>
      </c>
      <c r="G466" s="64">
        <v>0.20643118410853606</v>
      </c>
      <c r="H466" s="64">
        <v>0.41324151847895751</v>
      </c>
      <c r="I466" s="64">
        <v>0.26705606578947372</v>
      </c>
      <c r="J466" s="64">
        <v>7.0459935483870972E-2</v>
      </c>
      <c r="K466" s="64">
        <v>0</v>
      </c>
      <c r="L466" s="64">
        <v>7.1981898293272239E-3</v>
      </c>
      <c r="M466" s="64">
        <v>0.31333680578623924</v>
      </c>
      <c r="N466" s="64">
        <v>0.36666734705498627</v>
      </c>
      <c r="O466" s="64">
        <v>2.5481960000000001E-2</v>
      </c>
      <c r="P466" s="64">
        <v>0.1745336090645899</v>
      </c>
      <c r="Q466" s="64">
        <v>-2.1883388075242014E-2</v>
      </c>
      <c r="R466" s="64">
        <v>0.12328767123287675</v>
      </c>
      <c r="S466" s="64">
        <v>2.3103748381820211</v>
      </c>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row>
    <row r="467" spans="1:180" x14ac:dyDescent="0.25">
      <c r="A467" s="5" t="s">
        <v>293</v>
      </c>
      <c r="B467" s="5" t="s">
        <v>42</v>
      </c>
      <c r="C467" s="35">
        <v>43535</v>
      </c>
      <c r="D467" s="63">
        <v>43555</v>
      </c>
      <c r="E467" s="64">
        <v>-6.0902258064516129E-2</v>
      </c>
      <c r="F467" s="64">
        <v>0.42546619749292208</v>
      </c>
      <c r="G467" s="64">
        <v>0.20643118410853606</v>
      </c>
      <c r="H467" s="64">
        <v>0.41324151847895751</v>
      </c>
      <c r="I467" s="64">
        <v>0.26705606578947372</v>
      </c>
      <c r="J467" s="64">
        <v>7.0459935483870972E-2</v>
      </c>
      <c r="K467" s="64">
        <v>0</v>
      </c>
      <c r="L467" s="64">
        <v>7.1981898293272239E-3</v>
      </c>
      <c r="M467" s="64">
        <v>0.31333680578623924</v>
      </c>
      <c r="N467" s="64">
        <v>0.36666734705498627</v>
      </c>
      <c r="O467" s="64">
        <v>3.4056960000000004E-2</v>
      </c>
      <c r="P467" s="64">
        <v>0.1745336090645899</v>
      </c>
      <c r="Q467" s="64">
        <v>-3.0458388075242013E-2</v>
      </c>
      <c r="R467" s="64">
        <v>0.12328767123287675</v>
      </c>
      <c r="S467" s="64">
        <v>2.3103748381820211</v>
      </c>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row>
    <row r="468" spans="1:180" x14ac:dyDescent="0.25">
      <c r="A468" s="5" t="s">
        <v>293</v>
      </c>
      <c r="B468" s="5" t="s">
        <v>42</v>
      </c>
      <c r="C468" s="35">
        <v>43536</v>
      </c>
      <c r="D468" s="63">
        <v>43555</v>
      </c>
      <c r="E468" s="64">
        <v>-6.0902258064516129E-2</v>
      </c>
      <c r="F468" s="64">
        <v>0.42546619749292208</v>
      </c>
      <c r="G468" s="64">
        <v>0.20643118410853606</v>
      </c>
      <c r="H468" s="64">
        <v>0.41324151847895751</v>
      </c>
      <c r="I468" s="64">
        <v>0.26705606578947372</v>
      </c>
      <c r="J468" s="64">
        <v>7.0459935483870972E-2</v>
      </c>
      <c r="K468" s="64">
        <v>0</v>
      </c>
      <c r="L468" s="64">
        <v>7.1981898293272239E-3</v>
      </c>
      <c r="M468" s="64">
        <v>0.31333680578623924</v>
      </c>
      <c r="N468" s="64">
        <v>0.36666734705498627</v>
      </c>
      <c r="O468" s="64">
        <v>2.3866790000000002E-2</v>
      </c>
      <c r="P468" s="64">
        <v>0.1745336090645899</v>
      </c>
      <c r="Q468" s="64">
        <v>-2.0268218075242015E-2</v>
      </c>
      <c r="R468" s="64">
        <v>0.12328767123287675</v>
      </c>
      <c r="S468" s="64">
        <v>2.3103748381820211</v>
      </c>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row>
    <row r="469" spans="1:180" x14ac:dyDescent="0.25">
      <c r="A469" s="5" t="s">
        <v>293</v>
      </c>
      <c r="B469" s="5" t="s">
        <v>42</v>
      </c>
      <c r="C469" s="35">
        <v>43537</v>
      </c>
      <c r="D469" s="63">
        <v>43555</v>
      </c>
      <c r="E469" s="64">
        <v>-6.0902258064516129E-2</v>
      </c>
      <c r="F469" s="64">
        <v>0.42546619749292208</v>
      </c>
      <c r="G469" s="64">
        <v>0.20643118410853606</v>
      </c>
      <c r="H469" s="64">
        <v>0.41324151847895751</v>
      </c>
      <c r="I469" s="64">
        <v>0.26705606578947372</v>
      </c>
      <c r="J469" s="64">
        <v>7.0459935483870972E-2</v>
      </c>
      <c r="K469" s="64">
        <v>0</v>
      </c>
      <c r="L469" s="64">
        <v>7.1981898293272239E-3</v>
      </c>
      <c r="M469" s="64">
        <v>0.31333680578623924</v>
      </c>
      <c r="N469" s="64">
        <v>0.36666734705498627</v>
      </c>
      <c r="O469" s="64">
        <v>3.393405E-2</v>
      </c>
      <c r="P469" s="64">
        <v>0.1745336090645899</v>
      </c>
      <c r="Q469" s="64">
        <v>-3.033547807524201E-2</v>
      </c>
      <c r="R469" s="64">
        <v>0.12328767123287675</v>
      </c>
      <c r="S469" s="64">
        <v>2.3103748381820211</v>
      </c>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row>
    <row r="470" spans="1:180" x14ac:dyDescent="0.25">
      <c r="A470" s="5" t="s">
        <v>293</v>
      </c>
      <c r="B470" s="5" t="s">
        <v>42</v>
      </c>
      <c r="C470" s="35">
        <v>43538</v>
      </c>
      <c r="D470" s="63">
        <v>43555</v>
      </c>
      <c r="E470" s="64">
        <v>-6.0902258064516129E-2</v>
      </c>
      <c r="F470" s="64">
        <v>0.42546619749292208</v>
      </c>
      <c r="G470" s="64">
        <v>0.20643118410853606</v>
      </c>
      <c r="H470" s="64">
        <v>0.41324151847895751</v>
      </c>
      <c r="I470" s="64">
        <v>0.26705606578947372</v>
      </c>
      <c r="J470" s="64">
        <v>7.0459935483870972E-2</v>
      </c>
      <c r="K470" s="64">
        <v>0</v>
      </c>
      <c r="L470" s="64">
        <v>7.1981898293272239E-3</v>
      </c>
      <c r="M470" s="64">
        <v>0.31333680578623924</v>
      </c>
      <c r="N470" s="64">
        <v>0.36666734705498627</v>
      </c>
      <c r="O470" s="64">
        <v>2.9961149999999999E-2</v>
      </c>
      <c r="P470" s="64">
        <v>0.1745336090645899</v>
      </c>
      <c r="Q470" s="64">
        <v>-2.6362578075242008E-2</v>
      </c>
      <c r="R470" s="64">
        <v>0.12328767123287675</v>
      </c>
      <c r="S470" s="64">
        <v>2.3103748381820211</v>
      </c>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row>
    <row r="471" spans="1:180" x14ac:dyDescent="0.25">
      <c r="A471" s="5" t="s">
        <v>293</v>
      </c>
      <c r="B471" s="5" t="s">
        <v>42</v>
      </c>
      <c r="C471" s="35">
        <v>43539</v>
      </c>
      <c r="D471" s="63">
        <v>43555</v>
      </c>
      <c r="E471" s="64">
        <v>-6.0902258064516129E-2</v>
      </c>
      <c r="F471" s="64">
        <v>0.42546619749292208</v>
      </c>
      <c r="G471" s="64">
        <v>0.20643118410853606</v>
      </c>
      <c r="H471" s="64">
        <v>0.41324151847895751</v>
      </c>
      <c r="I471" s="64">
        <v>0.26705606578947372</v>
      </c>
      <c r="J471" s="64">
        <v>7.0459935483870972E-2</v>
      </c>
      <c r="K471" s="64">
        <v>0</v>
      </c>
      <c r="L471" s="64">
        <v>7.1981898293272239E-3</v>
      </c>
      <c r="M471" s="64">
        <v>0.31333680578623924</v>
      </c>
      <c r="N471" s="64">
        <v>0.36666734705498627</v>
      </c>
      <c r="O471" s="64">
        <v>2.674849E-2</v>
      </c>
      <c r="P471" s="64">
        <v>0.1745336090645899</v>
      </c>
      <c r="Q471" s="64">
        <v>-2.3149918075242016E-2</v>
      </c>
      <c r="R471" s="64">
        <v>0.12328767123287675</v>
      </c>
      <c r="S471" s="64">
        <v>2.3103748381820211</v>
      </c>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row>
    <row r="472" spans="1:180" x14ac:dyDescent="0.25">
      <c r="A472" s="5" t="s">
        <v>293</v>
      </c>
      <c r="B472" s="5" t="s">
        <v>42</v>
      </c>
      <c r="C472" s="35">
        <v>43540</v>
      </c>
      <c r="D472" s="63">
        <v>43555</v>
      </c>
      <c r="E472" s="64">
        <v>-6.0902258064516129E-2</v>
      </c>
      <c r="F472" s="64">
        <v>0.42546619749292208</v>
      </c>
      <c r="G472" s="64">
        <v>0.20643118410853606</v>
      </c>
      <c r="H472" s="64">
        <v>0.41324151847895751</v>
      </c>
      <c r="I472" s="64">
        <v>0.26705606578947372</v>
      </c>
      <c r="J472" s="64">
        <v>7.0459935483870972E-2</v>
      </c>
      <c r="K472" s="64">
        <v>0</v>
      </c>
      <c r="L472" s="64">
        <v>7.1981898293272239E-3</v>
      </c>
      <c r="M472" s="64">
        <v>0.31333680578623924</v>
      </c>
      <c r="N472" s="64">
        <v>0.36666734705498627</v>
      </c>
      <c r="O472" s="64">
        <v>3.519473E-2</v>
      </c>
      <c r="P472" s="64">
        <v>0.1745336090645899</v>
      </c>
      <c r="Q472" s="64">
        <v>-3.1596158075242027E-2</v>
      </c>
      <c r="R472" s="64">
        <v>0.12328767123287675</v>
      </c>
      <c r="S472" s="64">
        <v>2.3103748381820211</v>
      </c>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row>
    <row r="473" spans="1:180" x14ac:dyDescent="0.25">
      <c r="A473" s="5" t="s">
        <v>293</v>
      </c>
      <c r="B473" s="5" t="s">
        <v>42</v>
      </c>
      <c r="C473" s="35">
        <v>43541</v>
      </c>
      <c r="D473" s="63">
        <v>43555</v>
      </c>
      <c r="E473" s="64">
        <v>-6.0902258064516129E-2</v>
      </c>
      <c r="F473" s="64">
        <v>0.42546619749292208</v>
      </c>
      <c r="G473" s="64">
        <v>0.20643118410853606</v>
      </c>
      <c r="H473" s="64">
        <v>0.41324151847895751</v>
      </c>
      <c r="I473" s="64">
        <v>0.26705606578947372</v>
      </c>
      <c r="J473" s="64">
        <v>7.0459935483870972E-2</v>
      </c>
      <c r="K473" s="64">
        <v>0</v>
      </c>
      <c r="L473" s="64">
        <v>7.1981898293272239E-3</v>
      </c>
      <c r="M473" s="64">
        <v>0.31333680578623924</v>
      </c>
      <c r="N473" s="64">
        <v>0.36666734705498627</v>
      </c>
      <c r="O473" s="64">
        <v>3.3019409999999999E-2</v>
      </c>
      <c r="P473" s="64">
        <v>0.1745336090645899</v>
      </c>
      <c r="Q473" s="64">
        <v>-2.9420838075242015E-2</v>
      </c>
      <c r="R473" s="64">
        <v>0.12328767123287675</v>
      </c>
      <c r="S473" s="64">
        <v>2.3103748381820211</v>
      </c>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row>
    <row r="474" spans="1:180" x14ac:dyDescent="0.25">
      <c r="A474" s="5" t="s">
        <v>294</v>
      </c>
      <c r="B474" s="5" t="s">
        <v>42</v>
      </c>
      <c r="C474" s="35">
        <v>43542</v>
      </c>
      <c r="D474" s="63">
        <v>43555</v>
      </c>
      <c r="E474" s="64">
        <v>-6.0902258064516129E-2</v>
      </c>
      <c r="F474" s="64">
        <v>0.42546619749292208</v>
      </c>
      <c r="G474" s="64">
        <v>0.20643118410853606</v>
      </c>
      <c r="H474" s="64">
        <v>0.41324151847895751</v>
      </c>
      <c r="I474" s="64">
        <v>0.26705606578947372</v>
      </c>
      <c r="J474" s="64">
        <v>7.0459935483870972E-2</v>
      </c>
      <c r="K474" s="64">
        <v>0</v>
      </c>
      <c r="L474" s="64">
        <v>7.1981898293272239E-3</v>
      </c>
      <c r="M474" s="64">
        <v>0.31333680578623924</v>
      </c>
      <c r="N474" s="64">
        <v>0.36666734705498627</v>
      </c>
      <c r="O474" s="64">
        <v>3.2780459999999997E-2</v>
      </c>
      <c r="P474" s="64">
        <v>0.1745336090645899</v>
      </c>
      <c r="Q474" s="64">
        <v>-2.9181888075242014E-2</v>
      </c>
      <c r="R474" s="64">
        <v>0.12328767123287675</v>
      </c>
      <c r="S474" s="64">
        <v>2.3103748381820211</v>
      </c>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row>
    <row r="475" spans="1:180" x14ac:dyDescent="0.25">
      <c r="A475" s="5" t="s">
        <v>294</v>
      </c>
      <c r="B475" s="5" t="s">
        <v>42</v>
      </c>
      <c r="C475" s="35">
        <v>43543</v>
      </c>
      <c r="D475" s="63">
        <v>43555</v>
      </c>
      <c r="E475" s="64">
        <v>-6.0902258064516129E-2</v>
      </c>
      <c r="F475" s="64">
        <v>0.42546619749292208</v>
      </c>
      <c r="G475" s="64">
        <v>0.20643118410853606</v>
      </c>
      <c r="H475" s="64">
        <v>0.41324151847895751</v>
      </c>
      <c r="I475" s="64">
        <v>0.26705606578947372</v>
      </c>
      <c r="J475" s="64">
        <v>7.0459935483870972E-2</v>
      </c>
      <c r="K475" s="64">
        <v>0</v>
      </c>
      <c r="L475" s="64">
        <v>7.1981898293272239E-3</v>
      </c>
      <c r="M475" s="64">
        <v>0.31333680578623924</v>
      </c>
      <c r="N475" s="64">
        <v>0.36666734705498627</v>
      </c>
      <c r="O475" s="64">
        <v>2.5278159999999997E-2</v>
      </c>
      <c r="P475" s="64">
        <v>0.1745336090645899</v>
      </c>
      <c r="Q475" s="64">
        <v>-2.167958807524201E-2</v>
      </c>
      <c r="R475" s="64">
        <v>0.12328767123287675</v>
      </c>
      <c r="S475" s="64">
        <v>2.3103748381820211</v>
      </c>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row>
    <row r="476" spans="1:180" x14ac:dyDescent="0.25">
      <c r="A476" s="5" t="s">
        <v>294</v>
      </c>
      <c r="B476" s="5" t="s">
        <v>42</v>
      </c>
      <c r="C476" s="35">
        <v>43544</v>
      </c>
      <c r="D476" s="63">
        <v>43555</v>
      </c>
      <c r="E476" s="64">
        <v>-6.0902258064516129E-2</v>
      </c>
      <c r="F476" s="64">
        <v>0.42546619749292208</v>
      </c>
      <c r="G476" s="64">
        <v>0.20643118410853606</v>
      </c>
      <c r="H476" s="64">
        <v>0.41324151847895751</v>
      </c>
      <c r="I476" s="64">
        <v>0.26705606578947372</v>
      </c>
      <c r="J476" s="64">
        <v>7.0459935483870972E-2</v>
      </c>
      <c r="K476" s="64">
        <v>0</v>
      </c>
      <c r="L476" s="64">
        <v>7.1981898293272239E-3</v>
      </c>
      <c r="M476" s="64">
        <v>0.31333680578623924</v>
      </c>
      <c r="N476" s="64">
        <v>0.36666734705498627</v>
      </c>
      <c r="O476" s="64">
        <v>2.8681890000000002E-2</v>
      </c>
      <c r="P476" s="64">
        <v>0.1745336090645899</v>
      </c>
      <c r="Q476" s="64">
        <v>-2.5083318075242018E-2</v>
      </c>
      <c r="R476" s="64">
        <v>0.12328767123287675</v>
      </c>
      <c r="S476" s="64">
        <v>2.3103748381820211</v>
      </c>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row>
    <row r="477" spans="1:180" x14ac:dyDescent="0.25">
      <c r="A477" s="5" t="s">
        <v>294</v>
      </c>
      <c r="B477" s="5" t="s">
        <v>42</v>
      </c>
      <c r="C477" s="35">
        <v>43545</v>
      </c>
      <c r="D477" s="63">
        <v>43555</v>
      </c>
      <c r="E477" s="64">
        <v>-6.0902258064516129E-2</v>
      </c>
      <c r="F477" s="64">
        <v>0.42546619749292208</v>
      </c>
      <c r="G477" s="64">
        <v>0.20643118410853606</v>
      </c>
      <c r="H477" s="64">
        <v>0.41324151847895751</v>
      </c>
      <c r="I477" s="64">
        <v>0.26705606578947372</v>
      </c>
      <c r="J477" s="64">
        <v>7.0459935483870972E-2</v>
      </c>
      <c r="K477" s="64">
        <v>0</v>
      </c>
      <c r="L477" s="64">
        <v>7.1981898293272239E-3</v>
      </c>
      <c r="M477" s="64">
        <v>0.31333680578623924</v>
      </c>
      <c r="N477" s="64">
        <v>0.36666734705498627</v>
      </c>
      <c r="O477" s="64">
        <v>4.1841039999999996E-2</v>
      </c>
      <c r="P477" s="64">
        <v>0.1745336090645899</v>
      </c>
      <c r="Q477" s="64">
        <v>-3.8242468075242016E-2</v>
      </c>
      <c r="R477" s="64">
        <v>0.12328767123287675</v>
      </c>
      <c r="S477" s="64">
        <v>2.3103748381820211</v>
      </c>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row>
    <row r="478" spans="1:180" x14ac:dyDescent="0.25">
      <c r="A478" s="5" t="s">
        <v>294</v>
      </c>
      <c r="B478" s="5" t="s">
        <v>42</v>
      </c>
      <c r="C478" s="35">
        <v>43546</v>
      </c>
      <c r="D478" s="63">
        <v>43555</v>
      </c>
      <c r="E478" s="64">
        <v>-6.0902258064516129E-2</v>
      </c>
      <c r="F478" s="64">
        <v>0.42546619749292208</v>
      </c>
      <c r="G478" s="64">
        <v>0.20643118410853606</v>
      </c>
      <c r="H478" s="64">
        <v>0.41324151847895751</v>
      </c>
      <c r="I478" s="64">
        <v>0.26705606578947372</v>
      </c>
      <c r="J478" s="64">
        <v>7.0459935483870972E-2</v>
      </c>
      <c r="K478" s="64">
        <v>0</v>
      </c>
      <c r="L478" s="64">
        <v>7.1981898293272239E-3</v>
      </c>
      <c r="M478" s="64">
        <v>0.31333680578623924</v>
      </c>
      <c r="N478" s="64">
        <v>0.36666734705498627</v>
      </c>
      <c r="O478" s="64">
        <v>3.3278799999999997E-2</v>
      </c>
      <c r="P478" s="64">
        <v>0.1745336090645899</v>
      </c>
      <c r="Q478" s="64">
        <v>-2.9680228075242013E-2</v>
      </c>
      <c r="R478" s="64">
        <v>0.12328767123287675</v>
      </c>
      <c r="S478" s="64">
        <v>2.3103748381820211</v>
      </c>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row>
    <row r="479" spans="1:180" x14ac:dyDescent="0.25">
      <c r="A479" s="5" t="s">
        <v>294</v>
      </c>
      <c r="B479" s="5" t="s">
        <v>42</v>
      </c>
      <c r="C479" s="35">
        <v>43547</v>
      </c>
      <c r="D479" s="63">
        <v>43555</v>
      </c>
      <c r="E479" s="64">
        <v>-6.0902258064516129E-2</v>
      </c>
      <c r="F479" s="64">
        <v>0.42546619749292208</v>
      </c>
      <c r="G479" s="64">
        <v>0.20643118410853606</v>
      </c>
      <c r="H479" s="64">
        <v>0.41324151847895751</v>
      </c>
      <c r="I479" s="64">
        <v>0.26705606578947372</v>
      </c>
      <c r="J479" s="64">
        <v>7.0459935483870972E-2</v>
      </c>
      <c r="K479" s="64">
        <v>0</v>
      </c>
      <c r="L479" s="64">
        <v>7.1981898293272239E-3</v>
      </c>
      <c r="M479" s="64">
        <v>0.31333680578623924</v>
      </c>
      <c r="N479" s="64">
        <v>0.36666734705498627</v>
      </c>
      <c r="O479" s="64">
        <v>2.5935390000000003E-2</v>
      </c>
      <c r="P479" s="64">
        <v>0.1745336090645899</v>
      </c>
      <c r="Q479" s="64">
        <v>-2.2336818075242019E-2</v>
      </c>
      <c r="R479" s="64">
        <v>0.12328767123287675</v>
      </c>
      <c r="S479" s="64">
        <v>2.3103748381820211</v>
      </c>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row>
    <row r="480" spans="1:180" x14ac:dyDescent="0.25">
      <c r="A480" s="5" t="s">
        <v>294</v>
      </c>
      <c r="B480" s="5" t="s">
        <v>42</v>
      </c>
      <c r="C480" s="35">
        <v>43548</v>
      </c>
      <c r="D480" s="63">
        <v>43555</v>
      </c>
      <c r="E480" s="64">
        <v>-6.0902258064516129E-2</v>
      </c>
      <c r="F480" s="64">
        <v>0.42546619749292208</v>
      </c>
      <c r="G480" s="64">
        <v>0.20643118410853606</v>
      </c>
      <c r="H480" s="64">
        <v>0.41324151847895751</v>
      </c>
      <c r="I480" s="64">
        <v>0.26705606578947372</v>
      </c>
      <c r="J480" s="64">
        <v>7.0459935483870972E-2</v>
      </c>
      <c r="K480" s="64">
        <v>0</v>
      </c>
      <c r="L480" s="64">
        <v>7.1981898293272239E-3</v>
      </c>
      <c r="M480" s="64">
        <v>0.31333680578623924</v>
      </c>
      <c r="N480" s="64">
        <v>0.36666734705498627</v>
      </c>
      <c r="O480" s="64">
        <v>3.5524220000000002E-2</v>
      </c>
      <c r="P480" s="64">
        <v>0.1745336090645899</v>
      </c>
      <c r="Q480" s="64">
        <v>-3.1925648075242015E-2</v>
      </c>
      <c r="R480" s="64">
        <v>0.12328767123287675</v>
      </c>
      <c r="S480" s="64">
        <v>2.3103748381820211</v>
      </c>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row>
    <row r="481" spans="1:180" x14ac:dyDescent="0.25">
      <c r="A481" s="5" t="s">
        <v>295</v>
      </c>
      <c r="B481" s="5" t="s">
        <v>42</v>
      </c>
      <c r="C481" s="35">
        <v>43549</v>
      </c>
      <c r="D481" s="63">
        <v>43555</v>
      </c>
      <c r="E481" s="64">
        <v>-6.0902258064516129E-2</v>
      </c>
      <c r="F481" s="64">
        <v>0.42546619749292208</v>
      </c>
      <c r="G481" s="64">
        <v>0.20643118410853606</v>
      </c>
      <c r="H481" s="64">
        <v>0.41324151847895751</v>
      </c>
      <c r="I481" s="64">
        <v>0.26705606578947372</v>
      </c>
      <c r="J481" s="64">
        <v>7.0459935483870972E-2</v>
      </c>
      <c r="K481" s="64">
        <v>0</v>
      </c>
      <c r="L481" s="64">
        <v>7.1981898293272239E-3</v>
      </c>
      <c r="M481" s="64">
        <v>0.31333680578623924</v>
      </c>
      <c r="N481" s="64">
        <v>0.36666734705498627</v>
      </c>
      <c r="O481" s="64">
        <v>3.7602919999999998E-2</v>
      </c>
      <c r="P481" s="64">
        <v>0.1745336090645899</v>
      </c>
      <c r="Q481" s="64">
        <v>-3.4004348075242018E-2</v>
      </c>
      <c r="R481" s="64">
        <v>0.12328767123287675</v>
      </c>
      <c r="S481" s="64">
        <v>2.3103748381820211</v>
      </c>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row>
    <row r="482" spans="1:180" x14ac:dyDescent="0.25">
      <c r="A482" s="5" t="s">
        <v>295</v>
      </c>
      <c r="B482" s="5" t="s">
        <v>42</v>
      </c>
      <c r="C482" s="35">
        <v>43550</v>
      </c>
      <c r="D482" s="63">
        <v>43555</v>
      </c>
      <c r="E482" s="64">
        <v>-6.0902258064516129E-2</v>
      </c>
      <c r="F482" s="64">
        <v>0.42546619749292208</v>
      </c>
      <c r="G482" s="64">
        <v>0.20643118410853606</v>
      </c>
      <c r="H482" s="64">
        <v>0.41324151847895751</v>
      </c>
      <c r="I482" s="64">
        <v>0.26705606578947372</v>
      </c>
      <c r="J482" s="64">
        <v>7.0459935483870972E-2</v>
      </c>
      <c r="K482" s="64">
        <v>0</v>
      </c>
      <c r="L482" s="64">
        <v>7.1981898293272239E-3</v>
      </c>
      <c r="M482" s="64">
        <v>0.31333680578623924</v>
      </c>
      <c r="N482" s="64">
        <v>0.36666734705498627</v>
      </c>
      <c r="O482" s="64">
        <v>3.5501379999999999E-2</v>
      </c>
      <c r="P482" s="64">
        <v>0.1745336090645899</v>
      </c>
      <c r="Q482" s="64">
        <v>-3.1902808075242019E-2</v>
      </c>
      <c r="R482" s="64">
        <v>0.12328767123287675</v>
      </c>
      <c r="S482" s="64">
        <v>2.3103748381820211</v>
      </c>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row>
    <row r="483" spans="1:180" x14ac:dyDescent="0.25">
      <c r="A483" s="5" t="s">
        <v>295</v>
      </c>
      <c r="B483" s="5" t="s">
        <v>42</v>
      </c>
      <c r="C483" s="35">
        <v>43551</v>
      </c>
      <c r="D483" s="63">
        <v>43555</v>
      </c>
      <c r="E483" s="64">
        <v>-6.0902258064516129E-2</v>
      </c>
      <c r="F483" s="64">
        <v>0.35546619749292208</v>
      </c>
      <c r="G483" s="64">
        <v>0.20643118410853606</v>
      </c>
      <c r="H483" s="64">
        <v>0.41324151847895751</v>
      </c>
      <c r="I483" s="64">
        <v>0.26705606578947372</v>
      </c>
      <c r="J483" s="64">
        <v>7.0459935483870972E-2</v>
      </c>
      <c r="K483" s="64">
        <v>0</v>
      </c>
      <c r="L483" s="64">
        <v>7.1981898293272239E-3</v>
      </c>
      <c r="M483" s="64">
        <v>0.31333680578623924</v>
      </c>
      <c r="N483" s="64">
        <v>0.36666734705498627</v>
      </c>
      <c r="O483" s="64">
        <v>0.11356435000000001</v>
      </c>
      <c r="P483" s="64">
        <v>0.1745336090645899</v>
      </c>
      <c r="Q483" s="64">
        <v>-3.9965778075242021E-2</v>
      </c>
      <c r="R483" s="64">
        <v>0.12328767123287675</v>
      </c>
      <c r="S483" s="64">
        <v>2.3103748381820211</v>
      </c>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row>
    <row r="484" spans="1:180" x14ac:dyDescent="0.25">
      <c r="A484" s="5" t="s">
        <v>295</v>
      </c>
      <c r="B484" s="5" t="s">
        <v>42</v>
      </c>
      <c r="C484" s="35">
        <v>43552</v>
      </c>
      <c r="D484" s="63">
        <v>43555</v>
      </c>
      <c r="E484" s="64">
        <v>-6.0902258064516129E-2</v>
      </c>
      <c r="F484" s="64">
        <v>0.42546619749292208</v>
      </c>
      <c r="G484" s="64">
        <v>0.20643118410853606</v>
      </c>
      <c r="H484" s="64">
        <v>0.41324151847895751</v>
      </c>
      <c r="I484" s="64">
        <v>0.26705606578947372</v>
      </c>
      <c r="J484" s="64">
        <v>7.0459935483870972E-2</v>
      </c>
      <c r="K484" s="64">
        <v>0</v>
      </c>
      <c r="L484" s="64">
        <v>7.1981898293272239E-3</v>
      </c>
      <c r="M484" s="64">
        <v>0.31333680578623924</v>
      </c>
      <c r="N484" s="64">
        <v>0.36666734705498627</v>
      </c>
      <c r="O484" s="64">
        <v>3.2237180000000004E-2</v>
      </c>
      <c r="P484" s="64">
        <v>0.1745336090645899</v>
      </c>
      <c r="Q484" s="64">
        <v>-2.863860807524202E-2</v>
      </c>
      <c r="R484" s="64">
        <v>0.12328767123287675</v>
      </c>
      <c r="S484" s="64">
        <v>2.3103748381820211</v>
      </c>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row>
    <row r="485" spans="1:180" x14ac:dyDescent="0.25">
      <c r="A485" s="5" t="s">
        <v>295</v>
      </c>
      <c r="B485" s="5" t="s">
        <v>42</v>
      </c>
      <c r="C485" s="35">
        <v>43553</v>
      </c>
      <c r="D485" s="63">
        <v>43555</v>
      </c>
      <c r="E485" s="64">
        <v>-6.0902258064516129E-2</v>
      </c>
      <c r="F485" s="64">
        <v>0.42546619749292208</v>
      </c>
      <c r="G485" s="64">
        <v>0.20643118410853606</v>
      </c>
      <c r="H485" s="64">
        <v>0.41324151847895751</v>
      </c>
      <c r="I485" s="64">
        <v>0.26705606578947372</v>
      </c>
      <c r="J485" s="64">
        <v>7.0459935483870972E-2</v>
      </c>
      <c r="K485" s="64">
        <v>0</v>
      </c>
      <c r="L485" s="64">
        <v>7.1981898293272239E-3</v>
      </c>
      <c r="M485" s="64">
        <v>0.31333680578623924</v>
      </c>
      <c r="N485" s="64">
        <v>0.36666734705498627</v>
      </c>
      <c r="O485" s="64">
        <v>3.4793009999999999E-2</v>
      </c>
      <c r="P485" s="64">
        <v>0.1745336090645899</v>
      </c>
      <c r="Q485" s="64">
        <v>-3.1194438075242019E-2</v>
      </c>
      <c r="R485" s="64">
        <v>0.12328767123287675</v>
      </c>
      <c r="S485" s="64">
        <v>2.3103748381820211</v>
      </c>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row>
    <row r="486" spans="1:180" x14ac:dyDescent="0.25">
      <c r="A486" s="5" t="s">
        <v>295</v>
      </c>
      <c r="B486" s="5" t="s">
        <v>42</v>
      </c>
      <c r="C486" s="35">
        <v>43554</v>
      </c>
      <c r="D486" s="63">
        <v>43555</v>
      </c>
      <c r="E486" s="64">
        <v>-6.0902258064516129E-2</v>
      </c>
      <c r="F486" s="64">
        <v>0.42546619749292208</v>
      </c>
      <c r="G486" s="64">
        <v>0.20643118410853606</v>
      </c>
      <c r="H486" s="64">
        <v>0.41324151847895751</v>
      </c>
      <c r="I486" s="64">
        <v>0.26705606578947372</v>
      </c>
      <c r="J486" s="64">
        <v>7.0459935483870972E-2</v>
      </c>
      <c r="K486" s="64">
        <v>0</v>
      </c>
      <c r="L486" s="64">
        <v>7.1981898293272239E-3</v>
      </c>
      <c r="M486" s="64">
        <v>0.31333680578623924</v>
      </c>
      <c r="N486" s="64">
        <v>0.36666734705498627</v>
      </c>
      <c r="O486" s="64">
        <v>3.2170939999999995E-2</v>
      </c>
      <c r="P486" s="64">
        <v>0.1745336090645899</v>
      </c>
      <c r="Q486" s="64">
        <v>-2.8572368075242011E-2</v>
      </c>
      <c r="R486" s="64">
        <v>0.12328767123287675</v>
      </c>
      <c r="S486" s="64">
        <v>2.3103748381820211</v>
      </c>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row>
    <row r="487" spans="1:180" x14ac:dyDescent="0.25">
      <c r="A487" s="5" t="s">
        <v>295</v>
      </c>
      <c r="B487" s="5" t="s">
        <v>42</v>
      </c>
      <c r="C487" s="35">
        <v>43555</v>
      </c>
      <c r="D487" s="63">
        <v>43555</v>
      </c>
      <c r="E487" s="64">
        <v>-6.0902258064516129E-2</v>
      </c>
      <c r="F487" s="64">
        <v>0.3839661974929221</v>
      </c>
      <c r="G487" s="64">
        <v>0.20643118410853606</v>
      </c>
      <c r="H487" s="64">
        <v>0.41324151847895751</v>
      </c>
      <c r="I487" s="64">
        <v>0.26705606578947372</v>
      </c>
      <c r="J487" s="64">
        <v>7.0459935483870972E-2</v>
      </c>
      <c r="K487" s="64">
        <v>0</v>
      </c>
      <c r="L487" s="64">
        <v>7.1981898293272239E-3</v>
      </c>
      <c r="M487" s="64">
        <v>0.31333680578623924</v>
      </c>
      <c r="N487" s="64">
        <v>0.36666734705498627</v>
      </c>
      <c r="O487" s="64">
        <v>7.3258829999999997E-2</v>
      </c>
      <c r="P487" s="64">
        <v>0.1745336090645899</v>
      </c>
      <c r="Q487" s="64">
        <v>-2.8160258075242018E-2</v>
      </c>
      <c r="R487" s="64">
        <v>0.12328767123287675</v>
      </c>
      <c r="S487" s="64">
        <v>2.3103748381820211</v>
      </c>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row>
    <row r="488" spans="1:180" x14ac:dyDescent="0.25">
      <c r="A488" s="5" t="s">
        <v>296</v>
      </c>
      <c r="B488" s="5" t="s">
        <v>136</v>
      </c>
      <c r="C488" s="35">
        <v>43556</v>
      </c>
      <c r="D488" s="63">
        <v>43585</v>
      </c>
      <c r="E488" s="64">
        <v>-0.22873099999999999</v>
      </c>
      <c r="F488" s="64">
        <v>0.27164872896490638</v>
      </c>
      <c r="G488" s="64">
        <v>0.16571335682495494</v>
      </c>
      <c r="H488" s="64">
        <v>0.38740886666666668</v>
      </c>
      <c r="I488" s="64">
        <v>0.25470526083474532</v>
      </c>
      <c r="J488" s="64">
        <v>6.7463166666666657E-2</v>
      </c>
      <c r="K488" s="64">
        <v>0</v>
      </c>
      <c r="L488" s="64">
        <v>1.34758377014854E-2</v>
      </c>
      <c r="M488" s="64">
        <v>0.3012278665453646</v>
      </c>
      <c r="N488" s="64">
        <v>0.3936374296977983</v>
      </c>
      <c r="O488" s="64">
        <v>8.6656049999999998E-2</v>
      </c>
      <c r="P488" s="64">
        <v>0.20127238542857145</v>
      </c>
      <c r="Q488" s="64">
        <v>1.1475070673181395E-2</v>
      </c>
      <c r="R488" s="64">
        <v>0.12328767123287675</v>
      </c>
      <c r="S488" s="64">
        <v>2.0492406912372179</v>
      </c>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row>
    <row r="489" spans="1:180" x14ac:dyDescent="0.25">
      <c r="A489" s="5" t="s">
        <v>296</v>
      </c>
      <c r="B489" s="5" t="s">
        <v>136</v>
      </c>
      <c r="C489" s="35">
        <v>43557</v>
      </c>
      <c r="D489" s="63">
        <v>43585</v>
      </c>
      <c r="E489" s="64">
        <v>-0.22873099999999999</v>
      </c>
      <c r="F489" s="64">
        <v>0.28435128012299637</v>
      </c>
      <c r="G489" s="64">
        <v>0.16571335682495494</v>
      </c>
      <c r="H489" s="64">
        <v>0.38740886666666668</v>
      </c>
      <c r="I489" s="64">
        <v>0.25470526083474532</v>
      </c>
      <c r="J489" s="64">
        <v>6.7463166666666657E-2</v>
      </c>
      <c r="K489" s="64">
        <v>0</v>
      </c>
      <c r="L489" s="64">
        <v>1.34758377014854E-2</v>
      </c>
      <c r="M489" s="64">
        <v>0.3012278665453646</v>
      </c>
      <c r="N489" s="64">
        <v>0.3936374296977983</v>
      </c>
      <c r="O489" s="64">
        <v>3.9685823999999995E-2</v>
      </c>
      <c r="P489" s="64">
        <v>0.20127238542857145</v>
      </c>
      <c r="Q489" s="64">
        <v>5.84452966731814E-2</v>
      </c>
      <c r="R489" s="64">
        <v>0.12328767123287675</v>
      </c>
      <c r="S489" s="64">
        <v>2.0619432423953077</v>
      </c>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row>
    <row r="490" spans="1:180" x14ac:dyDescent="0.25">
      <c r="A490" s="5" t="s">
        <v>296</v>
      </c>
      <c r="B490" s="5" t="s">
        <v>136</v>
      </c>
      <c r="C490" s="35">
        <v>43558</v>
      </c>
      <c r="D490" s="63">
        <v>43585</v>
      </c>
      <c r="E490" s="64">
        <v>-0.22873099999999999</v>
      </c>
      <c r="F490" s="64">
        <v>0.25357043422202635</v>
      </c>
      <c r="G490" s="64">
        <v>0.16571335682495494</v>
      </c>
      <c r="H490" s="64">
        <v>0.38740886666666668</v>
      </c>
      <c r="I490" s="64">
        <v>0.25470526083474532</v>
      </c>
      <c r="J490" s="64">
        <v>6.7463166666666657E-2</v>
      </c>
      <c r="K490" s="64">
        <v>0</v>
      </c>
      <c r="L490" s="64">
        <v>1.34758377014854E-2</v>
      </c>
      <c r="M490" s="64">
        <v>0.3012278665453646</v>
      </c>
      <c r="N490" s="64">
        <v>0.3936374296977983</v>
      </c>
      <c r="O490" s="64">
        <v>3.9985712999999999E-2</v>
      </c>
      <c r="P490" s="64">
        <v>0.20127238542857145</v>
      </c>
      <c r="Q490" s="64">
        <v>5.814540767318141E-2</v>
      </c>
      <c r="R490" s="64">
        <v>0.12328767123287675</v>
      </c>
      <c r="S490" s="64">
        <v>2.0311623964943375</v>
      </c>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row>
    <row r="491" spans="1:180" x14ac:dyDescent="0.25">
      <c r="A491" s="5" t="s">
        <v>296</v>
      </c>
      <c r="B491" s="5" t="s">
        <v>136</v>
      </c>
      <c r="C491" s="35">
        <v>43559</v>
      </c>
      <c r="D491" s="63">
        <v>43585</v>
      </c>
      <c r="E491" s="64">
        <v>-0.22873099999999999</v>
      </c>
      <c r="F491" s="64">
        <v>0.26275178422202639</v>
      </c>
      <c r="G491" s="64">
        <v>0.16571335682495494</v>
      </c>
      <c r="H491" s="64">
        <v>0.38740886666666668</v>
      </c>
      <c r="I491" s="64">
        <v>0.25470526083474532</v>
      </c>
      <c r="J491" s="64">
        <v>6.7463166666666657E-2</v>
      </c>
      <c r="K491" s="64">
        <v>0</v>
      </c>
      <c r="L491" s="64">
        <v>1.34758377014854E-2</v>
      </c>
      <c r="M491" s="64">
        <v>0.3012278665453646</v>
      </c>
      <c r="N491" s="64">
        <v>0.39363742969779836</v>
      </c>
      <c r="O491" s="64">
        <v>3.3488793000000003E-2</v>
      </c>
      <c r="P491" s="64">
        <v>0.20127238542857145</v>
      </c>
      <c r="Q491" s="64">
        <v>6.4642327673181385E-2</v>
      </c>
      <c r="R491" s="64">
        <v>0.12328767123287675</v>
      </c>
      <c r="S491" s="64">
        <v>2.0403437464943379</v>
      </c>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row>
    <row r="492" spans="1:180" x14ac:dyDescent="0.25">
      <c r="A492" s="5" t="s">
        <v>296</v>
      </c>
      <c r="B492" s="5" t="s">
        <v>136</v>
      </c>
      <c r="C492" s="35">
        <v>43560</v>
      </c>
      <c r="D492" s="63">
        <v>43585</v>
      </c>
      <c r="E492" s="64">
        <v>-0.22873099999999999</v>
      </c>
      <c r="F492" s="64">
        <v>0.25357043422202635</v>
      </c>
      <c r="G492" s="64">
        <v>0.16571335682495494</v>
      </c>
      <c r="H492" s="64">
        <v>0.38740886666666668</v>
      </c>
      <c r="I492" s="64">
        <v>0.25470526083474532</v>
      </c>
      <c r="J492" s="64">
        <v>6.7463166666666657E-2</v>
      </c>
      <c r="K492" s="64">
        <v>0</v>
      </c>
      <c r="L492" s="64">
        <v>1.34758377014854E-2</v>
      </c>
      <c r="M492" s="64">
        <v>0.3012278665453646</v>
      </c>
      <c r="N492" s="64">
        <v>0.3936374296977983</v>
      </c>
      <c r="O492" s="64">
        <v>1.5091011000000003E-2</v>
      </c>
      <c r="P492" s="64">
        <v>0.20127238542857145</v>
      </c>
      <c r="Q492" s="64">
        <v>8.3040109673181386E-2</v>
      </c>
      <c r="R492" s="64">
        <v>0.12328767123287675</v>
      </c>
      <c r="S492" s="64">
        <v>2.0311623964943375</v>
      </c>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row>
    <row r="493" spans="1:180" x14ac:dyDescent="0.25">
      <c r="A493" s="5" t="s">
        <v>296</v>
      </c>
      <c r="B493" s="5" t="s">
        <v>136</v>
      </c>
      <c r="C493" s="35">
        <v>43561</v>
      </c>
      <c r="D493" s="63">
        <v>43585</v>
      </c>
      <c r="E493" s="64">
        <v>-0.22873099999999999</v>
      </c>
      <c r="F493" s="64">
        <v>0.26656012785214633</v>
      </c>
      <c r="G493" s="64">
        <v>0.16571335682495494</v>
      </c>
      <c r="H493" s="64">
        <v>0.38740886666666668</v>
      </c>
      <c r="I493" s="64">
        <v>0.25470526083474532</v>
      </c>
      <c r="J493" s="64">
        <v>6.7463166666666657E-2</v>
      </c>
      <c r="K493" s="64">
        <v>0</v>
      </c>
      <c r="L493" s="64">
        <v>1.34758377014854E-2</v>
      </c>
      <c r="M493" s="64">
        <v>0.3012278665453646</v>
      </c>
      <c r="N493" s="64">
        <v>0.3936374296977983</v>
      </c>
      <c r="O493" s="64">
        <v>3.3549795E-2</v>
      </c>
      <c r="P493" s="64">
        <v>0.20127238542857145</v>
      </c>
      <c r="Q493" s="64">
        <v>6.4581325673181394E-2</v>
      </c>
      <c r="R493" s="64">
        <v>0.12328767123287675</v>
      </c>
      <c r="S493" s="64">
        <v>2.0441520901244576</v>
      </c>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row>
    <row r="494" spans="1:180" x14ac:dyDescent="0.25">
      <c r="A494" s="5" t="s">
        <v>296</v>
      </c>
      <c r="B494" s="5" t="s">
        <v>136</v>
      </c>
      <c r="C494" s="35">
        <v>43562</v>
      </c>
      <c r="D494" s="63">
        <v>43585</v>
      </c>
      <c r="E494" s="64">
        <v>-0.22873099999999999</v>
      </c>
      <c r="F494" s="64">
        <v>0.26229731007641638</v>
      </c>
      <c r="G494" s="64">
        <v>0.16571335682495494</v>
      </c>
      <c r="H494" s="64">
        <v>0.38740886666666668</v>
      </c>
      <c r="I494" s="64">
        <v>0.25470526083474532</v>
      </c>
      <c r="J494" s="64">
        <v>6.7463166666666657E-2</v>
      </c>
      <c r="K494" s="64">
        <v>0</v>
      </c>
      <c r="L494" s="64">
        <v>1.34758377014854E-2</v>
      </c>
      <c r="M494" s="64">
        <v>0.3012278665453646</v>
      </c>
      <c r="N494" s="64">
        <v>0.3936374296977983</v>
      </c>
      <c r="O494" s="64">
        <v>3.2205419999999998E-2</v>
      </c>
      <c r="P494" s="64">
        <v>0.20127238542857145</v>
      </c>
      <c r="Q494" s="64">
        <v>6.5925700673181403E-2</v>
      </c>
      <c r="R494" s="64">
        <v>0.12328767123287675</v>
      </c>
      <c r="S494" s="64">
        <v>2.0398892723487276</v>
      </c>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row>
    <row r="495" spans="1:180" x14ac:dyDescent="0.25">
      <c r="A495" s="5" t="s">
        <v>297</v>
      </c>
      <c r="B495" s="5" t="s">
        <v>136</v>
      </c>
      <c r="C495" s="35">
        <v>43563</v>
      </c>
      <c r="D495" s="63">
        <v>43585</v>
      </c>
      <c r="E495" s="64">
        <v>-0.22873099999999999</v>
      </c>
      <c r="F495" s="64">
        <v>0.25582668059148639</v>
      </c>
      <c r="G495" s="64">
        <v>0.16571335682495494</v>
      </c>
      <c r="H495" s="64">
        <v>0.38740886666666668</v>
      </c>
      <c r="I495" s="64">
        <v>0.25470526083474532</v>
      </c>
      <c r="J495" s="64">
        <v>6.7463166666666657E-2</v>
      </c>
      <c r="K495" s="64">
        <v>0</v>
      </c>
      <c r="L495" s="64">
        <v>1.34758377014854E-2</v>
      </c>
      <c r="M495" s="64">
        <v>0.3012278665453646</v>
      </c>
      <c r="N495" s="64">
        <v>0.3936374296977983</v>
      </c>
      <c r="O495" s="64">
        <v>2.2296303000000003E-2</v>
      </c>
      <c r="P495" s="64">
        <v>0.20127238542857145</v>
      </c>
      <c r="Q495" s="64">
        <v>7.5834817673181398E-2</v>
      </c>
      <c r="R495" s="64">
        <v>0.12328767123287675</v>
      </c>
      <c r="S495" s="64">
        <v>2.0334186428637979</v>
      </c>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row>
    <row r="496" spans="1:180" x14ac:dyDescent="0.25">
      <c r="A496" s="5" t="s">
        <v>297</v>
      </c>
      <c r="B496" s="5" t="s">
        <v>136</v>
      </c>
      <c r="C496" s="35">
        <v>43564</v>
      </c>
      <c r="D496" s="63">
        <v>43585</v>
      </c>
      <c r="E496" s="64">
        <v>-0.22873099999999999</v>
      </c>
      <c r="F496" s="64">
        <v>0.27103887001097637</v>
      </c>
      <c r="G496" s="64">
        <v>0.16571335682495494</v>
      </c>
      <c r="H496" s="64">
        <v>0.38740886666666668</v>
      </c>
      <c r="I496" s="64">
        <v>0.25470526083474532</v>
      </c>
      <c r="J496" s="64">
        <v>6.7463166666666657E-2</v>
      </c>
      <c r="K496" s="64">
        <v>0</v>
      </c>
      <c r="L496" s="64">
        <v>1.34758377014854E-2</v>
      </c>
      <c r="M496" s="64">
        <v>0.3012278665453646</v>
      </c>
      <c r="N496" s="64">
        <v>0.3936374296977983</v>
      </c>
      <c r="O496" s="64">
        <v>2.4550407000000003E-2</v>
      </c>
      <c r="P496" s="64">
        <v>0.20127238542857145</v>
      </c>
      <c r="Q496" s="64">
        <v>7.3580713673181392E-2</v>
      </c>
      <c r="R496" s="64">
        <v>0.12328767123287675</v>
      </c>
      <c r="S496" s="64">
        <v>2.0486308322832878</v>
      </c>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row>
    <row r="497" spans="1:180" x14ac:dyDescent="0.25">
      <c r="A497" s="5" t="s">
        <v>297</v>
      </c>
      <c r="B497" s="5" t="s">
        <v>136</v>
      </c>
      <c r="C497" s="35">
        <v>43565</v>
      </c>
      <c r="D497" s="63">
        <v>43585</v>
      </c>
      <c r="E497" s="64">
        <v>-0.22873099999999999</v>
      </c>
      <c r="F497" s="64">
        <v>0.25440986412051636</v>
      </c>
      <c r="G497" s="64">
        <v>0.16571335682495494</v>
      </c>
      <c r="H497" s="64">
        <v>0.38740886666666668</v>
      </c>
      <c r="I497" s="64">
        <v>0.25470526083474532</v>
      </c>
      <c r="J497" s="64">
        <v>6.7463166666666657E-2</v>
      </c>
      <c r="K497" s="64">
        <v>0</v>
      </c>
      <c r="L497" s="64">
        <v>1.34758377014854E-2</v>
      </c>
      <c r="M497" s="64">
        <v>0.3012278665453646</v>
      </c>
      <c r="N497" s="64">
        <v>0.39363742969779836</v>
      </c>
      <c r="O497" s="64">
        <v>4.0069970999999996E-2</v>
      </c>
      <c r="P497" s="64">
        <v>0.20127238542857145</v>
      </c>
      <c r="Q497" s="64">
        <v>5.8061149673181399E-2</v>
      </c>
      <c r="R497" s="64">
        <v>0.12328767123287675</v>
      </c>
      <c r="S497" s="64">
        <v>2.0320018263928277</v>
      </c>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row>
    <row r="498" spans="1:180" x14ac:dyDescent="0.25">
      <c r="A498" s="5" t="s">
        <v>297</v>
      </c>
      <c r="B498" s="5" t="s">
        <v>136</v>
      </c>
      <c r="C498" s="35">
        <v>43566</v>
      </c>
      <c r="D498" s="63">
        <v>43585</v>
      </c>
      <c r="E498" s="64">
        <v>-0.22873099999999999</v>
      </c>
      <c r="F498" s="64">
        <v>0.22847611463063638</v>
      </c>
      <c r="G498" s="64">
        <v>0.16571335682495494</v>
      </c>
      <c r="H498" s="64">
        <v>0.38740886666666668</v>
      </c>
      <c r="I498" s="64">
        <v>0.25470526083474532</v>
      </c>
      <c r="J498" s="64">
        <v>6.7463166666666657E-2</v>
      </c>
      <c r="K498" s="64">
        <v>0</v>
      </c>
      <c r="L498" s="64">
        <v>1.34758377014854E-2</v>
      </c>
      <c r="M498" s="64">
        <v>0.3012278665453646</v>
      </c>
      <c r="N498" s="64">
        <v>0.3936374296977983</v>
      </c>
      <c r="O498" s="64">
        <v>5.2532848000000007E-2</v>
      </c>
      <c r="P498" s="64">
        <v>0.20127238542857145</v>
      </c>
      <c r="Q498" s="64">
        <v>7.3598272673181378E-2</v>
      </c>
      <c r="R498" s="64">
        <v>0.12328767123287675</v>
      </c>
      <c r="S498" s="64">
        <v>2.0340680769029476</v>
      </c>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row>
    <row r="499" spans="1:180" x14ac:dyDescent="0.25">
      <c r="A499" s="5" t="s">
        <v>297</v>
      </c>
      <c r="B499" s="5" t="s">
        <v>136</v>
      </c>
      <c r="C499" s="35">
        <v>43567</v>
      </c>
      <c r="D499" s="63">
        <v>43585</v>
      </c>
      <c r="E499" s="64">
        <v>-0.22873099999999999</v>
      </c>
      <c r="F499" s="64">
        <v>0.27126462196823636</v>
      </c>
      <c r="G499" s="64">
        <v>0.16571335682495494</v>
      </c>
      <c r="H499" s="64">
        <v>0.38740886666666668</v>
      </c>
      <c r="I499" s="64">
        <v>0.25470526083474532</v>
      </c>
      <c r="J499" s="64">
        <v>6.7463166666666657E-2</v>
      </c>
      <c r="K499" s="64">
        <v>0</v>
      </c>
      <c r="L499" s="64">
        <v>1.34758377014854E-2</v>
      </c>
      <c r="M499" s="64">
        <v>0.3012278665453646</v>
      </c>
      <c r="N499" s="64">
        <v>0.39363742969779836</v>
      </c>
      <c r="O499" s="64">
        <v>4.6626777000000008E-2</v>
      </c>
      <c r="P499" s="64">
        <v>0.20127238542857145</v>
      </c>
      <c r="Q499" s="64">
        <v>5.150434367318138E-2</v>
      </c>
      <c r="R499" s="64">
        <v>0.12328767123287675</v>
      </c>
      <c r="S499" s="64">
        <v>2.0488565842405477</v>
      </c>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row>
    <row r="500" spans="1:180" x14ac:dyDescent="0.25">
      <c r="A500" s="5" t="s">
        <v>297</v>
      </c>
      <c r="B500" s="5" t="s">
        <v>136</v>
      </c>
      <c r="C500" s="35">
        <v>43568</v>
      </c>
      <c r="D500" s="63">
        <v>43585</v>
      </c>
      <c r="E500" s="64">
        <v>-0.22873099999999999</v>
      </c>
      <c r="F500" s="64">
        <v>0.25357043422202635</v>
      </c>
      <c r="G500" s="64">
        <v>0.16571335682495494</v>
      </c>
      <c r="H500" s="64">
        <v>0.38740886666666668</v>
      </c>
      <c r="I500" s="64">
        <v>0.25470526083474532</v>
      </c>
      <c r="J500" s="64">
        <v>6.7463166666666657E-2</v>
      </c>
      <c r="K500" s="64">
        <v>0</v>
      </c>
      <c r="L500" s="64">
        <v>1.34758377014854E-2</v>
      </c>
      <c r="M500" s="64">
        <v>0.3012278665453646</v>
      </c>
      <c r="N500" s="64">
        <v>0.3936374296977983</v>
      </c>
      <c r="O500" s="64">
        <v>2.2998581999999997E-2</v>
      </c>
      <c r="P500" s="64">
        <v>0.20127238542857145</v>
      </c>
      <c r="Q500" s="64">
        <v>7.5132538673181398E-2</v>
      </c>
      <c r="R500" s="64">
        <v>0.12328767123287675</v>
      </c>
      <c r="S500" s="64">
        <v>2.0311623964943375</v>
      </c>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row>
    <row r="501" spans="1:180" x14ac:dyDescent="0.25">
      <c r="A501" s="5" t="s">
        <v>297</v>
      </c>
      <c r="B501" s="5" t="s">
        <v>136</v>
      </c>
      <c r="C501" s="35">
        <v>43569</v>
      </c>
      <c r="D501" s="63">
        <v>43585</v>
      </c>
      <c r="E501" s="64">
        <v>-0.22873099999999999</v>
      </c>
      <c r="F501" s="64">
        <v>0.25357043422202635</v>
      </c>
      <c r="G501" s="64">
        <v>0.16571335682495494</v>
      </c>
      <c r="H501" s="64">
        <v>0.38740886666666668</v>
      </c>
      <c r="I501" s="64">
        <v>0.25470526083474532</v>
      </c>
      <c r="J501" s="64">
        <v>6.7463166666666657E-2</v>
      </c>
      <c r="K501" s="64">
        <v>0</v>
      </c>
      <c r="L501" s="64">
        <v>1.34758377014854E-2</v>
      </c>
      <c r="M501" s="64">
        <v>0.3012278665453646</v>
      </c>
      <c r="N501" s="64">
        <v>0.3936374296977983</v>
      </c>
      <c r="O501" s="64">
        <v>6.0728121000000003E-2</v>
      </c>
      <c r="P501" s="64">
        <v>0.20127238542857145</v>
      </c>
      <c r="Q501" s="64">
        <v>3.7402999673181392E-2</v>
      </c>
      <c r="R501" s="64">
        <v>0.12328767123287675</v>
      </c>
      <c r="S501" s="64">
        <v>2.0311623964943375</v>
      </c>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row>
    <row r="502" spans="1:180" x14ac:dyDescent="0.25">
      <c r="A502" s="5" t="s">
        <v>298</v>
      </c>
      <c r="B502" s="5" t="s">
        <v>136</v>
      </c>
      <c r="C502" s="35">
        <v>43570</v>
      </c>
      <c r="D502" s="63">
        <v>43585</v>
      </c>
      <c r="E502" s="64">
        <v>-0.22873099999999999</v>
      </c>
      <c r="F502" s="64">
        <v>0.25446245017066638</v>
      </c>
      <c r="G502" s="64">
        <v>0.16571335682495494</v>
      </c>
      <c r="H502" s="64">
        <v>0.38740886666666668</v>
      </c>
      <c r="I502" s="64">
        <v>0.25470526083474532</v>
      </c>
      <c r="J502" s="64">
        <v>6.7463166666666657E-2</v>
      </c>
      <c r="K502" s="64">
        <v>0</v>
      </c>
      <c r="L502" s="64">
        <v>1.34758377014854E-2</v>
      </c>
      <c r="M502" s="64">
        <v>0.3012278665453646</v>
      </c>
      <c r="N502" s="64">
        <v>0.3936374296977983</v>
      </c>
      <c r="O502" s="64">
        <v>1.9262349000000002E-2</v>
      </c>
      <c r="P502" s="64">
        <v>0.20127238542857145</v>
      </c>
      <c r="Q502" s="64">
        <v>7.886877167318139E-2</v>
      </c>
      <c r="R502" s="64">
        <v>0.12328767123287675</v>
      </c>
      <c r="S502" s="64">
        <v>2.0320544124429776</v>
      </c>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row>
    <row r="503" spans="1:180" x14ac:dyDescent="0.25">
      <c r="A503" s="5" t="s">
        <v>298</v>
      </c>
      <c r="B503" s="5" t="s">
        <v>136</v>
      </c>
      <c r="C503" s="35">
        <v>43571</v>
      </c>
      <c r="D503" s="63">
        <v>43585</v>
      </c>
      <c r="E503" s="64">
        <v>-0.22873099999999999</v>
      </c>
      <c r="F503" s="64">
        <v>0.26071627204205639</v>
      </c>
      <c r="G503" s="64">
        <v>0.16571335682495494</v>
      </c>
      <c r="H503" s="64">
        <v>0.38740886666666668</v>
      </c>
      <c r="I503" s="64">
        <v>0.25470526083474532</v>
      </c>
      <c r="J503" s="64">
        <v>6.7463166666666657E-2</v>
      </c>
      <c r="K503" s="64">
        <v>0</v>
      </c>
      <c r="L503" s="64">
        <v>1.34758377014854E-2</v>
      </c>
      <c r="M503" s="64">
        <v>0.3012278665453646</v>
      </c>
      <c r="N503" s="64">
        <v>0.3936374296977983</v>
      </c>
      <c r="O503" s="64">
        <v>2.1151242000000001E-2</v>
      </c>
      <c r="P503" s="64">
        <v>0.20127238542857145</v>
      </c>
      <c r="Q503" s="64">
        <v>7.6979878673181387E-2</v>
      </c>
      <c r="R503" s="64">
        <v>0.12328767123287675</v>
      </c>
      <c r="S503" s="64">
        <v>2.0383082343143677</v>
      </c>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row>
    <row r="504" spans="1:180" x14ac:dyDescent="0.25">
      <c r="A504" s="5" t="s">
        <v>298</v>
      </c>
      <c r="B504" s="5" t="s">
        <v>136</v>
      </c>
      <c r="C504" s="35">
        <v>43572</v>
      </c>
      <c r="D504" s="63">
        <v>43585</v>
      </c>
      <c r="E504" s="64">
        <v>-0.22873099999999999</v>
      </c>
      <c r="F504" s="64">
        <v>0.25585167526722635</v>
      </c>
      <c r="G504" s="64">
        <v>0.16571335682495494</v>
      </c>
      <c r="H504" s="64">
        <v>0.38740886666666668</v>
      </c>
      <c r="I504" s="64">
        <v>0.25470526083474532</v>
      </c>
      <c r="J504" s="64">
        <v>6.7463166666666657E-2</v>
      </c>
      <c r="K504" s="64">
        <v>0</v>
      </c>
      <c r="L504" s="64">
        <v>1.34758377014854E-2</v>
      </c>
      <c r="M504" s="64">
        <v>0.3012278665453646</v>
      </c>
      <c r="N504" s="64">
        <v>0.3936374296977983</v>
      </c>
      <c r="O504" s="64">
        <v>4.7530215000000001E-2</v>
      </c>
      <c r="P504" s="64">
        <v>0.20127238542857145</v>
      </c>
      <c r="Q504" s="64">
        <v>5.0600905673181394E-2</v>
      </c>
      <c r="R504" s="64">
        <v>0.12328767123287675</v>
      </c>
      <c r="S504" s="64">
        <v>2.0334436375395377</v>
      </c>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row>
    <row r="505" spans="1:180" x14ac:dyDescent="0.25">
      <c r="A505" s="5" t="s">
        <v>298</v>
      </c>
      <c r="B505" s="5" t="s">
        <v>136</v>
      </c>
      <c r="C505" s="35">
        <v>43573</v>
      </c>
      <c r="D505" s="63">
        <v>43585</v>
      </c>
      <c r="E505" s="64">
        <v>-0.22873099999999999</v>
      </c>
      <c r="F505" s="64">
        <v>0.30799939767723639</v>
      </c>
      <c r="G505" s="64">
        <v>0.16571335682495494</v>
      </c>
      <c r="H505" s="64">
        <v>0.38740886666666668</v>
      </c>
      <c r="I505" s="64">
        <v>0.25470526083474532</v>
      </c>
      <c r="J505" s="64">
        <v>6.7463166666666657E-2</v>
      </c>
      <c r="K505" s="64">
        <v>0</v>
      </c>
      <c r="L505" s="64">
        <v>1.34758377014854E-2</v>
      </c>
      <c r="M505" s="64">
        <v>0.3012278665453646</v>
      </c>
      <c r="N505" s="64">
        <v>0.39363742969779836</v>
      </c>
      <c r="O505" s="64">
        <v>3.3114782999999995E-2</v>
      </c>
      <c r="P505" s="64">
        <v>0.20127238542857145</v>
      </c>
      <c r="Q505" s="64">
        <v>7.7016337673181376E-2</v>
      </c>
      <c r="R505" s="64">
        <v>0.12328767123287675</v>
      </c>
      <c r="S505" s="64">
        <v>2.0975913599495479</v>
      </c>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row>
    <row r="506" spans="1:180" x14ac:dyDescent="0.25">
      <c r="A506" s="5" t="s">
        <v>298</v>
      </c>
      <c r="B506" s="5" t="s">
        <v>136</v>
      </c>
      <c r="C506" s="35">
        <v>43574</v>
      </c>
      <c r="D506" s="63">
        <v>43585</v>
      </c>
      <c r="E506" s="64">
        <v>-0.22873099999999999</v>
      </c>
      <c r="F506" s="64">
        <v>0.27327883538303638</v>
      </c>
      <c r="G506" s="64">
        <v>0.16571335682495494</v>
      </c>
      <c r="H506" s="64">
        <v>0.38740886666666668</v>
      </c>
      <c r="I506" s="64">
        <v>0.25470526083474532</v>
      </c>
      <c r="J506" s="64">
        <v>6.7463166666666657E-2</v>
      </c>
      <c r="K506" s="64">
        <v>0</v>
      </c>
      <c r="L506" s="64">
        <v>1.34758377014854E-2</v>
      </c>
      <c r="M506" s="64">
        <v>0.3012278665453646</v>
      </c>
      <c r="N506" s="64">
        <v>0.3936374296977983</v>
      </c>
      <c r="O506" s="64">
        <v>2.3031918000000002E-2</v>
      </c>
      <c r="P506" s="64">
        <v>0.20127238542857145</v>
      </c>
      <c r="Q506" s="64">
        <v>7.5099202673181389E-2</v>
      </c>
      <c r="R506" s="64">
        <v>0.12328767123287675</v>
      </c>
      <c r="S506" s="64">
        <v>2.0508707976553477</v>
      </c>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row>
    <row r="507" spans="1:180" x14ac:dyDescent="0.25">
      <c r="A507" s="5" t="s">
        <v>298</v>
      </c>
      <c r="B507" s="5" t="s">
        <v>136</v>
      </c>
      <c r="C507" s="35">
        <v>43575</v>
      </c>
      <c r="D507" s="63">
        <v>43585</v>
      </c>
      <c r="E507" s="64">
        <v>-0.22873099999999999</v>
      </c>
      <c r="F507" s="64">
        <v>0.25642505522202635</v>
      </c>
      <c r="G507" s="64">
        <v>0.16571335682495494</v>
      </c>
      <c r="H507" s="64">
        <v>0.38740886666666668</v>
      </c>
      <c r="I507" s="64">
        <v>0.25470526083474532</v>
      </c>
      <c r="J507" s="64">
        <v>6.7463166666666657E-2</v>
      </c>
      <c r="K507" s="64">
        <v>0</v>
      </c>
      <c r="L507" s="64">
        <v>1.34758377014854E-2</v>
      </c>
      <c r="M507" s="64">
        <v>0.3012278665453646</v>
      </c>
      <c r="N507" s="64">
        <v>0.3936374296977983</v>
      </c>
      <c r="O507" s="64">
        <v>4.0298868000000002E-2</v>
      </c>
      <c r="P507" s="64">
        <v>0.20127238542857145</v>
      </c>
      <c r="Q507" s="64">
        <v>5.7832252673181393E-2</v>
      </c>
      <c r="R507" s="64">
        <v>0.12328767123287675</v>
      </c>
      <c r="S507" s="64">
        <v>2.0340170174943375</v>
      </c>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row>
    <row r="508" spans="1:180" x14ac:dyDescent="0.25">
      <c r="A508" s="5" t="s">
        <v>298</v>
      </c>
      <c r="B508" s="5" t="s">
        <v>136</v>
      </c>
      <c r="C508" s="35">
        <v>43576</v>
      </c>
      <c r="D508" s="63">
        <v>43585</v>
      </c>
      <c r="E508" s="64">
        <v>-0.22873099999999999</v>
      </c>
      <c r="F508" s="64">
        <v>0.28587082088715637</v>
      </c>
      <c r="G508" s="64">
        <v>0.16571335682495494</v>
      </c>
      <c r="H508" s="64">
        <v>0.38740886666666668</v>
      </c>
      <c r="I508" s="64">
        <v>0.25470526083474532</v>
      </c>
      <c r="J508" s="64">
        <v>6.7463166666666657E-2</v>
      </c>
      <c r="K508" s="64">
        <v>0</v>
      </c>
      <c r="L508" s="64">
        <v>1.34758377014854E-2</v>
      </c>
      <c r="M508" s="64">
        <v>0.3012278665453646</v>
      </c>
      <c r="N508" s="64">
        <v>0.3936374296977983</v>
      </c>
      <c r="O508" s="64">
        <v>5.7397374000000008E-2</v>
      </c>
      <c r="P508" s="64">
        <v>0.20127238542857145</v>
      </c>
      <c r="Q508" s="64">
        <v>4.0733746673181387E-2</v>
      </c>
      <c r="R508" s="64">
        <v>0.12328767123287675</v>
      </c>
      <c r="S508" s="64">
        <v>2.0634627831594679</v>
      </c>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row>
    <row r="509" spans="1:180" x14ac:dyDescent="0.25">
      <c r="A509" s="5" t="s">
        <v>299</v>
      </c>
      <c r="B509" s="5" t="s">
        <v>136</v>
      </c>
      <c r="C509" s="35">
        <v>43577</v>
      </c>
      <c r="D509" s="63">
        <v>43585</v>
      </c>
      <c r="E509" s="64">
        <v>-0.22873099999999999</v>
      </c>
      <c r="F509" s="64">
        <v>0.26089143274740634</v>
      </c>
      <c r="G509" s="64">
        <v>0.16571335682495494</v>
      </c>
      <c r="H509" s="64">
        <v>0.38740886666666668</v>
      </c>
      <c r="I509" s="64">
        <v>0.25470526083474532</v>
      </c>
      <c r="J509" s="64">
        <v>6.7463166666666657E-2</v>
      </c>
      <c r="K509" s="64">
        <v>0</v>
      </c>
      <c r="L509" s="64">
        <v>1.34758377014854E-2</v>
      </c>
      <c r="M509" s="64">
        <v>0.3012278665453646</v>
      </c>
      <c r="N509" s="64">
        <v>0.39363742969779836</v>
      </c>
      <c r="O509" s="64">
        <v>6.0761744999999999E-2</v>
      </c>
      <c r="P509" s="64">
        <v>0.20127238542857145</v>
      </c>
      <c r="Q509" s="64">
        <v>3.7369375673181396E-2</v>
      </c>
      <c r="R509" s="64">
        <v>0.12328767123287675</v>
      </c>
      <c r="S509" s="64">
        <v>2.0384833950197176</v>
      </c>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row>
    <row r="510" spans="1:180" x14ac:dyDescent="0.25">
      <c r="A510" s="5" t="s">
        <v>299</v>
      </c>
      <c r="B510" s="5" t="s">
        <v>136</v>
      </c>
      <c r="C510" s="35">
        <v>43578</v>
      </c>
      <c r="D510" s="63">
        <v>43585</v>
      </c>
      <c r="E510" s="64">
        <v>-0.22873099999999999</v>
      </c>
      <c r="F510" s="64">
        <v>0.25772394622202638</v>
      </c>
      <c r="G510" s="64">
        <v>0.16571335682495494</v>
      </c>
      <c r="H510" s="64">
        <v>0.38740886666666668</v>
      </c>
      <c r="I510" s="64">
        <v>0.25470526083474532</v>
      </c>
      <c r="J510" s="64">
        <v>6.7463166666666657E-2</v>
      </c>
      <c r="K510" s="64">
        <v>0</v>
      </c>
      <c r="L510" s="64">
        <v>1.34758377014854E-2</v>
      </c>
      <c r="M510" s="64">
        <v>0.3012278665453646</v>
      </c>
      <c r="N510" s="64">
        <v>0.3936374296977983</v>
      </c>
      <c r="O510" s="64">
        <v>5.8555061999999998E-2</v>
      </c>
      <c r="P510" s="64">
        <v>0.20127238542857145</v>
      </c>
      <c r="Q510" s="64">
        <v>3.9576058673181404E-2</v>
      </c>
      <c r="R510" s="64">
        <v>0.12328767123287675</v>
      </c>
      <c r="S510" s="64">
        <v>2.0353159084943377</v>
      </c>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row>
    <row r="511" spans="1:180" x14ac:dyDescent="0.25">
      <c r="A511" s="5" t="s">
        <v>299</v>
      </c>
      <c r="B511" s="5" t="s">
        <v>136</v>
      </c>
      <c r="C511" s="35">
        <v>43579</v>
      </c>
      <c r="D511" s="63">
        <v>43585</v>
      </c>
      <c r="E511" s="64">
        <v>-0.22873099999999999</v>
      </c>
      <c r="F511" s="64">
        <v>0.32865090098613636</v>
      </c>
      <c r="G511" s="64">
        <v>0.16571335682495494</v>
      </c>
      <c r="H511" s="64">
        <v>0.38740886666666668</v>
      </c>
      <c r="I511" s="64">
        <v>0.25470526083474532</v>
      </c>
      <c r="J511" s="64">
        <v>6.7463166666666657E-2</v>
      </c>
      <c r="K511" s="64">
        <v>0</v>
      </c>
      <c r="L511" s="64">
        <v>1.34758377014854E-2</v>
      </c>
      <c r="M511" s="64">
        <v>0.3012278665453646</v>
      </c>
      <c r="N511" s="64">
        <v>0.39363742969779836</v>
      </c>
      <c r="O511" s="64">
        <v>6.3360945000000002E-2</v>
      </c>
      <c r="P511" s="64">
        <v>0.20127238542857145</v>
      </c>
      <c r="Q511" s="64">
        <v>3.47701756731814E-2</v>
      </c>
      <c r="R511" s="64">
        <v>0.12328767123287675</v>
      </c>
      <c r="S511" s="64">
        <v>2.1062428632584473</v>
      </c>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row>
    <row r="512" spans="1:180" x14ac:dyDescent="0.25">
      <c r="A512" s="5" t="s">
        <v>299</v>
      </c>
      <c r="B512" s="5" t="s">
        <v>136</v>
      </c>
      <c r="C512" s="35">
        <v>43580</v>
      </c>
      <c r="D512" s="63">
        <v>43585</v>
      </c>
      <c r="E512" s="64">
        <v>-0.22873099999999999</v>
      </c>
      <c r="F512" s="64">
        <v>0.28395105857448638</v>
      </c>
      <c r="G512" s="64">
        <v>0.16571335682495494</v>
      </c>
      <c r="H512" s="64">
        <v>0.38740886666666668</v>
      </c>
      <c r="I512" s="64">
        <v>0.25470526083474532</v>
      </c>
      <c r="J512" s="64">
        <v>6.7463166666666657E-2</v>
      </c>
      <c r="K512" s="64">
        <v>0</v>
      </c>
      <c r="L512" s="64">
        <v>1.34758377014854E-2</v>
      </c>
      <c r="M512" s="64">
        <v>0.3012278665453646</v>
      </c>
      <c r="N512" s="64">
        <v>0.3936374296977983</v>
      </c>
      <c r="O512" s="64">
        <v>2.5384706999999999E-2</v>
      </c>
      <c r="P512" s="64">
        <v>0.20127238542857145</v>
      </c>
      <c r="Q512" s="64">
        <v>7.2746413673181395E-2</v>
      </c>
      <c r="R512" s="64">
        <v>0.12328767123287675</v>
      </c>
      <c r="S512" s="64">
        <v>2.0615430208467975</v>
      </c>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row>
    <row r="513" spans="1:180" x14ac:dyDescent="0.25">
      <c r="A513" s="5" t="s">
        <v>299</v>
      </c>
      <c r="B513" s="5" t="s">
        <v>136</v>
      </c>
      <c r="C513" s="35">
        <v>43581</v>
      </c>
      <c r="D513" s="63">
        <v>43585</v>
      </c>
      <c r="E513" s="64">
        <v>-0.22873099999999999</v>
      </c>
      <c r="F513" s="64">
        <v>0.35264552652516634</v>
      </c>
      <c r="G513" s="64">
        <v>0.16571335682495494</v>
      </c>
      <c r="H513" s="64">
        <v>0.38740886666666668</v>
      </c>
      <c r="I513" s="64">
        <v>0.25470526083474532</v>
      </c>
      <c r="J513" s="64">
        <v>6.7463166666666657E-2</v>
      </c>
      <c r="K513" s="64">
        <v>0</v>
      </c>
      <c r="L513" s="64">
        <v>1.34758377014854E-2</v>
      </c>
      <c r="M513" s="64">
        <v>0.3012278665453646</v>
      </c>
      <c r="N513" s="64">
        <v>0.3936374296977983</v>
      </c>
      <c r="O513" s="64">
        <v>3.9832353000000001E-2</v>
      </c>
      <c r="P513" s="64">
        <v>0.20127238542857145</v>
      </c>
      <c r="Q513" s="64">
        <v>5.8298767673181387E-2</v>
      </c>
      <c r="R513" s="64">
        <v>0.12328767123287675</v>
      </c>
      <c r="S513" s="64">
        <v>2.1302374887974778</v>
      </c>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row>
    <row r="514" spans="1:180" x14ac:dyDescent="0.25">
      <c r="A514" s="5" t="s">
        <v>299</v>
      </c>
      <c r="B514" s="5" t="s">
        <v>136</v>
      </c>
      <c r="C514" s="35">
        <v>43582</v>
      </c>
      <c r="D514" s="63">
        <v>43585</v>
      </c>
      <c r="E514" s="64">
        <v>-0.22873099999999999</v>
      </c>
      <c r="F514" s="64">
        <v>0.30043601917745638</v>
      </c>
      <c r="G514" s="64">
        <v>0.16571335682495494</v>
      </c>
      <c r="H514" s="64">
        <v>0.38740886666666668</v>
      </c>
      <c r="I514" s="64">
        <v>0.25470526083474532</v>
      </c>
      <c r="J514" s="64">
        <v>6.7463166666666657E-2</v>
      </c>
      <c r="K514" s="64">
        <v>0</v>
      </c>
      <c r="L514" s="64">
        <v>1.34758377014854E-2</v>
      </c>
      <c r="M514" s="64">
        <v>0.3012278665453646</v>
      </c>
      <c r="N514" s="64">
        <v>0.3936374296977983</v>
      </c>
      <c r="O514" s="64">
        <v>3.9370302000000003E-2</v>
      </c>
      <c r="P514" s="64">
        <v>0.20127238542857145</v>
      </c>
      <c r="Q514" s="64">
        <v>5.8760818673181399E-2</v>
      </c>
      <c r="R514" s="64">
        <v>0.12328767123287675</v>
      </c>
      <c r="S514" s="64">
        <v>2.0780279814497677</v>
      </c>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row>
    <row r="515" spans="1:180" x14ac:dyDescent="0.25">
      <c r="A515" s="5" t="s">
        <v>299</v>
      </c>
      <c r="B515" s="5" t="s">
        <v>136</v>
      </c>
      <c r="C515" s="35">
        <v>43583</v>
      </c>
      <c r="D515" s="63">
        <v>43585</v>
      </c>
      <c r="E515" s="64">
        <v>-0.22873099999999999</v>
      </c>
      <c r="F515" s="64">
        <v>0.35199270454236636</v>
      </c>
      <c r="G515" s="64">
        <v>0.16571335682495494</v>
      </c>
      <c r="H515" s="64">
        <v>0.38740886666666668</v>
      </c>
      <c r="I515" s="64">
        <v>0.25470526083474532</v>
      </c>
      <c r="J515" s="64">
        <v>6.7463166666666657E-2</v>
      </c>
      <c r="K515" s="64">
        <v>0</v>
      </c>
      <c r="L515" s="64">
        <v>1.34758377014854E-2</v>
      </c>
      <c r="M515" s="64">
        <v>0.3012278665453646</v>
      </c>
      <c r="N515" s="64">
        <v>0.3936374296977983</v>
      </c>
      <c r="O515" s="64">
        <v>1.9547883000000002E-2</v>
      </c>
      <c r="P515" s="64">
        <v>0.20127238542857145</v>
      </c>
      <c r="Q515" s="64">
        <v>7.85832376731814E-2</v>
      </c>
      <c r="R515" s="64">
        <v>0.12328767123287675</v>
      </c>
      <c r="S515" s="64">
        <v>2.1295846668146776</v>
      </c>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row>
    <row r="516" spans="1:180" x14ac:dyDescent="0.25">
      <c r="A516" s="5" t="s">
        <v>300</v>
      </c>
      <c r="B516" s="5" t="s">
        <v>136</v>
      </c>
      <c r="C516" s="35">
        <v>43584</v>
      </c>
      <c r="D516" s="63">
        <v>43585</v>
      </c>
      <c r="E516" s="64">
        <v>-0.22873099999999999</v>
      </c>
      <c r="F516" s="64">
        <v>0.31288275703061635</v>
      </c>
      <c r="G516" s="64">
        <v>0.16571335682495494</v>
      </c>
      <c r="H516" s="64">
        <v>0.38740886666666668</v>
      </c>
      <c r="I516" s="64">
        <v>0.25470526083474532</v>
      </c>
      <c r="J516" s="64">
        <v>6.7463166666666657E-2</v>
      </c>
      <c r="K516" s="64">
        <v>0</v>
      </c>
      <c r="L516" s="64">
        <v>1.34758377014854E-2</v>
      </c>
      <c r="M516" s="64">
        <v>0.3012278665453646</v>
      </c>
      <c r="N516" s="64">
        <v>0.39363742969779836</v>
      </c>
      <c r="O516" s="64">
        <v>2.1048372000000003E-2</v>
      </c>
      <c r="P516" s="64">
        <v>0.20127238542857145</v>
      </c>
      <c r="Q516" s="64">
        <v>7.7082748673181406E-2</v>
      </c>
      <c r="R516" s="64">
        <v>0.12328767123287675</v>
      </c>
      <c r="S516" s="64">
        <v>2.0904747193029278</v>
      </c>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row>
    <row r="517" spans="1:180" x14ac:dyDescent="0.25">
      <c r="A517" s="5" t="s">
        <v>300</v>
      </c>
      <c r="B517" s="5" t="s">
        <v>136</v>
      </c>
      <c r="C517" s="35">
        <v>43585</v>
      </c>
      <c r="D517" s="63">
        <v>43585</v>
      </c>
      <c r="E517" s="64">
        <v>-0.22873099999999999</v>
      </c>
      <c r="F517" s="64">
        <v>0.25357043422202635</v>
      </c>
      <c r="G517" s="64">
        <v>0.16571335682495494</v>
      </c>
      <c r="H517" s="64">
        <v>0.38740886666666668</v>
      </c>
      <c r="I517" s="64">
        <v>0.25470526083474532</v>
      </c>
      <c r="J517" s="64">
        <v>6.7463166666666657E-2</v>
      </c>
      <c r="K517" s="64">
        <v>0</v>
      </c>
      <c r="L517" s="64">
        <v>1.34758377014854E-2</v>
      </c>
      <c r="M517" s="64">
        <v>0.3012278665453646</v>
      </c>
      <c r="N517" s="64">
        <v>0.39363742969779836</v>
      </c>
      <c r="O517" s="64">
        <v>2.4124886999999998E-2</v>
      </c>
      <c r="P517" s="64">
        <v>0.20127238542857145</v>
      </c>
      <c r="Q517" s="64">
        <v>7.4006233673181404E-2</v>
      </c>
      <c r="R517" s="64">
        <v>0.12328767123287675</v>
      </c>
      <c r="S517" s="64">
        <v>2.0311623964943379</v>
      </c>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row>
    <row r="518" spans="1:180" x14ac:dyDescent="0.25">
      <c r="A518" s="5" t="s">
        <v>300</v>
      </c>
      <c r="B518" s="5" t="s">
        <v>146</v>
      </c>
      <c r="C518" s="35">
        <v>43586</v>
      </c>
      <c r="D518" s="63">
        <v>43616</v>
      </c>
      <c r="E518" s="64">
        <v>-0.15738838709677419</v>
      </c>
      <c r="F518" s="64">
        <v>0.26674936360701096</v>
      </c>
      <c r="G518" s="64">
        <v>0.17332318374279657</v>
      </c>
      <c r="H518" s="64">
        <v>0.43835283870967745</v>
      </c>
      <c r="I518" s="64">
        <v>0.29618719631861623</v>
      </c>
      <c r="J518" s="64">
        <v>7.7528258064516131E-2</v>
      </c>
      <c r="K518" s="64">
        <v>0</v>
      </c>
      <c r="L518" s="64">
        <v>2.8886661594210255E-2</v>
      </c>
      <c r="M518" s="64">
        <v>0.28945767625617153</v>
      </c>
      <c r="N518" s="64">
        <v>0.37319945366796542</v>
      </c>
      <c r="O518" s="64">
        <v>9.9086490000000013E-2</v>
      </c>
      <c r="P518" s="64">
        <v>0.21980696013314924</v>
      </c>
      <c r="Q518" s="64">
        <v>-5.2603552312580583E-3</v>
      </c>
      <c r="R518" s="64">
        <v>0.12328767123287675</v>
      </c>
      <c r="S518" s="64">
        <v>2.2232170109989586</v>
      </c>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row>
    <row r="519" spans="1:180" x14ac:dyDescent="0.25">
      <c r="A519" s="5" t="s">
        <v>300</v>
      </c>
      <c r="B519" s="5" t="s">
        <v>146</v>
      </c>
      <c r="C519" s="35">
        <v>43587</v>
      </c>
      <c r="D519" s="63">
        <v>43616</v>
      </c>
      <c r="E519" s="64">
        <v>-0.15738838709677419</v>
      </c>
      <c r="F519" s="64">
        <v>0.32242733255978095</v>
      </c>
      <c r="G519" s="64">
        <v>0.17332318374279657</v>
      </c>
      <c r="H519" s="64">
        <v>0.43835283870967745</v>
      </c>
      <c r="I519" s="64">
        <v>0.29618719631861623</v>
      </c>
      <c r="J519" s="64">
        <v>7.7528258064516131E-2</v>
      </c>
      <c r="K519" s="64">
        <v>0</v>
      </c>
      <c r="L519" s="64">
        <v>2.8886661594210255E-2</v>
      </c>
      <c r="M519" s="64">
        <v>0.28945767625617153</v>
      </c>
      <c r="N519" s="64">
        <v>0.37319945366796536</v>
      </c>
      <c r="O519" s="64">
        <v>2.4527952000000002E-2</v>
      </c>
      <c r="P519" s="64">
        <v>0.21980696013314924</v>
      </c>
      <c r="Q519" s="64">
        <v>6.9298182768741959E-2</v>
      </c>
      <c r="R519" s="64">
        <v>0.12328767123287675</v>
      </c>
      <c r="S519" s="64">
        <v>2.278894979951728</v>
      </c>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row>
    <row r="520" spans="1:180" x14ac:dyDescent="0.25">
      <c r="A520" s="5" t="s">
        <v>300</v>
      </c>
      <c r="B520" s="5" t="s">
        <v>146</v>
      </c>
      <c r="C520" s="35">
        <v>43588</v>
      </c>
      <c r="D520" s="63">
        <v>43616</v>
      </c>
      <c r="E520" s="64">
        <v>-0.15738838709677419</v>
      </c>
      <c r="F520" s="64">
        <v>0.26797475451753094</v>
      </c>
      <c r="G520" s="64">
        <v>0.17332318374279657</v>
      </c>
      <c r="H520" s="64">
        <v>0.43835283870967745</v>
      </c>
      <c r="I520" s="64">
        <v>0.29618719631861623</v>
      </c>
      <c r="J520" s="64">
        <v>7.7528258064516131E-2</v>
      </c>
      <c r="K520" s="64">
        <v>0</v>
      </c>
      <c r="L520" s="64">
        <v>2.8886661594210255E-2</v>
      </c>
      <c r="M520" s="64">
        <v>0.28945767625617153</v>
      </c>
      <c r="N520" s="64">
        <v>0.37319945366796536</v>
      </c>
      <c r="O520" s="64">
        <v>2.5025476000000001E-2</v>
      </c>
      <c r="P520" s="64">
        <v>0.21980696013314924</v>
      </c>
      <c r="Q520" s="64">
        <v>7.1717328768741956E-2</v>
      </c>
      <c r="R520" s="64">
        <v>0.12328767123287675</v>
      </c>
      <c r="S520" s="64">
        <v>2.2273590719094782</v>
      </c>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row>
    <row r="521" spans="1:180" x14ac:dyDescent="0.25">
      <c r="A521" s="5" t="s">
        <v>300</v>
      </c>
      <c r="B521" s="5" t="s">
        <v>146</v>
      </c>
      <c r="C521" s="35">
        <v>43589</v>
      </c>
      <c r="D521" s="63">
        <v>43616</v>
      </c>
      <c r="E521" s="64">
        <v>-0.15738838709677419</v>
      </c>
      <c r="F521" s="64">
        <v>0.25312702111760094</v>
      </c>
      <c r="G521" s="64">
        <v>0.17332318374279657</v>
      </c>
      <c r="H521" s="64">
        <v>0.43835283870967745</v>
      </c>
      <c r="I521" s="64">
        <v>0.29618719631861623</v>
      </c>
      <c r="J521" s="64">
        <v>7.7528258064516131E-2</v>
      </c>
      <c r="K521" s="64">
        <v>0</v>
      </c>
      <c r="L521" s="64">
        <v>2.8886661594210255E-2</v>
      </c>
      <c r="M521" s="64">
        <v>0.28945767625617153</v>
      </c>
      <c r="N521" s="64">
        <v>0.37319945366796536</v>
      </c>
      <c r="O521" s="64">
        <v>2.0135073999999999E-2</v>
      </c>
      <c r="P521" s="64">
        <v>0.21980696013314924</v>
      </c>
      <c r="Q521" s="64">
        <v>7.6607730768741958E-2</v>
      </c>
      <c r="R521" s="64">
        <v>0.12328767123287675</v>
      </c>
      <c r="S521" s="64">
        <v>2.2125113385095485</v>
      </c>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row>
    <row r="522" spans="1:180" x14ac:dyDescent="0.25">
      <c r="A522" s="5" t="s">
        <v>300</v>
      </c>
      <c r="B522" s="5" t="s">
        <v>146</v>
      </c>
      <c r="C522" s="35">
        <v>43590</v>
      </c>
      <c r="D522" s="63">
        <v>43616</v>
      </c>
      <c r="E522" s="64">
        <v>-0.15738838709677419</v>
      </c>
      <c r="F522" s="64">
        <v>0.25728255153365098</v>
      </c>
      <c r="G522" s="64">
        <v>0.17332318374279657</v>
      </c>
      <c r="H522" s="64">
        <v>0.43835283870967745</v>
      </c>
      <c r="I522" s="64">
        <v>0.29618719631861623</v>
      </c>
      <c r="J522" s="64">
        <v>7.7528258064516131E-2</v>
      </c>
      <c r="K522" s="64">
        <v>0</v>
      </c>
      <c r="L522" s="64">
        <v>2.8886661594210255E-2</v>
      </c>
      <c r="M522" s="64">
        <v>0.28945767625617153</v>
      </c>
      <c r="N522" s="64">
        <v>0.37319945366796536</v>
      </c>
      <c r="O522" s="64">
        <v>1.6002063000000004E-2</v>
      </c>
      <c r="P522" s="64">
        <v>0.21980696013314924</v>
      </c>
      <c r="Q522" s="64">
        <v>7.7824071768741954E-2</v>
      </c>
      <c r="R522" s="64">
        <v>0.12328767123287675</v>
      </c>
      <c r="S522" s="64">
        <v>2.2137501989255979</v>
      </c>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row>
    <row r="523" spans="1:180" x14ac:dyDescent="0.25">
      <c r="A523" s="5" t="s">
        <v>301</v>
      </c>
      <c r="B523" s="5" t="s">
        <v>146</v>
      </c>
      <c r="C523" s="35">
        <v>43591</v>
      </c>
      <c r="D523" s="63">
        <v>43616</v>
      </c>
      <c r="E523" s="64">
        <v>-0.15738838709677419</v>
      </c>
      <c r="F523" s="64">
        <v>0.25366968525494094</v>
      </c>
      <c r="G523" s="64">
        <v>0.17332318374279657</v>
      </c>
      <c r="H523" s="64">
        <v>0.43835283870967745</v>
      </c>
      <c r="I523" s="64">
        <v>0.29618719631861623</v>
      </c>
      <c r="J523" s="64">
        <v>7.7528258064516131E-2</v>
      </c>
      <c r="K523" s="64">
        <v>0</v>
      </c>
      <c r="L523" s="64">
        <v>2.8886661594210255E-2</v>
      </c>
      <c r="M523" s="64">
        <v>0.28945767625617153</v>
      </c>
      <c r="N523" s="64">
        <v>0.37319945366796536</v>
      </c>
      <c r="O523" s="64">
        <v>1.7924557000000001E-2</v>
      </c>
      <c r="P523" s="64">
        <v>0.21980696013314924</v>
      </c>
      <c r="Q523" s="64">
        <v>7.8818247768741953E-2</v>
      </c>
      <c r="R523" s="64">
        <v>0.12328767123287675</v>
      </c>
      <c r="S523" s="64">
        <v>2.2130540026468881</v>
      </c>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row>
    <row r="524" spans="1:180" x14ac:dyDescent="0.25">
      <c r="A524" s="5" t="s">
        <v>301</v>
      </c>
      <c r="B524" s="5" t="s">
        <v>146</v>
      </c>
      <c r="C524" s="35">
        <v>43592</v>
      </c>
      <c r="D524" s="63">
        <v>43616</v>
      </c>
      <c r="E524" s="64">
        <v>-0.15738838709677419</v>
      </c>
      <c r="F524" s="64">
        <v>0.26748696442688097</v>
      </c>
      <c r="G524" s="64">
        <v>0.17332318374279657</v>
      </c>
      <c r="H524" s="64">
        <v>0.43835283870967745</v>
      </c>
      <c r="I524" s="64">
        <v>0.29618719631861623</v>
      </c>
      <c r="J524" s="64">
        <v>7.7528258064516131E-2</v>
      </c>
      <c r="K524" s="64">
        <v>0</v>
      </c>
      <c r="L524" s="64">
        <v>2.8886661594210255E-2</v>
      </c>
      <c r="M524" s="64">
        <v>0.28945767625617153</v>
      </c>
      <c r="N524" s="64">
        <v>0.37319945366796536</v>
      </c>
      <c r="O524" s="64">
        <v>2.7324036000000003E-2</v>
      </c>
      <c r="P524" s="64">
        <v>0.21980696013314924</v>
      </c>
      <c r="Q524" s="64">
        <v>6.6502098768741941E-2</v>
      </c>
      <c r="R524" s="64">
        <v>0.12328767123287675</v>
      </c>
      <c r="S524" s="64">
        <v>2.223954611818828</v>
      </c>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row>
    <row r="525" spans="1:180" x14ac:dyDescent="0.25">
      <c r="A525" s="5" t="s">
        <v>301</v>
      </c>
      <c r="B525" s="5" t="s">
        <v>146</v>
      </c>
      <c r="C525" s="35">
        <v>43593</v>
      </c>
      <c r="D525" s="63">
        <v>43616</v>
      </c>
      <c r="E525" s="64">
        <v>-0.15738838709677419</v>
      </c>
      <c r="F525" s="64">
        <v>0.27119235953093096</v>
      </c>
      <c r="G525" s="64">
        <v>0.17332318374279657</v>
      </c>
      <c r="H525" s="64">
        <v>0.43835283870967745</v>
      </c>
      <c r="I525" s="64">
        <v>0.29618719631861623</v>
      </c>
      <c r="J525" s="64">
        <v>7.7528258064516131E-2</v>
      </c>
      <c r="K525" s="64">
        <v>0</v>
      </c>
      <c r="L525" s="64">
        <v>2.8886661594210255E-2</v>
      </c>
      <c r="M525" s="64">
        <v>0.28945767625617153</v>
      </c>
      <c r="N525" s="64">
        <v>0.37319945366796536</v>
      </c>
      <c r="O525" s="64">
        <v>3.0843908999999999E-2</v>
      </c>
      <c r="P525" s="64">
        <v>0.21980696013314924</v>
      </c>
      <c r="Q525" s="64">
        <v>6.2982225768741962E-2</v>
      </c>
      <c r="R525" s="64">
        <v>0.12328767123287675</v>
      </c>
      <c r="S525" s="64">
        <v>2.227660006922878</v>
      </c>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row>
    <row r="526" spans="1:180" x14ac:dyDescent="0.25">
      <c r="A526" s="5" t="s">
        <v>301</v>
      </c>
      <c r="B526" s="5" t="s">
        <v>146</v>
      </c>
      <c r="C526" s="35">
        <v>43594</v>
      </c>
      <c r="D526" s="63">
        <v>43616</v>
      </c>
      <c r="E526" s="64">
        <v>-0.15738838709677419</v>
      </c>
      <c r="F526" s="64">
        <v>0.37324233545609098</v>
      </c>
      <c r="G526" s="64">
        <v>0.17332318374279657</v>
      </c>
      <c r="H526" s="64">
        <v>0.43835283870967745</v>
      </c>
      <c r="I526" s="64">
        <v>0.29618719631861623</v>
      </c>
      <c r="J526" s="64">
        <v>7.7528258064516131E-2</v>
      </c>
      <c r="K526" s="64">
        <v>0</v>
      </c>
      <c r="L526" s="64">
        <v>2.8886661594210255E-2</v>
      </c>
      <c r="M526" s="64">
        <v>0.28945767625617153</v>
      </c>
      <c r="N526" s="64">
        <v>0.37319945366796536</v>
      </c>
      <c r="O526" s="64">
        <v>5.9671026000000002E-2</v>
      </c>
      <c r="P526" s="64">
        <v>0.21980696013314924</v>
      </c>
      <c r="Q526" s="64">
        <v>3.4155108768741949E-2</v>
      </c>
      <c r="R526" s="64">
        <v>0.12328767123287675</v>
      </c>
      <c r="S526" s="64">
        <v>2.3297099828480379</v>
      </c>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row>
    <row r="527" spans="1:180" x14ac:dyDescent="0.25">
      <c r="A527" s="5" t="s">
        <v>301</v>
      </c>
      <c r="B527" s="5" t="s">
        <v>146</v>
      </c>
      <c r="C527" s="35">
        <v>43595</v>
      </c>
      <c r="D527" s="63">
        <v>43616</v>
      </c>
      <c r="E527" s="64">
        <v>-0.15738838709677419</v>
      </c>
      <c r="F527" s="64">
        <v>0.27077661245640094</v>
      </c>
      <c r="G527" s="64">
        <v>0.17332318374279657</v>
      </c>
      <c r="H527" s="64">
        <v>0.43835283870967745</v>
      </c>
      <c r="I527" s="64">
        <v>0.29618719631861623</v>
      </c>
      <c r="J527" s="64">
        <v>7.7528258064516131E-2</v>
      </c>
      <c r="K527" s="64">
        <v>0</v>
      </c>
      <c r="L527" s="64">
        <v>2.8886661594210255E-2</v>
      </c>
      <c r="M527" s="64">
        <v>0.28945767625617153</v>
      </c>
      <c r="N527" s="64">
        <v>0.37319945366796536</v>
      </c>
      <c r="O527" s="64">
        <v>1.450764E-2</v>
      </c>
      <c r="P527" s="64">
        <v>0.21980696013314924</v>
      </c>
      <c r="Q527" s="64">
        <v>7.9318494768741962E-2</v>
      </c>
      <c r="R527" s="64">
        <v>0.12328767123287675</v>
      </c>
      <c r="S527" s="64">
        <v>2.227244259848348</v>
      </c>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row>
    <row r="528" spans="1:180" x14ac:dyDescent="0.25">
      <c r="A528" s="5" t="s">
        <v>301</v>
      </c>
      <c r="B528" s="5" t="s">
        <v>146</v>
      </c>
      <c r="C528" s="35">
        <v>43596</v>
      </c>
      <c r="D528" s="63">
        <v>43616</v>
      </c>
      <c r="E528" s="64">
        <v>-0.15738838709677419</v>
      </c>
      <c r="F528" s="64">
        <v>0.35900054778777096</v>
      </c>
      <c r="G528" s="64">
        <v>0.17332318374279657</v>
      </c>
      <c r="H528" s="64">
        <v>0.43835283870967745</v>
      </c>
      <c r="I528" s="64">
        <v>0.29618719631861623</v>
      </c>
      <c r="J528" s="64">
        <v>7.7528258064516131E-2</v>
      </c>
      <c r="K528" s="64">
        <v>0</v>
      </c>
      <c r="L528" s="64">
        <v>2.8886661594210255E-2</v>
      </c>
      <c r="M528" s="64">
        <v>0.28945767625617153</v>
      </c>
      <c r="N528" s="64">
        <v>0.37319945366796536</v>
      </c>
      <c r="O528" s="64">
        <v>1.3458672000000001E-2</v>
      </c>
      <c r="P528" s="64">
        <v>0.21980696013314924</v>
      </c>
      <c r="Q528" s="64">
        <v>8.036746276874196E-2</v>
      </c>
      <c r="R528" s="64">
        <v>0.12328767123287675</v>
      </c>
      <c r="S528" s="64">
        <v>2.3154681951797182</v>
      </c>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row>
    <row r="529" spans="1:180" x14ac:dyDescent="0.25">
      <c r="A529" s="5" t="s">
        <v>301</v>
      </c>
      <c r="B529" s="5" t="s">
        <v>146</v>
      </c>
      <c r="C529" s="35">
        <v>43597</v>
      </c>
      <c r="D529" s="63">
        <v>43616</v>
      </c>
      <c r="E529" s="64">
        <v>-0.15738838709677419</v>
      </c>
      <c r="F529" s="64">
        <v>0.26265405514772094</v>
      </c>
      <c r="G529" s="64">
        <v>0.17332318374279657</v>
      </c>
      <c r="H529" s="64">
        <v>0.43835283870967745</v>
      </c>
      <c r="I529" s="64">
        <v>0.29618719631861623</v>
      </c>
      <c r="J529" s="64">
        <v>7.7528258064516131E-2</v>
      </c>
      <c r="K529" s="64">
        <v>0</v>
      </c>
      <c r="L529" s="64">
        <v>2.8886661594210255E-2</v>
      </c>
      <c r="M529" s="64">
        <v>0.28945767625617153</v>
      </c>
      <c r="N529" s="64">
        <v>0.37319945366796536</v>
      </c>
      <c r="O529" s="64">
        <v>1.5503276000000002E-2</v>
      </c>
      <c r="P529" s="64">
        <v>0.21980696013314924</v>
      </c>
      <c r="Q529" s="64">
        <v>8.0952858768741962E-2</v>
      </c>
      <c r="R529" s="64">
        <v>0.12328767123287675</v>
      </c>
      <c r="S529" s="64">
        <v>2.221751702539668</v>
      </c>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row>
    <row r="530" spans="1:180" x14ac:dyDescent="0.25">
      <c r="A530" s="5" t="s">
        <v>302</v>
      </c>
      <c r="B530" s="5" t="s">
        <v>146</v>
      </c>
      <c r="C530" s="35">
        <v>43598</v>
      </c>
      <c r="D530" s="63">
        <v>43616</v>
      </c>
      <c r="E530" s="64">
        <v>-0.15738838709677419</v>
      </c>
      <c r="F530" s="64">
        <v>0.28900896160701095</v>
      </c>
      <c r="G530" s="64">
        <v>0.17332318374279657</v>
      </c>
      <c r="H530" s="64">
        <v>0.43835283870967745</v>
      </c>
      <c r="I530" s="64">
        <v>0.29618719631861623</v>
      </c>
      <c r="J530" s="64">
        <v>7.7528258064516131E-2</v>
      </c>
      <c r="K530" s="64">
        <v>0</v>
      </c>
      <c r="L530" s="64">
        <v>2.8886661594210255E-2</v>
      </c>
      <c r="M530" s="64">
        <v>0.28945767625617153</v>
      </c>
      <c r="N530" s="64">
        <v>0.37319945366796536</v>
      </c>
      <c r="O530" s="64">
        <v>1.3206411000000001E-2</v>
      </c>
      <c r="P530" s="64">
        <v>0.21980696013314924</v>
      </c>
      <c r="Q530" s="64">
        <v>8.0619723768741949E-2</v>
      </c>
      <c r="R530" s="64">
        <v>0.12328767123287675</v>
      </c>
      <c r="S530" s="64">
        <v>2.245476608998958</v>
      </c>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row>
    <row r="531" spans="1:180" x14ac:dyDescent="0.25">
      <c r="A531" s="5" t="s">
        <v>302</v>
      </c>
      <c r="B531" s="5" t="s">
        <v>146</v>
      </c>
      <c r="C531" s="35">
        <v>43599</v>
      </c>
      <c r="D531" s="63">
        <v>43616</v>
      </c>
      <c r="E531" s="64">
        <v>-0.15738838709677419</v>
      </c>
      <c r="F531" s="64">
        <v>0.26349580335909095</v>
      </c>
      <c r="G531" s="64">
        <v>0.17332318374279657</v>
      </c>
      <c r="H531" s="64">
        <v>0.43835283870967745</v>
      </c>
      <c r="I531" s="64">
        <v>0.29618719631861623</v>
      </c>
      <c r="J531" s="64">
        <v>7.7528258064516131E-2</v>
      </c>
      <c r="K531" s="64">
        <v>0</v>
      </c>
      <c r="L531" s="64">
        <v>2.8886661594210255E-2</v>
      </c>
      <c r="M531" s="64">
        <v>0.28945767625617153</v>
      </c>
      <c r="N531" s="64">
        <v>0.37319945366796536</v>
      </c>
      <c r="O531" s="64">
        <v>1.9198188000000001E-2</v>
      </c>
      <c r="P531" s="64">
        <v>0.21980696013314924</v>
      </c>
      <c r="Q531" s="64">
        <v>7.4627946768741946E-2</v>
      </c>
      <c r="R531" s="64">
        <v>0.12328767123287675</v>
      </c>
      <c r="S531" s="64">
        <v>2.2199634507510386</v>
      </c>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row>
    <row r="532" spans="1:180" x14ac:dyDescent="0.25">
      <c r="A532" s="5" t="s">
        <v>302</v>
      </c>
      <c r="B532" s="5" t="s">
        <v>146</v>
      </c>
      <c r="C532" s="35">
        <v>43600</v>
      </c>
      <c r="D532" s="63">
        <v>43616</v>
      </c>
      <c r="E532" s="64">
        <v>-0.15738838709677419</v>
      </c>
      <c r="F532" s="64">
        <v>0.25882258760701093</v>
      </c>
      <c r="G532" s="64">
        <v>0.17332318374279657</v>
      </c>
      <c r="H532" s="64">
        <v>0.43835283870967745</v>
      </c>
      <c r="I532" s="64">
        <v>0.29618719631861623</v>
      </c>
      <c r="J532" s="64">
        <v>7.7528258064516131E-2</v>
      </c>
      <c r="K532" s="64">
        <v>0</v>
      </c>
      <c r="L532" s="64">
        <v>2.8886661594210255E-2</v>
      </c>
      <c r="M532" s="64">
        <v>0.28945767625617153</v>
      </c>
      <c r="N532" s="64">
        <v>0.37319945366796536</v>
      </c>
      <c r="O532" s="64">
        <v>4.0143446999999999E-2</v>
      </c>
      <c r="P532" s="64">
        <v>0.21980696013314924</v>
      </c>
      <c r="Q532" s="64">
        <v>5.3682687768741959E-2</v>
      </c>
      <c r="R532" s="64">
        <v>0.12328767123287675</v>
      </c>
      <c r="S532" s="64">
        <v>2.2152902349989581</v>
      </c>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row>
    <row r="533" spans="1:180" x14ac:dyDescent="0.25">
      <c r="A533" s="5" t="s">
        <v>302</v>
      </c>
      <c r="B533" s="5" t="s">
        <v>146</v>
      </c>
      <c r="C533" s="35">
        <v>43601</v>
      </c>
      <c r="D533" s="63">
        <v>43616</v>
      </c>
      <c r="E533" s="64">
        <v>-0.15738838709677419</v>
      </c>
      <c r="F533" s="64">
        <v>0.25791932310015098</v>
      </c>
      <c r="G533" s="64">
        <v>0.17332318374279657</v>
      </c>
      <c r="H533" s="64">
        <v>0.43835283870967745</v>
      </c>
      <c r="I533" s="64">
        <v>0.29618719631861623</v>
      </c>
      <c r="J533" s="64">
        <v>7.7528258064516131E-2</v>
      </c>
      <c r="K533" s="64">
        <v>0</v>
      </c>
      <c r="L533" s="64">
        <v>2.8886661594210255E-2</v>
      </c>
      <c r="M533" s="64">
        <v>0.28945767625617153</v>
      </c>
      <c r="N533" s="64">
        <v>0.37319945366796536</v>
      </c>
      <c r="O533" s="64">
        <v>2.5626559000000004E-2</v>
      </c>
      <c r="P533" s="64">
        <v>0.21980696013314924</v>
      </c>
      <c r="Q533" s="64">
        <v>7.1116245768741954E-2</v>
      </c>
      <c r="R533" s="64">
        <v>0.12328767123287675</v>
      </c>
      <c r="S533" s="64">
        <v>2.2173036404920978</v>
      </c>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row>
    <row r="534" spans="1:180" x14ac:dyDescent="0.25">
      <c r="A534" s="5" t="s">
        <v>302</v>
      </c>
      <c r="B534" s="5" t="s">
        <v>146</v>
      </c>
      <c r="C534" s="35">
        <v>43602</v>
      </c>
      <c r="D534" s="63">
        <v>43616</v>
      </c>
      <c r="E534" s="64">
        <v>-0.15738838709677419</v>
      </c>
      <c r="F534" s="64">
        <v>0.25946091660701093</v>
      </c>
      <c r="G534" s="64">
        <v>0.17332318374279657</v>
      </c>
      <c r="H534" s="64">
        <v>0.43835283870967745</v>
      </c>
      <c r="I534" s="64">
        <v>0.29618719631861623</v>
      </c>
      <c r="J534" s="64">
        <v>7.7528258064516131E-2</v>
      </c>
      <c r="K534" s="64">
        <v>0</v>
      </c>
      <c r="L534" s="64">
        <v>2.8886661594210255E-2</v>
      </c>
      <c r="M534" s="64">
        <v>0.28945767625617153</v>
      </c>
      <c r="N534" s="64">
        <v>0.37319945366796536</v>
      </c>
      <c r="O534" s="64">
        <v>2.0685091000000003E-2</v>
      </c>
      <c r="P534" s="64">
        <v>0.21980696013314924</v>
      </c>
      <c r="Q534" s="64">
        <v>7.6057713768741958E-2</v>
      </c>
      <c r="R534" s="64">
        <v>0.12328767123287675</v>
      </c>
      <c r="S534" s="64">
        <v>2.2188452339989584</v>
      </c>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row>
    <row r="535" spans="1:180" x14ac:dyDescent="0.25">
      <c r="A535" s="5" t="s">
        <v>302</v>
      </c>
      <c r="B535" s="5" t="s">
        <v>146</v>
      </c>
      <c r="C535" s="35">
        <v>43603</v>
      </c>
      <c r="D535" s="63">
        <v>43616</v>
      </c>
      <c r="E535" s="64">
        <v>-0.15738838709677419</v>
      </c>
      <c r="F535" s="64">
        <v>0.25701109907431097</v>
      </c>
      <c r="G535" s="64">
        <v>0.17332318374279657</v>
      </c>
      <c r="H535" s="64">
        <v>0.43835283870967745</v>
      </c>
      <c r="I535" s="64">
        <v>0.29618719631861623</v>
      </c>
      <c r="J535" s="64">
        <v>7.7528258064516131E-2</v>
      </c>
      <c r="K535" s="64">
        <v>0</v>
      </c>
      <c r="L535" s="64">
        <v>2.8886661594210255E-2</v>
      </c>
      <c r="M535" s="64">
        <v>0.28945767625617153</v>
      </c>
      <c r="N535" s="64">
        <v>0.37319945366796536</v>
      </c>
      <c r="O535" s="64">
        <v>1.8391437000000004E-2</v>
      </c>
      <c r="P535" s="64">
        <v>0.21980696013314924</v>
      </c>
      <c r="Q535" s="64">
        <v>7.5434697768741954E-2</v>
      </c>
      <c r="R535" s="64">
        <v>0.12328767123287675</v>
      </c>
      <c r="S535" s="64">
        <v>2.213478746466258</v>
      </c>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row>
    <row r="536" spans="1:180" x14ac:dyDescent="0.25">
      <c r="A536" s="5" t="s">
        <v>302</v>
      </c>
      <c r="B536" s="5" t="s">
        <v>146</v>
      </c>
      <c r="C536" s="35">
        <v>43604</v>
      </c>
      <c r="D536" s="63">
        <v>43616</v>
      </c>
      <c r="E536" s="64">
        <v>-0.15738838709677419</v>
      </c>
      <c r="F536" s="64">
        <v>0.30343781811322096</v>
      </c>
      <c r="G536" s="64">
        <v>0.17332318374279657</v>
      </c>
      <c r="H536" s="64">
        <v>0.43835283870967745</v>
      </c>
      <c r="I536" s="64">
        <v>0.29618719631861623</v>
      </c>
      <c r="J536" s="64">
        <v>7.7528258064516131E-2</v>
      </c>
      <c r="K536" s="64">
        <v>0</v>
      </c>
      <c r="L536" s="64">
        <v>2.8886661594210255E-2</v>
      </c>
      <c r="M536" s="64">
        <v>0.28945767625617153</v>
      </c>
      <c r="N536" s="64">
        <v>0.37319945366796536</v>
      </c>
      <c r="O536" s="64">
        <v>1.8330713999999998E-2</v>
      </c>
      <c r="P536" s="64">
        <v>0.21980696013314924</v>
      </c>
      <c r="Q536" s="64">
        <v>7.5495420768741953E-2</v>
      </c>
      <c r="R536" s="64">
        <v>0.12328767123287675</v>
      </c>
      <c r="S536" s="64">
        <v>2.2599054655051685</v>
      </c>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row>
    <row r="537" spans="1:180" x14ac:dyDescent="0.25">
      <c r="A537" s="5" t="s">
        <v>303</v>
      </c>
      <c r="B537" s="5" t="s">
        <v>146</v>
      </c>
      <c r="C537" s="35">
        <v>43605</v>
      </c>
      <c r="D537" s="63">
        <v>43616</v>
      </c>
      <c r="E537" s="64">
        <v>-0.15738838709677419</v>
      </c>
      <c r="F537" s="64">
        <v>0.26227846112685094</v>
      </c>
      <c r="G537" s="64">
        <v>0.17332318374279657</v>
      </c>
      <c r="H537" s="64">
        <v>0.43835283870967745</v>
      </c>
      <c r="I537" s="64">
        <v>0.29618719631861623</v>
      </c>
      <c r="J537" s="64">
        <v>7.7528258064516131E-2</v>
      </c>
      <c r="K537" s="64">
        <v>0</v>
      </c>
      <c r="L537" s="64">
        <v>2.8886661594210255E-2</v>
      </c>
      <c r="M537" s="64">
        <v>0.28945767625617153</v>
      </c>
      <c r="N537" s="64">
        <v>0.37319945366796536</v>
      </c>
      <c r="O537" s="64">
        <v>2.0574675000000001E-2</v>
      </c>
      <c r="P537" s="64">
        <v>0.21980696013314924</v>
      </c>
      <c r="Q537" s="64">
        <v>7.325145976874195E-2</v>
      </c>
      <c r="R537" s="64">
        <v>0.12328767123287675</v>
      </c>
      <c r="S537" s="64">
        <v>2.2187461085187983</v>
      </c>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row>
    <row r="538" spans="1:180" x14ac:dyDescent="0.25">
      <c r="A538" s="5" t="s">
        <v>303</v>
      </c>
      <c r="B538" s="5" t="s">
        <v>146</v>
      </c>
      <c r="C538" s="35">
        <v>43606</v>
      </c>
      <c r="D538" s="63">
        <v>43616</v>
      </c>
      <c r="E538" s="64">
        <v>-0.15738838709677419</v>
      </c>
      <c r="F538" s="64">
        <v>0.29486914800158093</v>
      </c>
      <c r="G538" s="64">
        <v>0.17332318374279657</v>
      </c>
      <c r="H538" s="64">
        <v>0.43835283870967745</v>
      </c>
      <c r="I538" s="64">
        <v>0.29618719631861623</v>
      </c>
      <c r="J538" s="64">
        <v>7.7528258064516131E-2</v>
      </c>
      <c r="K538" s="64">
        <v>0</v>
      </c>
      <c r="L538" s="64">
        <v>2.8886661594210255E-2</v>
      </c>
      <c r="M538" s="64">
        <v>0.28945767625617153</v>
      </c>
      <c r="N538" s="64">
        <v>0.37319945366796536</v>
      </c>
      <c r="O538" s="64">
        <v>1.4239458E-2</v>
      </c>
      <c r="P538" s="64">
        <v>0.21980696013314924</v>
      </c>
      <c r="Q538" s="64">
        <v>7.9586676768741954E-2</v>
      </c>
      <c r="R538" s="64">
        <v>0.12328767123287675</v>
      </c>
      <c r="S538" s="64">
        <v>2.2513367953935282</v>
      </c>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row>
    <row r="539" spans="1:180" x14ac:dyDescent="0.25">
      <c r="A539" s="5" t="s">
        <v>303</v>
      </c>
      <c r="B539" s="5" t="s">
        <v>146</v>
      </c>
      <c r="C539" s="35">
        <v>43607</v>
      </c>
      <c r="D539" s="63">
        <v>43616</v>
      </c>
      <c r="E539" s="64">
        <v>-0.15738838709677419</v>
      </c>
      <c r="F539" s="64">
        <v>0.25674086160701093</v>
      </c>
      <c r="G539" s="64">
        <v>0.17332318374279657</v>
      </c>
      <c r="H539" s="64">
        <v>0.43835283870967745</v>
      </c>
      <c r="I539" s="64">
        <v>0.29618719631861623</v>
      </c>
      <c r="J539" s="64">
        <v>7.7528258064516131E-2</v>
      </c>
      <c r="K539" s="64">
        <v>0</v>
      </c>
      <c r="L539" s="64">
        <v>2.8886661594210255E-2</v>
      </c>
      <c r="M539" s="64">
        <v>0.28945767625617153</v>
      </c>
      <c r="N539" s="64">
        <v>0.37319945366796536</v>
      </c>
      <c r="O539" s="64">
        <v>4.7146680000000003E-2</v>
      </c>
      <c r="P539" s="64">
        <v>0.21980696013314924</v>
      </c>
      <c r="Q539" s="64">
        <v>5.4596124768741962E-2</v>
      </c>
      <c r="R539" s="64">
        <v>0.12328767123287675</v>
      </c>
      <c r="S539" s="64">
        <v>2.2211251789989581</v>
      </c>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row>
    <row r="540" spans="1:180" x14ac:dyDescent="0.25">
      <c r="A540" s="5" t="s">
        <v>303</v>
      </c>
      <c r="B540" s="5" t="s">
        <v>146</v>
      </c>
      <c r="C540" s="35">
        <v>43608</v>
      </c>
      <c r="D540" s="63">
        <v>43616</v>
      </c>
      <c r="E540" s="64">
        <v>-0.15738838709677419</v>
      </c>
      <c r="F540" s="64">
        <v>0.25577389860701094</v>
      </c>
      <c r="G540" s="64">
        <v>0.17332318374279657</v>
      </c>
      <c r="H540" s="64">
        <v>0.43835283870967745</v>
      </c>
      <c r="I540" s="64">
        <v>0.29618719631861623</v>
      </c>
      <c r="J540" s="64">
        <v>7.7528258064516131E-2</v>
      </c>
      <c r="K540" s="64">
        <v>0</v>
      </c>
      <c r="L540" s="64">
        <v>2.8886661594210255E-2</v>
      </c>
      <c r="M540" s="64">
        <v>0.28945767625617153</v>
      </c>
      <c r="N540" s="64">
        <v>0.37319945366796536</v>
      </c>
      <c r="O540" s="64">
        <v>1.8315837000000001E-2</v>
      </c>
      <c r="P540" s="64">
        <v>0.21980696013314924</v>
      </c>
      <c r="Q540" s="64">
        <v>7.5510297768741949E-2</v>
      </c>
      <c r="R540" s="64">
        <v>0.12328767123287675</v>
      </c>
      <c r="S540" s="64">
        <v>2.2122415459989586</v>
      </c>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row>
    <row r="541" spans="1:180" x14ac:dyDescent="0.25">
      <c r="A541" s="5" t="s">
        <v>303</v>
      </c>
      <c r="B541" s="5" t="s">
        <v>146</v>
      </c>
      <c r="C541" s="35">
        <v>43609</v>
      </c>
      <c r="D541" s="63">
        <v>43616</v>
      </c>
      <c r="E541" s="64">
        <v>-0.15738838709677419</v>
      </c>
      <c r="F541" s="64">
        <v>0.25577389860701094</v>
      </c>
      <c r="G541" s="64">
        <v>0.17332318374279657</v>
      </c>
      <c r="H541" s="64">
        <v>0.43835283870967745</v>
      </c>
      <c r="I541" s="64">
        <v>0.29618719631861623</v>
      </c>
      <c r="J541" s="64">
        <v>7.7528258064516131E-2</v>
      </c>
      <c r="K541" s="64">
        <v>0</v>
      </c>
      <c r="L541" s="64">
        <v>2.8886661594210255E-2</v>
      </c>
      <c r="M541" s="64">
        <v>0.28945767625617153</v>
      </c>
      <c r="N541" s="64">
        <v>0.37319945366796536</v>
      </c>
      <c r="O541" s="64">
        <v>1.6246296E-2</v>
      </c>
      <c r="P541" s="64">
        <v>0.21980696013314924</v>
      </c>
      <c r="Q541" s="64">
        <v>7.7579838768741957E-2</v>
      </c>
      <c r="R541" s="64">
        <v>0.12328767123287675</v>
      </c>
      <c r="S541" s="64">
        <v>2.2122415459989586</v>
      </c>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row>
    <row r="542" spans="1:180" x14ac:dyDescent="0.25">
      <c r="A542" s="5" t="s">
        <v>303</v>
      </c>
      <c r="B542" s="5" t="s">
        <v>146</v>
      </c>
      <c r="C542" s="35">
        <v>43610</v>
      </c>
      <c r="D542" s="63">
        <v>43616</v>
      </c>
      <c r="E542" s="64">
        <v>-0.15738838709677419</v>
      </c>
      <c r="F542" s="64">
        <v>0.26162662660701097</v>
      </c>
      <c r="G542" s="64">
        <v>0.17332318374279657</v>
      </c>
      <c r="H542" s="64">
        <v>0.43835283870967745</v>
      </c>
      <c r="I542" s="64">
        <v>0.29618719631861623</v>
      </c>
      <c r="J542" s="64">
        <v>7.7528258064516131E-2</v>
      </c>
      <c r="K542" s="64">
        <v>0</v>
      </c>
      <c r="L542" s="64">
        <v>2.8886661594210255E-2</v>
      </c>
      <c r="M542" s="64">
        <v>0.28945767625617153</v>
      </c>
      <c r="N542" s="64">
        <v>0.37319945366796536</v>
      </c>
      <c r="O542" s="64">
        <v>2.2405122E-2</v>
      </c>
      <c r="P542" s="64">
        <v>0.21980696013314924</v>
      </c>
      <c r="Q542" s="64">
        <v>7.1421012768741951E-2</v>
      </c>
      <c r="R542" s="64">
        <v>0.12328767123287675</v>
      </c>
      <c r="S542" s="64">
        <v>2.218094273998958</v>
      </c>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row>
    <row r="543" spans="1:180" x14ac:dyDescent="0.25">
      <c r="A543" s="5" t="s">
        <v>303</v>
      </c>
      <c r="B543" s="5" t="s">
        <v>146</v>
      </c>
      <c r="C543" s="35">
        <v>43611</v>
      </c>
      <c r="D543" s="63">
        <v>43616</v>
      </c>
      <c r="E543" s="64">
        <v>-0.15738838709677419</v>
      </c>
      <c r="F543" s="64">
        <v>0.26508118952029097</v>
      </c>
      <c r="G543" s="64">
        <v>0.17332318374279657</v>
      </c>
      <c r="H543" s="64">
        <v>0.43835283870967745</v>
      </c>
      <c r="I543" s="64">
        <v>0.29618719631861623</v>
      </c>
      <c r="J543" s="64">
        <v>7.7528258064516131E-2</v>
      </c>
      <c r="K543" s="64">
        <v>0</v>
      </c>
      <c r="L543" s="64">
        <v>2.8886661594210255E-2</v>
      </c>
      <c r="M543" s="64">
        <v>0.28945767625617153</v>
      </c>
      <c r="N543" s="64">
        <v>0.37319945366796536</v>
      </c>
      <c r="O543" s="64">
        <v>1.5739533000000003E-2</v>
      </c>
      <c r="P543" s="64">
        <v>0.21980696013314924</v>
      </c>
      <c r="Q543" s="64">
        <v>7.8086601768741951E-2</v>
      </c>
      <c r="R543" s="64">
        <v>0.12328767123287675</v>
      </c>
      <c r="S543" s="64">
        <v>2.221548836912238</v>
      </c>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row>
    <row r="544" spans="1:180" x14ac:dyDescent="0.25">
      <c r="A544" s="5" t="s">
        <v>304</v>
      </c>
      <c r="B544" s="5" t="s">
        <v>146</v>
      </c>
      <c r="C544" s="35">
        <v>43612</v>
      </c>
      <c r="D544" s="63">
        <v>43616</v>
      </c>
      <c r="E544" s="64">
        <v>-0.15738838709677419</v>
      </c>
      <c r="F544" s="64">
        <v>0.27230335261941097</v>
      </c>
      <c r="G544" s="64">
        <v>0.17332318374279657</v>
      </c>
      <c r="H544" s="64">
        <v>0.43835283870967745</v>
      </c>
      <c r="I544" s="64">
        <v>0.29618719631861623</v>
      </c>
      <c r="J544" s="64">
        <v>7.7528258064516131E-2</v>
      </c>
      <c r="K544" s="64">
        <v>0</v>
      </c>
      <c r="L544" s="64">
        <v>2.8886661594210255E-2</v>
      </c>
      <c r="M544" s="64">
        <v>0.28945767625617153</v>
      </c>
      <c r="N544" s="64">
        <v>0.37319945366796536</v>
      </c>
      <c r="O544" s="64">
        <v>1.8441018000000003E-2</v>
      </c>
      <c r="P544" s="64">
        <v>0.21980696013314924</v>
      </c>
      <c r="Q544" s="64">
        <v>7.5385116768741947E-2</v>
      </c>
      <c r="R544" s="64">
        <v>0.12328767123287675</v>
      </c>
      <c r="S544" s="64">
        <v>2.2287710000113585</v>
      </c>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row>
    <row r="545" spans="1:180" x14ac:dyDescent="0.25">
      <c r="A545" s="5" t="s">
        <v>304</v>
      </c>
      <c r="B545" s="5" t="s">
        <v>146</v>
      </c>
      <c r="C545" s="35">
        <v>43613</v>
      </c>
      <c r="D545" s="63">
        <v>43616</v>
      </c>
      <c r="E545" s="64">
        <v>-0.15738838709677419</v>
      </c>
      <c r="F545" s="64">
        <v>0.29472805533309099</v>
      </c>
      <c r="G545" s="64">
        <v>0.17332318374279657</v>
      </c>
      <c r="H545" s="64">
        <v>0.43835283870967745</v>
      </c>
      <c r="I545" s="64">
        <v>0.29618719631861623</v>
      </c>
      <c r="J545" s="64">
        <v>7.7528258064516131E-2</v>
      </c>
      <c r="K545" s="64">
        <v>0</v>
      </c>
      <c r="L545" s="64">
        <v>2.8886661594210255E-2</v>
      </c>
      <c r="M545" s="64">
        <v>0.28945767625617153</v>
      </c>
      <c r="N545" s="64">
        <v>0.37319945366796536</v>
      </c>
      <c r="O545" s="64">
        <v>3.0936879000000004E-2</v>
      </c>
      <c r="P545" s="64">
        <v>0.21980696013314924</v>
      </c>
      <c r="Q545" s="64">
        <v>6.288925576874195E-2</v>
      </c>
      <c r="R545" s="64">
        <v>0.12328767123287675</v>
      </c>
      <c r="S545" s="64">
        <v>2.2511957027250382</v>
      </c>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row>
    <row r="546" spans="1:180" x14ac:dyDescent="0.25">
      <c r="A546" s="5" t="s">
        <v>304</v>
      </c>
      <c r="B546" s="5" t="s">
        <v>146</v>
      </c>
      <c r="C546" s="35">
        <v>43614</v>
      </c>
      <c r="D546" s="63">
        <v>43616</v>
      </c>
      <c r="E546" s="64">
        <v>-0.15738838709677419</v>
      </c>
      <c r="F546" s="64">
        <v>0.35028114760701096</v>
      </c>
      <c r="G546" s="64">
        <v>0.17332318374279657</v>
      </c>
      <c r="H546" s="64">
        <v>0.43835283870967745</v>
      </c>
      <c r="I546" s="64">
        <v>0.29618719631861623</v>
      </c>
      <c r="J546" s="64">
        <v>7.7528258064516131E-2</v>
      </c>
      <c r="K546" s="64">
        <v>0</v>
      </c>
      <c r="L546" s="64">
        <v>2.8886661594210255E-2</v>
      </c>
      <c r="M546" s="64">
        <v>0.28945767625617153</v>
      </c>
      <c r="N546" s="64">
        <v>0.37319945366796536</v>
      </c>
      <c r="O546" s="64">
        <v>3.0239073000000005E-2</v>
      </c>
      <c r="P546" s="64">
        <v>0.21980696013314924</v>
      </c>
      <c r="Q546" s="64">
        <v>6.3587061768741945E-2</v>
      </c>
      <c r="R546" s="64">
        <v>0.12328767123287675</v>
      </c>
      <c r="S546" s="64">
        <v>2.306748794998958</v>
      </c>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row>
    <row r="547" spans="1:180" x14ac:dyDescent="0.25">
      <c r="A547" s="5" t="s">
        <v>304</v>
      </c>
      <c r="B547" s="5" t="s">
        <v>146</v>
      </c>
      <c r="C547" s="35">
        <v>43615</v>
      </c>
      <c r="D547" s="63">
        <v>43616</v>
      </c>
      <c r="E547" s="64">
        <v>-0.15738838709677419</v>
      </c>
      <c r="F547" s="64">
        <v>0.45106639022866096</v>
      </c>
      <c r="G547" s="64">
        <v>0.17332318374279657</v>
      </c>
      <c r="H547" s="64">
        <v>0.43835283870967745</v>
      </c>
      <c r="I547" s="64">
        <v>0.29618719631861623</v>
      </c>
      <c r="J547" s="64">
        <v>7.7528258064516131E-2</v>
      </c>
      <c r="K547" s="64">
        <v>0</v>
      </c>
      <c r="L547" s="64">
        <v>2.8886661594210255E-2</v>
      </c>
      <c r="M547" s="64">
        <v>0.28945767625617153</v>
      </c>
      <c r="N547" s="64">
        <v>0.37319945366796536</v>
      </c>
      <c r="O547" s="64">
        <v>7.0175303999999994E-2</v>
      </c>
      <c r="P547" s="64">
        <v>0.21980696013314924</v>
      </c>
      <c r="Q547" s="64">
        <v>2.3650830768741957E-2</v>
      </c>
      <c r="R547" s="64">
        <v>0.12328767123287675</v>
      </c>
      <c r="S547" s="64">
        <v>2.407534037620608</v>
      </c>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row>
    <row r="548" spans="1:180" x14ac:dyDescent="0.25">
      <c r="A548" s="5" t="s">
        <v>304</v>
      </c>
      <c r="B548" s="5" t="s">
        <v>146</v>
      </c>
      <c r="C548" s="35">
        <v>43616</v>
      </c>
      <c r="D548" s="63">
        <v>43616</v>
      </c>
      <c r="E548" s="64">
        <v>-0.15738838709677419</v>
      </c>
      <c r="F548" s="64">
        <v>0.39542553092985094</v>
      </c>
      <c r="G548" s="64">
        <v>0.17332318374279657</v>
      </c>
      <c r="H548" s="64">
        <v>0.43835283870967745</v>
      </c>
      <c r="I548" s="64">
        <v>0.29618719631861623</v>
      </c>
      <c r="J548" s="64">
        <v>7.7528258064516131E-2</v>
      </c>
      <c r="K548" s="64">
        <v>0</v>
      </c>
      <c r="L548" s="64">
        <v>2.8886661594210255E-2</v>
      </c>
      <c r="M548" s="64">
        <v>0.28945767625617153</v>
      </c>
      <c r="N548" s="64">
        <v>0.37319945366796536</v>
      </c>
      <c r="O548" s="64">
        <v>4.5513963000000004E-2</v>
      </c>
      <c r="P548" s="64">
        <v>0.21980696013314924</v>
      </c>
      <c r="Q548" s="64">
        <v>4.8312171768741946E-2</v>
      </c>
      <c r="R548" s="64">
        <v>0.12328767123287675</v>
      </c>
      <c r="S548" s="64">
        <v>2.3518931783217987</v>
      </c>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row>
    <row r="549" spans="1:180" x14ac:dyDescent="0.25">
      <c r="A549" s="5" t="s">
        <v>304</v>
      </c>
      <c r="B549" s="5" t="s">
        <v>147</v>
      </c>
      <c r="C549" s="35">
        <v>43617</v>
      </c>
      <c r="D549" s="63">
        <v>43646</v>
      </c>
      <c r="E549" s="64">
        <v>-0.13954533333333333</v>
      </c>
      <c r="F549" s="64">
        <v>0.19445709538320616</v>
      </c>
      <c r="G549" s="64">
        <v>0.17461687349188273</v>
      </c>
      <c r="H549" s="64">
        <v>0.33960566666666664</v>
      </c>
      <c r="I549" s="64">
        <v>0.35897069912280699</v>
      </c>
      <c r="J549" s="64">
        <v>9.2761866666666651E-2</v>
      </c>
      <c r="K549" s="64">
        <v>0</v>
      </c>
      <c r="L549" s="64">
        <v>5.4795439260481395E-2</v>
      </c>
      <c r="M549" s="64">
        <v>0.29378158899231105</v>
      </c>
      <c r="N549" s="64">
        <v>0.37410857461441194</v>
      </c>
      <c r="O549" s="64">
        <v>0.15421858199999999</v>
      </c>
      <c r="P549" s="64">
        <v>0.21278859690476187</v>
      </c>
      <c r="Q549" s="64">
        <v>-7.4343442236815091E-2</v>
      </c>
      <c r="R549" s="64">
        <v>0.12328767123287675</v>
      </c>
      <c r="S549" s="64">
        <v>2.159503878765924</v>
      </c>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row>
    <row r="550" spans="1:180" x14ac:dyDescent="0.25">
      <c r="A550" s="5" t="s">
        <v>304</v>
      </c>
      <c r="B550" s="5" t="s">
        <v>147</v>
      </c>
      <c r="C550" s="35">
        <v>43618</v>
      </c>
      <c r="D550" s="63">
        <v>43646</v>
      </c>
      <c r="E550" s="64">
        <v>-0.13954533333333333</v>
      </c>
      <c r="F550" s="64">
        <v>0.19445709538320616</v>
      </c>
      <c r="G550" s="64">
        <v>0.17461687349188273</v>
      </c>
      <c r="H550" s="64">
        <v>0.33960566666666664</v>
      </c>
      <c r="I550" s="64">
        <v>0.35897069912280699</v>
      </c>
      <c r="J550" s="64">
        <v>9.2761866666666651E-2</v>
      </c>
      <c r="K550" s="64">
        <v>0</v>
      </c>
      <c r="L550" s="64">
        <v>5.4795439260481395E-2</v>
      </c>
      <c r="M550" s="64">
        <v>0.29378158899231105</v>
      </c>
      <c r="N550" s="64">
        <v>0.37410857461441188</v>
      </c>
      <c r="O550" s="64">
        <v>2.5517124000000002E-2</v>
      </c>
      <c r="P550" s="64">
        <v>0.21278859690476187</v>
      </c>
      <c r="Q550" s="64">
        <v>5.4358015763184914E-2</v>
      </c>
      <c r="R550" s="64">
        <v>0.12328767123287675</v>
      </c>
      <c r="S550" s="64">
        <v>2.159503878765924</v>
      </c>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row>
    <row r="551" spans="1:180" x14ac:dyDescent="0.25">
      <c r="A551" s="5" t="s">
        <v>305</v>
      </c>
      <c r="B551" s="5" t="s">
        <v>147</v>
      </c>
      <c r="C551" s="35">
        <v>43619</v>
      </c>
      <c r="D551" s="63">
        <v>43646</v>
      </c>
      <c r="E551" s="64">
        <v>-0.13954533333333333</v>
      </c>
      <c r="F551" s="64">
        <v>0.19445709538320616</v>
      </c>
      <c r="G551" s="64">
        <v>0.17461687349188273</v>
      </c>
      <c r="H551" s="64">
        <v>0.33960566666666664</v>
      </c>
      <c r="I551" s="64">
        <v>0.35897069912280699</v>
      </c>
      <c r="J551" s="64">
        <v>9.2761866666666651E-2</v>
      </c>
      <c r="K551" s="64">
        <v>0</v>
      </c>
      <c r="L551" s="64">
        <v>5.4795439260481395E-2</v>
      </c>
      <c r="M551" s="64">
        <v>0.29378158899231105</v>
      </c>
      <c r="N551" s="64">
        <v>0.37410857461441188</v>
      </c>
      <c r="O551" s="64">
        <v>1.421181E-2</v>
      </c>
      <c r="P551" s="64">
        <v>0.21278859690476187</v>
      </c>
      <c r="Q551" s="64">
        <v>6.5663329763184911E-2</v>
      </c>
      <c r="R551" s="64">
        <v>0.12328767123287675</v>
      </c>
      <c r="S551" s="64">
        <v>2.1595038787659235</v>
      </c>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row>
    <row r="552" spans="1:180" x14ac:dyDescent="0.25">
      <c r="A552" s="5" t="s">
        <v>305</v>
      </c>
      <c r="B552" s="5" t="s">
        <v>147</v>
      </c>
      <c r="C552" s="35">
        <v>43620</v>
      </c>
      <c r="D552" s="63">
        <v>43646</v>
      </c>
      <c r="E552" s="64">
        <v>-0.13954533333333333</v>
      </c>
      <c r="F552" s="64">
        <v>0.19445709538320616</v>
      </c>
      <c r="G552" s="64">
        <v>0.17461687349188273</v>
      </c>
      <c r="H552" s="64">
        <v>0.33960566666666664</v>
      </c>
      <c r="I552" s="64">
        <v>0.35897069912280699</v>
      </c>
      <c r="J552" s="64">
        <v>9.2761866666666651E-2</v>
      </c>
      <c r="K552" s="64">
        <v>0</v>
      </c>
      <c r="L552" s="64">
        <v>5.4795439260481395E-2</v>
      </c>
      <c r="M552" s="64">
        <v>0.29378158899231105</v>
      </c>
      <c r="N552" s="64">
        <v>0.37410857461441188</v>
      </c>
      <c r="O552" s="64">
        <v>3.0989232000000005E-2</v>
      </c>
      <c r="P552" s="64">
        <v>0.21278859690476187</v>
      </c>
      <c r="Q552" s="64">
        <v>4.888590776318491E-2</v>
      </c>
      <c r="R552" s="64">
        <v>0.12328767123287675</v>
      </c>
      <c r="S552" s="64">
        <v>2.159503878765924</v>
      </c>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row>
    <row r="553" spans="1:180" x14ac:dyDescent="0.25">
      <c r="A553" s="5" t="s">
        <v>305</v>
      </c>
      <c r="B553" s="5" t="s">
        <v>147</v>
      </c>
      <c r="C553" s="35">
        <v>43621</v>
      </c>
      <c r="D553" s="63">
        <v>43646</v>
      </c>
      <c r="E553" s="64">
        <v>-0.13954533333333333</v>
      </c>
      <c r="F553" s="64">
        <v>0.19445709538320616</v>
      </c>
      <c r="G553" s="64">
        <v>0.17461687349188273</v>
      </c>
      <c r="H553" s="64">
        <v>0.33960566666666664</v>
      </c>
      <c r="I553" s="64">
        <v>0.35897069912280699</v>
      </c>
      <c r="J553" s="64">
        <v>9.2761866666666651E-2</v>
      </c>
      <c r="K553" s="64">
        <v>0</v>
      </c>
      <c r="L553" s="64">
        <v>5.4795439260481395E-2</v>
      </c>
      <c r="M553" s="64">
        <v>0.29378158899231105</v>
      </c>
      <c r="N553" s="64">
        <v>0.37410857461441188</v>
      </c>
      <c r="O553" s="64">
        <v>3.0171204E-2</v>
      </c>
      <c r="P553" s="64">
        <v>0.21278859690476187</v>
      </c>
      <c r="Q553" s="64">
        <v>4.9703935763184916E-2</v>
      </c>
      <c r="R553" s="64">
        <v>0.12328767123287675</v>
      </c>
      <c r="S553" s="64">
        <v>2.1595038787659235</v>
      </c>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row>
    <row r="554" spans="1:180" x14ac:dyDescent="0.25">
      <c r="A554" s="5" t="s">
        <v>305</v>
      </c>
      <c r="B554" s="5" t="s">
        <v>147</v>
      </c>
      <c r="C554" s="35">
        <v>43622</v>
      </c>
      <c r="D554" s="63">
        <v>43646</v>
      </c>
      <c r="E554" s="64">
        <v>-0.13954533333333333</v>
      </c>
      <c r="F554" s="64">
        <v>0.18654042538320617</v>
      </c>
      <c r="G554" s="64">
        <v>0.17461687349188273</v>
      </c>
      <c r="H554" s="64">
        <v>0.33960566666666664</v>
      </c>
      <c r="I554" s="64">
        <v>0.35897069912280699</v>
      </c>
      <c r="J554" s="64">
        <v>9.2761866666666651E-2</v>
      </c>
      <c r="K554" s="64">
        <v>0</v>
      </c>
      <c r="L554" s="64">
        <v>5.4795439260481395E-2</v>
      </c>
      <c r="M554" s="64">
        <v>0.29378158899231105</v>
      </c>
      <c r="N554" s="64">
        <v>0.37410857461441188</v>
      </c>
      <c r="O554" s="64">
        <v>3.1840794000000006E-2</v>
      </c>
      <c r="P554" s="64">
        <v>0.21278859690476187</v>
      </c>
      <c r="Q554" s="64">
        <v>5.5951015763184911E-2</v>
      </c>
      <c r="R554" s="64">
        <v>0.12328767123287675</v>
      </c>
      <c r="S554" s="64">
        <v>2.159503878765924</v>
      </c>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row>
    <row r="555" spans="1:180" x14ac:dyDescent="0.25">
      <c r="A555" s="5" t="s">
        <v>305</v>
      </c>
      <c r="B555" s="5" t="s">
        <v>147</v>
      </c>
      <c r="C555" s="35">
        <v>43623</v>
      </c>
      <c r="D555" s="63">
        <v>43646</v>
      </c>
      <c r="E555" s="64">
        <v>-0.13954533333333333</v>
      </c>
      <c r="F555" s="64">
        <v>0.19445709538320616</v>
      </c>
      <c r="G555" s="64">
        <v>0.17461687349188273</v>
      </c>
      <c r="H555" s="64">
        <v>0.33960566666666664</v>
      </c>
      <c r="I555" s="64">
        <v>0.35897069912280699</v>
      </c>
      <c r="J555" s="64">
        <v>9.2761866666666651E-2</v>
      </c>
      <c r="K555" s="64">
        <v>0</v>
      </c>
      <c r="L555" s="64">
        <v>5.4795439260481395E-2</v>
      </c>
      <c r="M555" s="64">
        <v>0.29378158899231105</v>
      </c>
      <c r="N555" s="64">
        <v>0.37410857461441188</v>
      </c>
      <c r="O555" s="64">
        <v>2.7473940000000002E-2</v>
      </c>
      <c r="P555" s="64">
        <v>0.21278859690476187</v>
      </c>
      <c r="Q555" s="64">
        <v>5.2401199763184907E-2</v>
      </c>
      <c r="R555" s="64">
        <v>0.12328767123287675</v>
      </c>
      <c r="S555" s="64">
        <v>2.1595038787659235</v>
      </c>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row>
    <row r="556" spans="1:180" x14ac:dyDescent="0.25">
      <c r="A556" s="5" t="s">
        <v>305</v>
      </c>
      <c r="B556" s="5" t="s">
        <v>147</v>
      </c>
      <c r="C556" s="35">
        <v>43624</v>
      </c>
      <c r="D556" s="63">
        <v>43646</v>
      </c>
      <c r="E556" s="64">
        <v>-0.13954533333333333</v>
      </c>
      <c r="F556" s="64">
        <v>0.19445709538320616</v>
      </c>
      <c r="G556" s="64">
        <v>0.17461687349188273</v>
      </c>
      <c r="H556" s="64">
        <v>0.33960566666666664</v>
      </c>
      <c r="I556" s="64">
        <v>0.35897069912280699</v>
      </c>
      <c r="J556" s="64">
        <v>9.2761866666666651E-2</v>
      </c>
      <c r="K556" s="64">
        <v>0</v>
      </c>
      <c r="L556" s="64">
        <v>5.4795439260481395E-2</v>
      </c>
      <c r="M556" s="64">
        <v>0.29378158899231105</v>
      </c>
      <c r="N556" s="64">
        <v>0.37410857461441188</v>
      </c>
      <c r="O556" s="64">
        <v>3.2800167000000005E-2</v>
      </c>
      <c r="P556" s="64">
        <v>0.21278859690476187</v>
      </c>
      <c r="Q556" s="64">
        <v>4.7074972763184904E-2</v>
      </c>
      <c r="R556" s="64">
        <v>0.12328767123287675</v>
      </c>
      <c r="S556" s="64">
        <v>2.1595038787659235</v>
      </c>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row>
    <row r="557" spans="1:180" x14ac:dyDescent="0.25">
      <c r="A557" s="5" t="s">
        <v>305</v>
      </c>
      <c r="B557" s="5" t="s">
        <v>147</v>
      </c>
      <c r="C557" s="35">
        <v>43625</v>
      </c>
      <c r="D557" s="63">
        <v>43646</v>
      </c>
      <c r="E557" s="64">
        <v>-0.13954533333333333</v>
      </c>
      <c r="F557" s="64">
        <v>0.19445709538320616</v>
      </c>
      <c r="G557" s="64">
        <v>0.17461687349188273</v>
      </c>
      <c r="H557" s="64">
        <v>0.33960566666666664</v>
      </c>
      <c r="I557" s="64">
        <v>0.35897069912280699</v>
      </c>
      <c r="J557" s="64">
        <v>9.2761866666666651E-2</v>
      </c>
      <c r="K557" s="64">
        <v>0</v>
      </c>
      <c r="L557" s="64">
        <v>5.4795439260481395E-2</v>
      </c>
      <c r="M557" s="64">
        <v>0.29378158899231105</v>
      </c>
      <c r="N557" s="64">
        <v>0.37410857461441188</v>
      </c>
      <c r="O557" s="64">
        <v>2.4421617E-2</v>
      </c>
      <c r="P557" s="64">
        <v>0.21278859690476187</v>
      </c>
      <c r="Q557" s="64">
        <v>5.5453522763184923E-2</v>
      </c>
      <c r="R557" s="64">
        <v>0.12328767123287675</v>
      </c>
      <c r="S557" s="64">
        <v>2.1595038787659235</v>
      </c>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row>
    <row r="558" spans="1:180" x14ac:dyDescent="0.25">
      <c r="A558" s="5" t="s">
        <v>306</v>
      </c>
      <c r="B558" s="5" t="s">
        <v>147</v>
      </c>
      <c r="C558" s="35">
        <v>43626</v>
      </c>
      <c r="D558" s="63">
        <v>43646</v>
      </c>
      <c r="E558" s="64">
        <v>-0.13954533333333333</v>
      </c>
      <c r="F558" s="64">
        <v>0.19445709538320616</v>
      </c>
      <c r="G558" s="64">
        <v>0.17461687349188273</v>
      </c>
      <c r="H558" s="64">
        <v>0.33960566666666664</v>
      </c>
      <c r="I558" s="64">
        <v>0.35897069912280699</v>
      </c>
      <c r="J558" s="64">
        <v>9.2761866666666651E-2</v>
      </c>
      <c r="K558" s="64">
        <v>0</v>
      </c>
      <c r="L558" s="64">
        <v>5.4795439260481395E-2</v>
      </c>
      <c r="M558" s="64">
        <v>0.29378158899231105</v>
      </c>
      <c r="N558" s="64">
        <v>0.37410857461441188</v>
      </c>
      <c r="O558" s="64">
        <v>2.7108891000000003E-2</v>
      </c>
      <c r="P558" s="64">
        <v>0.21278859690476187</v>
      </c>
      <c r="Q558" s="64">
        <v>5.2766248763184899E-2</v>
      </c>
      <c r="R558" s="64">
        <v>0.12328767123287675</v>
      </c>
      <c r="S558" s="64">
        <v>2.1595038787659235</v>
      </c>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row>
    <row r="559" spans="1:180" x14ac:dyDescent="0.25">
      <c r="A559" s="5" t="s">
        <v>306</v>
      </c>
      <c r="B559" s="5" t="s">
        <v>147</v>
      </c>
      <c r="C559" s="35">
        <v>43627</v>
      </c>
      <c r="D559" s="63">
        <v>43646</v>
      </c>
      <c r="E559" s="64">
        <v>-0.13954533333333333</v>
      </c>
      <c r="F559" s="64">
        <v>0.19445709538320616</v>
      </c>
      <c r="G559" s="64">
        <v>0.17461687349188273</v>
      </c>
      <c r="H559" s="64">
        <v>0.33960566666666664</v>
      </c>
      <c r="I559" s="64">
        <v>0.35897069912280699</v>
      </c>
      <c r="J559" s="64">
        <v>9.2761866666666651E-2</v>
      </c>
      <c r="K559" s="64">
        <v>0</v>
      </c>
      <c r="L559" s="64">
        <v>5.4795439260481395E-2</v>
      </c>
      <c r="M559" s="64">
        <v>0.29378158899231105</v>
      </c>
      <c r="N559" s="64">
        <v>0.37410857461441183</v>
      </c>
      <c r="O559" s="64">
        <v>3.2834087999999997E-2</v>
      </c>
      <c r="P559" s="64">
        <v>0.21278859690476187</v>
      </c>
      <c r="Q559" s="64">
        <v>4.7041051763184925E-2</v>
      </c>
      <c r="R559" s="64">
        <v>0.12328767123287675</v>
      </c>
      <c r="S559" s="64">
        <v>2.1595038787659235</v>
      </c>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row>
    <row r="560" spans="1:180" x14ac:dyDescent="0.25">
      <c r="A560" s="5" t="s">
        <v>306</v>
      </c>
      <c r="B560" s="5" t="s">
        <v>147</v>
      </c>
      <c r="C560" s="35">
        <v>43628</v>
      </c>
      <c r="D560" s="63">
        <v>43646</v>
      </c>
      <c r="E560" s="64">
        <v>-0.13954533333333333</v>
      </c>
      <c r="F560" s="64">
        <v>0.19445709538320616</v>
      </c>
      <c r="G560" s="64">
        <v>0.17461687349188273</v>
      </c>
      <c r="H560" s="64">
        <v>0.33960566666666664</v>
      </c>
      <c r="I560" s="64">
        <v>0.35897069912280699</v>
      </c>
      <c r="J560" s="64">
        <v>9.2761866666666651E-2</v>
      </c>
      <c r="K560" s="64">
        <v>0</v>
      </c>
      <c r="L560" s="64">
        <v>5.4795439260481395E-2</v>
      </c>
      <c r="M560" s="64">
        <v>0.29378158899231105</v>
      </c>
      <c r="N560" s="64">
        <v>0.37410857461441188</v>
      </c>
      <c r="O560" s="64">
        <v>2.6965134000000002E-2</v>
      </c>
      <c r="P560" s="64">
        <v>0.21278859690476187</v>
      </c>
      <c r="Q560" s="64">
        <v>5.2910005763184914E-2</v>
      </c>
      <c r="R560" s="64">
        <v>0.12328767123287675</v>
      </c>
      <c r="S560" s="64">
        <v>2.1595038787659235</v>
      </c>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row>
    <row r="561" spans="1:180" x14ac:dyDescent="0.25">
      <c r="A561" s="5" t="s">
        <v>306</v>
      </c>
      <c r="B561" s="5" t="s">
        <v>147</v>
      </c>
      <c r="C561" s="35">
        <v>43629</v>
      </c>
      <c r="D561" s="63">
        <v>43646</v>
      </c>
      <c r="E561" s="64">
        <v>-0.13954533333333333</v>
      </c>
      <c r="F561" s="64">
        <v>0.19445709538320616</v>
      </c>
      <c r="G561" s="64">
        <v>0.17461687349188273</v>
      </c>
      <c r="H561" s="64">
        <v>0.33960566666666664</v>
      </c>
      <c r="I561" s="64">
        <v>0.35897069912280699</v>
      </c>
      <c r="J561" s="64">
        <v>9.2761866666666651E-2</v>
      </c>
      <c r="K561" s="64">
        <v>0</v>
      </c>
      <c r="L561" s="64">
        <v>5.4795439260481395E-2</v>
      </c>
      <c r="M561" s="64">
        <v>0.29378158899231105</v>
      </c>
      <c r="N561" s="64">
        <v>0.37410857461441188</v>
      </c>
      <c r="O561" s="64">
        <v>2.6679357000000001E-2</v>
      </c>
      <c r="P561" s="64">
        <v>0.21278859690476187</v>
      </c>
      <c r="Q561" s="64">
        <v>5.3195782763184915E-2</v>
      </c>
      <c r="R561" s="64">
        <v>0.12328767123287675</v>
      </c>
      <c r="S561" s="64">
        <v>2.1595038787659235</v>
      </c>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row>
    <row r="562" spans="1:180" x14ac:dyDescent="0.25">
      <c r="A562" s="5" t="s">
        <v>306</v>
      </c>
      <c r="B562" s="5" t="s">
        <v>147</v>
      </c>
      <c r="C562" s="35">
        <v>43630</v>
      </c>
      <c r="D562" s="63">
        <v>43646</v>
      </c>
      <c r="E562" s="64">
        <v>-0.13954533333333333</v>
      </c>
      <c r="F562" s="64">
        <v>0.19445709538320616</v>
      </c>
      <c r="G562" s="64">
        <v>0.17461687349188273</v>
      </c>
      <c r="H562" s="64">
        <v>0.33960566666666664</v>
      </c>
      <c r="I562" s="64">
        <v>0.35897069912280699</v>
      </c>
      <c r="J562" s="64">
        <v>9.2761866666666651E-2</v>
      </c>
      <c r="K562" s="64">
        <v>0</v>
      </c>
      <c r="L562" s="64">
        <v>5.4795439260481395E-2</v>
      </c>
      <c r="M562" s="64">
        <v>0.29378158899231105</v>
      </c>
      <c r="N562" s="64">
        <v>0.37410857461441188</v>
      </c>
      <c r="O562" s="64">
        <v>2.0661848999999999E-2</v>
      </c>
      <c r="P562" s="64">
        <v>0.21278859690476187</v>
      </c>
      <c r="Q562" s="64">
        <v>5.9213290763184927E-2</v>
      </c>
      <c r="R562" s="64">
        <v>0.12328767123287675</v>
      </c>
      <c r="S562" s="64">
        <v>2.1595038787659235</v>
      </c>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row>
    <row r="563" spans="1:180" x14ac:dyDescent="0.25">
      <c r="A563" s="5" t="s">
        <v>306</v>
      </c>
      <c r="B563" s="5" t="s">
        <v>147</v>
      </c>
      <c r="C563" s="35">
        <v>43631</v>
      </c>
      <c r="D563" s="63">
        <v>43646</v>
      </c>
      <c r="E563" s="64">
        <v>-0.13954533333333333</v>
      </c>
      <c r="F563" s="64">
        <v>0.19154042538320615</v>
      </c>
      <c r="G563" s="64">
        <v>0.17461687349188273</v>
      </c>
      <c r="H563" s="64">
        <v>0.33960566666666664</v>
      </c>
      <c r="I563" s="64">
        <v>0.35897069912280699</v>
      </c>
      <c r="J563" s="64">
        <v>9.2761866666666651E-2</v>
      </c>
      <c r="K563" s="64">
        <v>0</v>
      </c>
      <c r="L563" s="64">
        <v>5.4795439260481395E-2</v>
      </c>
      <c r="M563" s="64">
        <v>0.29378158899231105</v>
      </c>
      <c r="N563" s="64">
        <v>0.37410857461441188</v>
      </c>
      <c r="O563" s="64">
        <v>2.6377681000000004E-2</v>
      </c>
      <c r="P563" s="64">
        <v>0.21278859690476187</v>
      </c>
      <c r="Q563" s="64">
        <v>5.6414128763184919E-2</v>
      </c>
      <c r="R563" s="64">
        <v>0.12328767123287675</v>
      </c>
      <c r="S563" s="64">
        <v>2.159503878765924</v>
      </c>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row>
    <row r="564" spans="1:180" x14ac:dyDescent="0.25">
      <c r="A564" s="5" t="s">
        <v>306</v>
      </c>
      <c r="B564" s="5" t="s">
        <v>147</v>
      </c>
      <c r="C564" s="35">
        <v>43632</v>
      </c>
      <c r="D564" s="63">
        <v>43646</v>
      </c>
      <c r="E564" s="64">
        <v>-0.13954533333333333</v>
      </c>
      <c r="F564" s="64">
        <v>0.19445709538320616</v>
      </c>
      <c r="G564" s="64">
        <v>0.17461687349188273</v>
      </c>
      <c r="H564" s="64">
        <v>0.33960566666666664</v>
      </c>
      <c r="I564" s="64">
        <v>0.35897069912280699</v>
      </c>
      <c r="J564" s="64">
        <v>9.2761866666666651E-2</v>
      </c>
      <c r="K564" s="64">
        <v>0</v>
      </c>
      <c r="L564" s="64">
        <v>5.4795439260481395E-2</v>
      </c>
      <c r="M564" s="64">
        <v>0.29378158899231105</v>
      </c>
      <c r="N564" s="64">
        <v>0.37410857461441188</v>
      </c>
      <c r="O564" s="64">
        <v>2.0732219999999999E-2</v>
      </c>
      <c r="P564" s="64">
        <v>0.21278859690476187</v>
      </c>
      <c r="Q564" s="64">
        <v>5.914291976318492E-2</v>
      </c>
      <c r="R564" s="64">
        <v>0.12328767123287675</v>
      </c>
      <c r="S564" s="64">
        <v>2.1595038787659235</v>
      </c>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row>
    <row r="565" spans="1:180" x14ac:dyDescent="0.25">
      <c r="A565" s="5" t="s">
        <v>307</v>
      </c>
      <c r="B565" s="5" t="s">
        <v>147</v>
      </c>
      <c r="C565" s="35">
        <v>43633</v>
      </c>
      <c r="D565" s="63">
        <v>43646</v>
      </c>
      <c r="E565" s="64">
        <v>-0.13954533333333333</v>
      </c>
      <c r="F565" s="64">
        <v>0.19445709538320616</v>
      </c>
      <c r="G565" s="64">
        <v>0.17461687349188273</v>
      </c>
      <c r="H565" s="64">
        <v>0.33960566666666664</v>
      </c>
      <c r="I565" s="64">
        <v>0.35897069912280699</v>
      </c>
      <c r="J565" s="64">
        <v>9.2761866666666651E-2</v>
      </c>
      <c r="K565" s="64">
        <v>0</v>
      </c>
      <c r="L565" s="64">
        <v>5.4795439260481395E-2</v>
      </c>
      <c r="M565" s="64">
        <v>0.29378158899231105</v>
      </c>
      <c r="N565" s="64">
        <v>0.37410857461441188</v>
      </c>
      <c r="O565" s="64">
        <v>3.3292566000000003E-2</v>
      </c>
      <c r="P565" s="64">
        <v>0.21278859690476187</v>
      </c>
      <c r="Q565" s="64">
        <v>4.6582573763184899E-2</v>
      </c>
      <c r="R565" s="64">
        <v>0.12328767123287675</v>
      </c>
      <c r="S565" s="64">
        <v>2.159503878765924</v>
      </c>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row>
    <row r="566" spans="1:180" x14ac:dyDescent="0.25">
      <c r="A566" s="5" t="s">
        <v>307</v>
      </c>
      <c r="B566" s="5" t="s">
        <v>147</v>
      </c>
      <c r="C566" s="35">
        <v>43634</v>
      </c>
      <c r="D566" s="63">
        <v>43646</v>
      </c>
      <c r="E566" s="64">
        <v>-0.13954533333333333</v>
      </c>
      <c r="F566" s="64">
        <v>0.19445709538320616</v>
      </c>
      <c r="G566" s="64">
        <v>0.17461687349188273</v>
      </c>
      <c r="H566" s="64">
        <v>0.33960566666666664</v>
      </c>
      <c r="I566" s="64">
        <v>0.35897069912280699</v>
      </c>
      <c r="J566" s="64">
        <v>9.2761866666666651E-2</v>
      </c>
      <c r="K566" s="64">
        <v>0</v>
      </c>
      <c r="L566" s="64">
        <v>5.4795439260481395E-2</v>
      </c>
      <c r="M566" s="64">
        <v>0.29378158899231105</v>
      </c>
      <c r="N566" s="64">
        <v>0.37410857461441183</v>
      </c>
      <c r="O566" s="64">
        <v>2.2168205999999996E-2</v>
      </c>
      <c r="P566" s="64">
        <v>0.21278859690476187</v>
      </c>
      <c r="Q566" s="64">
        <v>5.7706933763184913E-2</v>
      </c>
      <c r="R566" s="64">
        <v>0.12328767123287675</v>
      </c>
      <c r="S566" s="64">
        <v>2.1595038787659235</v>
      </c>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row>
    <row r="567" spans="1:180" x14ac:dyDescent="0.25">
      <c r="A567" s="5" t="s">
        <v>307</v>
      </c>
      <c r="B567" s="5" t="s">
        <v>147</v>
      </c>
      <c r="C567" s="35">
        <v>43635</v>
      </c>
      <c r="D567" s="63">
        <v>43646</v>
      </c>
      <c r="E567" s="64">
        <v>-0.13954533333333333</v>
      </c>
      <c r="F567" s="64">
        <v>0.19445709538320616</v>
      </c>
      <c r="G567" s="64">
        <v>0.17461687349188273</v>
      </c>
      <c r="H567" s="64">
        <v>0.33960566666666664</v>
      </c>
      <c r="I567" s="64">
        <v>0.35897069912280699</v>
      </c>
      <c r="J567" s="64">
        <v>9.2761866666666651E-2</v>
      </c>
      <c r="K567" s="64">
        <v>0</v>
      </c>
      <c r="L567" s="64">
        <v>5.4795439260481395E-2</v>
      </c>
      <c r="M567" s="64">
        <v>0.29378158899231105</v>
      </c>
      <c r="N567" s="64">
        <v>0.37410857461441188</v>
      </c>
      <c r="O567" s="64">
        <v>1.9978910999999999E-2</v>
      </c>
      <c r="P567" s="64">
        <v>0.21278859690476187</v>
      </c>
      <c r="Q567" s="64">
        <v>5.9896228763184907E-2</v>
      </c>
      <c r="R567" s="64">
        <v>0.12328767123287675</v>
      </c>
      <c r="S567" s="64">
        <v>2.1595038787659235</v>
      </c>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row>
    <row r="568" spans="1:180" x14ac:dyDescent="0.25">
      <c r="A568" s="5" t="s">
        <v>307</v>
      </c>
      <c r="B568" s="5" t="s">
        <v>147</v>
      </c>
      <c r="C568" s="35">
        <v>43636</v>
      </c>
      <c r="D568" s="63">
        <v>43646</v>
      </c>
      <c r="E568" s="64">
        <v>-0.13954533333333333</v>
      </c>
      <c r="F568" s="64">
        <v>0.19445709538320616</v>
      </c>
      <c r="G568" s="64">
        <v>0.17461687349188273</v>
      </c>
      <c r="H568" s="64">
        <v>0.33960566666666664</v>
      </c>
      <c r="I568" s="64">
        <v>0.35897069912280699</v>
      </c>
      <c r="J568" s="64">
        <v>9.2761866666666651E-2</v>
      </c>
      <c r="K568" s="64">
        <v>0</v>
      </c>
      <c r="L568" s="64">
        <v>5.4795439260481395E-2</v>
      </c>
      <c r="M568" s="64">
        <v>0.29378158899231105</v>
      </c>
      <c r="N568" s="64">
        <v>0.37410857461441183</v>
      </c>
      <c r="O568" s="64">
        <v>2.5175942999999999E-2</v>
      </c>
      <c r="P568" s="64">
        <v>0.21278859690476187</v>
      </c>
      <c r="Q568" s="64">
        <v>5.4699196763184917E-2</v>
      </c>
      <c r="R568" s="64">
        <v>0.12328767123287675</v>
      </c>
      <c r="S568" s="64">
        <v>2.1595038787659235</v>
      </c>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row>
    <row r="569" spans="1:180" x14ac:dyDescent="0.25">
      <c r="A569" s="5" t="s">
        <v>307</v>
      </c>
      <c r="B569" s="5" t="s">
        <v>147</v>
      </c>
      <c r="C569" s="35">
        <v>43637</v>
      </c>
      <c r="D569" s="63">
        <v>43646</v>
      </c>
      <c r="E569" s="64">
        <v>-0.13954533333333333</v>
      </c>
      <c r="F569" s="64">
        <v>0.19445709538320616</v>
      </c>
      <c r="G569" s="64">
        <v>0.17461687349188273</v>
      </c>
      <c r="H569" s="64">
        <v>0.33960566666666664</v>
      </c>
      <c r="I569" s="64">
        <v>0.35897069912280699</v>
      </c>
      <c r="J569" s="64">
        <v>9.2761866666666651E-2</v>
      </c>
      <c r="K569" s="64">
        <v>0</v>
      </c>
      <c r="L569" s="64">
        <v>5.4795439260481395E-2</v>
      </c>
      <c r="M569" s="64">
        <v>0.29378158899231105</v>
      </c>
      <c r="N569" s="64">
        <v>0.37410857461441188</v>
      </c>
      <c r="O569" s="64">
        <v>2.3513877000000002E-2</v>
      </c>
      <c r="P569" s="64">
        <v>0.21278859690476187</v>
      </c>
      <c r="Q569" s="64">
        <v>5.6361262763184906E-2</v>
      </c>
      <c r="R569" s="64">
        <v>0.12328767123287675</v>
      </c>
      <c r="S569" s="64">
        <v>2.159503878765924</v>
      </c>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row>
    <row r="570" spans="1:180" x14ac:dyDescent="0.25">
      <c r="A570" s="5" t="s">
        <v>307</v>
      </c>
      <c r="B570" s="5" t="s">
        <v>147</v>
      </c>
      <c r="C570" s="35">
        <v>43638</v>
      </c>
      <c r="D570" s="63">
        <v>43646</v>
      </c>
      <c r="E570" s="64">
        <v>-0.13954533333333333</v>
      </c>
      <c r="F570" s="64">
        <v>0.19445709538320616</v>
      </c>
      <c r="G570" s="64">
        <v>0.17461687349188273</v>
      </c>
      <c r="H570" s="64">
        <v>0.33960566666666664</v>
      </c>
      <c r="I570" s="64">
        <v>0.35897069912280699</v>
      </c>
      <c r="J570" s="64">
        <v>9.2761866666666651E-2</v>
      </c>
      <c r="K570" s="64">
        <v>0</v>
      </c>
      <c r="L570" s="64">
        <v>5.4795439260481395E-2</v>
      </c>
      <c r="M570" s="64">
        <v>0.29378158899231105</v>
      </c>
      <c r="N570" s="64">
        <v>0.37410857461441188</v>
      </c>
      <c r="O570" s="64">
        <v>2.6519976000000001E-2</v>
      </c>
      <c r="P570" s="64">
        <v>0.21278859690476187</v>
      </c>
      <c r="Q570" s="64">
        <v>5.3355163763184915E-2</v>
      </c>
      <c r="R570" s="64">
        <v>0.12328767123287675</v>
      </c>
      <c r="S570" s="64">
        <v>2.159503878765924</v>
      </c>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row>
    <row r="571" spans="1:180" x14ac:dyDescent="0.25">
      <c r="A571" s="5" t="s">
        <v>307</v>
      </c>
      <c r="B571" s="5" t="s">
        <v>147</v>
      </c>
      <c r="C571" s="35">
        <v>43639</v>
      </c>
      <c r="D571" s="63">
        <v>43646</v>
      </c>
      <c r="E571" s="64">
        <v>-0.13954533333333333</v>
      </c>
      <c r="F571" s="64">
        <v>0.19445709538320616</v>
      </c>
      <c r="G571" s="64">
        <v>0.17461687349188273</v>
      </c>
      <c r="H571" s="64">
        <v>0.33960566666666664</v>
      </c>
      <c r="I571" s="64">
        <v>0.35897069912280699</v>
      </c>
      <c r="J571" s="64">
        <v>9.2761866666666651E-2</v>
      </c>
      <c r="K571" s="64">
        <v>0</v>
      </c>
      <c r="L571" s="64">
        <v>5.4795439260481395E-2</v>
      </c>
      <c r="M571" s="64">
        <v>0.29378158899231105</v>
      </c>
      <c r="N571" s="64">
        <v>0.37410857461441183</v>
      </c>
      <c r="O571" s="64">
        <v>9.3384179999999997E-2</v>
      </c>
      <c r="P571" s="64">
        <v>0.21278859690476187</v>
      </c>
      <c r="Q571" s="64">
        <v>-1.3509040236815076E-2</v>
      </c>
      <c r="R571" s="64">
        <v>0.12328767123287675</v>
      </c>
      <c r="S571" s="64">
        <v>2.1595038787659235</v>
      </c>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row>
    <row r="572" spans="1:180" x14ac:dyDescent="0.25">
      <c r="A572" s="5" t="s">
        <v>308</v>
      </c>
      <c r="B572" s="5" t="s">
        <v>147</v>
      </c>
      <c r="C572" s="35">
        <v>43640</v>
      </c>
      <c r="D572" s="63">
        <v>43646</v>
      </c>
      <c r="E572" s="64">
        <v>-0.13954533333333333</v>
      </c>
      <c r="F572" s="64">
        <v>0.19445709538320616</v>
      </c>
      <c r="G572" s="64">
        <v>0.17461687349188273</v>
      </c>
      <c r="H572" s="64">
        <v>0.33960566666666664</v>
      </c>
      <c r="I572" s="64">
        <v>0.35897069912280699</v>
      </c>
      <c r="J572" s="64">
        <v>9.2761866666666651E-2</v>
      </c>
      <c r="K572" s="64">
        <v>0</v>
      </c>
      <c r="L572" s="64">
        <v>5.4795439260481395E-2</v>
      </c>
      <c r="M572" s="64">
        <v>0.29378158899231105</v>
      </c>
      <c r="N572" s="64">
        <v>0.37410857461441183</v>
      </c>
      <c r="O572" s="64">
        <v>3.9186549000000001E-2</v>
      </c>
      <c r="P572" s="64">
        <v>0.21278859690476187</v>
      </c>
      <c r="Q572" s="64">
        <v>4.0688590763184908E-2</v>
      </c>
      <c r="R572" s="64">
        <v>0.12328767123287675</v>
      </c>
      <c r="S572" s="64">
        <v>2.1595038787659235</v>
      </c>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row>
    <row r="573" spans="1:180" x14ac:dyDescent="0.25">
      <c r="A573" s="5" t="s">
        <v>308</v>
      </c>
      <c r="B573" s="5" t="s">
        <v>147</v>
      </c>
      <c r="C573" s="35">
        <v>43641</v>
      </c>
      <c r="D573" s="63">
        <v>43646</v>
      </c>
      <c r="E573" s="64">
        <v>-0.13954533333333333</v>
      </c>
      <c r="F573" s="64">
        <v>0.19445709538320616</v>
      </c>
      <c r="G573" s="64">
        <v>0.17461687349188273</v>
      </c>
      <c r="H573" s="64">
        <v>0.33960566666666664</v>
      </c>
      <c r="I573" s="64">
        <v>0.35897069912280699</v>
      </c>
      <c r="J573" s="64">
        <v>9.2761866666666651E-2</v>
      </c>
      <c r="K573" s="64">
        <v>0</v>
      </c>
      <c r="L573" s="64">
        <v>5.4795439260481395E-2</v>
      </c>
      <c r="M573" s="64">
        <v>0.29378158899231105</v>
      </c>
      <c r="N573" s="64">
        <v>0.37410857461441188</v>
      </c>
      <c r="O573" s="64">
        <v>4.1409135E-2</v>
      </c>
      <c r="P573" s="64">
        <v>0.21278859690476187</v>
      </c>
      <c r="Q573" s="64">
        <v>3.8466004763184909E-2</v>
      </c>
      <c r="R573" s="64">
        <v>0.12328767123287675</v>
      </c>
      <c r="S573" s="64">
        <v>2.159503878765924</v>
      </c>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row>
    <row r="574" spans="1:180" x14ac:dyDescent="0.25">
      <c r="A574" s="5" t="s">
        <v>308</v>
      </c>
      <c r="B574" s="5" t="s">
        <v>147</v>
      </c>
      <c r="C574" s="35">
        <v>43642</v>
      </c>
      <c r="D574" s="63">
        <v>43646</v>
      </c>
      <c r="E574" s="64">
        <v>-0.13954533333333333</v>
      </c>
      <c r="F574" s="64">
        <v>0.19445709538320616</v>
      </c>
      <c r="G574" s="64">
        <v>0.17461687349188273</v>
      </c>
      <c r="H574" s="64">
        <v>0.33960566666666664</v>
      </c>
      <c r="I574" s="64">
        <v>0.35897069912280699</v>
      </c>
      <c r="J574" s="64">
        <v>9.2761866666666651E-2</v>
      </c>
      <c r="K574" s="64">
        <v>0</v>
      </c>
      <c r="L574" s="64">
        <v>5.4795439260481395E-2</v>
      </c>
      <c r="M574" s="64">
        <v>0.29378158899231105</v>
      </c>
      <c r="N574" s="64">
        <v>0.37410857461441183</v>
      </c>
      <c r="O574" s="64">
        <v>4.7540447999999999E-2</v>
      </c>
      <c r="P574" s="64">
        <v>0.21278859690476187</v>
      </c>
      <c r="Q574" s="64">
        <v>3.2334691763184917E-2</v>
      </c>
      <c r="R574" s="64">
        <v>0.12328767123287675</v>
      </c>
      <c r="S574" s="64">
        <v>2.1595038787659235</v>
      </c>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row>
    <row r="575" spans="1:180" x14ac:dyDescent="0.25">
      <c r="A575" s="5" t="s">
        <v>308</v>
      </c>
      <c r="B575" s="5" t="s">
        <v>147</v>
      </c>
      <c r="C575" s="35">
        <v>43643</v>
      </c>
      <c r="D575" s="63">
        <v>43646</v>
      </c>
      <c r="E575" s="64">
        <v>-0.13954533333333333</v>
      </c>
      <c r="F575" s="64">
        <v>0.19445709538320616</v>
      </c>
      <c r="G575" s="64">
        <v>0.17461687349188273</v>
      </c>
      <c r="H575" s="64">
        <v>0.33960566666666664</v>
      </c>
      <c r="I575" s="64">
        <v>0.35897069912280699</v>
      </c>
      <c r="J575" s="64">
        <v>9.2761866666666651E-2</v>
      </c>
      <c r="K575" s="64">
        <v>0</v>
      </c>
      <c r="L575" s="64">
        <v>5.4795439260481395E-2</v>
      </c>
      <c r="M575" s="64">
        <v>0.29378158899231105</v>
      </c>
      <c r="N575" s="64">
        <v>0.37410857461441188</v>
      </c>
      <c r="O575" s="64">
        <v>2.4603102000000002E-2</v>
      </c>
      <c r="P575" s="64">
        <v>0.21278859690476187</v>
      </c>
      <c r="Q575" s="64">
        <v>5.5272037763184907E-2</v>
      </c>
      <c r="R575" s="64">
        <v>0.12328767123287675</v>
      </c>
      <c r="S575" s="64">
        <v>2.1595038787659235</v>
      </c>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row>
    <row r="576" spans="1:180" x14ac:dyDescent="0.25">
      <c r="A576" s="5" t="s">
        <v>308</v>
      </c>
      <c r="B576" s="5" t="s">
        <v>147</v>
      </c>
      <c r="C576" s="35">
        <v>43644</v>
      </c>
      <c r="D576" s="63">
        <v>43646</v>
      </c>
      <c r="E576" s="64">
        <v>-0.13954533333333333</v>
      </c>
      <c r="F576" s="64">
        <v>0.19445709538320616</v>
      </c>
      <c r="G576" s="64">
        <v>0.17461687349188273</v>
      </c>
      <c r="H576" s="64">
        <v>0.33960566666666664</v>
      </c>
      <c r="I576" s="64">
        <v>0.35897069912280699</v>
      </c>
      <c r="J576" s="64">
        <v>9.2761866666666651E-2</v>
      </c>
      <c r="K576" s="64">
        <v>0</v>
      </c>
      <c r="L576" s="64">
        <v>5.4795439260481395E-2</v>
      </c>
      <c r="M576" s="64">
        <v>0.29378158899231105</v>
      </c>
      <c r="N576" s="64">
        <v>0.37410857461441188</v>
      </c>
      <c r="O576" s="64">
        <v>1.8875925000000002E-2</v>
      </c>
      <c r="P576" s="64">
        <v>0.21278859690476187</v>
      </c>
      <c r="Q576" s="64">
        <v>6.09992147631849E-2</v>
      </c>
      <c r="R576" s="64">
        <v>0.12328767123287675</v>
      </c>
      <c r="S576" s="64">
        <v>2.1595038787659235</v>
      </c>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row>
    <row r="577" spans="1:180" x14ac:dyDescent="0.25">
      <c r="A577" s="5" t="s">
        <v>308</v>
      </c>
      <c r="B577" s="5" t="s">
        <v>147</v>
      </c>
      <c r="C577" s="35">
        <v>43645</v>
      </c>
      <c r="D577" s="63">
        <v>43646</v>
      </c>
      <c r="E577" s="64">
        <v>-0.13954533333333333</v>
      </c>
      <c r="F577" s="64">
        <v>0.19445709538320616</v>
      </c>
      <c r="G577" s="64">
        <v>0.17461687349188273</v>
      </c>
      <c r="H577" s="64">
        <v>0.33960566666666664</v>
      </c>
      <c r="I577" s="64">
        <v>0.35897069912280699</v>
      </c>
      <c r="J577" s="64">
        <v>9.2761866666666651E-2</v>
      </c>
      <c r="K577" s="64">
        <v>0</v>
      </c>
      <c r="L577" s="64">
        <v>5.4795439260481395E-2</v>
      </c>
      <c r="M577" s="64">
        <v>0.29378158899231105</v>
      </c>
      <c r="N577" s="64">
        <v>0.37410857461441188</v>
      </c>
      <c r="O577" s="64">
        <v>2.0097639E-2</v>
      </c>
      <c r="P577" s="64">
        <v>0.21278859690476187</v>
      </c>
      <c r="Q577" s="64">
        <v>5.9777500763184908E-2</v>
      </c>
      <c r="R577" s="64">
        <v>0.12328767123287675</v>
      </c>
      <c r="S577" s="64">
        <v>2.159503878765924</v>
      </c>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row>
    <row r="578" spans="1:180" x14ac:dyDescent="0.25">
      <c r="A578" s="5" t="s">
        <v>308</v>
      </c>
      <c r="B578" s="5" t="s">
        <v>147</v>
      </c>
      <c r="C578" s="35">
        <v>43646</v>
      </c>
      <c r="D578" s="63">
        <v>43646</v>
      </c>
      <c r="E578" s="64">
        <v>-0.13954533333333333</v>
      </c>
      <c r="F578" s="64">
        <v>0.19445709538320616</v>
      </c>
      <c r="G578" s="64">
        <v>0.17461687349188273</v>
      </c>
      <c r="H578" s="64">
        <v>0.33960566666666664</v>
      </c>
      <c r="I578" s="64">
        <v>0.35897069912280699</v>
      </c>
      <c r="J578" s="64">
        <v>9.2761866666666651E-2</v>
      </c>
      <c r="K578" s="64">
        <v>0</v>
      </c>
      <c r="L578" s="64">
        <v>5.4795439260481395E-2</v>
      </c>
      <c r="M578" s="64">
        <v>0.29378158899231105</v>
      </c>
      <c r="N578" s="64">
        <v>0.37410857461441183</v>
      </c>
      <c r="O578" s="64">
        <v>1.9196244000000001E-2</v>
      </c>
      <c r="P578" s="64">
        <v>0.21278859690476187</v>
      </c>
      <c r="Q578" s="64">
        <v>6.0678895763184929E-2</v>
      </c>
      <c r="R578" s="64">
        <v>0.12328767123287675</v>
      </c>
      <c r="S578" s="64">
        <v>2.1595038787659235</v>
      </c>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row>
    <row r="579" spans="1:180" x14ac:dyDescent="0.25">
      <c r="A579" s="5" t="s">
        <v>309</v>
      </c>
      <c r="B579" s="5" t="s">
        <v>148</v>
      </c>
      <c r="C579" s="35">
        <v>43647</v>
      </c>
      <c r="D579" s="63">
        <v>43677</v>
      </c>
      <c r="E579" s="64">
        <v>-0.11203290322580645</v>
      </c>
      <c r="F579" s="64">
        <v>0.22485219477116014</v>
      </c>
      <c r="G579" s="64">
        <v>0.1858127202242098</v>
      </c>
      <c r="H579" s="64">
        <v>0.4189516774193548</v>
      </c>
      <c r="I579" s="64">
        <v>0.37186374320882853</v>
      </c>
      <c r="J579" s="64">
        <v>9.5890193548387098E-2</v>
      </c>
      <c r="K579" s="64">
        <v>0</v>
      </c>
      <c r="L579" s="64">
        <v>5.9566721199547812E-2</v>
      </c>
      <c r="M579" s="64">
        <v>0.29299713770418351</v>
      </c>
      <c r="N579" s="64">
        <v>0.3815588242970589</v>
      </c>
      <c r="O579" s="64">
        <v>0.10208683800000001</v>
      </c>
      <c r="P579" s="64">
        <v>0.20155496161142347</v>
      </c>
      <c r="Q579" s="64">
        <v>-2.85831421808103E-2</v>
      </c>
      <c r="R579" s="64">
        <v>0.12328767123287675</v>
      </c>
      <c r="S579" s="64">
        <v>2.3178066378104143</v>
      </c>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row>
    <row r="580" spans="1:180" x14ac:dyDescent="0.25">
      <c r="A580" s="5" t="s">
        <v>309</v>
      </c>
      <c r="B580" s="5" t="s">
        <v>148</v>
      </c>
      <c r="C580" s="35">
        <v>43648</v>
      </c>
      <c r="D580" s="63">
        <v>43677</v>
      </c>
      <c r="E580" s="64">
        <v>-0.11203290322580645</v>
      </c>
      <c r="F580" s="64">
        <v>0.22485219477116014</v>
      </c>
      <c r="G580" s="64">
        <v>0.1858127202242098</v>
      </c>
      <c r="H580" s="64">
        <v>0.4189516774193548</v>
      </c>
      <c r="I580" s="64">
        <v>0.37186374320882853</v>
      </c>
      <c r="J580" s="64">
        <v>9.5890193548387098E-2</v>
      </c>
      <c r="K580" s="64">
        <v>0</v>
      </c>
      <c r="L580" s="64">
        <v>5.9566721199547812E-2</v>
      </c>
      <c r="M580" s="64">
        <v>0.29299713770418351</v>
      </c>
      <c r="N580" s="64">
        <v>0.3815588242970589</v>
      </c>
      <c r="O580" s="64">
        <v>4.1172030000000005E-2</v>
      </c>
      <c r="P580" s="64">
        <v>0.20155496161142347</v>
      </c>
      <c r="Q580" s="64">
        <v>3.2331665819189698E-2</v>
      </c>
      <c r="R580" s="64">
        <v>0.12328767123287675</v>
      </c>
      <c r="S580" s="64">
        <v>2.3178066378104143</v>
      </c>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row>
    <row r="581" spans="1:180" x14ac:dyDescent="0.25">
      <c r="A581" s="5" t="s">
        <v>309</v>
      </c>
      <c r="B581" s="5" t="s">
        <v>148</v>
      </c>
      <c r="C581" s="35">
        <v>43649</v>
      </c>
      <c r="D581" s="63">
        <v>43677</v>
      </c>
      <c r="E581" s="64">
        <v>-0.11203290322580645</v>
      </c>
      <c r="F581" s="64">
        <v>0.22485219477116014</v>
      </c>
      <c r="G581" s="64">
        <v>0.1858127202242098</v>
      </c>
      <c r="H581" s="64">
        <v>0.4189516774193548</v>
      </c>
      <c r="I581" s="64">
        <v>0.37186374320882853</v>
      </c>
      <c r="J581" s="64">
        <v>9.5890193548387098E-2</v>
      </c>
      <c r="K581" s="64">
        <v>0</v>
      </c>
      <c r="L581" s="64">
        <v>5.9566721199547812E-2</v>
      </c>
      <c r="M581" s="64">
        <v>0.29299713770418351</v>
      </c>
      <c r="N581" s="64">
        <v>0.3815588242970589</v>
      </c>
      <c r="O581" s="64">
        <v>4.9543379999999998E-2</v>
      </c>
      <c r="P581" s="64">
        <v>0.20155496161142347</v>
      </c>
      <c r="Q581" s="64">
        <v>2.3960315819189702E-2</v>
      </c>
      <c r="R581" s="64">
        <v>0.12328767123287675</v>
      </c>
      <c r="S581" s="64">
        <v>2.3178066378104143</v>
      </c>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row>
    <row r="582" spans="1:180" x14ac:dyDescent="0.25">
      <c r="A582" s="5" t="s">
        <v>309</v>
      </c>
      <c r="B582" s="5" t="s">
        <v>148</v>
      </c>
      <c r="C582" s="35">
        <v>43650</v>
      </c>
      <c r="D582" s="63">
        <v>43677</v>
      </c>
      <c r="E582" s="64">
        <v>-0.11203290322580645</v>
      </c>
      <c r="F582" s="64">
        <v>0.22485219477116014</v>
      </c>
      <c r="G582" s="64">
        <v>0.1858127202242098</v>
      </c>
      <c r="H582" s="64">
        <v>0.4189516774193548</v>
      </c>
      <c r="I582" s="64">
        <v>0.37186374320882853</v>
      </c>
      <c r="J582" s="64">
        <v>9.5890193548387098E-2</v>
      </c>
      <c r="K582" s="64">
        <v>0</v>
      </c>
      <c r="L582" s="64">
        <v>5.9566721199547812E-2</v>
      </c>
      <c r="M582" s="64">
        <v>0.29299713770418351</v>
      </c>
      <c r="N582" s="64">
        <v>0.3815588242970589</v>
      </c>
      <c r="O582" s="64">
        <v>2.8078209E-2</v>
      </c>
      <c r="P582" s="64">
        <v>0.20155496161142347</v>
      </c>
      <c r="Q582" s="64">
        <v>4.5425486819189703E-2</v>
      </c>
      <c r="R582" s="64">
        <v>0.12328767123287675</v>
      </c>
      <c r="S582" s="64">
        <v>2.3178066378104143</v>
      </c>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row>
    <row r="583" spans="1:180" x14ac:dyDescent="0.25">
      <c r="A583" s="5" t="s">
        <v>309</v>
      </c>
      <c r="B583" s="5" t="s">
        <v>148</v>
      </c>
      <c r="C583" s="35">
        <v>43651</v>
      </c>
      <c r="D583" s="63">
        <v>43677</v>
      </c>
      <c r="E583" s="64">
        <v>-0.11203290322580645</v>
      </c>
      <c r="F583" s="64">
        <v>0.22193552477116013</v>
      </c>
      <c r="G583" s="64">
        <v>0.1858127202242098</v>
      </c>
      <c r="H583" s="64">
        <v>0.4189516774193548</v>
      </c>
      <c r="I583" s="64">
        <v>0.37186374320882853</v>
      </c>
      <c r="J583" s="64">
        <v>9.5890193548387098E-2</v>
      </c>
      <c r="K583" s="64">
        <v>0</v>
      </c>
      <c r="L583" s="64">
        <v>5.9566721199547812E-2</v>
      </c>
      <c r="M583" s="64">
        <v>0.29299713770418351</v>
      </c>
      <c r="N583" s="64">
        <v>0.38155882429705884</v>
      </c>
      <c r="O583" s="64">
        <v>4.1020105000000008E-2</v>
      </c>
      <c r="P583" s="64">
        <v>0.20155496161142347</v>
      </c>
      <c r="Q583" s="64">
        <v>3.5400260819189698E-2</v>
      </c>
      <c r="R583" s="64">
        <v>0.12328767123287675</v>
      </c>
      <c r="S583" s="64">
        <v>2.3178066378104147</v>
      </c>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row>
    <row r="584" spans="1:180" x14ac:dyDescent="0.25">
      <c r="A584" s="5" t="s">
        <v>309</v>
      </c>
      <c r="B584" s="5" t="s">
        <v>148</v>
      </c>
      <c r="C584" s="35">
        <v>43652</v>
      </c>
      <c r="D584" s="63">
        <v>43677</v>
      </c>
      <c r="E584" s="64">
        <v>-0.11203290322580645</v>
      </c>
      <c r="F584" s="64">
        <v>0.22485219477116014</v>
      </c>
      <c r="G584" s="64">
        <v>0.1858127202242098</v>
      </c>
      <c r="H584" s="64">
        <v>0.4189516774193548</v>
      </c>
      <c r="I584" s="64">
        <v>0.37186374320882853</v>
      </c>
      <c r="J584" s="64">
        <v>9.5890193548387098E-2</v>
      </c>
      <c r="K584" s="64">
        <v>0</v>
      </c>
      <c r="L584" s="64">
        <v>5.9566721199547812E-2</v>
      </c>
      <c r="M584" s="64">
        <v>0.29299713770418351</v>
      </c>
      <c r="N584" s="64">
        <v>0.38155882429705884</v>
      </c>
      <c r="O584" s="64">
        <v>2.9799135000000004E-2</v>
      </c>
      <c r="P584" s="64">
        <v>0.20155496161142347</v>
      </c>
      <c r="Q584" s="64">
        <v>4.3704560819189692E-2</v>
      </c>
      <c r="R584" s="64">
        <v>0.12328767123287675</v>
      </c>
      <c r="S584" s="64">
        <v>2.3178066378104143</v>
      </c>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row>
    <row r="585" spans="1:180" x14ac:dyDescent="0.25">
      <c r="A585" s="5" t="s">
        <v>309</v>
      </c>
      <c r="B585" s="5" t="s">
        <v>148</v>
      </c>
      <c r="C585" s="35">
        <v>43653</v>
      </c>
      <c r="D585" s="63">
        <v>43677</v>
      </c>
      <c r="E585" s="64">
        <v>-0.11203290322580645</v>
      </c>
      <c r="F585" s="64">
        <v>0.22485219477116014</v>
      </c>
      <c r="G585" s="64">
        <v>0.1858127202242098</v>
      </c>
      <c r="H585" s="64">
        <v>0.4189516774193548</v>
      </c>
      <c r="I585" s="64">
        <v>0.37186374320882853</v>
      </c>
      <c r="J585" s="64">
        <v>9.5890193548387098E-2</v>
      </c>
      <c r="K585" s="64">
        <v>0</v>
      </c>
      <c r="L585" s="64">
        <v>5.9566721199547812E-2</v>
      </c>
      <c r="M585" s="64">
        <v>0.29299713770418351</v>
      </c>
      <c r="N585" s="64">
        <v>0.3815588242970589</v>
      </c>
      <c r="O585" s="64">
        <v>5.4431001E-2</v>
      </c>
      <c r="P585" s="64">
        <v>0.20155496161142347</v>
      </c>
      <c r="Q585" s="64">
        <v>1.9072694819189707E-2</v>
      </c>
      <c r="R585" s="64">
        <v>0.12328767123287675</v>
      </c>
      <c r="S585" s="64">
        <v>2.3178066378104143</v>
      </c>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row>
    <row r="586" spans="1:180" x14ac:dyDescent="0.25">
      <c r="A586" s="5" t="s">
        <v>310</v>
      </c>
      <c r="B586" s="5" t="s">
        <v>148</v>
      </c>
      <c r="C586" s="35">
        <v>43654</v>
      </c>
      <c r="D586" s="63">
        <v>43677</v>
      </c>
      <c r="E586" s="64">
        <v>-0.11203290322580645</v>
      </c>
      <c r="F586" s="64">
        <v>0.22485219477116014</v>
      </c>
      <c r="G586" s="64">
        <v>0.1858127202242098</v>
      </c>
      <c r="H586" s="64">
        <v>0.4189516774193548</v>
      </c>
      <c r="I586" s="64">
        <v>0.37186374320882853</v>
      </c>
      <c r="J586" s="64">
        <v>9.5890193548387098E-2</v>
      </c>
      <c r="K586" s="64">
        <v>0</v>
      </c>
      <c r="L586" s="64">
        <v>5.9566721199547812E-2</v>
      </c>
      <c r="M586" s="64">
        <v>0.29299713770418351</v>
      </c>
      <c r="N586" s="64">
        <v>0.38155882429705884</v>
      </c>
      <c r="O586" s="64">
        <v>2.5354818000000001E-2</v>
      </c>
      <c r="P586" s="64">
        <v>0.20155496161142347</v>
      </c>
      <c r="Q586" s="64">
        <v>4.8148877819189709E-2</v>
      </c>
      <c r="R586" s="64">
        <v>0.12328767123287675</v>
      </c>
      <c r="S586" s="64">
        <v>2.3178066378104143</v>
      </c>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row>
    <row r="587" spans="1:180" x14ac:dyDescent="0.25">
      <c r="A587" s="5" t="s">
        <v>310</v>
      </c>
      <c r="B587" s="5" t="s">
        <v>148</v>
      </c>
      <c r="C587" s="35">
        <v>43655</v>
      </c>
      <c r="D587" s="63">
        <v>43677</v>
      </c>
      <c r="E587" s="64">
        <v>-0.11203290322580645</v>
      </c>
      <c r="F587" s="64">
        <v>0.22485219477116014</v>
      </c>
      <c r="G587" s="64">
        <v>0.1858127202242098</v>
      </c>
      <c r="H587" s="64">
        <v>0.4189516774193548</v>
      </c>
      <c r="I587" s="64">
        <v>0.37186374320882853</v>
      </c>
      <c r="J587" s="64">
        <v>9.5890193548387098E-2</v>
      </c>
      <c r="K587" s="64">
        <v>0</v>
      </c>
      <c r="L587" s="64">
        <v>5.9566721199547812E-2</v>
      </c>
      <c r="M587" s="64">
        <v>0.29299713770418351</v>
      </c>
      <c r="N587" s="64">
        <v>0.38155882429705884</v>
      </c>
      <c r="O587" s="64">
        <v>6.7614182999999994E-2</v>
      </c>
      <c r="P587" s="64">
        <v>0.20155496161142347</v>
      </c>
      <c r="Q587" s="64">
        <v>5.8895128191897234E-3</v>
      </c>
      <c r="R587" s="64">
        <v>0.12328767123287675</v>
      </c>
      <c r="S587" s="64">
        <v>2.3178066378104143</v>
      </c>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row>
    <row r="588" spans="1:180" x14ac:dyDescent="0.25">
      <c r="A588" s="5" t="s">
        <v>310</v>
      </c>
      <c r="B588" s="5" t="s">
        <v>148</v>
      </c>
      <c r="C588" s="35">
        <v>43656</v>
      </c>
      <c r="D588" s="63">
        <v>43677</v>
      </c>
      <c r="E588" s="64">
        <v>-0.11203290322580645</v>
      </c>
      <c r="F588" s="64">
        <v>0.22485219477116014</v>
      </c>
      <c r="G588" s="64">
        <v>0.1858127202242098</v>
      </c>
      <c r="H588" s="64">
        <v>0.4189516774193548</v>
      </c>
      <c r="I588" s="64">
        <v>0.37186374320882853</v>
      </c>
      <c r="J588" s="64">
        <v>9.5890193548387098E-2</v>
      </c>
      <c r="K588" s="64">
        <v>0</v>
      </c>
      <c r="L588" s="64">
        <v>5.9566721199547812E-2</v>
      </c>
      <c r="M588" s="64">
        <v>0.29299713770418351</v>
      </c>
      <c r="N588" s="64">
        <v>0.3815588242970589</v>
      </c>
      <c r="O588" s="64">
        <v>5.0521868999999997E-2</v>
      </c>
      <c r="P588" s="64">
        <v>0.20155496161142347</v>
      </c>
      <c r="Q588" s="64">
        <v>2.2981826819189699E-2</v>
      </c>
      <c r="R588" s="64">
        <v>0.12328767123287675</v>
      </c>
      <c r="S588" s="64">
        <v>2.3178066378104143</v>
      </c>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row>
    <row r="589" spans="1:180" x14ac:dyDescent="0.25">
      <c r="A589" s="5" t="s">
        <v>310</v>
      </c>
      <c r="B589" s="5" t="s">
        <v>148</v>
      </c>
      <c r="C589" s="35">
        <v>43657</v>
      </c>
      <c r="D589" s="63">
        <v>43677</v>
      </c>
      <c r="E589" s="64">
        <v>-0.11203290322580645</v>
      </c>
      <c r="F589" s="64">
        <v>0.22485219477116014</v>
      </c>
      <c r="G589" s="64">
        <v>0.1858127202242098</v>
      </c>
      <c r="H589" s="64">
        <v>0.4189516774193548</v>
      </c>
      <c r="I589" s="64">
        <v>0.37186374320882853</v>
      </c>
      <c r="J589" s="64">
        <v>9.5890193548387098E-2</v>
      </c>
      <c r="K589" s="64">
        <v>0</v>
      </c>
      <c r="L589" s="64">
        <v>5.9566721199547812E-2</v>
      </c>
      <c r="M589" s="64">
        <v>0.29299713770418351</v>
      </c>
      <c r="N589" s="64">
        <v>0.3815588242970589</v>
      </c>
      <c r="O589" s="64">
        <v>3.0658446000000006E-2</v>
      </c>
      <c r="P589" s="64">
        <v>0.20155496161142347</v>
      </c>
      <c r="Q589" s="64">
        <v>4.2845249819189704E-2</v>
      </c>
      <c r="R589" s="64">
        <v>0.12328767123287675</v>
      </c>
      <c r="S589" s="64">
        <v>2.3178066378104143</v>
      </c>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row>
    <row r="590" spans="1:180" x14ac:dyDescent="0.25">
      <c r="A590" s="5" t="s">
        <v>310</v>
      </c>
      <c r="B590" s="5" t="s">
        <v>148</v>
      </c>
      <c r="C590" s="35">
        <v>43658</v>
      </c>
      <c r="D590" s="63">
        <v>43677</v>
      </c>
      <c r="E590" s="64">
        <v>-0.11203290322580645</v>
      </c>
      <c r="F590" s="64">
        <v>0.22485219477116014</v>
      </c>
      <c r="G590" s="64">
        <v>0.1858127202242098</v>
      </c>
      <c r="H590" s="64">
        <v>0.4189516774193548</v>
      </c>
      <c r="I590" s="64">
        <v>0.37186374320882853</v>
      </c>
      <c r="J590" s="64">
        <v>9.5890193548387098E-2</v>
      </c>
      <c r="K590" s="64">
        <v>0</v>
      </c>
      <c r="L590" s="64">
        <v>5.9566721199547812E-2</v>
      </c>
      <c r="M590" s="64">
        <v>0.29299713770418351</v>
      </c>
      <c r="N590" s="64">
        <v>0.3815588242970589</v>
      </c>
      <c r="O590" s="64">
        <v>4.3401384000000001E-2</v>
      </c>
      <c r="P590" s="64">
        <v>0.20155496161142347</v>
      </c>
      <c r="Q590" s="64">
        <v>3.0102311819189709E-2</v>
      </c>
      <c r="R590" s="64">
        <v>0.12328767123287675</v>
      </c>
      <c r="S590" s="64">
        <v>2.3178066378104143</v>
      </c>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row>
    <row r="591" spans="1:180" x14ac:dyDescent="0.25">
      <c r="A591" s="5" t="s">
        <v>310</v>
      </c>
      <c r="B591" s="5" t="s">
        <v>148</v>
      </c>
      <c r="C591" s="35">
        <v>43659</v>
      </c>
      <c r="D591" s="63">
        <v>43677</v>
      </c>
      <c r="E591" s="64">
        <v>-0.11203290322580645</v>
      </c>
      <c r="F591" s="64">
        <v>0.22485219477116014</v>
      </c>
      <c r="G591" s="64">
        <v>0.1858127202242098</v>
      </c>
      <c r="H591" s="64">
        <v>0.4189516774193548</v>
      </c>
      <c r="I591" s="64">
        <v>0.37186374320882853</v>
      </c>
      <c r="J591" s="64">
        <v>9.5890193548387098E-2</v>
      </c>
      <c r="K591" s="64">
        <v>0</v>
      </c>
      <c r="L591" s="64">
        <v>5.9566721199547812E-2</v>
      </c>
      <c r="M591" s="64">
        <v>0.29299713770418351</v>
      </c>
      <c r="N591" s="64">
        <v>0.3815588242970589</v>
      </c>
      <c r="O591" s="64">
        <v>2.8643706000000001E-2</v>
      </c>
      <c r="P591" s="64">
        <v>0.20155496161142347</v>
      </c>
      <c r="Q591" s="64">
        <v>4.4859989819189719E-2</v>
      </c>
      <c r="R591" s="64">
        <v>0.12328767123287675</v>
      </c>
      <c r="S591" s="64">
        <v>2.3178066378104143</v>
      </c>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row>
    <row r="592" spans="1:180" x14ac:dyDescent="0.25">
      <c r="A592" s="5" t="s">
        <v>310</v>
      </c>
      <c r="B592" s="5" t="s">
        <v>148</v>
      </c>
      <c r="C592" s="35">
        <v>43660</v>
      </c>
      <c r="D592" s="63">
        <v>43677</v>
      </c>
      <c r="E592" s="64">
        <v>-0.11203290322580645</v>
      </c>
      <c r="F592" s="64">
        <v>0.22485219477116014</v>
      </c>
      <c r="G592" s="64">
        <v>0.1858127202242098</v>
      </c>
      <c r="H592" s="64">
        <v>0.4189516774193548</v>
      </c>
      <c r="I592" s="64">
        <v>0.37186374320882853</v>
      </c>
      <c r="J592" s="64">
        <v>9.5890193548387098E-2</v>
      </c>
      <c r="K592" s="64">
        <v>0</v>
      </c>
      <c r="L592" s="64">
        <v>5.9566721199547812E-2</v>
      </c>
      <c r="M592" s="64">
        <v>0.29299713770418351</v>
      </c>
      <c r="N592" s="64">
        <v>0.3815588242970589</v>
      </c>
      <c r="O592" s="64">
        <v>2.3498486999999998E-2</v>
      </c>
      <c r="P592" s="64">
        <v>0.20155496161142347</v>
      </c>
      <c r="Q592" s="64">
        <v>5.0005208819189718E-2</v>
      </c>
      <c r="R592" s="64">
        <v>0.12328767123287675</v>
      </c>
      <c r="S592" s="64">
        <v>2.3178066378104139</v>
      </c>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row>
    <row r="593" spans="1:180" x14ac:dyDescent="0.25">
      <c r="A593" s="5" t="s">
        <v>311</v>
      </c>
      <c r="B593" s="5" t="s">
        <v>148</v>
      </c>
      <c r="C593" s="35">
        <v>43661</v>
      </c>
      <c r="D593" s="63">
        <v>43677</v>
      </c>
      <c r="E593" s="64">
        <v>-0.11203290322580645</v>
      </c>
      <c r="F593" s="64">
        <v>0.22485219477116014</v>
      </c>
      <c r="G593" s="64">
        <v>0.1858127202242098</v>
      </c>
      <c r="H593" s="64">
        <v>0.4189516774193548</v>
      </c>
      <c r="I593" s="64">
        <v>0.37186374320882853</v>
      </c>
      <c r="J593" s="64">
        <v>9.5890193548387098E-2</v>
      </c>
      <c r="K593" s="64">
        <v>0</v>
      </c>
      <c r="L593" s="64">
        <v>5.9566721199547812E-2</v>
      </c>
      <c r="M593" s="64">
        <v>0.29299713770418351</v>
      </c>
      <c r="N593" s="64">
        <v>0.3815588242970589</v>
      </c>
      <c r="O593" s="64">
        <v>3.0764943000000003E-2</v>
      </c>
      <c r="P593" s="64">
        <v>0.20155496161142347</v>
      </c>
      <c r="Q593" s="64">
        <v>4.27387528191897E-2</v>
      </c>
      <c r="R593" s="64">
        <v>0.12328767123287675</v>
      </c>
      <c r="S593" s="64">
        <v>2.3178066378104143</v>
      </c>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row>
    <row r="594" spans="1:180" x14ac:dyDescent="0.25">
      <c r="A594" s="5" t="s">
        <v>311</v>
      </c>
      <c r="B594" s="5" t="s">
        <v>148</v>
      </c>
      <c r="C594" s="35">
        <v>43662</v>
      </c>
      <c r="D594" s="63">
        <v>43677</v>
      </c>
      <c r="E594" s="64">
        <v>-0.11203290322580645</v>
      </c>
      <c r="F594" s="64">
        <v>0.22485219477116014</v>
      </c>
      <c r="G594" s="64">
        <v>0.1858127202242098</v>
      </c>
      <c r="H594" s="64">
        <v>0.4189516774193548</v>
      </c>
      <c r="I594" s="64">
        <v>0.37186374320882853</v>
      </c>
      <c r="J594" s="64">
        <v>9.5890193548387098E-2</v>
      </c>
      <c r="K594" s="64">
        <v>0</v>
      </c>
      <c r="L594" s="64">
        <v>5.9566721199547812E-2</v>
      </c>
      <c r="M594" s="64">
        <v>0.29299713770418351</v>
      </c>
      <c r="N594" s="64">
        <v>0.3815588242970589</v>
      </c>
      <c r="O594" s="64">
        <v>2.4978321000000001E-2</v>
      </c>
      <c r="P594" s="64">
        <v>0.20155496161142347</v>
      </c>
      <c r="Q594" s="64">
        <v>4.8525374819189712E-2</v>
      </c>
      <c r="R594" s="64">
        <v>0.12328767123287675</v>
      </c>
      <c r="S594" s="64">
        <v>2.3178066378104143</v>
      </c>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row>
    <row r="595" spans="1:180" x14ac:dyDescent="0.25">
      <c r="A595" s="5" t="s">
        <v>311</v>
      </c>
      <c r="B595" s="5" t="s">
        <v>148</v>
      </c>
      <c r="C595" s="35">
        <v>43663</v>
      </c>
      <c r="D595" s="63">
        <v>43677</v>
      </c>
      <c r="E595" s="64">
        <v>-0.11203290322580645</v>
      </c>
      <c r="F595" s="64">
        <v>0.22485219477116014</v>
      </c>
      <c r="G595" s="64">
        <v>0.1858127202242098</v>
      </c>
      <c r="H595" s="64">
        <v>0.4189516774193548</v>
      </c>
      <c r="I595" s="64">
        <v>0.37186374320882853</v>
      </c>
      <c r="J595" s="64">
        <v>9.5890193548387098E-2</v>
      </c>
      <c r="K595" s="64">
        <v>0</v>
      </c>
      <c r="L595" s="64">
        <v>5.9566721199547812E-2</v>
      </c>
      <c r="M595" s="64">
        <v>0.29299713770418351</v>
      </c>
      <c r="N595" s="64">
        <v>0.3815588242970589</v>
      </c>
      <c r="O595" s="64">
        <v>3.3961274999999999E-2</v>
      </c>
      <c r="P595" s="64">
        <v>0.20155496161142347</v>
      </c>
      <c r="Q595" s="64">
        <v>3.9542420819189711E-2</v>
      </c>
      <c r="R595" s="64">
        <v>0.12328767123287675</v>
      </c>
      <c r="S595" s="64">
        <v>2.3178066378104143</v>
      </c>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row>
    <row r="596" spans="1:180" x14ac:dyDescent="0.25">
      <c r="A596" s="5" t="s">
        <v>311</v>
      </c>
      <c r="B596" s="5" t="s">
        <v>148</v>
      </c>
      <c r="C596" s="35">
        <v>43664</v>
      </c>
      <c r="D596" s="63">
        <v>43677</v>
      </c>
      <c r="E596" s="64">
        <v>-0.11203290322580645</v>
      </c>
      <c r="F596" s="64">
        <v>0.22485219477116014</v>
      </c>
      <c r="G596" s="64">
        <v>0.1858127202242098</v>
      </c>
      <c r="H596" s="64">
        <v>0.4189516774193548</v>
      </c>
      <c r="I596" s="64">
        <v>0.37186374320882853</v>
      </c>
      <c r="J596" s="64">
        <v>9.5890193548387098E-2</v>
      </c>
      <c r="K596" s="64">
        <v>0</v>
      </c>
      <c r="L596" s="64">
        <v>5.9566721199547812E-2</v>
      </c>
      <c r="M596" s="64">
        <v>0.29299713770418351</v>
      </c>
      <c r="N596" s="64">
        <v>0.3815588242970589</v>
      </c>
      <c r="O596" s="64">
        <v>2.4374628000000002E-2</v>
      </c>
      <c r="P596" s="64">
        <v>0.20155496161142347</v>
      </c>
      <c r="Q596" s="64">
        <v>4.9129067819189708E-2</v>
      </c>
      <c r="R596" s="64">
        <v>0.12328767123287675</v>
      </c>
      <c r="S596" s="64">
        <v>2.3178066378104139</v>
      </c>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row>
    <row r="597" spans="1:180" x14ac:dyDescent="0.25">
      <c r="A597" s="5" t="s">
        <v>311</v>
      </c>
      <c r="B597" s="5" t="s">
        <v>148</v>
      </c>
      <c r="C597" s="35">
        <v>43665</v>
      </c>
      <c r="D597" s="63">
        <v>43677</v>
      </c>
      <c r="E597" s="64">
        <v>-0.11203290322580645</v>
      </c>
      <c r="F597" s="64">
        <v>0.22485219477116014</v>
      </c>
      <c r="G597" s="64">
        <v>0.1858127202242098</v>
      </c>
      <c r="H597" s="64">
        <v>0.4189516774193548</v>
      </c>
      <c r="I597" s="64">
        <v>0.37186374320882853</v>
      </c>
      <c r="J597" s="64">
        <v>9.5890193548387098E-2</v>
      </c>
      <c r="K597" s="64">
        <v>0</v>
      </c>
      <c r="L597" s="64">
        <v>5.9566721199547812E-2</v>
      </c>
      <c r="M597" s="64">
        <v>0.29299713770418351</v>
      </c>
      <c r="N597" s="64">
        <v>0.3815588242970589</v>
      </c>
      <c r="O597" s="64">
        <v>2.3071554000000001E-2</v>
      </c>
      <c r="P597" s="64">
        <v>0.20155496161142347</v>
      </c>
      <c r="Q597" s="64">
        <v>5.0432141819189709E-2</v>
      </c>
      <c r="R597" s="64">
        <v>0.12328767123287675</v>
      </c>
      <c r="S597" s="64">
        <v>2.3178066378104139</v>
      </c>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row>
    <row r="598" spans="1:180" x14ac:dyDescent="0.25">
      <c r="A598" s="5" t="s">
        <v>311</v>
      </c>
      <c r="B598" s="5" t="s">
        <v>148</v>
      </c>
      <c r="C598" s="35">
        <v>43666</v>
      </c>
      <c r="D598" s="63">
        <v>43677</v>
      </c>
      <c r="E598" s="64">
        <v>-0.11203290322580645</v>
      </c>
      <c r="F598" s="64">
        <v>0.22485219477116014</v>
      </c>
      <c r="G598" s="64">
        <v>0.1858127202242098</v>
      </c>
      <c r="H598" s="64">
        <v>0.4189516774193548</v>
      </c>
      <c r="I598" s="64">
        <v>0.37186374320882853</v>
      </c>
      <c r="J598" s="64">
        <v>9.5890193548387098E-2</v>
      </c>
      <c r="K598" s="64">
        <v>0</v>
      </c>
      <c r="L598" s="64">
        <v>5.9566721199547812E-2</v>
      </c>
      <c r="M598" s="64">
        <v>0.29299713770418351</v>
      </c>
      <c r="N598" s="64">
        <v>0.3815588242970589</v>
      </c>
      <c r="O598" s="64">
        <v>3.6503172E-2</v>
      </c>
      <c r="P598" s="64">
        <v>0.20155496161142347</v>
      </c>
      <c r="Q598" s="64">
        <v>3.7000523819189703E-2</v>
      </c>
      <c r="R598" s="64">
        <v>0.12328767123287675</v>
      </c>
      <c r="S598" s="64">
        <v>2.3178066378104143</v>
      </c>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row>
    <row r="599" spans="1:180" x14ac:dyDescent="0.25">
      <c r="A599" s="5" t="s">
        <v>311</v>
      </c>
      <c r="B599" s="5" t="s">
        <v>148</v>
      </c>
      <c r="C599" s="35">
        <v>43667</v>
      </c>
      <c r="D599" s="63">
        <v>43677</v>
      </c>
      <c r="E599" s="64">
        <v>-0.11203290322580645</v>
      </c>
      <c r="F599" s="64">
        <v>0.22485219477116014</v>
      </c>
      <c r="G599" s="64">
        <v>0.1858127202242098</v>
      </c>
      <c r="H599" s="64">
        <v>0.4189516774193548</v>
      </c>
      <c r="I599" s="64">
        <v>0.37186374320882853</v>
      </c>
      <c r="J599" s="64">
        <v>9.5890193548387098E-2</v>
      </c>
      <c r="K599" s="64">
        <v>0</v>
      </c>
      <c r="L599" s="64">
        <v>5.9566721199547812E-2</v>
      </c>
      <c r="M599" s="64">
        <v>0.29299713770418351</v>
      </c>
      <c r="N599" s="64">
        <v>0.38155882429705884</v>
      </c>
      <c r="O599" s="64">
        <v>2.0097441000000001E-2</v>
      </c>
      <c r="P599" s="64">
        <v>0.20155496161142347</v>
      </c>
      <c r="Q599" s="64">
        <v>5.3406254819189716E-2</v>
      </c>
      <c r="R599" s="64">
        <v>0.12328767123287675</v>
      </c>
      <c r="S599" s="64">
        <v>2.3178066378104143</v>
      </c>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row>
    <row r="600" spans="1:180" x14ac:dyDescent="0.25">
      <c r="A600" s="5" t="s">
        <v>312</v>
      </c>
      <c r="B600" s="5" t="s">
        <v>148</v>
      </c>
      <c r="C600" s="35">
        <v>43668</v>
      </c>
      <c r="D600" s="63">
        <v>43677</v>
      </c>
      <c r="E600" s="64">
        <v>-0.11203290322580645</v>
      </c>
      <c r="F600" s="64">
        <v>0.22485219477116014</v>
      </c>
      <c r="G600" s="64">
        <v>0.1858127202242098</v>
      </c>
      <c r="H600" s="64">
        <v>0.4189516774193548</v>
      </c>
      <c r="I600" s="64">
        <v>0.37186374320882853</v>
      </c>
      <c r="J600" s="64">
        <v>9.5890193548387098E-2</v>
      </c>
      <c r="K600" s="64">
        <v>0</v>
      </c>
      <c r="L600" s="64">
        <v>5.9566721199547812E-2</v>
      </c>
      <c r="M600" s="64">
        <v>0.29299713770418351</v>
      </c>
      <c r="N600" s="64">
        <v>0.3815588242970589</v>
      </c>
      <c r="O600" s="64">
        <v>1.9895643000000005E-2</v>
      </c>
      <c r="P600" s="64">
        <v>0.20155496161142347</v>
      </c>
      <c r="Q600" s="64">
        <v>5.3608052819189705E-2</v>
      </c>
      <c r="R600" s="64">
        <v>0.12328767123287675</v>
      </c>
      <c r="S600" s="64">
        <v>2.3178066378104139</v>
      </c>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row>
    <row r="601" spans="1:180" x14ac:dyDescent="0.25">
      <c r="A601" s="5" t="s">
        <v>312</v>
      </c>
      <c r="B601" s="5" t="s">
        <v>148</v>
      </c>
      <c r="C601" s="35">
        <v>43669</v>
      </c>
      <c r="D601" s="63">
        <v>43677</v>
      </c>
      <c r="E601" s="64">
        <v>-0.11203290322580645</v>
      </c>
      <c r="F601" s="64">
        <v>0.22485219477116014</v>
      </c>
      <c r="G601" s="64">
        <v>0.1858127202242098</v>
      </c>
      <c r="H601" s="64">
        <v>0.4189516774193548</v>
      </c>
      <c r="I601" s="64">
        <v>0.37186374320882853</v>
      </c>
      <c r="J601" s="64">
        <v>9.5890193548387098E-2</v>
      </c>
      <c r="K601" s="64">
        <v>0</v>
      </c>
      <c r="L601" s="64">
        <v>5.9566721199547812E-2</v>
      </c>
      <c r="M601" s="64">
        <v>0.29299713770418351</v>
      </c>
      <c r="N601" s="64">
        <v>0.3815588242970589</v>
      </c>
      <c r="O601" s="64">
        <v>2.6740404000000002E-2</v>
      </c>
      <c r="P601" s="64">
        <v>0.20155496161142347</v>
      </c>
      <c r="Q601" s="64">
        <v>4.6763291819189708E-2</v>
      </c>
      <c r="R601" s="64">
        <v>0.12328767123287675</v>
      </c>
      <c r="S601" s="64">
        <v>2.3178066378104143</v>
      </c>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row>
    <row r="602" spans="1:180" x14ac:dyDescent="0.25">
      <c r="A602" s="5" t="s">
        <v>312</v>
      </c>
      <c r="B602" s="5" t="s">
        <v>148</v>
      </c>
      <c r="C602" s="35">
        <v>43670</v>
      </c>
      <c r="D602" s="63">
        <v>43677</v>
      </c>
      <c r="E602" s="64">
        <v>-0.11203290322580645</v>
      </c>
      <c r="F602" s="64">
        <v>0.22485219477116014</v>
      </c>
      <c r="G602" s="64">
        <v>0.1858127202242098</v>
      </c>
      <c r="H602" s="64">
        <v>0.4189516774193548</v>
      </c>
      <c r="I602" s="64">
        <v>0.37186374320882853</v>
      </c>
      <c r="J602" s="64">
        <v>9.5890193548387098E-2</v>
      </c>
      <c r="K602" s="64">
        <v>0</v>
      </c>
      <c r="L602" s="64">
        <v>5.9566721199547812E-2</v>
      </c>
      <c r="M602" s="64">
        <v>0.29299713770418351</v>
      </c>
      <c r="N602" s="64">
        <v>0.3815588242970589</v>
      </c>
      <c r="O602" s="64">
        <v>4.9474619999999997E-2</v>
      </c>
      <c r="P602" s="64">
        <v>0.20155496161142347</v>
      </c>
      <c r="Q602" s="64">
        <v>2.4029075819189713E-2</v>
      </c>
      <c r="R602" s="64">
        <v>0.12328767123287675</v>
      </c>
      <c r="S602" s="64">
        <v>2.3178066378104143</v>
      </c>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row>
    <row r="603" spans="1:180" x14ac:dyDescent="0.25">
      <c r="A603" s="5" t="s">
        <v>312</v>
      </c>
      <c r="B603" s="5" t="s">
        <v>148</v>
      </c>
      <c r="C603" s="35">
        <v>43671</v>
      </c>
      <c r="D603" s="63">
        <v>43677</v>
      </c>
      <c r="E603" s="64">
        <v>-0.11203290322580645</v>
      </c>
      <c r="F603" s="64">
        <v>0.22485219477116014</v>
      </c>
      <c r="G603" s="64">
        <v>0.1858127202242098</v>
      </c>
      <c r="H603" s="64">
        <v>0.4189516774193548</v>
      </c>
      <c r="I603" s="64">
        <v>0.37186374320882853</v>
      </c>
      <c r="J603" s="64">
        <v>9.5890193548387098E-2</v>
      </c>
      <c r="K603" s="64">
        <v>0</v>
      </c>
      <c r="L603" s="64">
        <v>5.9566721199547812E-2</v>
      </c>
      <c r="M603" s="64">
        <v>0.29299713770418351</v>
      </c>
      <c r="N603" s="64">
        <v>0.38155882429705884</v>
      </c>
      <c r="O603" s="64">
        <v>4.3790643000000004E-2</v>
      </c>
      <c r="P603" s="64">
        <v>0.20155496161142347</v>
      </c>
      <c r="Q603" s="64">
        <v>2.9713052819189702E-2</v>
      </c>
      <c r="R603" s="64">
        <v>0.12328767123287675</v>
      </c>
      <c r="S603" s="64">
        <v>2.3178066378104139</v>
      </c>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row>
    <row r="604" spans="1:180" x14ac:dyDescent="0.25">
      <c r="A604" s="5" t="s">
        <v>312</v>
      </c>
      <c r="B604" s="5" t="s">
        <v>148</v>
      </c>
      <c r="C604" s="35">
        <v>43672</v>
      </c>
      <c r="D604" s="63">
        <v>43677</v>
      </c>
      <c r="E604" s="64">
        <v>-0.11203290322580645</v>
      </c>
      <c r="F604" s="64">
        <v>0.22485219477116014</v>
      </c>
      <c r="G604" s="64">
        <v>0.1858127202242098</v>
      </c>
      <c r="H604" s="64">
        <v>0.4189516774193548</v>
      </c>
      <c r="I604" s="64">
        <v>0.37186374320882853</v>
      </c>
      <c r="J604" s="64">
        <v>9.5890193548387098E-2</v>
      </c>
      <c r="K604" s="64">
        <v>0</v>
      </c>
      <c r="L604" s="64">
        <v>5.9566721199547812E-2</v>
      </c>
      <c r="M604" s="64">
        <v>0.29299713770418351</v>
      </c>
      <c r="N604" s="64">
        <v>0.3815588242970589</v>
      </c>
      <c r="O604" s="64">
        <v>2.8271142000000003E-2</v>
      </c>
      <c r="P604" s="64">
        <v>0.20155496161142347</v>
      </c>
      <c r="Q604" s="64">
        <v>4.5232553819189711E-2</v>
      </c>
      <c r="R604" s="64">
        <v>0.12328767123287675</v>
      </c>
      <c r="S604" s="64">
        <v>2.3178066378104139</v>
      </c>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row>
    <row r="605" spans="1:180" x14ac:dyDescent="0.25">
      <c r="A605" s="5" t="s">
        <v>312</v>
      </c>
      <c r="B605" s="5" t="s">
        <v>148</v>
      </c>
      <c r="C605" s="35">
        <v>43673</v>
      </c>
      <c r="D605" s="63">
        <v>43677</v>
      </c>
      <c r="E605" s="64">
        <v>-0.11203290322580645</v>
      </c>
      <c r="F605" s="64">
        <v>0.22485219477116014</v>
      </c>
      <c r="G605" s="64">
        <v>0.1858127202242098</v>
      </c>
      <c r="H605" s="64">
        <v>0.4189516774193548</v>
      </c>
      <c r="I605" s="64">
        <v>0.37186374320882853</v>
      </c>
      <c r="J605" s="64">
        <v>9.5890193548387098E-2</v>
      </c>
      <c r="K605" s="64">
        <v>0</v>
      </c>
      <c r="L605" s="64">
        <v>5.9566721199547812E-2</v>
      </c>
      <c r="M605" s="64">
        <v>0.29299713770418351</v>
      </c>
      <c r="N605" s="64">
        <v>0.3815588242970589</v>
      </c>
      <c r="O605" s="64">
        <v>3.5292113999999999E-2</v>
      </c>
      <c r="P605" s="64">
        <v>0.20155496161142347</v>
      </c>
      <c r="Q605" s="64">
        <v>3.8211581819189711E-2</v>
      </c>
      <c r="R605" s="64">
        <v>0.12328767123287675</v>
      </c>
      <c r="S605" s="64">
        <v>2.3178066378104143</v>
      </c>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row>
    <row r="606" spans="1:180" x14ac:dyDescent="0.25">
      <c r="A606" s="5" t="s">
        <v>312</v>
      </c>
      <c r="B606" s="5" t="s">
        <v>148</v>
      </c>
      <c r="C606" s="35">
        <v>43674</v>
      </c>
      <c r="D606" s="63">
        <v>43677</v>
      </c>
      <c r="E606" s="64">
        <v>-0.11203290322580645</v>
      </c>
      <c r="F606" s="64">
        <v>0.22485219477116014</v>
      </c>
      <c r="G606" s="64">
        <v>0.1858127202242098</v>
      </c>
      <c r="H606" s="64">
        <v>0.4189516774193548</v>
      </c>
      <c r="I606" s="64">
        <v>0.37186374320882853</v>
      </c>
      <c r="J606" s="64">
        <v>9.5890193548387098E-2</v>
      </c>
      <c r="K606" s="64">
        <v>0</v>
      </c>
      <c r="L606" s="64">
        <v>5.9566721199547812E-2</v>
      </c>
      <c r="M606" s="64">
        <v>0.29299713770418351</v>
      </c>
      <c r="N606" s="64">
        <v>0.38155882429705884</v>
      </c>
      <c r="O606" s="64">
        <v>1.9006038000000003E-2</v>
      </c>
      <c r="P606" s="64">
        <v>0.20155496161142347</v>
      </c>
      <c r="Q606" s="64">
        <v>5.4497657819189714E-2</v>
      </c>
      <c r="R606" s="64">
        <v>0.12328767123287675</v>
      </c>
      <c r="S606" s="64">
        <v>2.3178066378104143</v>
      </c>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row>
    <row r="607" spans="1:180" x14ac:dyDescent="0.25">
      <c r="A607" s="5" t="s">
        <v>313</v>
      </c>
      <c r="B607" s="5" t="s">
        <v>148</v>
      </c>
      <c r="C607" s="35">
        <v>43675</v>
      </c>
      <c r="D607" s="63">
        <v>43677</v>
      </c>
      <c r="E607" s="64">
        <v>-0.11203290322580645</v>
      </c>
      <c r="F607" s="64">
        <v>0.22485219477116014</v>
      </c>
      <c r="G607" s="64">
        <v>0.1858127202242098</v>
      </c>
      <c r="H607" s="64">
        <v>0.4189516774193548</v>
      </c>
      <c r="I607" s="64">
        <v>0.37186374320882853</v>
      </c>
      <c r="J607" s="64">
        <v>9.5890193548387098E-2</v>
      </c>
      <c r="K607" s="64">
        <v>0</v>
      </c>
      <c r="L607" s="64">
        <v>5.9566721199547812E-2</v>
      </c>
      <c r="M607" s="64">
        <v>0.29299713770418351</v>
      </c>
      <c r="N607" s="64">
        <v>0.38155882429705884</v>
      </c>
      <c r="O607" s="64">
        <v>4.1487966000000001E-2</v>
      </c>
      <c r="P607" s="64">
        <v>0.20155496161142347</v>
      </c>
      <c r="Q607" s="64">
        <v>3.2015729819189702E-2</v>
      </c>
      <c r="R607" s="64">
        <v>0.12328767123287675</v>
      </c>
      <c r="S607" s="64">
        <v>2.3178066378104143</v>
      </c>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row>
    <row r="608" spans="1:180" x14ac:dyDescent="0.25">
      <c r="A608" s="5" t="s">
        <v>313</v>
      </c>
      <c r="B608" s="5" t="s">
        <v>148</v>
      </c>
      <c r="C608" s="35">
        <v>43676</v>
      </c>
      <c r="D608" s="63">
        <v>43677</v>
      </c>
      <c r="E608" s="64">
        <v>-0.11203290322580645</v>
      </c>
      <c r="F608" s="64">
        <v>0.22485219477116014</v>
      </c>
      <c r="G608" s="64">
        <v>0.1858127202242098</v>
      </c>
      <c r="H608" s="64">
        <v>0.4189516774193548</v>
      </c>
      <c r="I608" s="64">
        <v>0.37186374320882853</v>
      </c>
      <c r="J608" s="64">
        <v>9.5890193548387098E-2</v>
      </c>
      <c r="K608" s="64">
        <v>0</v>
      </c>
      <c r="L608" s="64">
        <v>5.9566721199547812E-2</v>
      </c>
      <c r="M608" s="64">
        <v>0.29299713770418351</v>
      </c>
      <c r="N608" s="64">
        <v>0.3815588242970589</v>
      </c>
      <c r="O608" s="64">
        <v>6.4153322999999998E-2</v>
      </c>
      <c r="P608" s="64">
        <v>0.20155496161142347</v>
      </c>
      <c r="Q608" s="64">
        <v>9.3503728191897222E-3</v>
      </c>
      <c r="R608" s="64">
        <v>0.12328767123287675</v>
      </c>
      <c r="S608" s="64">
        <v>2.3178066378104143</v>
      </c>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row>
    <row r="609" spans="1:180" x14ac:dyDescent="0.25">
      <c r="A609" s="5" t="s">
        <v>313</v>
      </c>
      <c r="B609" s="5" t="s">
        <v>148</v>
      </c>
      <c r="C609" s="35">
        <v>43677</v>
      </c>
      <c r="D609" s="63">
        <v>43677</v>
      </c>
      <c r="E609" s="64">
        <v>-0.11203290322580645</v>
      </c>
      <c r="F609" s="64">
        <v>0.22485219477116014</v>
      </c>
      <c r="G609" s="64">
        <v>0.1858127202242098</v>
      </c>
      <c r="H609" s="64">
        <v>0.4189516774193548</v>
      </c>
      <c r="I609" s="64">
        <v>0.37186374320882853</v>
      </c>
      <c r="J609" s="64">
        <v>9.5890193548387098E-2</v>
      </c>
      <c r="K609" s="64">
        <v>0</v>
      </c>
      <c r="L609" s="64">
        <v>5.9566721199547812E-2</v>
      </c>
      <c r="M609" s="64">
        <v>0.29299713770418351</v>
      </c>
      <c r="N609" s="64">
        <v>0.38155882429705884</v>
      </c>
      <c r="O609" s="64">
        <v>3.4203357000000004E-2</v>
      </c>
      <c r="P609" s="64">
        <v>0.20155496161142347</v>
      </c>
      <c r="Q609" s="64">
        <v>3.9300338819189699E-2</v>
      </c>
      <c r="R609" s="64">
        <v>0.12328767123287675</v>
      </c>
      <c r="S609" s="64">
        <v>2.3178066378104139</v>
      </c>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row>
    <row r="610" spans="1:180" x14ac:dyDescent="0.25">
      <c r="A610" s="5" t="s">
        <v>313</v>
      </c>
      <c r="B610" s="5" t="s">
        <v>149</v>
      </c>
      <c r="C610" s="35">
        <v>43678</v>
      </c>
      <c r="D610" s="63">
        <v>43708</v>
      </c>
      <c r="E610" s="64">
        <v>-0.13222161290322579</v>
      </c>
      <c r="F610" s="64">
        <v>0.26605296394388422</v>
      </c>
      <c r="G610" s="64">
        <v>0.18113314341148434</v>
      </c>
      <c r="H610" s="64">
        <v>0.50757245161290321</v>
      </c>
      <c r="I610" s="64">
        <v>0.41253032385398991</v>
      </c>
      <c r="J610" s="64">
        <v>9.7930419354838733E-2</v>
      </c>
      <c r="K610" s="64">
        <v>0</v>
      </c>
      <c r="L610" s="64">
        <v>5.3757076170375478E-2</v>
      </c>
      <c r="M610" s="64">
        <v>0.30961147577196235</v>
      </c>
      <c r="N610" s="64">
        <v>0.37492894219921319</v>
      </c>
      <c r="O610" s="64">
        <v>8.1158759999999996E-2</v>
      </c>
      <c r="P610" s="64">
        <v>0.19728033592236038</v>
      </c>
      <c r="Q610" s="64">
        <v>-3.8281166496729593E-2</v>
      </c>
      <c r="R610" s="64">
        <v>0.12328767123287675</v>
      </c>
      <c r="S610" s="64">
        <v>2.434740784073933</v>
      </c>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row>
    <row r="611" spans="1:180" x14ac:dyDescent="0.25">
      <c r="A611" s="5" t="s">
        <v>313</v>
      </c>
      <c r="B611" s="5" t="s">
        <v>149</v>
      </c>
      <c r="C611" s="35">
        <v>43679</v>
      </c>
      <c r="D611" s="63">
        <v>43708</v>
      </c>
      <c r="E611" s="64">
        <v>-0.13222161290322579</v>
      </c>
      <c r="F611" s="64">
        <v>0.23505296394388425</v>
      </c>
      <c r="G611" s="64">
        <v>0.18113314341148434</v>
      </c>
      <c r="H611" s="64">
        <v>0.50757245161290321</v>
      </c>
      <c r="I611" s="64">
        <v>0.41253032385398991</v>
      </c>
      <c r="J611" s="64">
        <v>9.7930419354838733E-2</v>
      </c>
      <c r="K611" s="64">
        <v>0</v>
      </c>
      <c r="L611" s="64">
        <v>5.3757076170375478E-2</v>
      </c>
      <c r="M611" s="64">
        <v>0.30961147577196235</v>
      </c>
      <c r="N611" s="64">
        <v>0.37492894219921313</v>
      </c>
      <c r="O611" s="64">
        <v>5.0058265000000005E-2</v>
      </c>
      <c r="P611" s="64">
        <v>0.19728033592236038</v>
      </c>
      <c r="Q611" s="64">
        <v>2.3819328503270405E-2</v>
      </c>
      <c r="R611" s="64">
        <v>0.12328767123287675</v>
      </c>
      <c r="S611" s="64">
        <v>2.434740784073933</v>
      </c>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row>
    <row r="612" spans="1:180" x14ac:dyDescent="0.25">
      <c r="A612" s="5" t="s">
        <v>313</v>
      </c>
      <c r="B612" s="5" t="s">
        <v>149</v>
      </c>
      <c r="C612" s="35">
        <v>43680</v>
      </c>
      <c r="D612" s="63">
        <v>43708</v>
      </c>
      <c r="E612" s="64">
        <v>-0.13222161290322579</v>
      </c>
      <c r="F612" s="64">
        <v>0.26605296394388422</v>
      </c>
      <c r="G612" s="64">
        <v>0.18113314341148434</v>
      </c>
      <c r="H612" s="64">
        <v>0.50757245161290321</v>
      </c>
      <c r="I612" s="64">
        <v>0.41253032385398991</v>
      </c>
      <c r="J612" s="64">
        <v>9.7930419354838733E-2</v>
      </c>
      <c r="K612" s="64">
        <v>0</v>
      </c>
      <c r="L612" s="64">
        <v>5.3757076170375478E-2</v>
      </c>
      <c r="M612" s="64">
        <v>0.30961147577196235</v>
      </c>
      <c r="N612" s="64">
        <v>0.37492894219921313</v>
      </c>
      <c r="O612" s="64">
        <v>1.9208177999999999E-2</v>
      </c>
      <c r="P612" s="64">
        <v>0.19728033592236038</v>
      </c>
      <c r="Q612" s="64">
        <v>2.3669415503270407E-2</v>
      </c>
      <c r="R612" s="64">
        <v>0.12328767123287675</v>
      </c>
      <c r="S612" s="64">
        <v>2.434740784073933</v>
      </c>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row>
    <row r="613" spans="1:180" x14ac:dyDescent="0.25">
      <c r="A613" s="5" t="s">
        <v>313</v>
      </c>
      <c r="B613" s="5" t="s">
        <v>149</v>
      </c>
      <c r="C613" s="35">
        <v>43681</v>
      </c>
      <c r="D613" s="63">
        <v>43708</v>
      </c>
      <c r="E613" s="64">
        <v>-0.13222161290322579</v>
      </c>
      <c r="F613" s="64">
        <v>0.25813629394388421</v>
      </c>
      <c r="G613" s="64">
        <v>0.18113314341148434</v>
      </c>
      <c r="H613" s="64">
        <v>0.50757245161290321</v>
      </c>
      <c r="I613" s="64">
        <v>0.41253032385398991</v>
      </c>
      <c r="J613" s="64">
        <v>9.7930419354838733E-2</v>
      </c>
      <c r="K613" s="64">
        <v>0</v>
      </c>
      <c r="L613" s="64">
        <v>5.3757076170375478E-2</v>
      </c>
      <c r="M613" s="64">
        <v>0.30961147577196235</v>
      </c>
      <c r="N613" s="64">
        <v>0.37492894219921313</v>
      </c>
      <c r="O613" s="64">
        <v>4.3755308999999999E-2</v>
      </c>
      <c r="P613" s="64">
        <v>0.19728033592236038</v>
      </c>
      <c r="Q613" s="64">
        <v>7.0389545032704037E-3</v>
      </c>
      <c r="R613" s="64">
        <v>0.12328767123287675</v>
      </c>
      <c r="S613" s="64">
        <v>2.4347407840739326</v>
      </c>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row>
    <row r="614" spans="1:180" x14ac:dyDescent="0.25">
      <c r="A614" s="5" t="s">
        <v>314</v>
      </c>
      <c r="B614" s="5" t="s">
        <v>149</v>
      </c>
      <c r="C614" s="35">
        <v>43682</v>
      </c>
      <c r="D614" s="63">
        <v>43708</v>
      </c>
      <c r="E614" s="64">
        <v>-0.13222161290322579</v>
      </c>
      <c r="F614" s="64">
        <v>0.26605296394388422</v>
      </c>
      <c r="G614" s="64">
        <v>0.18113314341148434</v>
      </c>
      <c r="H614" s="64">
        <v>0.50757245161290321</v>
      </c>
      <c r="I614" s="64">
        <v>0.41253032385398991</v>
      </c>
      <c r="J614" s="64">
        <v>9.7930419354838733E-2</v>
      </c>
      <c r="K614" s="64">
        <v>0</v>
      </c>
      <c r="L614" s="64">
        <v>5.3757076170375478E-2</v>
      </c>
      <c r="M614" s="64">
        <v>0.30961147577196235</v>
      </c>
      <c r="N614" s="64">
        <v>0.37492894219921313</v>
      </c>
      <c r="O614" s="64">
        <v>3.7554741000000003E-2</v>
      </c>
      <c r="P614" s="64">
        <v>0.19728033592236038</v>
      </c>
      <c r="Q614" s="64">
        <v>5.3228525032704135E-3</v>
      </c>
      <c r="R614" s="64">
        <v>0.12328767123287675</v>
      </c>
      <c r="S614" s="64">
        <v>2.434740784073933</v>
      </c>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row>
    <row r="615" spans="1:180" x14ac:dyDescent="0.25">
      <c r="A615" s="5" t="s">
        <v>314</v>
      </c>
      <c r="B615" s="5" t="s">
        <v>149</v>
      </c>
      <c r="C615" s="35">
        <v>43683</v>
      </c>
      <c r="D615" s="63">
        <v>43708</v>
      </c>
      <c r="E615" s="64">
        <v>-0.13222161290322579</v>
      </c>
      <c r="F615" s="64">
        <v>0.26605296394388422</v>
      </c>
      <c r="G615" s="64">
        <v>0.18113314341148434</v>
      </c>
      <c r="H615" s="64">
        <v>0.50757245161290321</v>
      </c>
      <c r="I615" s="64">
        <v>0.41253032385398991</v>
      </c>
      <c r="J615" s="64">
        <v>9.7930419354838733E-2</v>
      </c>
      <c r="K615" s="64">
        <v>0</v>
      </c>
      <c r="L615" s="64">
        <v>5.3757076170375478E-2</v>
      </c>
      <c r="M615" s="64">
        <v>0.30961147577196235</v>
      </c>
      <c r="N615" s="64">
        <v>0.37492894219921313</v>
      </c>
      <c r="O615" s="64">
        <v>0.11038722300000001</v>
      </c>
      <c r="P615" s="64">
        <v>0.19728033592236038</v>
      </c>
      <c r="Q615" s="64">
        <v>-6.7509629496729603E-2</v>
      </c>
      <c r="R615" s="64">
        <v>0.12328767123287675</v>
      </c>
      <c r="S615" s="64">
        <v>2.434740784073933</v>
      </c>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row>
    <row r="616" spans="1:180" x14ac:dyDescent="0.25">
      <c r="A616" s="5" t="s">
        <v>314</v>
      </c>
      <c r="B616" s="5" t="s">
        <v>149</v>
      </c>
      <c r="C616" s="35">
        <v>43684</v>
      </c>
      <c r="D616" s="63">
        <v>43708</v>
      </c>
      <c r="E616" s="64">
        <v>-0.13222161290322579</v>
      </c>
      <c r="F616" s="64">
        <v>0.26605296394388422</v>
      </c>
      <c r="G616" s="64">
        <v>0.18113314341148434</v>
      </c>
      <c r="H616" s="64">
        <v>0.50757245161290321</v>
      </c>
      <c r="I616" s="64">
        <v>0.41253032385398991</v>
      </c>
      <c r="J616" s="64">
        <v>9.7930419354838733E-2</v>
      </c>
      <c r="K616" s="64">
        <v>0</v>
      </c>
      <c r="L616" s="64">
        <v>5.3757076170375478E-2</v>
      </c>
      <c r="M616" s="64">
        <v>0.30961147577196235</v>
      </c>
      <c r="N616" s="64">
        <v>0.37492894219921313</v>
      </c>
      <c r="O616" s="64">
        <v>5.7284631000000003E-2</v>
      </c>
      <c r="P616" s="64">
        <v>0.19728033592236038</v>
      </c>
      <c r="Q616" s="64">
        <v>-1.4407037496729605E-2</v>
      </c>
      <c r="R616" s="64">
        <v>0.12328767123287675</v>
      </c>
      <c r="S616" s="64">
        <v>2.434740784073933</v>
      </c>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row>
    <row r="617" spans="1:180" x14ac:dyDescent="0.25">
      <c r="A617" s="5" t="s">
        <v>314</v>
      </c>
      <c r="B617" s="5" t="s">
        <v>149</v>
      </c>
      <c r="C617" s="35">
        <v>43685</v>
      </c>
      <c r="D617" s="63">
        <v>43708</v>
      </c>
      <c r="E617" s="64">
        <v>-0.13222161290322579</v>
      </c>
      <c r="F617" s="64">
        <v>0.26605296394388422</v>
      </c>
      <c r="G617" s="64">
        <v>0.18113314341148434</v>
      </c>
      <c r="H617" s="64">
        <v>0.50757245161290321</v>
      </c>
      <c r="I617" s="64">
        <v>0.41253032385398991</v>
      </c>
      <c r="J617" s="64">
        <v>9.7930419354838733E-2</v>
      </c>
      <c r="K617" s="64">
        <v>0</v>
      </c>
      <c r="L617" s="64">
        <v>5.3757076170375478E-2</v>
      </c>
      <c r="M617" s="64">
        <v>0.30961147577196235</v>
      </c>
      <c r="N617" s="64">
        <v>0.37492894219921313</v>
      </c>
      <c r="O617" s="64">
        <v>3.0894776999999998E-2</v>
      </c>
      <c r="P617" s="64">
        <v>0.19728033592236038</v>
      </c>
      <c r="Q617" s="64">
        <v>1.1982816503270407E-2</v>
      </c>
      <c r="R617" s="64">
        <v>0.12328767123287675</v>
      </c>
      <c r="S617" s="64">
        <v>2.434740784073933</v>
      </c>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row>
    <row r="618" spans="1:180" x14ac:dyDescent="0.25">
      <c r="A618" s="5" t="s">
        <v>314</v>
      </c>
      <c r="B618" s="5" t="s">
        <v>149</v>
      </c>
      <c r="C618" s="35">
        <v>43686</v>
      </c>
      <c r="D618" s="63">
        <v>43708</v>
      </c>
      <c r="E618" s="64">
        <v>-0.13222161290322579</v>
      </c>
      <c r="F618" s="64">
        <v>0.26605296394388422</v>
      </c>
      <c r="G618" s="64">
        <v>0.18113314341148434</v>
      </c>
      <c r="H618" s="64">
        <v>0.50757245161290321</v>
      </c>
      <c r="I618" s="64">
        <v>0.41253032385398991</v>
      </c>
      <c r="J618" s="64">
        <v>9.7930419354838733E-2</v>
      </c>
      <c r="K618" s="64">
        <v>0</v>
      </c>
      <c r="L618" s="64">
        <v>5.3757076170375478E-2</v>
      </c>
      <c r="M618" s="64">
        <v>0.30961147577196235</v>
      </c>
      <c r="N618" s="64">
        <v>0.37492894219921313</v>
      </c>
      <c r="O618" s="64">
        <v>3.2399307000000002E-2</v>
      </c>
      <c r="P618" s="64">
        <v>0.19728033592236038</v>
      </c>
      <c r="Q618" s="64">
        <v>1.0478286503270396E-2</v>
      </c>
      <c r="R618" s="64">
        <v>0.12328767123287675</v>
      </c>
      <c r="S618" s="64">
        <v>2.434740784073933</v>
      </c>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row>
    <row r="619" spans="1:180" x14ac:dyDescent="0.25">
      <c r="A619" s="5" t="s">
        <v>314</v>
      </c>
      <c r="B619" s="5" t="s">
        <v>149</v>
      </c>
      <c r="C619" s="35">
        <v>43687</v>
      </c>
      <c r="D619" s="63">
        <v>43708</v>
      </c>
      <c r="E619" s="64">
        <v>-0.13222161290322579</v>
      </c>
      <c r="F619" s="64">
        <v>0.23396963394388426</v>
      </c>
      <c r="G619" s="64">
        <v>0.18113314341148434</v>
      </c>
      <c r="H619" s="64">
        <v>0.50757245161290321</v>
      </c>
      <c r="I619" s="64">
        <v>0.41253032385398991</v>
      </c>
      <c r="J619" s="64">
        <v>9.7930419354838733E-2</v>
      </c>
      <c r="K619" s="64">
        <v>0</v>
      </c>
      <c r="L619" s="64">
        <v>5.3757076170375478E-2</v>
      </c>
      <c r="M619" s="64">
        <v>0.30961147577196235</v>
      </c>
      <c r="N619" s="64">
        <v>0.37492894219921313</v>
      </c>
      <c r="O619" s="64">
        <v>0.11009170299999999</v>
      </c>
      <c r="P619" s="64">
        <v>0.19728033592236038</v>
      </c>
      <c r="Q619" s="64">
        <v>-3.5130779496729596E-2</v>
      </c>
      <c r="R619" s="64">
        <v>0.12328767123287675</v>
      </c>
      <c r="S619" s="64">
        <v>2.4347407840739335</v>
      </c>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row>
    <row r="620" spans="1:180" x14ac:dyDescent="0.25">
      <c r="A620" s="5" t="s">
        <v>314</v>
      </c>
      <c r="B620" s="5" t="s">
        <v>149</v>
      </c>
      <c r="C620" s="35">
        <v>43688</v>
      </c>
      <c r="D620" s="63">
        <v>43708</v>
      </c>
      <c r="E620" s="64">
        <v>-0.13222161290322579</v>
      </c>
      <c r="F620" s="64">
        <v>0.26605296394388422</v>
      </c>
      <c r="G620" s="64">
        <v>0.18113314341148434</v>
      </c>
      <c r="H620" s="64">
        <v>0.50757245161290321</v>
      </c>
      <c r="I620" s="64">
        <v>0.41253032385398991</v>
      </c>
      <c r="J620" s="64">
        <v>9.7930419354838733E-2</v>
      </c>
      <c r="K620" s="64">
        <v>0</v>
      </c>
      <c r="L620" s="64">
        <v>5.3757076170375478E-2</v>
      </c>
      <c r="M620" s="64">
        <v>0.30961147577196235</v>
      </c>
      <c r="N620" s="64">
        <v>0.37492894219921313</v>
      </c>
      <c r="O620" s="64">
        <v>3.3470558999999997E-2</v>
      </c>
      <c r="P620" s="64">
        <v>0.19728033592236038</v>
      </c>
      <c r="Q620" s="64">
        <v>9.4070345032704044E-3</v>
      </c>
      <c r="R620" s="64">
        <v>0.12328767123287675</v>
      </c>
      <c r="S620" s="64">
        <v>2.434740784073933</v>
      </c>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row>
    <row r="621" spans="1:180" x14ac:dyDescent="0.25">
      <c r="A621" s="5" t="s">
        <v>315</v>
      </c>
      <c r="B621" s="5" t="s">
        <v>149</v>
      </c>
      <c r="C621" s="35">
        <v>43689</v>
      </c>
      <c r="D621" s="63">
        <v>43708</v>
      </c>
      <c r="E621" s="64">
        <v>-0.13222161290322579</v>
      </c>
      <c r="F621" s="64">
        <v>0.26605296394388422</v>
      </c>
      <c r="G621" s="64">
        <v>0.18113314341148434</v>
      </c>
      <c r="H621" s="64">
        <v>0.50757245161290321</v>
      </c>
      <c r="I621" s="64">
        <v>0.41253032385398991</v>
      </c>
      <c r="J621" s="64">
        <v>9.7930419354838733E-2</v>
      </c>
      <c r="K621" s="64">
        <v>0</v>
      </c>
      <c r="L621" s="64">
        <v>5.3757076170375478E-2</v>
      </c>
      <c r="M621" s="64">
        <v>0.30961147577196235</v>
      </c>
      <c r="N621" s="64">
        <v>0.37492894219921313</v>
      </c>
      <c r="O621" s="64">
        <v>3.6873548999999999E-2</v>
      </c>
      <c r="P621" s="64">
        <v>0.19728033592236038</v>
      </c>
      <c r="Q621" s="64">
        <v>6.0040445032703942E-3</v>
      </c>
      <c r="R621" s="64">
        <v>0.12328767123287675</v>
      </c>
      <c r="S621" s="64">
        <v>2.434740784073933</v>
      </c>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row>
    <row r="622" spans="1:180" x14ac:dyDescent="0.25">
      <c r="A622" s="5" t="s">
        <v>315</v>
      </c>
      <c r="B622" s="5" t="s">
        <v>149</v>
      </c>
      <c r="C622" s="35">
        <v>43690</v>
      </c>
      <c r="D622" s="63">
        <v>43708</v>
      </c>
      <c r="E622" s="64">
        <v>-0.13222161290322579</v>
      </c>
      <c r="F622" s="64">
        <v>0.26605296394388422</v>
      </c>
      <c r="G622" s="64">
        <v>0.18113314341148434</v>
      </c>
      <c r="H622" s="64">
        <v>0.50757245161290321</v>
      </c>
      <c r="I622" s="64">
        <v>0.41253032385398991</v>
      </c>
      <c r="J622" s="64">
        <v>9.7930419354838733E-2</v>
      </c>
      <c r="K622" s="64">
        <v>0</v>
      </c>
      <c r="L622" s="64">
        <v>5.3757076170375478E-2</v>
      </c>
      <c r="M622" s="64">
        <v>0.30961147577196235</v>
      </c>
      <c r="N622" s="64">
        <v>0.37492894219921313</v>
      </c>
      <c r="O622" s="64">
        <v>4.9035051000000003E-2</v>
      </c>
      <c r="P622" s="64">
        <v>0.19728033592236038</v>
      </c>
      <c r="Q622" s="64">
        <v>-6.1574574967296035E-3</v>
      </c>
      <c r="R622" s="64">
        <v>0.12328767123287675</v>
      </c>
      <c r="S622" s="64">
        <v>2.434740784073933</v>
      </c>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row>
    <row r="623" spans="1:180" x14ac:dyDescent="0.25">
      <c r="A623" s="5" t="s">
        <v>315</v>
      </c>
      <c r="B623" s="5" t="s">
        <v>149</v>
      </c>
      <c r="C623" s="35">
        <v>43691</v>
      </c>
      <c r="D623" s="63">
        <v>43708</v>
      </c>
      <c r="E623" s="64">
        <v>-0.13222161290322579</v>
      </c>
      <c r="F623" s="64">
        <v>0.26605296394388422</v>
      </c>
      <c r="G623" s="64">
        <v>0.18113314341148434</v>
      </c>
      <c r="H623" s="64">
        <v>0.50757245161290321</v>
      </c>
      <c r="I623" s="64">
        <v>0.41253032385398991</v>
      </c>
      <c r="J623" s="64">
        <v>9.7930419354838733E-2</v>
      </c>
      <c r="K623" s="64">
        <v>0</v>
      </c>
      <c r="L623" s="64">
        <v>5.3757076170375478E-2</v>
      </c>
      <c r="M623" s="64">
        <v>0.30961147577196235</v>
      </c>
      <c r="N623" s="64">
        <v>0.37492894219921313</v>
      </c>
      <c r="O623" s="64">
        <v>6.5184714000000005E-2</v>
      </c>
      <c r="P623" s="64">
        <v>0.19728033592236038</v>
      </c>
      <c r="Q623" s="64">
        <v>-2.2307120496729595E-2</v>
      </c>
      <c r="R623" s="64">
        <v>0.12328767123287675</v>
      </c>
      <c r="S623" s="64">
        <v>2.434740784073933</v>
      </c>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row>
    <row r="624" spans="1:180" x14ac:dyDescent="0.25">
      <c r="A624" s="5" t="s">
        <v>315</v>
      </c>
      <c r="B624" s="5" t="s">
        <v>149</v>
      </c>
      <c r="C624" s="35">
        <v>43692</v>
      </c>
      <c r="D624" s="63">
        <v>43708</v>
      </c>
      <c r="E624" s="64">
        <v>-0.13222161290322579</v>
      </c>
      <c r="F624" s="64">
        <v>0.26605296394388422</v>
      </c>
      <c r="G624" s="64">
        <v>0.18113314341148434</v>
      </c>
      <c r="H624" s="64">
        <v>0.50757245161290321</v>
      </c>
      <c r="I624" s="64">
        <v>0.41253032385398991</v>
      </c>
      <c r="J624" s="64">
        <v>9.7930419354838733E-2</v>
      </c>
      <c r="K624" s="64">
        <v>0</v>
      </c>
      <c r="L624" s="64">
        <v>5.3757076170375478E-2</v>
      </c>
      <c r="M624" s="64">
        <v>0.30961147577196235</v>
      </c>
      <c r="N624" s="64">
        <v>0.37492894219921313</v>
      </c>
      <c r="O624" s="64">
        <v>2.8169171999999999E-2</v>
      </c>
      <c r="P624" s="64">
        <v>0.19728033592236038</v>
      </c>
      <c r="Q624" s="64">
        <v>1.4708421503270385E-2</v>
      </c>
      <c r="R624" s="64">
        <v>0.12328767123287675</v>
      </c>
      <c r="S624" s="64">
        <v>2.434740784073933</v>
      </c>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row>
    <row r="625" spans="1:180" x14ac:dyDescent="0.25">
      <c r="A625" s="5" t="s">
        <v>315</v>
      </c>
      <c r="B625" s="5" t="s">
        <v>149</v>
      </c>
      <c r="C625" s="35">
        <v>43693</v>
      </c>
      <c r="D625" s="63">
        <v>43708</v>
      </c>
      <c r="E625" s="64">
        <v>-0.13222161290322579</v>
      </c>
      <c r="F625" s="64">
        <v>0.26605296394388422</v>
      </c>
      <c r="G625" s="64">
        <v>0.18113314341148434</v>
      </c>
      <c r="H625" s="64">
        <v>0.50757245161290321</v>
      </c>
      <c r="I625" s="64">
        <v>0.41253032385398991</v>
      </c>
      <c r="J625" s="64">
        <v>9.7930419354838733E-2</v>
      </c>
      <c r="K625" s="64">
        <v>0</v>
      </c>
      <c r="L625" s="64">
        <v>5.3757076170375478E-2</v>
      </c>
      <c r="M625" s="64">
        <v>0.30961147577196235</v>
      </c>
      <c r="N625" s="64">
        <v>0.37492894219921313</v>
      </c>
      <c r="O625" s="64">
        <v>2.3506245000000002E-2</v>
      </c>
      <c r="P625" s="64">
        <v>0.19728033592236038</v>
      </c>
      <c r="Q625" s="64">
        <v>1.9371348503270401E-2</v>
      </c>
      <c r="R625" s="64">
        <v>0.12328767123287675</v>
      </c>
      <c r="S625" s="64">
        <v>2.434740784073933</v>
      </c>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row>
    <row r="626" spans="1:180" x14ac:dyDescent="0.25">
      <c r="A626" s="5" t="s">
        <v>315</v>
      </c>
      <c r="B626" s="5" t="s">
        <v>149</v>
      </c>
      <c r="C626" s="35">
        <v>43694</v>
      </c>
      <c r="D626" s="63">
        <v>43708</v>
      </c>
      <c r="E626" s="64">
        <v>-0.13222161290322579</v>
      </c>
      <c r="F626" s="64">
        <v>0.26605296394388422</v>
      </c>
      <c r="G626" s="64">
        <v>0.18113314341148434</v>
      </c>
      <c r="H626" s="64">
        <v>0.50757245161290321</v>
      </c>
      <c r="I626" s="64">
        <v>0.41253032385398991</v>
      </c>
      <c r="J626" s="64">
        <v>9.7930419354838733E-2</v>
      </c>
      <c r="K626" s="64">
        <v>0</v>
      </c>
      <c r="L626" s="64">
        <v>5.3757076170375478E-2</v>
      </c>
      <c r="M626" s="64">
        <v>0.30961147577196235</v>
      </c>
      <c r="N626" s="64">
        <v>0.37492894219921313</v>
      </c>
      <c r="O626" s="64">
        <v>2.6125658999999999E-2</v>
      </c>
      <c r="P626" s="64">
        <v>0.19728033592236038</v>
      </c>
      <c r="Q626" s="64">
        <v>1.6751934503270401E-2</v>
      </c>
      <c r="R626" s="64">
        <v>0.12328767123287675</v>
      </c>
      <c r="S626" s="64">
        <v>2.434740784073933</v>
      </c>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row>
    <row r="627" spans="1:180" x14ac:dyDescent="0.25">
      <c r="A627" s="5" t="s">
        <v>315</v>
      </c>
      <c r="B627" s="5" t="s">
        <v>149</v>
      </c>
      <c r="C627" s="35">
        <v>43695</v>
      </c>
      <c r="D627" s="63">
        <v>43708</v>
      </c>
      <c r="E627" s="64">
        <v>-0.13222161290322579</v>
      </c>
      <c r="F627" s="64">
        <v>0.26605296394388422</v>
      </c>
      <c r="G627" s="64">
        <v>0.18113314341148434</v>
      </c>
      <c r="H627" s="64">
        <v>0.50757245161290321</v>
      </c>
      <c r="I627" s="64">
        <v>0.41253032385398991</v>
      </c>
      <c r="J627" s="64">
        <v>9.7930419354838733E-2</v>
      </c>
      <c r="K627" s="64">
        <v>0</v>
      </c>
      <c r="L627" s="64">
        <v>5.3757076170375478E-2</v>
      </c>
      <c r="M627" s="64">
        <v>0.30961147577196235</v>
      </c>
      <c r="N627" s="64">
        <v>0.37492894219921313</v>
      </c>
      <c r="O627" s="64">
        <v>2.6305191000000002E-2</v>
      </c>
      <c r="P627" s="64">
        <v>0.19728033592236038</v>
      </c>
      <c r="Q627" s="64">
        <v>1.6572402503270404E-2</v>
      </c>
      <c r="R627" s="64">
        <v>0.12328767123287675</v>
      </c>
      <c r="S627" s="64">
        <v>2.434740784073933</v>
      </c>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row>
    <row r="628" spans="1:180" x14ac:dyDescent="0.25">
      <c r="A628" s="5" t="s">
        <v>316</v>
      </c>
      <c r="B628" s="5" t="s">
        <v>149</v>
      </c>
      <c r="C628" s="35">
        <v>43696</v>
      </c>
      <c r="D628" s="63">
        <v>43708</v>
      </c>
      <c r="E628" s="64">
        <v>-0.13222161290322579</v>
      </c>
      <c r="F628" s="64">
        <v>0.26605296394388422</v>
      </c>
      <c r="G628" s="64">
        <v>0.18113314341148434</v>
      </c>
      <c r="H628" s="64">
        <v>0.50757245161290321</v>
      </c>
      <c r="I628" s="64">
        <v>0.41253032385398991</v>
      </c>
      <c r="J628" s="64">
        <v>9.7930419354838733E-2</v>
      </c>
      <c r="K628" s="64">
        <v>0</v>
      </c>
      <c r="L628" s="64">
        <v>5.3757076170375478E-2</v>
      </c>
      <c r="M628" s="64">
        <v>0.30961147577196235</v>
      </c>
      <c r="N628" s="64">
        <v>0.37492894219921313</v>
      </c>
      <c r="O628" s="64">
        <v>2.7861102000000002E-2</v>
      </c>
      <c r="P628" s="64">
        <v>0.19728033592236038</v>
      </c>
      <c r="Q628" s="64">
        <v>1.5016491503270406E-2</v>
      </c>
      <c r="R628" s="64">
        <v>0.12328767123287675</v>
      </c>
      <c r="S628" s="64">
        <v>2.434740784073933</v>
      </c>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row>
    <row r="629" spans="1:180" x14ac:dyDescent="0.25">
      <c r="A629" s="5" t="s">
        <v>316</v>
      </c>
      <c r="B629" s="5" t="s">
        <v>149</v>
      </c>
      <c r="C629" s="35">
        <v>43697</v>
      </c>
      <c r="D629" s="63">
        <v>43708</v>
      </c>
      <c r="E629" s="64">
        <v>-0.13222161290322579</v>
      </c>
      <c r="F629" s="64">
        <v>0.26605296394388422</v>
      </c>
      <c r="G629" s="64">
        <v>0.18113314341148434</v>
      </c>
      <c r="H629" s="64">
        <v>0.50757245161290321</v>
      </c>
      <c r="I629" s="64">
        <v>0.41253032385398991</v>
      </c>
      <c r="J629" s="64">
        <v>9.7930419354838733E-2</v>
      </c>
      <c r="K629" s="64">
        <v>0</v>
      </c>
      <c r="L629" s="64">
        <v>5.3757076170375478E-2</v>
      </c>
      <c r="M629" s="64">
        <v>0.30961147577196235</v>
      </c>
      <c r="N629" s="64">
        <v>0.37492894219921313</v>
      </c>
      <c r="O629" s="64">
        <v>3.9593987999999997E-2</v>
      </c>
      <c r="P629" s="64">
        <v>0.19728033592236038</v>
      </c>
      <c r="Q629" s="64">
        <v>3.2836055032704134E-3</v>
      </c>
      <c r="R629" s="64">
        <v>0.12328767123287675</v>
      </c>
      <c r="S629" s="64">
        <v>2.434740784073933</v>
      </c>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row>
    <row r="630" spans="1:180" x14ac:dyDescent="0.25">
      <c r="A630" s="5" t="s">
        <v>316</v>
      </c>
      <c r="B630" s="5" t="s">
        <v>149</v>
      </c>
      <c r="C630" s="35">
        <v>43698</v>
      </c>
      <c r="D630" s="63">
        <v>43708</v>
      </c>
      <c r="E630" s="64">
        <v>-0.13222161290322579</v>
      </c>
      <c r="F630" s="64">
        <v>0.26605296394388422</v>
      </c>
      <c r="G630" s="64">
        <v>0.18113314341148434</v>
      </c>
      <c r="H630" s="64">
        <v>0.50757245161290321</v>
      </c>
      <c r="I630" s="64">
        <v>0.41253032385398991</v>
      </c>
      <c r="J630" s="64">
        <v>9.7930419354838733E-2</v>
      </c>
      <c r="K630" s="64">
        <v>0</v>
      </c>
      <c r="L630" s="64">
        <v>5.3757076170375478E-2</v>
      </c>
      <c r="M630" s="64">
        <v>0.30961147577196235</v>
      </c>
      <c r="N630" s="64">
        <v>0.37492894219921313</v>
      </c>
      <c r="O630" s="64">
        <v>4.7799755999999999E-2</v>
      </c>
      <c r="P630" s="64">
        <v>0.19728033592236038</v>
      </c>
      <c r="Q630" s="64">
        <v>-4.9221624967295853E-3</v>
      </c>
      <c r="R630" s="64">
        <v>0.12328767123287675</v>
      </c>
      <c r="S630" s="64">
        <v>2.434740784073933</v>
      </c>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row>
    <row r="631" spans="1:180" x14ac:dyDescent="0.25">
      <c r="A631" s="5" t="s">
        <v>316</v>
      </c>
      <c r="B631" s="5" t="s">
        <v>149</v>
      </c>
      <c r="C631" s="35">
        <v>43699</v>
      </c>
      <c r="D631" s="63">
        <v>43708</v>
      </c>
      <c r="E631" s="64">
        <v>-0.13222161290322579</v>
      </c>
      <c r="F631" s="64">
        <v>0.26605296394388422</v>
      </c>
      <c r="G631" s="64">
        <v>0.18113314341148434</v>
      </c>
      <c r="H631" s="64">
        <v>0.50757245161290321</v>
      </c>
      <c r="I631" s="64">
        <v>0.41253032385398991</v>
      </c>
      <c r="J631" s="64">
        <v>9.7930419354838733E-2</v>
      </c>
      <c r="K631" s="64">
        <v>0</v>
      </c>
      <c r="L631" s="64">
        <v>5.3757076170375478E-2</v>
      </c>
      <c r="M631" s="64">
        <v>0.30961147577196235</v>
      </c>
      <c r="N631" s="64">
        <v>0.37492894219921313</v>
      </c>
      <c r="O631" s="64">
        <v>3.2739246E-2</v>
      </c>
      <c r="P631" s="64">
        <v>0.19728033592236038</v>
      </c>
      <c r="Q631" s="64">
        <v>1.0138347503270402E-2</v>
      </c>
      <c r="R631" s="64">
        <v>0.12328767123287675</v>
      </c>
      <c r="S631" s="64">
        <v>2.434740784073933</v>
      </c>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row>
    <row r="632" spans="1:180" x14ac:dyDescent="0.25">
      <c r="A632" s="5" t="s">
        <v>316</v>
      </c>
      <c r="B632" s="5" t="s">
        <v>149</v>
      </c>
      <c r="C632" s="35">
        <v>43700</v>
      </c>
      <c r="D632" s="63">
        <v>43708</v>
      </c>
      <c r="E632" s="64">
        <v>-0.13222161290322579</v>
      </c>
      <c r="F632" s="64">
        <v>0.26605296394388422</v>
      </c>
      <c r="G632" s="64">
        <v>0.18113314341148434</v>
      </c>
      <c r="H632" s="64">
        <v>0.50757245161290321</v>
      </c>
      <c r="I632" s="64">
        <v>0.41253032385398991</v>
      </c>
      <c r="J632" s="64">
        <v>9.7930419354838733E-2</v>
      </c>
      <c r="K632" s="64">
        <v>0</v>
      </c>
      <c r="L632" s="64">
        <v>5.3757076170375478E-2</v>
      </c>
      <c r="M632" s="64">
        <v>0.30961147577196235</v>
      </c>
      <c r="N632" s="64">
        <v>0.37492894219921313</v>
      </c>
      <c r="O632" s="64">
        <v>2.4389136000000002E-2</v>
      </c>
      <c r="P632" s="64">
        <v>0.19728033592236038</v>
      </c>
      <c r="Q632" s="64">
        <v>1.848845750327039E-2</v>
      </c>
      <c r="R632" s="64">
        <v>0.12328767123287675</v>
      </c>
      <c r="S632" s="64">
        <v>2.434740784073933</v>
      </c>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row>
    <row r="633" spans="1:180" x14ac:dyDescent="0.25">
      <c r="A633" s="5" t="s">
        <v>316</v>
      </c>
      <c r="B633" s="5" t="s">
        <v>149</v>
      </c>
      <c r="C633" s="35">
        <v>43701</v>
      </c>
      <c r="D633" s="63">
        <v>43708</v>
      </c>
      <c r="E633" s="64">
        <v>-0.13222161290322579</v>
      </c>
      <c r="F633" s="64">
        <v>0.24455296394388426</v>
      </c>
      <c r="G633" s="64">
        <v>0.18113314341148434</v>
      </c>
      <c r="H633" s="64">
        <v>0.50757245161290321</v>
      </c>
      <c r="I633" s="64">
        <v>0.41253032385398991</v>
      </c>
      <c r="J633" s="64">
        <v>9.7930419354838733E-2</v>
      </c>
      <c r="K633" s="64">
        <v>0</v>
      </c>
      <c r="L633" s="64">
        <v>5.3757076170375478E-2</v>
      </c>
      <c r="M633" s="64">
        <v>0.30961147577196235</v>
      </c>
      <c r="N633" s="64">
        <v>0.37492894219921313</v>
      </c>
      <c r="O633" s="64">
        <v>4.6330144999999996E-2</v>
      </c>
      <c r="P633" s="64">
        <v>0.19728033592236038</v>
      </c>
      <c r="Q633" s="64">
        <v>1.8047448503270398E-2</v>
      </c>
      <c r="R633" s="64">
        <v>0.12328767123287675</v>
      </c>
      <c r="S633" s="64">
        <v>2.434740784073933</v>
      </c>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row>
    <row r="634" spans="1:180" x14ac:dyDescent="0.25">
      <c r="A634" s="5" t="s">
        <v>316</v>
      </c>
      <c r="B634" s="5" t="s">
        <v>149</v>
      </c>
      <c r="C634" s="35">
        <v>43702</v>
      </c>
      <c r="D634" s="63">
        <v>43708</v>
      </c>
      <c r="E634" s="64">
        <v>-0.13222161290322579</v>
      </c>
      <c r="F634" s="64">
        <v>0.26243671394388424</v>
      </c>
      <c r="G634" s="64">
        <v>0.18113314341148434</v>
      </c>
      <c r="H634" s="64">
        <v>0.50757245161290321</v>
      </c>
      <c r="I634" s="64">
        <v>0.41253032385398991</v>
      </c>
      <c r="J634" s="64">
        <v>9.7930419354838733E-2</v>
      </c>
      <c r="K634" s="64">
        <v>0</v>
      </c>
      <c r="L634" s="64">
        <v>5.3757076170375478E-2</v>
      </c>
      <c r="M634" s="64">
        <v>0.30961147577196235</v>
      </c>
      <c r="N634" s="64">
        <v>0.37492894219921313</v>
      </c>
      <c r="O634" s="64">
        <v>2.8917905000000001E-2</v>
      </c>
      <c r="P634" s="64">
        <v>0.19728033592236038</v>
      </c>
      <c r="Q634" s="64">
        <v>1.7575938503270386E-2</v>
      </c>
      <c r="R634" s="64">
        <v>0.12328767123287675</v>
      </c>
      <c r="S634" s="64">
        <v>2.4347407840739335</v>
      </c>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row>
    <row r="635" spans="1:180" x14ac:dyDescent="0.25">
      <c r="A635" s="5" t="s">
        <v>317</v>
      </c>
      <c r="B635" s="5" t="s">
        <v>149</v>
      </c>
      <c r="C635" s="35">
        <v>43703</v>
      </c>
      <c r="D635" s="63">
        <v>43708</v>
      </c>
      <c r="E635" s="64">
        <v>-0.13222161290322579</v>
      </c>
      <c r="F635" s="64">
        <v>0.26605296394388422</v>
      </c>
      <c r="G635" s="64">
        <v>0.18113314341148434</v>
      </c>
      <c r="H635" s="64">
        <v>0.50757245161290321</v>
      </c>
      <c r="I635" s="64">
        <v>0.41253032385398991</v>
      </c>
      <c r="J635" s="64">
        <v>9.7930419354838733E-2</v>
      </c>
      <c r="K635" s="64">
        <v>0</v>
      </c>
      <c r="L635" s="64">
        <v>5.3757076170375478E-2</v>
      </c>
      <c r="M635" s="64">
        <v>0.30961147577196235</v>
      </c>
      <c r="N635" s="64">
        <v>0.37492894219921313</v>
      </c>
      <c r="O635" s="64">
        <v>2.6843256000000003E-2</v>
      </c>
      <c r="P635" s="64">
        <v>0.19728033592236038</v>
      </c>
      <c r="Q635" s="64">
        <v>1.603433750327039E-2</v>
      </c>
      <c r="R635" s="64">
        <v>0.12328767123287675</v>
      </c>
      <c r="S635" s="64">
        <v>2.434740784073933</v>
      </c>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row>
    <row r="636" spans="1:180" x14ac:dyDescent="0.25">
      <c r="A636" s="5" t="s">
        <v>317</v>
      </c>
      <c r="B636" s="5" t="s">
        <v>149</v>
      </c>
      <c r="C636" s="35">
        <v>43704</v>
      </c>
      <c r="D636" s="63">
        <v>43708</v>
      </c>
      <c r="E636" s="64">
        <v>-0.13222161290322579</v>
      </c>
      <c r="F636" s="64">
        <v>0.26605296394388422</v>
      </c>
      <c r="G636" s="64">
        <v>0.18113314341148434</v>
      </c>
      <c r="H636" s="64">
        <v>0.50757245161290321</v>
      </c>
      <c r="I636" s="64">
        <v>0.41253032385398991</v>
      </c>
      <c r="J636" s="64">
        <v>9.7930419354838733E-2</v>
      </c>
      <c r="K636" s="64">
        <v>0</v>
      </c>
      <c r="L636" s="64">
        <v>5.3757076170375478E-2</v>
      </c>
      <c r="M636" s="64">
        <v>0.30961147577196235</v>
      </c>
      <c r="N636" s="64">
        <v>0.37492894219921313</v>
      </c>
      <c r="O636" s="64">
        <v>2.2156128000000004E-2</v>
      </c>
      <c r="P636" s="64">
        <v>0.19728033592236038</v>
      </c>
      <c r="Q636" s="64">
        <v>2.0721465503270402E-2</v>
      </c>
      <c r="R636" s="64">
        <v>0.12328767123287675</v>
      </c>
      <c r="S636" s="64">
        <v>2.4347407840739335</v>
      </c>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row>
    <row r="637" spans="1:180" x14ac:dyDescent="0.25">
      <c r="A637" s="5" t="s">
        <v>317</v>
      </c>
      <c r="B637" s="5" t="s">
        <v>149</v>
      </c>
      <c r="C637" s="35">
        <v>43705</v>
      </c>
      <c r="D637" s="63">
        <v>43708</v>
      </c>
      <c r="E637" s="64">
        <v>-0.13222161290322579</v>
      </c>
      <c r="F637" s="64">
        <v>0.26605296394388422</v>
      </c>
      <c r="G637" s="64">
        <v>0.18113314341148434</v>
      </c>
      <c r="H637" s="64">
        <v>0.50757245161290321</v>
      </c>
      <c r="I637" s="64">
        <v>0.41253032385398991</v>
      </c>
      <c r="J637" s="64">
        <v>9.7930419354838733E-2</v>
      </c>
      <c r="K637" s="64">
        <v>0</v>
      </c>
      <c r="L637" s="64">
        <v>5.3757076170375478E-2</v>
      </c>
      <c r="M637" s="64">
        <v>0.30961147577196235</v>
      </c>
      <c r="N637" s="64">
        <v>0.37492894219921313</v>
      </c>
      <c r="O637" s="64">
        <v>3.0340773000000001E-2</v>
      </c>
      <c r="P637" s="64">
        <v>0.19728033592236038</v>
      </c>
      <c r="Q637" s="64">
        <v>1.2536820503270391E-2</v>
      </c>
      <c r="R637" s="64">
        <v>0.12328767123287675</v>
      </c>
      <c r="S637" s="64">
        <v>2.434740784073933</v>
      </c>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row>
    <row r="638" spans="1:180" x14ac:dyDescent="0.25">
      <c r="A638" s="5" t="s">
        <v>317</v>
      </c>
      <c r="B638" s="5" t="s">
        <v>149</v>
      </c>
      <c r="C638" s="35">
        <v>43706</v>
      </c>
      <c r="D638" s="63">
        <v>43708</v>
      </c>
      <c r="E638" s="64">
        <v>-0.13222161290322579</v>
      </c>
      <c r="F638" s="64">
        <v>0.26605296394388422</v>
      </c>
      <c r="G638" s="64">
        <v>0.18113314341148434</v>
      </c>
      <c r="H638" s="64">
        <v>0.50757245161290321</v>
      </c>
      <c r="I638" s="64">
        <v>0.41253032385398991</v>
      </c>
      <c r="J638" s="64">
        <v>9.7930419354838733E-2</v>
      </c>
      <c r="K638" s="64">
        <v>0</v>
      </c>
      <c r="L638" s="64">
        <v>5.3757076170375478E-2</v>
      </c>
      <c r="M638" s="64">
        <v>0.30961147577196235</v>
      </c>
      <c r="N638" s="64">
        <v>0.37492894219921313</v>
      </c>
      <c r="O638" s="64">
        <v>3.5363736E-2</v>
      </c>
      <c r="P638" s="64">
        <v>0.19728033592236038</v>
      </c>
      <c r="Q638" s="64">
        <v>7.5138575032703946E-3</v>
      </c>
      <c r="R638" s="64">
        <v>0.12328767123287675</v>
      </c>
      <c r="S638" s="64">
        <v>2.434740784073933</v>
      </c>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row>
    <row r="639" spans="1:180" x14ac:dyDescent="0.25">
      <c r="A639" s="5" t="s">
        <v>317</v>
      </c>
      <c r="B639" s="5" t="s">
        <v>149</v>
      </c>
      <c r="C639" s="35">
        <v>43707</v>
      </c>
      <c r="D639" s="63">
        <v>43708</v>
      </c>
      <c r="E639" s="64">
        <v>-0.13222161290322579</v>
      </c>
      <c r="F639" s="64">
        <v>0.26605296394388422</v>
      </c>
      <c r="G639" s="64">
        <v>0.18113314341148434</v>
      </c>
      <c r="H639" s="64">
        <v>0.50757245161290321</v>
      </c>
      <c r="I639" s="64">
        <v>0.41253032385398991</v>
      </c>
      <c r="J639" s="64">
        <v>9.7930419354838733E-2</v>
      </c>
      <c r="K639" s="64">
        <v>0</v>
      </c>
      <c r="L639" s="64">
        <v>5.3757076170375478E-2</v>
      </c>
      <c r="M639" s="64">
        <v>0.30961147577196235</v>
      </c>
      <c r="N639" s="64">
        <v>0.37492894219921313</v>
      </c>
      <c r="O639" s="64">
        <v>3.0530250000000002E-2</v>
      </c>
      <c r="P639" s="64">
        <v>0.19728033592236038</v>
      </c>
      <c r="Q639" s="64">
        <v>1.2347343503270394E-2</v>
      </c>
      <c r="R639" s="64">
        <v>0.12328767123287675</v>
      </c>
      <c r="S639" s="64">
        <v>2.434740784073933</v>
      </c>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row>
    <row r="640" spans="1:180" x14ac:dyDescent="0.25">
      <c r="A640" s="5" t="s">
        <v>317</v>
      </c>
      <c r="B640" s="5" t="s">
        <v>149</v>
      </c>
      <c r="C640" s="35">
        <v>43708</v>
      </c>
      <c r="D640" s="63">
        <v>43708</v>
      </c>
      <c r="E640" s="64">
        <v>-0.13222161290322579</v>
      </c>
      <c r="F640" s="64">
        <v>0.26605296394388422</v>
      </c>
      <c r="G640" s="64">
        <v>0.18113314341148434</v>
      </c>
      <c r="H640" s="64">
        <v>0.50757245161290321</v>
      </c>
      <c r="I640" s="64">
        <v>0.41253032385398991</v>
      </c>
      <c r="J640" s="64">
        <v>9.7930419354838733E-2</v>
      </c>
      <c r="K640" s="64">
        <v>0</v>
      </c>
      <c r="L640" s="64">
        <v>5.3757076170375478E-2</v>
      </c>
      <c r="M640" s="64">
        <v>0.30961147577196235</v>
      </c>
      <c r="N640" s="64">
        <v>0.37492894219921313</v>
      </c>
      <c r="O640" s="64">
        <v>2.9724362999999997E-2</v>
      </c>
      <c r="P640" s="64">
        <v>0.19728033592236038</v>
      </c>
      <c r="Q640" s="64">
        <v>1.3153230503270391E-2</v>
      </c>
      <c r="R640" s="64">
        <v>0.12328767123287675</v>
      </c>
      <c r="S640" s="64">
        <v>2.434740784073933</v>
      </c>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row>
    <row r="641" spans="1:180" x14ac:dyDescent="0.25">
      <c r="A641" s="5" t="s">
        <v>317</v>
      </c>
      <c r="B641" s="5" t="s">
        <v>150</v>
      </c>
      <c r="C641" s="35">
        <v>43709</v>
      </c>
      <c r="D641" s="63">
        <v>43738</v>
      </c>
      <c r="E641" s="64">
        <v>-7.6475000000000001E-2</v>
      </c>
      <c r="F641" s="64">
        <v>0.47094534364739493</v>
      </c>
      <c r="G641" s="64">
        <v>0.20372384366464541</v>
      </c>
      <c r="H641" s="64">
        <v>0.49171186666666666</v>
      </c>
      <c r="I641" s="64">
        <v>0.39372586578947383</v>
      </c>
      <c r="J641" s="64">
        <v>0.10119476666666667</v>
      </c>
      <c r="K641" s="64">
        <v>0</v>
      </c>
      <c r="L641" s="64">
        <v>5.8708973140230387E-2</v>
      </c>
      <c r="M641" s="64">
        <v>0.29246291413010311</v>
      </c>
      <c r="N641" s="64">
        <v>0.38199322244388179</v>
      </c>
      <c r="O641" s="64">
        <v>8.8596107999999993E-2</v>
      </c>
      <c r="P641" s="64">
        <v>0.19679477263404763</v>
      </c>
      <c r="Q641" s="64">
        <v>-6.3807359296696453E-2</v>
      </c>
      <c r="R641" s="64">
        <v>0.12328767123287675</v>
      </c>
      <c r="S641" s="64">
        <v>2.6628629887192901</v>
      </c>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row>
    <row r="642" spans="1:180" x14ac:dyDescent="0.25">
      <c r="A642" s="5" t="s">
        <v>318</v>
      </c>
      <c r="B642" s="5" t="s">
        <v>150</v>
      </c>
      <c r="C642" s="35">
        <v>43710</v>
      </c>
      <c r="D642" s="63">
        <v>43738</v>
      </c>
      <c r="E642" s="64">
        <v>-7.6475000000000001E-2</v>
      </c>
      <c r="F642" s="64">
        <v>0.47094534364739493</v>
      </c>
      <c r="G642" s="64">
        <v>0.20372384366464541</v>
      </c>
      <c r="H642" s="64">
        <v>0.49171186666666666</v>
      </c>
      <c r="I642" s="64">
        <v>0.39372586578947383</v>
      </c>
      <c r="J642" s="64">
        <v>0.10119476666666667</v>
      </c>
      <c r="K642" s="64">
        <v>0</v>
      </c>
      <c r="L642" s="64">
        <v>5.8708973140230387E-2</v>
      </c>
      <c r="M642" s="64">
        <v>0.29246291413010311</v>
      </c>
      <c r="N642" s="64">
        <v>0.38199322244388179</v>
      </c>
      <c r="O642" s="64">
        <v>2.7911997000000001E-2</v>
      </c>
      <c r="P642" s="64">
        <v>0.19679477263404763</v>
      </c>
      <c r="Q642" s="64">
        <v>-3.123248296696462E-3</v>
      </c>
      <c r="R642" s="64">
        <v>0.12328767123287675</v>
      </c>
      <c r="S642" s="64">
        <v>2.6628629887192901</v>
      </c>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row>
    <row r="643" spans="1:180" x14ac:dyDescent="0.25">
      <c r="A643" s="5" t="s">
        <v>318</v>
      </c>
      <c r="B643" s="5" t="s">
        <v>150</v>
      </c>
      <c r="C643" s="35">
        <v>43711</v>
      </c>
      <c r="D643" s="63">
        <v>43738</v>
      </c>
      <c r="E643" s="64">
        <v>-7.6475000000000001E-2</v>
      </c>
      <c r="F643" s="64">
        <v>0.47094534364739493</v>
      </c>
      <c r="G643" s="64">
        <v>0.20372384366464541</v>
      </c>
      <c r="H643" s="64">
        <v>0.49171186666666666</v>
      </c>
      <c r="I643" s="64">
        <v>0.39372586578947383</v>
      </c>
      <c r="J643" s="64">
        <v>0.10119476666666667</v>
      </c>
      <c r="K643" s="64">
        <v>0</v>
      </c>
      <c r="L643" s="64">
        <v>5.8708973140230387E-2</v>
      </c>
      <c r="M643" s="64">
        <v>0.29246291413010311</v>
      </c>
      <c r="N643" s="64">
        <v>0.38199322244388179</v>
      </c>
      <c r="O643" s="64">
        <v>2.3574105000000001E-2</v>
      </c>
      <c r="P643" s="64">
        <v>0.19679477263404763</v>
      </c>
      <c r="Q643" s="64">
        <v>1.2146437033035361E-3</v>
      </c>
      <c r="R643" s="64">
        <v>0.12328767123287675</v>
      </c>
      <c r="S643" s="64">
        <v>2.6628629887192901</v>
      </c>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row>
    <row r="644" spans="1:180" x14ac:dyDescent="0.25">
      <c r="A644" s="5" t="s">
        <v>318</v>
      </c>
      <c r="B644" s="5" t="s">
        <v>150</v>
      </c>
      <c r="C644" s="35">
        <v>43712</v>
      </c>
      <c r="D644" s="63">
        <v>43738</v>
      </c>
      <c r="E644" s="64">
        <v>-7.6475000000000001E-2</v>
      </c>
      <c r="F644" s="64">
        <v>0.47094534364739493</v>
      </c>
      <c r="G644" s="64">
        <v>0.20372384366464541</v>
      </c>
      <c r="H644" s="64">
        <v>0.49171186666666666</v>
      </c>
      <c r="I644" s="64">
        <v>0.39372586578947383</v>
      </c>
      <c r="J644" s="64">
        <v>0.10119476666666667</v>
      </c>
      <c r="K644" s="64">
        <v>0</v>
      </c>
      <c r="L644" s="64">
        <v>5.8708973140230387E-2</v>
      </c>
      <c r="M644" s="64">
        <v>0.29246291413010311</v>
      </c>
      <c r="N644" s="64">
        <v>0.38199322244388179</v>
      </c>
      <c r="O644" s="64">
        <v>4.1509071000000002E-2</v>
      </c>
      <c r="P644" s="64">
        <v>0.19679477263404763</v>
      </c>
      <c r="Q644" s="64">
        <v>-1.6720322296696451E-2</v>
      </c>
      <c r="R644" s="64">
        <v>0.12328767123287675</v>
      </c>
      <c r="S644" s="64">
        <v>2.6628629887192905</v>
      </c>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row>
    <row r="645" spans="1:180" x14ac:dyDescent="0.25">
      <c r="A645" s="5" t="s">
        <v>318</v>
      </c>
      <c r="B645" s="5" t="s">
        <v>150</v>
      </c>
      <c r="C645" s="35">
        <v>43713</v>
      </c>
      <c r="D645" s="63">
        <v>43738</v>
      </c>
      <c r="E645" s="64">
        <v>-7.6475000000000001E-2</v>
      </c>
      <c r="F645" s="64">
        <v>0.47094534364739493</v>
      </c>
      <c r="G645" s="64">
        <v>0.20372384366464541</v>
      </c>
      <c r="H645" s="64">
        <v>0.49171186666666666</v>
      </c>
      <c r="I645" s="64">
        <v>0.39372586578947383</v>
      </c>
      <c r="J645" s="64">
        <v>0.10119476666666667</v>
      </c>
      <c r="K645" s="64">
        <v>0</v>
      </c>
      <c r="L645" s="64">
        <v>5.8708973140230387E-2</v>
      </c>
      <c r="M645" s="64">
        <v>0.29246291413010311</v>
      </c>
      <c r="N645" s="64">
        <v>0.38199322244388179</v>
      </c>
      <c r="O645" s="64">
        <v>4.9593644999999999E-2</v>
      </c>
      <c r="P645" s="64">
        <v>0.19679477263404763</v>
      </c>
      <c r="Q645" s="64">
        <v>-2.4804896296696466E-2</v>
      </c>
      <c r="R645" s="64">
        <v>0.12328767123287675</v>
      </c>
      <c r="S645" s="64">
        <v>2.6628629887192901</v>
      </c>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row>
    <row r="646" spans="1:180" x14ac:dyDescent="0.25">
      <c r="A646" s="5" t="s">
        <v>318</v>
      </c>
      <c r="B646" s="5" t="s">
        <v>150</v>
      </c>
      <c r="C646" s="35">
        <v>43714</v>
      </c>
      <c r="D646" s="63">
        <v>43738</v>
      </c>
      <c r="E646" s="64">
        <v>-7.6475000000000001E-2</v>
      </c>
      <c r="F646" s="64">
        <v>0.47094534364739493</v>
      </c>
      <c r="G646" s="64">
        <v>0.20372384366464541</v>
      </c>
      <c r="H646" s="64">
        <v>0.49171186666666666</v>
      </c>
      <c r="I646" s="64">
        <v>0.39372586578947383</v>
      </c>
      <c r="J646" s="64">
        <v>0.10119476666666667</v>
      </c>
      <c r="K646" s="64">
        <v>0</v>
      </c>
      <c r="L646" s="64">
        <v>5.8708973140230387E-2</v>
      </c>
      <c r="M646" s="64">
        <v>0.29246291413010311</v>
      </c>
      <c r="N646" s="64">
        <v>0.38199322244388184</v>
      </c>
      <c r="O646" s="64">
        <v>3.8483028000000002E-2</v>
      </c>
      <c r="P646" s="64">
        <v>0.19679477263404763</v>
      </c>
      <c r="Q646" s="64">
        <v>-1.3694279296696456E-2</v>
      </c>
      <c r="R646" s="64">
        <v>0.12328767123287675</v>
      </c>
      <c r="S646" s="64">
        <v>2.6628629887192905</v>
      </c>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row>
    <row r="647" spans="1:180" x14ac:dyDescent="0.25">
      <c r="A647" s="5" t="s">
        <v>318</v>
      </c>
      <c r="B647" s="5" t="s">
        <v>150</v>
      </c>
      <c r="C647" s="35">
        <v>43715</v>
      </c>
      <c r="D647" s="63">
        <v>43738</v>
      </c>
      <c r="E647" s="64">
        <v>-7.6475000000000001E-2</v>
      </c>
      <c r="F647" s="64">
        <v>0.47094534364739493</v>
      </c>
      <c r="G647" s="64">
        <v>0.20372384366464541</v>
      </c>
      <c r="H647" s="64">
        <v>0.49171186666666666</v>
      </c>
      <c r="I647" s="64">
        <v>0.39372586578947383</v>
      </c>
      <c r="J647" s="64">
        <v>0.10119476666666667</v>
      </c>
      <c r="K647" s="64">
        <v>0</v>
      </c>
      <c r="L647" s="64">
        <v>5.8708973140230387E-2</v>
      </c>
      <c r="M647" s="64">
        <v>0.29246291413010311</v>
      </c>
      <c r="N647" s="64">
        <v>0.38199322244388184</v>
      </c>
      <c r="O647" s="64">
        <v>2.7391545E-2</v>
      </c>
      <c r="P647" s="64">
        <v>0.19679477263404763</v>
      </c>
      <c r="Q647" s="64">
        <v>-2.6027962966964626E-3</v>
      </c>
      <c r="R647" s="64">
        <v>0.12328767123287675</v>
      </c>
      <c r="S647" s="64">
        <v>2.6628629887192905</v>
      </c>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row>
    <row r="648" spans="1:180" x14ac:dyDescent="0.25">
      <c r="A648" s="5" t="s">
        <v>318</v>
      </c>
      <c r="B648" s="5" t="s">
        <v>150</v>
      </c>
      <c r="C648" s="35">
        <v>43716</v>
      </c>
      <c r="D648" s="63">
        <v>43738</v>
      </c>
      <c r="E648" s="64">
        <v>-7.6475000000000001E-2</v>
      </c>
      <c r="F648" s="64">
        <v>0.47094534364739493</v>
      </c>
      <c r="G648" s="64">
        <v>0.20372384366464541</v>
      </c>
      <c r="H648" s="64">
        <v>0.49171186666666666</v>
      </c>
      <c r="I648" s="64">
        <v>0.39372586578947383</v>
      </c>
      <c r="J648" s="64">
        <v>0.10119476666666667</v>
      </c>
      <c r="K648" s="64">
        <v>0</v>
      </c>
      <c r="L648" s="64">
        <v>5.8708973140230387E-2</v>
      </c>
      <c r="M648" s="64">
        <v>0.29246291413010311</v>
      </c>
      <c r="N648" s="64">
        <v>0.38199322244388184</v>
      </c>
      <c r="O648" s="64">
        <v>2.8184283000000001E-2</v>
      </c>
      <c r="P648" s="64">
        <v>0.19679477263404763</v>
      </c>
      <c r="Q648" s="64">
        <v>-3.3955342966964707E-3</v>
      </c>
      <c r="R648" s="64">
        <v>0.12328767123287675</v>
      </c>
      <c r="S648" s="64">
        <v>2.6628629887192905</v>
      </c>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row>
    <row r="649" spans="1:180" x14ac:dyDescent="0.25">
      <c r="A649" s="5" t="s">
        <v>319</v>
      </c>
      <c r="B649" s="5" t="s">
        <v>150</v>
      </c>
      <c r="C649" s="35">
        <v>43717</v>
      </c>
      <c r="D649" s="63">
        <v>43738</v>
      </c>
      <c r="E649" s="64">
        <v>-7.6475000000000001E-2</v>
      </c>
      <c r="F649" s="64">
        <v>0.47094534364739493</v>
      </c>
      <c r="G649" s="64">
        <v>0.20372384366464541</v>
      </c>
      <c r="H649" s="64">
        <v>0.49171186666666666</v>
      </c>
      <c r="I649" s="64">
        <v>0.39372586578947383</v>
      </c>
      <c r="J649" s="64">
        <v>0.10119476666666667</v>
      </c>
      <c r="K649" s="64">
        <v>0</v>
      </c>
      <c r="L649" s="64">
        <v>5.8708973140230387E-2</v>
      </c>
      <c r="M649" s="64">
        <v>0.29246291413010311</v>
      </c>
      <c r="N649" s="64">
        <v>0.38199322244388184</v>
      </c>
      <c r="O649" s="64">
        <v>2.8695582000000001E-2</v>
      </c>
      <c r="P649" s="64">
        <v>0.19679477263404763</v>
      </c>
      <c r="Q649" s="64">
        <v>-3.906833296696461E-3</v>
      </c>
      <c r="R649" s="64">
        <v>0.12328767123287675</v>
      </c>
      <c r="S649" s="64">
        <v>2.6628629887192909</v>
      </c>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row>
    <row r="650" spans="1:180" x14ac:dyDescent="0.25">
      <c r="A650" s="5" t="s">
        <v>319</v>
      </c>
      <c r="B650" s="5" t="s">
        <v>150</v>
      </c>
      <c r="C650" s="35">
        <v>43718</v>
      </c>
      <c r="D650" s="63">
        <v>43738</v>
      </c>
      <c r="E650" s="64">
        <v>-7.6475000000000001E-2</v>
      </c>
      <c r="F650" s="64">
        <v>0.47094534364739493</v>
      </c>
      <c r="G650" s="64">
        <v>0.20372384366464541</v>
      </c>
      <c r="H650" s="64">
        <v>0.49171186666666666</v>
      </c>
      <c r="I650" s="64">
        <v>0.39372586578947383</v>
      </c>
      <c r="J650" s="64">
        <v>0.10119476666666667</v>
      </c>
      <c r="K650" s="64">
        <v>0</v>
      </c>
      <c r="L650" s="64">
        <v>5.8708973140230387E-2</v>
      </c>
      <c r="M650" s="64">
        <v>0.29246291413010311</v>
      </c>
      <c r="N650" s="64">
        <v>0.38199322244388179</v>
      </c>
      <c r="O650" s="64">
        <v>2.8208718000000001E-2</v>
      </c>
      <c r="P650" s="64">
        <v>0.19679477263404763</v>
      </c>
      <c r="Q650" s="64">
        <v>-3.4199692966964579E-3</v>
      </c>
      <c r="R650" s="64">
        <v>0.12328767123287675</v>
      </c>
      <c r="S650" s="64">
        <v>2.6628629887192905</v>
      </c>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row>
    <row r="651" spans="1:180" x14ac:dyDescent="0.25">
      <c r="A651" s="5" t="s">
        <v>319</v>
      </c>
      <c r="B651" s="5" t="s">
        <v>150</v>
      </c>
      <c r="C651" s="35">
        <v>43719</v>
      </c>
      <c r="D651" s="63">
        <v>43738</v>
      </c>
      <c r="E651" s="64">
        <v>-7.6475000000000001E-2</v>
      </c>
      <c r="F651" s="64">
        <v>0.47094534364739493</v>
      </c>
      <c r="G651" s="64">
        <v>0.20372384366464541</v>
      </c>
      <c r="H651" s="64">
        <v>0.49171186666666666</v>
      </c>
      <c r="I651" s="64">
        <v>0.39372586578947383</v>
      </c>
      <c r="J651" s="64">
        <v>0.10119476666666667</v>
      </c>
      <c r="K651" s="64">
        <v>0</v>
      </c>
      <c r="L651" s="64">
        <v>5.8708973140230387E-2</v>
      </c>
      <c r="M651" s="64">
        <v>0.29246291413010311</v>
      </c>
      <c r="N651" s="64">
        <v>0.38199322244388184</v>
      </c>
      <c r="O651" s="64">
        <v>4.6107936000000002E-2</v>
      </c>
      <c r="P651" s="64">
        <v>0.19679477263404763</v>
      </c>
      <c r="Q651" s="64">
        <v>-2.1319187296696462E-2</v>
      </c>
      <c r="R651" s="64">
        <v>0.12328767123287675</v>
      </c>
      <c r="S651" s="64">
        <v>2.6628629887192905</v>
      </c>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row>
    <row r="652" spans="1:180" x14ac:dyDescent="0.25">
      <c r="A652" s="5" t="s">
        <v>319</v>
      </c>
      <c r="B652" s="5" t="s">
        <v>150</v>
      </c>
      <c r="C652" s="35">
        <v>43720</v>
      </c>
      <c r="D652" s="63">
        <v>43738</v>
      </c>
      <c r="E652" s="64">
        <v>-7.6475000000000001E-2</v>
      </c>
      <c r="F652" s="64">
        <v>0.47094534364739493</v>
      </c>
      <c r="G652" s="64">
        <v>0.20372384366464541</v>
      </c>
      <c r="H652" s="64">
        <v>0.49171186666666666</v>
      </c>
      <c r="I652" s="64">
        <v>0.39372586578947383</v>
      </c>
      <c r="J652" s="64">
        <v>0.10119476666666667</v>
      </c>
      <c r="K652" s="64">
        <v>0</v>
      </c>
      <c r="L652" s="64">
        <v>5.8708973140230387E-2</v>
      </c>
      <c r="M652" s="64">
        <v>0.29246291413010311</v>
      </c>
      <c r="N652" s="64">
        <v>0.38199322244388179</v>
      </c>
      <c r="O652" s="64">
        <v>2.8917656999999999E-2</v>
      </c>
      <c r="P652" s="64">
        <v>0.19679477263404763</v>
      </c>
      <c r="Q652" s="64">
        <v>-4.1289082966964631E-3</v>
      </c>
      <c r="R652" s="64">
        <v>0.12328767123287675</v>
      </c>
      <c r="S652" s="64">
        <v>2.6628629887192901</v>
      </c>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row>
    <row r="653" spans="1:180" x14ac:dyDescent="0.25">
      <c r="A653" s="5" t="s">
        <v>319</v>
      </c>
      <c r="B653" s="5" t="s">
        <v>150</v>
      </c>
      <c r="C653" s="35">
        <v>43721</v>
      </c>
      <c r="D653" s="63">
        <v>43738</v>
      </c>
      <c r="E653" s="64">
        <v>-7.6475000000000001E-2</v>
      </c>
      <c r="F653" s="64">
        <v>0.47094534364739493</v>
      </c>
      <c r="G653" s="64">
        <v>0.20372384366464541</v>
      </c>
      <c r="H653" s="64">
        <v>0.49171186666666666</v>
      </c>
      <c r="I653" s="64">
        <v>0.39372586578947383</v>
      </c>
      <c r="J653" s="64">
        <v>0.10119476666666667</v>
      </c>
      <c r="K653" s="64">
        <v>0</v>
      </c>
      <c r="L653" s="64">
        <v>5.8708973140230387E-2</v>
      </c>
      <c r="M653" s="64">
        <v>0.29246291413010311</v>
      </c>
      <c r="N653" s="64">
        <v>0.38199322244388179</v>
      </c>
      <c r="O653" s="64">
        <v>1.6826877000000004E-2</v>
      </c>
      <c r="P653" s="64">
        <v>0.19679477263404763</v>
      </c>
      <c r="Q653" s="64">
        <v>7.9618717033035427E-3</v>
      </c>
      <c r="R653" s="64">
        <v>0.12328767123287675</v>
      </c>
      <c r="S653" s="64">
        <v>2.6628629887192905</v>
      </c>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row>
    <row r="654" spans="1:180" x14ac:dyDescent="0.25">
      <c r="A654" s="5" t="s">
        <v>319</v>
      </c>
      <c r="B654" s="5" t="s">
        <v>150</v>
      </c>
      <c r="C654" s="35">
        <v>43722</v>
      </c>
      <c r="D654" s="63">
        <v>43738</v>
      </c>
      <c r="E654" s="64">
        <v>-7.6475000000000001E-2</v>
      </c>
      <c r="F654" s="64">
        <v>0.47094534364739493</v>
      </c>
      <c r="G654" s="64">
        <v>0.20372384366464541</v>
      </c>
      <c r="H654" s="64">
        <v>0.49171186666666666</v>
      </c>
      <c r="I654" s="64">
        <v>0.39372586578947383</v>
      </c>
      <c r="J654" s="64">
        <v>0.10119476666666667</v>
      </c>
      <c r="K654" s="64">
        <v>0</v>
      </c>
      <c r="L654" s="64">
        <v>5.8708973140230387E-2</v>
      </c>
      <c r="M654" s="64">
        <v>0.29246291413010311</v>
      </c>
      <c r="N654" s="64">
        <v>0.38199322244388184</v>
      </c>
      <c r="O654" s="64">
        <v>2.0866112999999999E-2</v>
      </c>
      <c r="P654" s="64">
        <v>0.19679477263404763</v>
      </c>
      <c r="Q654" s="64">
        <v>3.9226357033035411E-3</v>
      </c>
      <c r="R654" s="64">
        <v>0.12328767123287675</v>
      </c>
      <c r="S654" s="64">
        <v>2.6628629887192905</v>
      </c>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row>
    <row r="655" spans="1:180" x14ac:dyDescent="0.25">
      <c r="A655" s="5" t="s">
        <v>319</v>
      </c>
      <c r="B655" s="5" t="s">
        <v>150</v>
      </c>
      <c r="C655" s="35">
        <v>43723</v>
      </c>
      <c r="D655" s="63">
        <v>43738</v>
      </c>
      <c r="E655" s="64">
        <v>-7.6475000000000001E-2</v>
      </c>
      <c r="F655" s="64">
        <v>0.47094534364739493</v>
      </c>
      <c r="G655" s="64">
        <v>0.20372384366464541</v>
      </c>
      <c r="H655" s="64">
        <v>0.49171186666666666</v>
      </c>
      <c r="I655" s="64">
        <v>0.39372586578947383</v>
      </c>
      <c r="J655" s="64">
        <v>0.10119476666666667</v>
      </c>
      <c r="K655" s="64">
        <v>0</v>
      </c>
      <c r="L655" s="64">
        <v>5.8708973140230387E-2</v>
      </c>
      <c r="M655" s="64">
        <v>0.29246291413010311</v>
      </c>
      <c r="N655" s="64">
        <v>0.38199322244388184</v>
      </c>
      <c r="O655" s="64">
        <v>1.7408016000000002E-2</v>
      </c>
      <c r="P655" s="64">
        <v>0.19679477263404763</v>
      </c>
      <c r="Q655" s="64">
        <v>7.380732703303544E-3</v>
      </c>
      <c r="R655" s="64">
        <v>0.12328767123287675</v>
      </c>
      <c r="S655" s="64">
        <v>2.6628629887192909</v>
      </c>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row>
    <row r="656" spans="1:180" x14ac:dyDescent="0.25">
      <c r="A656" s="5" t="s">
        <v>320</v>
      </c>
      <c r="B656" s="5" t="s">
        <v>150</v>
      </c>
      <c r="C656" s="35">
        <v>43724</v>
      </c>
      <c r="D656" s="63">
        <v>43738</v>
      </c>
      <c r="E656" s="64">
        <v>-7.6475000000000001E-2</v>
      </c>
      <c r="F656" s="64">
        <v>0.47094534364739493</v>
      </c>
      <c r="G656" s="64">
        <v>0.20372384366464541</v>
      </c>
      <c r="H656" s="64">
        <v>0.49171186666666666</v>
      </c>
      <c r="I656" s="64">
        <v>0.39372586578947383</v>
      </c>
      <c r="J656" s="64">
        <v>0.10119476666666667</v>
      </c>
      <c r="K656" s="64">
        <v>0</v>
      </c>
      <c r="L656" s="64">
        <v>5.8708973140230387E-2</v>
      </c>
      <c r="M656" s="64">
        <v>0.29246291413010311</v>
      </c>
      <c r="N656" s="64">
        <v>0.38199322244388179</v>
      </c>
      <c r="O656" s="64">
        <v>2.1366791999999999E-2</v>
      </c>
      <c r="P656" s="64">
        <v>0.19679477263404763</v>
      </c>
      <c r="Q656" s="64">
        <v>3.4219567033035368E-3</v>
      </c>
      <c r="R656" s="64">
        <v>0.12328767123287675</v>
      </c>
      <c r="S656" s="64">
        <v>2.6628629887192901</v>
      </c>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row>
    <row r="657" spans="1:180" x14ac:dyDescent="0.25">
      <c r="A657" s="5" t="s">
        <v>320</v>
      </c>
      <c r="B657" s="5" t="s">
        <v>150</v>
      </c>
      <c r="C657" s="35">
        <v>43725</v>
      </c>
      <c r="D657" s="63">
        <v>43738</v>
      </c>
      <c r="E657" s="64">
        <v>-7.6475000000000001E-2</v>
      </c>
      <c r="F657" s="64">
        <v>0.47094534364739493</v>
      </c>
      <c r="G657" s="64">
        <v>0.20372384366464541</v>
      </c>
      <c r="H657" s="64">
        <v>0.49171186666666666</v>
      </c>
      <c r="I657" s="64">
        <v>0.39372586578947383</v>
      </c>
      <c r="J657" s="64">
        <v>0.10119476666666667</v>
      </c>
      <c r="K657" s="64">
        <v>0</v>
      </c>
      <c r="L657" s="64">
        <v>5.8708973140230387E-2</v>
      </c>
      <c r="M657" s="64">
        <v>0.29246291413010311</v>
      </c>
      <c r="N657" s="64">
        <v>0.38199322244388179</v>
      </c>
      <c r="O657" s="64">
        <v>5.7179439000000006E-2</v>
      </c>
      <c r="P657" s="64">
        <v>0.19679477263404763</v>
      </c>
      <c r="Q657" s="64">
        <v>-3.2390690296696459E-2</v>
      </c>
      <c r="R657" s="64">
        <v>0.12328767123287675</v>
      </c>
      <c r="S657" s="64">
        <v>2.6628629887192901</v>
      </c>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row>
    <row r="658" spans="1:180" x14ac:dyDescent="0.25">
      <c r="A658" s="5" t="s">
        <v>320</v>
      </c>
      <c r="B658" s="5" t="s">
        <v>150</v>
      </c>
      <c r="C658" s="35">
        <v>43726</v>
      </c>
      <c r="D658" s="63">
        <v>43738</v>
      </c>
      <c r="E658" s="64">
        <v>-7.6475000000000001E-2</v>
      </c>
      <c r="F658" s="64">
        <v>0.47094534364739493</v>
      </c>
      <c r="G658" s="64">
        <v>0.20372384366464541</v>
      </c>
      <c r="H658" s="64">
        <v>0.49171186666666666</v>
      </c>
      <c r="I658" s="64">
        <v>0.39372586578947383</v>
      </c>
      <c r="J658" s="64">
        <v>0.10119476666666667</v>
      </c>
      <c r="K658" s="64">
        <v>0</v>
      </c>
      <c r="L658" s="64">
        <v>5.8708973140230387E-2</v>
      </c>
      <c r="M658" s="64">
        <v>0.29246291413010311</v>
      </c>
      <c r="N658" s="64">
        <v>0.38199322244388184</v>
      </c>
      <c r="O658" s="64">
        <v>7.0233227999999995E-2</v>
      </c>
      <c r="P658" s="64">
        <v>0.19679477263404763</v>
      </c>
      <c r="Q658" s="64">
        <v>-4.5444479296696462E-2</v>
      </c>
      <c r="R658" s="64">
        <v>0.12328767123287675</v>
      </c>
      <c r="S658" s="64">
        <v>2.6628629887192909</v>
      </c>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row>
    <row r="659" spans="1:180" x14ac:dyDescent="0.25">
      <c r="A659" s="5" t="s">
        <v>320</v>
      </c>
      <c r="B659" s="5" t="s">
        <v>150</v>
      </c>
      <c r="C659" s="35">
        <v>43727</v>
      </c>
      <c r="D659" s="63">
        <v>43738</v>
      </c>
      <c r="E659" s="64">
        <v>-7.6475000000000001E-2</v>
      </c>
      <c r="F659" s="64">
        <v>0.47094534364739493</v>
      </c>
      <c r="G659" s="64">
        <v>0.20372384366464541</v>
      </c>
      <c r="H659" s="64">
        <v>0.49171186666666666</v>
      </c>
      <c r="I659" s="64">
        <v>0.39372586578947383</v>
      </c>
      <c r="J659" s="64">
        <v>0.10119476666666667</v>
      </c>
      <c r="K659" s="64">
        <v>0</v>
      </c>
      <c r="L659" s="64">
        <v>5.8708973140230387E-2</v>
      </c>
      <c r="M659" s="64">
        <v>0.29246291413010311</v>
      </c>
      <c r="N659" s="64">
        <v>0.38199322244388179</v>
      </c>
      <c r="O659" s="64">
        <v>2.8561131E-2</v>
      </c>
      <c r="P659" s="64">
        <v>0.19679477263404763</v>
      </c>
      <c r="Q659" s="64">
        <v>-3.7723822966964689E-3</v>
      </c>
      <c r="R659" s="64">
        <v>0.12328767123287675</v>
      </c>
      <c r="S659" s="64">
        <v>2.6628629887192901</v>
      </c>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row>
    <row r="660" spans="1:180" x14ac:dyDescent="0.25">
      <c r="A660" s="5" t="s">
        <v>320</v>
      </c>
      <c r="B660" s="5" t="s">
        <v>150</v>
      </c>
      <c r="C660" s="35">
        <v>43728</v>
      </c>
      <c r="D660" s="63">
        <v>43738</v>
      </c>
      <c r="E660" s="64">
        <v>-7.6475000000000001E-2</v>
      </c>
      <c r="F660" s="64">
        <v>0.47094534364739493</v>
      </c>
      <c r="G660" s="64">
        <v>0.20372384366464541</v>
      </c>
      <c r="H660" s="64">
        <v>0.49171186666666666</v>
      </c>
      <c r="I660" s="64">
        <v>0.39372586578947383</v>
      </c>
      <c r="J660" s="64">
        <v>0.10119476666666667</v>
      </c>
      <c r="K660" s="64">
        <v>0</v>
      </c>
      <c r="L660" s="64">
        <v>5.8708973140230387E-2</v>
      </c>
      <c r="M660" s="64">
        <v>0.29246291413010311</v>
      </c>
      <c r="N660" s="64">
        <v>0.38199322244388179</v>
      </c>
      <c r="O660" s="64">
        <v>2.3195663999999998E-2</v>
      </c>
      <c r="P660" s="64">
        <v>0.19679477263404763</v>
      </c>
      <c r="Q660" s="64">
        <v>1.59308470330355E-3</v>
      </c>
      <c r="R660" s="64">
        <v>0.12328767123287675</v>
      </c>
      <c r="S660" s="64">
        <v>2.6628629887192905</v>
      </c>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row>
    <row r="661" spans="1:180" x14ac:dyDescent="0.25">
      <c r="A661" s="5" t="s">
        <v>320</v>
      </c>
      <c r="B661" s="5" t="s">
        <v>150</v>
      </c>
      <c r="C661" s="35">
        <v>43729</v>
      </c>
      <c r="D661" s="63">
        <v>43738</v>
      </c>
      <c r="E661" s="64">
        <v>-7.6475000000000001E-2</v>
      </c>
      <c r="F661" s="64">
        <v>0.47094534364739493</v>
      </c>
      <c r="G661" s="64">
        <v>0.20372384366464541</v>
      </c>
      <c r="H661" s="64">
        <v>0.49171186666666666</v>
      </c>
      <c r="I661" s="64">
        <v>0.39372586578947383</v>
      </c>
      <c r="J661" s="64">
        <v>0.10119476666666667</v>
      </c>
      <c r="K661" s="64">
        <v>0</v>
      </c>
      <c r="L661" s="64">
        <v>5.8708973140230387E-2</v>
      </c>
      <c r="M661" s="64">
        <v>0.29246291413010311</v>
      </c>
      <c r="N661" s="64">
        <v>0.38199322244388184</v>
      </c>
      <c r="O661" s="64">
        <v>2.4845274000000001E-2</v>
      </c>
      <c r="P661" s="64">
        <v>0.19679477263404763</v>
      </c>
      <c r="Q661" s="64">
        <v>-5.6525296696455576E-5</v>
      </c>
      <c r="R661" s="64">
        <v>0.12328767123287675</v>
      </c>
      <c r="S661" s="64">
        <v>2.6628629887192905</v>
      </c>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row>
    <row r="662" spans="1:180" x14ac:dyDescent="0.25">
      <c r="A662" s="5" t="s">
        <v>320</v>
      </c>
      <c r="B662" s="5" t="s">
        <v>150</v>
      </c>
      <c r="C662" s="35">
        <v>43730</v>
      </c>
      <c r="D662" s="63">
        <v>43738</v>
      </c>
      <c r="E662" s="64">
        <v>-7.6475000000000001E-2</v>
      </c>
      <c r="F662" s="64">
        <v>0.47094534364739493</v>
      </c>
      <c r="G662" s="64">
        <v>0.20372384366464541</v>
      </c>
      <c r="H662" s="64">
        <v>0.49171186666666666</v>
      </c>
      <c r="I662" s="64">
        <v>0.39372586578947383</v>
      </c>
      <c r="J662" s="64">
        <v>0.10119476666666667</v>
      </c>
      <c r="K662" s="64">
        <v>0</v>
      </c>
      <c r="L662" s="64">
        <v>5.8708973140230387E-2</v>
      </c>
      <c r="M662" s="64">
        <v>0.29246291413010311</v>
      </c>
      <c r="N662" s="64">
        <v>0.38199322244388184</v>
      </c>
      <c r="O662" s="64">
        <v>2.5429356E-2</v>
      </c>
      <c r="P662" s="64">
        <v>0.19679477263404763</v>
      </c>
      <c r="Q662" s="64">
        <v>-6.4060729669646282E-4</v>
      </c>
      <c r="R662" s="64">
        <v>0.12328767123287675</v>
      </c>
      <c r="S662" s="64">
        <v>2.6628629887192905</v>
      </c>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row>
    <row r="663" spans="1:180" x14ac:dyDescent="0.25">
      <c r="A663" s="5" t="s">
        <v>321</v>
      </c>
      <c r="B663" s="5" t="s">
        <v>150</v>
      </c>
      <c r="C663" s="35">
        <v>43731</v>
      </c>
      <c r="D663" s="63">
        <v>43738</v>
      </c>
      <c r="E663" s="64">
        <v>-7.6475000000000001E-2</v>
      </c>
      <c r="F663" s="64">
        <v>0.47094534364739493</v>
      </c>
      <c r="G663" s="64">
        <v>0.20372384366464541</v>
      </c>
      <c r="H663" s="64">
        <v>0.49171186666666666</v>
      </c>
      <c r="I663" s="64">
        <v>0.39372586578947383</v>
      </c>
      <c r="J663" s="64">
        <v>0.10119476666666667</v>
      </c>
      <c r="K663" s="64">
        <v>0</v>
      </c>
      <c r="L663" s="64">
        <v>5.8708973140230387E-2</v>
      </c>
      <c r="M663" s="64">
        <v>0.29246291413010311</v>
      </c>
      <c r="N663" s="64">
        <v>0.38199322244388184</v>
      </c>
      <c r="O663" s="64">
        <v>2.8893807000000004E-2</v>
      </c>
      <c r="P663" s="64">
        <v>0.19679477263404763</v>
      </c>
      <c r="Q663" s="64">
        <v>-4.1050582966964686E-3</v>
      </c>
      <c r="R663" s="64">
        <v>0.12328767123287675</v>
      </c>
      <c r="S663" s="64">
        <v>2.6628629887192909</v>
      </c>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row>
    <row r="664" spans="1:180" x14ac:dyDescent="0.25">
      <c r="A664" s="5" t="s">
        <v>321</v>
      </c>
      <c r="B664" s="5" t="s">
        <v>150</v>
      </c>
      <c r="C664" s="35">
        <v>43732</v>
      </c>
      <c r="D664" s="63">
        <v>43738</v>
      </c>
      <c r="E664" s="64">
        <v>-7.6475000000000001E-2</v>
      </c>
      <c r="F664" s="64">
        <v>0.47094534364739493</v>
      </c>
      <c r="G664" s="64">
        <v>0.20372384366464541</v>
      </c>
      <c r="H664" s="64">
        <v>0.49171186666666666</v>
      </c>
      <c r="I664" s="64">
        <v>0.39372586578947383</v>
      </c>
      <c r="J664" s="64">
        <v>0.10119476666666667</v>
      </c>
      <c r="K664" s="64">
        <v>0</v>
      </c>
      <c r="L664" s="64">
        <v>5.8708973140230387E-2</v>
      </c>
      <c r="M664" s="64">
        <v>0.29246291413010311</v>
      </c>
      <c r="N664" s="64">
        <v>0.38199322244388179</v>
      </c>
      <c r="O664" s="64">
        <v>2.9060361000000003E-2</v>
      </c>
      <c r="P664" s="64">
        <v>0.19679477263404763</v>
      </c>
      <c r="Q664" s="64">
        <v>-4.271612296696461E-3</v>
      </c>
      <c r="R664" s="64">
        <v>0.12328767123287675</v>
      </c>
      <c r="S664" s="64">
        <v>2.6628629887192901</v>
      </c>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row>
    <row r="665" spans="1:180" x14ac:dyDescent="0.25">
      <c r="A665" s="5" t="s">
        <v>321</v>
      </c>
      <c r="B665" s="5" t="s">
        <v>150</v>
      </c>
      <c r="C665" s="35">
        <v>43733</v>
      </c>
      <c r="D665" s="63">
        <v>43738</v>
      </c>
      <c r="E665" s="64">
        <v>-7.6475000000000001E-2</v>
      </c>
      <c r="F665" s="64">
        <v>0.47094534364739493</v>
      </c>
      <c r="G665" s="64">
        <v>0.20372384366464541</v>
      </c>
      <c r="H665" s="64">
        <v>0.49171186666666666</v>
      </c>
      <c r="I665" s="64">
        <v>0.39372586578947383</v>
      </c>
      <c r="J665" s="64">
        <v>0.10119476666666667</v>
      </c>
      <c r="K665" s="64">
        <v>0</v>
      </c>
      <c r="L665" s="64">
        <v>5.8708973140230387E-2</v>
      </c>
      <c r="M665" s="64">
        <v>0.29246291413010311</v>
      </c>
      <c r="N665" s="64">
        <v>0.38199322244388179</v>
      </c>
      <c r="O665" s="64">
        <v>3.7328328000000001E-2</v>
      </c>
      <c r="P665" s="64">
        <v>0.19679477263404763</v>
      </c>
      <c r="Q665" s="64">
        <v>-1.2539579296696472E-2</v>
      </c>
      <c r="R665" s="64">
        <v>0.12328767123287675</v>
      </c>
      <c r="S665" s="64">
        <v>2.6628629887192901</v>
      </c>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row>
    <row r="666" spans="1:180" x14ac:dyDescent="0.25">
      <c r="A666" s="5" t="s">
        <v>321</v>
      </c>
      <c r="B666" s="5" t="s">
        <v>150</v>
      </c>
      <c r="C666" s="35">
        <v>43734</v>
      </c>
      <c r="D666" s="63">
        <v>43738</v>
      </c>
      <c r="E666" s="64">
        <v>-7.6475000000000001E-2</v>
      </c>
      <c r="F666" s="64">
        <v>0.44994534364739491</v>
      </c>
      <c r="G666" s="64">
        <v>0.20372384366464541</v>
      </c>
      <c r="H666" s="64">
        <v>0.49171186666666666</v>
      </c>
      <c r="I666" s="64">
        <v>0.39372586578947383</v>
      </c>
      <c r="J666" s="64">
        <v>0.10119476666666667</v>
      </c>
      <c r="K666" s="64">
        <v>0</v>
      </c>
      <c r="L666" s="64">
        <v>5.8708973140230387E-2</v>
      </c>
      <c r="M666" s="64">
        <v>0.29246291413010311</v>
      </c>
      <c r="N666" s="64">
        <v>0.38199322244388179</v>
      </c>
      <c r="O666" s="64">
        <v>4.1566701000000005E-2</v>
      </c>
      <c r="P666" s="64">
        <v>0.19679477263404763</v>
      </c>
      <c r="Q666" s="64">
        <v>4.2220477033035426E-3</v>
      </c>
      <c r="R666" s="64">
        <v>0.12328767123287675</v>
      </c>
      <c r="S666" s="64">
        <v>2.6628629887192901</v>
      </c>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row>
    <row r="667" spans="1:180" x14ac:dyDescent="0.25">
      <c r="A667" s="5" t="s">
        <v>321</v>
      </c>
      <c r="B667" s="5" t="s">
        <v>150</v>
      </c>
      <c r="C667" s="35">
        <v>43735</v>
      </c>
      <c r="D667" s="63">
        <v>43738</v>
      </c>
      <c r="E667" s="64">
        <v>-7.6475000000000001E-2</v>
      </c>
      <c r="F667" s="64">
        <v>0.44361201364739489</v>
      </c>
      <c r="G667" s="64">
        <v>0.20372384366464541</v>
      </c>
      <c r="H667" s="64">
        <v>0.49171186666666666</v>
      </c>
      <c r="I667" s="64">
        <v>0.39372586578947383</v>
      </c>
      <c r="J667" s="64">
        <v>0.10119476666666667</v>
      </c>
      <c r="K667" s="64">
        <v>0</v>
      </c>
      <c r="L667" s="64">
        <v>5.8708973140230387E-2</v>
      </c>
      <c r="M667" s="64">
        <v>0.29246291413010311</v>
      </c>
      <c r="N667" s="64">
        <v>0.38199322244388179</v>
      </c>
      <c r="O667" s="64">
        <v>5.0433207000000001E-2</v>
      </c>
      <c r="P667" s="64">
        <v>0.19679477263404763</v>
      </c>
      <c r="Q667" s="64">
        <v>1.6888717033035319E-3</v>
      </c>
      <c r="R667" s="64">
        <v>0.12328767123287675</v>
      </c>
      <c r="S667" s="64">
        <v>2.6628629887192909</v>
      </c>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row>
    <row r="668" spans="1:180" x14ac:dyDescent="0.25">
      <c r="A668" s="5" t="s">
        <v>321</v>
      </c>
      <c r="B668" s="5" t="s">
        <v>150</v>
      </c>
      <c r="C668" s="35">
        <v>43736</v>
      </c>
      <c r="D668" s="63">
        <v>43738</v>
      </c>
      <c r="E668" s="64">
        <v>-7.6475000000000001E-2</v>
      </c>
      <c r="F668" s="64">
        <v>0.47094534364739493</v>
      </c>
      <c r="G668" s="64">
        <v>0.20372384366464541</v>
      </c>
      <c r="H668" s="64">
        <v>0.49171186666666666</v>
      </c>
      <c r="I668" s="64">
        <v>0.39372586578947383</v>
      </c>
      <c r="J668" s="64">
        <v>0.10119476666666667</v>
      </c>
      <c r="K668" s="64">
        <v>0</v>
      </c>
      <c r="L668" s="64">
        <v>5.8708973140230387E-2</v>
      </c>
      <c r="M668" s="64">
        <v>0.29246291413010311</v>
      </c>
      <c r="N668" s="64">
        <v>0.38199322244388179</v>
      </c>
      <c r="O668" s="64">
        <v>2.2688244E-2</v>
      </c>
      <c r="P668" s="64">
        <v>0.19679477263404763</v>
      </c>
      <c r="Q668" s="64">
        <v>2.1005047033035456E-3</v>
      </c>
      <c r="R668" s="64">
        <v>0.12328767123287675</v>
      </c>
      <c r="S668" s="64">
        <v>2.6628629887192901</v>
      </c>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row>
    <row r="669" spans="1:180" x14ac:dyDescent="0.25">
      <c r="A669" s="5" t="s">
        <v>321</v>
      </c>
      <c r="B669" s="5" t="s">
        <v>150</v>
      </c>
      <c r="C669" s="35">
        <v>43737</v>
      </c>
      <c r="D669" s="63">
        <v>43738</v>
      </c>
      <c r="E669" s="64">
        <v>-7.6475000000000001E-2</v>
      </c>
      <c r="F669" s="64">
        <v>0.46686200364739494</v>
      </c>
      <c r="G669" s="64">
        <v>0.20372384366464541</v>
      </c>
      <c r="H669" s="64">
        <v>0.49171186666666666</v>
      </c>
      <c r="I669" s="64">
        <v>0.39372586578947383</v>
      </c>
      <c r="J669" s="64">
        <v>0.10119476666666667</v>
      </c>
      <c r="K669" s="64">
        <v>0</v>
      </c>
      <c r="L669" s="64">
        <v>5.8708973140230387E-2</v>
      </c>
      <c r="M669" s="64">
        <v>0.29246291413010311</v>
      </c>
      <c r="N669" s="64">
        <v>0.38199322244388184</v>
      </c>
      <c r="O669" s="64">
        <v>2.8280155000000005E-2</v>
      </c>
      <c r="P669" s="64">
        <v>0.19679477263404763</v>
      </c>
      <c r="Q669" s="64">
        <v>5.9193370330353954E-4</v>
      </c>
      <c r="R669" s="64">
        <v>0.12328767123287675</v>
      </c>
      <c r="S669" s="64">
        <v>2.6628629887192909</v>
      </c>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row>
    <row r="670" spans="1:180" x14ac:dyDescent="0.25">
      <c r="A670" s="5" t="s">
        <v>322</v>
      </c>
      <c r="B670" s="5" t="s">
        <v>150</v>
      </c>
      <c r="C670" s="35">
        <v>43738</v>
      </c>
      <c r="D670" s="63">
        <v>43738</v>
      </c>
      <c r="E670" s="64">
        <v>-7.6475000000000001E-2</v>
      </c>
      <c r="F670" s="64">
        <v>0.47094534364739493</v>
      </c>
      <c r="G670" s="64">
        <v>0.20372384366464541</v>
      </c>
      <c r="H670" s="64">
        <v>0.49171186666666666</v>
      </c>
      <c r="I670" s="64">
        <v>0.39372586578947383</v>
      </c>
      <c r="J670" s="64">
        <v>0.10119476666666667</v>
      </c>
      <c r="K670" s="64">
        <v>0</v>
      </c>
      <c r="L670" s="64">
        <v>5.8708973140230387E-2</v>
      </c>
      <c r="M670" s="64">
        <v>0.29246291413010311</v>
      </c>
      <c r="N670" s="64">
        <v>0.38199322244388179</v>
      </c>
      <c r="O670" s="64">
        <v>4.7816144999999997E-2</v>
      </c>
      <c r="P670" s="64">
        <v>0.19679477263404763</v>
      </c>
      <c r="Q670" s="64">
        <v>-2.3027396296696465E-2</v>
      </c>
      <c r="R670" s="64">
        <v>0.12328767123287675</v>
      </c>
      <c r="S670" s="64">
        <v>2.6628629887192905</v>
      </c>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row>
    <row r="671" spans="1:180" x14ac:dyDescent="0.25">
      <c r="A671" s="5" t="s">
        <v>322</v>
      </c>
      <c r="B671" s="5" t="s">
        <v>151</v>
      </c>
      <c r="C671" s="35">
        <v>43739</v>
      </c>
      <c r="D671" s="63">
        <v>43769</v>
      </c>
      <c r="E671" s="64">
        <v>-4.6787096774193543E-2</v>
      </c>
      <c r="F671" s="64">
        <v>0.52578264754450144</v>
      </c>
      <c r="G671" s="64">
        <v>0.19430918028150929</v>
      </c>
      <c r="H671" s="64">
        <v>0.42136922580645159</v>
      </c>
      <c r="I671" s="64">
        <v>0.40412180772495754</v>
      </c>
      <c r="J671" s="64">
        <v>9.5890193548387098E-2</v>
      </c>
      <c r="K671" s="64">
        <v>0</v>
      </c>
      <c r="L671" s="64">
        <v>3.9054518868260064E-2</v>
      </c>
      <c r="M671" s="64">
        <v>0.29361194793855616</v>
      </c>
      <c r="N671" s="64">
        <v>0.37898328491038519</v>
      </c>
      <c r="O671" s="64">
        <v>9.1391393000000015E-2</v>
      </c>
      <c r="P671" s="64">
        <v>0.19562227119212158</v>
      </c>
      <c r="Q671" s="64">
        <v>-3.2704553568301625E-2</v>
      </c>
      <c r="R671" s="64">
        <v>0.12328767123287675</v>
      </c>
      <c r="S671" s="64">
        <v>2.6839324917055114</v>
      </c>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row>
    <row r="672" spans="1:180" x14ac:dyDescent="0.25">
      <c r="A672" s="5" t="s">
        <v>322</v>
      </c>
      <c r="B672" s="5" t="s">
        <v>151</v>
      </c>
      <c r="C672" s="35">
        <v>43740</v>
      </c>
      <c r="D672" s="63">
        <v>43769</v>
      </c>
      <c r="E672" s="64">
        <v>-4.6787096774193543E-2</v>
      </c>
      <c r="F672" s="64">
        <v>0.52813931754450139</v>
      </c>
      <c r="G672" s="64">
        <v>0.19430918028150934</v>
      </c>
      <c r="H672" s="64">
        <v>0.42136922580645159</v>
      </c>
      <c r="I672" s="64">
        <v>0.40412180772495754</v>
      </c>
      <c r="J672" s="64">
        <v>9.5890193548387098E-2</v>
      </c>
      <c r="K672" s="64">
        <v>0</v>
      </c>
      <c r="L672" s="64">
        <v>3.9054518868260064E-2</v>
      </c>
      <c r="M672" s="64">
        <v>0.29361194793855616</v>
      </c>
      <c r="N672" s="64">
        <v>0.37898328491038524</v>
      </c>
      <c r="O672" s="64">
        <v>4.1053644E-2</v>
      </c>
      <c r="P672" s="64">
        <v>0.19562227119212158</v>
      </c>
      <c r="Q672" s="64">
        <v>1.5276525431698405E-2</v>
      </c>
      <c r="R672" s="64">
        <v>0.12328767123287675</v>
      </c>
      <c r="S672" s="64">
        <v>2.6839324917055114</v>
      </c>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row>
    <row r="673" spans="1:180" x14ac:dyDescent="0.25">
      <c r="A673" s="5" t="s">
        <v>322</v>
      </c>
      <c r="B673" s="5" t="s">
        <v>151</v>
      </c>
      <c r="C673" s="35">
        <v>43741</v>
      </c>
      <c r="D673" s="63">
        <v>43769</v>
      </c>
      <c r="E673" s="64">
        <v>-4.6787096774193543E-2</v>
      </c>
      <c r="F673" s="64">
        <v>0.52813931754450139</v>
      </c>
      <c r="G673" s="64">
        <v>0.19430918028150934</v>
      </c>
      <c r="H673" s="64">
        <v>0.42136922580645159</v>
      </c>
      <c r="I673" s="64">
        <v>0.40412180772495754</v>
      </c>
      <c r="J673" s="64">
        <v>9.5890193548387098E-2</v>
      </c>
      <c r="K673" s="64">
        <v>0</v>
      </c>
      <c r="L673" s="64">
        <v>3.9054518868260064E-2</v>
      </c>
      <c r="M673" s="64">
        <v>0.29361194793855616</v>
      </c>
      <c r="N673" s="64">
        <v>0.37898328491038519</v>
      </c>
      <c r="O673" s="64">
        <v>2.6311158000000001E-2</v>
      </c>
      <c r="P673" s="64">
        <v>0.19562227119212158</v>
      </c>
      <c r="Q673" s="64">
        <v>3.0019011431698404E-2</v>
      </c>
      <c r="R673" s="64">
        <v>0.12328767123287675</v>
      </c>
      <c r="S673" s="64">
        <v>2.6839324917055114</v>
      </c>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row>
    <row r="674" spans="1:180" x14ac:dyDescent="0.25">
      <c r="A674" s="5" t="s">
        <v>322</v>
      </c>
      <c r="B674" s="5" t="s">
        <v>151</v>
      </c>
      <c r="C674" s="35">
        <v>43742</v>
      </c>
      <c r="D674" s="63">
        <v>43769</v>
      </c>
      <c r="E674" s="64">
        <v>-4.6787096774193543E-2</v>
      </c>
      <c r="F674" s="64">
        <v>0.52813931754450139</v>
      </c>
      <c r="G674" s="64">
        <v>0.19430918028150934</v>
      </c>
      <c r="H674" s="64">
        <v>0.42136922580645159</v>
      </c>
      <c r="I674" s="64">
        <v>0.40412180772495754</v>
      </c>
      <c r="J674" s="64">
        <v>9.5890193548387098E-2</v>
      </c>
      <c r="K674" s="64">
        <v>0</v>
      </c>
      <c r="L674" s="64">
        <v>3.9054518868260064E-2</v>
      </c>
      <c r="M674" s="64">
        <v>0.29361194793855616</v>
      </c>
      <c r="N674" s="64">
        <v>0.37898328491038519</v>
      </c>
      <c r="O674" s="64">
        <v>1.3341879000000003E-2</v>
      </c>
      <c r="P674" s="64">
        <v>0.19562227119212158</v>
      </c>
      <c r="Q674" s="64">
        <v>4.2988290431698398E-2</v>
      </c>
      <c r="R674" s="64">
        <v>0.12328767123287675</v>
      </c>
      <c r="S674" s="64">
        <v>2.6839324917055114</v>
      </c>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row>
    <row r="675" spans="1:180" x14ac:dyDescent="0.25">
      <c r="A675" s="5" t="s">
        <v>322</v>
      </c>
      <c r="B675" s="5" t="s">
        <v>151</v>
      </c>
      <c r="C675" s="35">
        <v>43743</v>
      </c>
      <c r="D675" s="63">
        <v>43769</v>
      </c>
      <c r="E675" s="64">
        <v>-4.6787096774193543E-2</v>
      </c>
      <c r="F675" s="64">
        <v>0.52813931754450139</v>
      </c>
      <c r="G675" s="64">
        <v>0.19430918028150934</v>
      </c>
      <c r="H675" s="64">
        <v>0.42136922580645159</v>
      </c>
      <c r="I675" s="64">
        <v>0.40412180772495754</v>
      </c>
      <c r="J675" s="64">
        <v>9.5890193548387098E-2</v>
      </c>
      <c r="K675" s="64">
        <v>0</v>
      </c>
      <c r="L675" s="64">
        <v>3.9054518868260064E-2</v>
      </c>
      <c r="M675" s="64">
        <v>0.29361194793855616</v>
      </c>
      <c r="N675" s="64">
        <v>0.37898328491038519</v>
      </c>
      <c r="O675" s="64">
        <v>1.4923746000000002E-2</v>
      </c>
      <c r="P675" s="64">
        <v>0.19562227119212158</v>
      </c>
      <c r="Q675" s="64">
        <v>4.1406423431698404E-2</v>
      </c>
      <c r="R675" s="64">
        <v>0.12328767123287675</v>
      </c>
      <c r="S675" s="64">
        <v>2.6839324917055114</v>
      </c>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row>
    <row r="676" spans="1:180" x14ac:dyDescent="0.25">
      <c r="A676" s="5" t="s">
        <v>322</v>
      </c>
      <c r="B676" s="5" t="s">
        <v>151</v>
      </c>
      <c r="C676" s="35">
        <v>43744</v>
      </c>
      <c r="D676" s="63">
        <v>43769</v>
      </c>
      <c r="E676" s="64">
        <v>-4.6787096774193543E-2</v>
      </c>
      <c r="F676" s="64">
        <v>0.52813931754450139</v>
      </c>
      <c r="G676" s="64">
        <v>0.19430918028150934</v>
      </c>
      <c r="H676" s="64">
        <v>0.42136922580645159</v>
      </c>
      <c r="I676" s="64">
        <v>0.40412180772495754</v>
      </c>
      <c r="J676" s="64">
        <v>9.5890193548387098E-2</v>
      </c>
      <c r="K676" s="64">
        <v>0</v>
      </c>
      <c r="L676" s="64">
        <v>3.9054518868260064E-2</v>
      </c>
      <c r="M676" s="64">
        <v>0.29361194793855616</v>
      </c>
      <c r="N676" s="64">
        <v>0.37898328491038519</v>
      </c>
      <c r="O676" s="64">
        <v>1.3123989000000003E-2</v>
      </c>
      <c r="P676" s="64">
        <v>0.19562227119212158</v>
      </c>
      <c r="Q676" s="64">
        <v>4.3206180431698396E-2</v>
      </c>
      <c r="R676" s="64">
        <v>0.12328767123287675</v>
      </c>
      <c r="S676" s="64">
        <v>2.6839324917055114</v>
      </c>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row>
    <row r="677" spans="1:180" x14ac:dyDescent="0.25">
      <c r="A677" s="5" t="s">
        <v>323</v>
      </c>
      <c r="B677" s="5" t="s">
        <v>151</v>
      </c>
      <c r="C677" s="35">
        <v>43745</v>
      </c>
      <c r="D677" s="63">
        <v>43769</v>
      </c>
      <c r="E677" s="64">
        <v>-4.6787096774193543E-2</v>
      </c>
      <c r="F677" s="64">
        <v>0.52813931754450139</v>
      </c>
      <c r="G677" s="64">
        <v>0.19430918028150929</v>
      </c>
      <c r="H677" s="64">
        <v>0.42136922580645159</v>
      </c>
      <c r="I677" s="64">
        <v>0.40412180772495754</v>
      </c>
      <c r="J677" s="64">
        <v>9.5890193548387098E-2</v>
      </c>
      <c r="K677" s="64">
        <v>0</v>
      </c>
      <c r="L677" s="64">
        <v>3.9054518868260064E-2</v>
      </c>
      <c r="M677" s="64">
        <v>0.29361194793855616</v>
      </c>
      <c r="N677" s="64">
        <v>0.37898328491038524</v>
      </c>
      <c r="O677" s="64">
        <v>2.3233950000000003E-2</v>
      </c>
      <c r="P677" s="64">
        <v>0.19562227119212158</v>
      </c>
      <c r="Q677" s="64">
        <v>3.3096219431698388E-2</v>
      </c>
      <c r="R677" s="64">
        <v>0.12328767123287675</v>
      </c>
      <c r="S677" s="64">
        <v>2.6839324917055114</v>
      </c>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row>
    <row r="678" spans="1:180" x14ac:dyDescent="0.25">
      <c r="A678" s="5" t="s">
        <v>323</v>
      </c>
      <c r="B678" s="5" t="s">
        <v>151</v>
      </c>
      <c r="C678" s="35">
        <v>43746</v>
      </c>
      <c r="D678" s="63">
        <v>43769</v>
      </c>
      <c r="E678" s="64">
        <v>-4.6787096774193543E-2</v>
      </c>
      <c r="F678" s="64">
        <v>0.52813931754450139</v>
      </c>
      <c r="G678" s="64">
        <v>0.19430918028150934</v>
      </c>
      <c r="H678" s="64">
        <v>0.42136922580645159</v>
      </c>
      <c r="I678" s="64">
        <v>0.40412180772495754</v>
      </c>
      <c r="J678" s="64">
        <v>9.5890193548387098E-2</v>
      </c>
      <c r="K678" s="64">
        <v>0</v>
      </c>
      <c r="L678" s="64">
        <v>3.9054518868260064E-2</v>
      </c>
      <c r="M678" s="64">
        <v>0.29361194793855616</v>
      </c>
      <c r="N678" s="64">
        <v>0.37898328491038519</v>
      </c>
      <c r="O678" s="64">
        <v>4.9514265000000002E-2</v>
      </c>
      <c r="P678" s="64">
        <v>0.19562227119212158</v>
      </c>
      <c r="Q678" s="64">
        <v>6.815904431698403E-3</v>
      </c>
      <c r="R678" s="64">
        <v>0.12328767123287675</v>
      </c>
      <c r="S678" s="64">
        <v>2.6839324917055114</v>
      </c>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row>
    <row r="679" spans="1:180" x14ac:dyDescent="0.25">
      <c r="A679" s="5" t="s">
        <v>323</v>
      </c>
      <c r="B679" s="5" t="s">
        <v>151</v>
      </c>
      <c r="C679" s="35">
        <v>43747</v>
      </c>
      <c r="D679" s="63">
        <v>43769</v>
      </c>
      <c r="E679" s="64">
        <v>-4.6787096774193543E-2</v>
      </c>
      <c r="F679" s="64">
        <v>0.52813931754450139</v>
      </c>
      <c r="G679" s="64">
        <v>0.19430918028150934</v>
      </c>
      <c r="H679" s="64">
        <v>0.42136922580645159</v>
      </c>
      <c r="I679" s="64">
        <v>0.40412180772495754</v>
      </c>
      <c r="J679" s="64">
        <v>9.5890193548387098E-2</v>
      </c>
      <c r="K679" s="64">
        <v>0</v>
      </c>
      <c r="L679" s="64">
        <v>3.9054518868260064E-2</v>
      </c>
      <c r="M679" s="64">
        <v>0.29361194793855616</v>
      </c>
      <c r="N679" s="64">
        <v>0.37898328491038519</v>
      </c>
      <c r="O679" s="64">
        <v>3.7630116000000005E-2</v>
      </c>
      <c r="P679" s="64">
        <v>0.19562227119212158</v>
      </c>
      <c r="Q679" s="64">
        <v>1.870005343169839E-2</v>
      </c>
      <c r="R679" s="64">
        <v>0.12328767123287675</v>
      </c>
      <c r="S679" s="64">
        <v>2.6839324917055114</v>
      </c>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row>
    <row r="680" spans="1:180" x14ac:dyDescent="0.25">
      <c r="A680" s="5" t="s">
        <v>323</v>
      </c>
      <c r="B680" s="5" t="s">
        <v>151</v>
      </c>
      <c r="C680" s="35">
        <v>43748</v>
      </c>
      <c r="D680" s="63">
        <v>43769</v>
      </c>
      <c r="E680" s="64">
        <v>-4.6787096774193543E-2</v>
      </c>
      <c r="F680" s="64">
        <v>0.52813931754450139</v>
      </c>
      <c r="G680" s="64">
        <v>0.19430918028150934</v>
      </c>
      <c r="H680" s="64">
        <v>0.42136922580645159</v>
      </c>
      <c r="I680" s="64">
        <v>0.40412180772495754</v>
      </c>
      <c r="J680" s="64">
        <v>9.5890193548387098E-2</v>
      </c>
      <c r="K680" s="64">
        <v>0</v>
      </c>
      <c r="L680" s="64">
        <v>3.9054518868260064E-2</v>
      </c>
      <c r="M680" s="64">
        <v>0.29361194793855616</v>
      </c>
      <c r="N680" s="64">
        <v>0.37898328491038519</v>
      </c>
      <c r="O680" s="64">
        <v>3.4854290999999996E-2</v>
      </c>
      <c r="P680" s="64">
        <v>0.19562227119212158</v>
      </c>
      <c r="Q680" s="64">
        <v>2.14758784316984E-2</v>
      </c>
      <c r="R680" s="64">
        <v>0.12328767123287675</v>
      </c>
      <c r="S680" s="64">
        <v>2.683932491705511</v>
      </c>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row>
    <row r="681" spans="1:180" x14ac:dyDescent="0.25">
      <c r="A681" s="5" t="s">
        <v>323</v>
      </c>
      <c r="B681" s="5" t="s">
        <v>151</v>
      </c>
      <c r="C681" s="35">
        <v>43749</v>
      </c>
      <c r="D681" s="63">
        <v>43769</v>
      </c>
      <c r="E681" s="64">
        <v>-4.6787096774193543E-2</v>
      </c>
      <c r="F681" s="64">
        <v>0.52813931754450139</v>
      </c>
      <c r="G681" s="64">
        <v>0.19430918028150934</v>
      </c>
      <c r="H681" s="64">
        <v>0.42136922580645159</v>
      </c>
      <c r="I681" s="64">
        <v>0.40412180772495754</v>
      </c>
      <c r="J681" s="64">
        <v>9.5890193548387098E-2</v>
      </c>
      <c r="K681" s="64">
        <v>0</v>
      </c>
      <c r="L681" s="64">
        <v>3.9054518868260064E-2</v>
      </c>
      <c r="M681" s="64">
        <v>0.29361194793855616</v>
      </c>
      <c r="N681" s="64">
        <v>0.37898328491038519</v>
      </c>
      <c r="O681" s="64">
        <v>2.8495988999999999E-2</v>
      </c>
      <c r="P681" s="64">
        <v>0.19562227119212158</v>
      </c>
      <c r="Q681" s="64">
        <v>2.7834180431698403E-2</v>
      </c>
      <c r="R681" s="64">
        <v>0.12328767123287675</v>
      </c>
      <c r="S681" s="64">
        <v>2.6839324917055114</v>
      </c>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row>
    <row r="682" spans="1:180" x14ac:dyDescent="0.25">
      <c r="A682" s="5" t="s">
        <v>323</v>
      </c>
      <c r="B682" s="5" t="s">
        <v>151</v>
      </c>
      <c r="C682" s="35">
        <v>43750</v>
      </c>
      <c r="D682" s="63">
        <v>43769</v>
      </c>
      <c r="E682" s="64">
        <v>-4.6787096774193543E-2</v>
      </c>
      <c r="F682" s="64">
        <v>0.52813931754450139</v>
      </c>
      <c r="G682" s="64">
        <v>0.19430918028150934</v>
      </c>
      <c r="H682" s="64">
        <v>0.42136922580645159</v>
      </c>
      <c r="I682" s="64">
        <v>0.40412180772495754</v>
      </c>
      <c r="J682" s="64">
        <v>9.5890193548387098E-2</v>
      </c>
      <c r="K682" s="64">
        <v>0</v>
      </c>
      <c r="L682" s="64">
        <v>3.9054518868260064E-2</v>
      </c>
      <c r="M682" s="64">
        <v>0.29361194793855616</v>
      </c>
      <c r="N682" s="64">
        <v>0.37898328491038519</v>
      </c>
      <c r="O682" s="64">
        <v>2.1312531000000003E-2</v>
      </c>
      <c r="P682" s="64">
        <v>0.19562227119212158</v>
      </c>
      <c r="Q682" s="64">
        <v>3.5017638431698403E-2</v>
      </c>
      <c r="R682" s="64">
        <v>0.12328767123287675</v>
      </c>
      <c r="S682" s="64">
        <v>2.6839324917055114</v>
      </c>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row>
    <row r="683" spans="1:180" x14ac:dyDescent="0.25">
      <c r="A683" s="5" t="s">
        <v>323</v>
      </c>
      <c r="B683" s="5" t="s">
        <v>151</v>
      </c>
      <c r="C683" s="35">
        <v>43751</v>
      </c>
      <c r="D683" s="63">
        <v>43769</v>
      </c>
      <c r="E683" s="64">
        <v>-4.6787096774193543E-2</v>
      </c>
      <c r="F683" s="64">
        <v>0.52813931754450139</v>
      </c>
      <c r="G683" s="64">
        <v>0.19430918028150934</v>
      </c>
      <c r="H683" s="64">
        <v>0.42136922580645159</v>
      </c>
      <c r="I683" s="64">
        <v>0.40412180772495754</v>
      </c>
      <c r="J683" s="64">
        <v>9.5890193548387098E-2</v>
      </c>
      <c r="K683" s="64">
        <v>0</v>
      </c>
      <c r="L683" s="64">
        <v>3.9054518868260064E-2</v>
      </c>
      <c r="M683" s="64">
        <v>0.29361194793855616</v>
      </c>
      <c r="N683" s="64">
        <v>0.37898328491038519</v>
      </c>
      <c r="O683" s="64">
        <v>2.7337590000000002E-2</v>
      </c>
      <c r="P683" s="64">
        <v>0.19562227119212158</v>
      </c>
      <c r="Q683" s="64">
        <v>2.8992579431698404E-2</v>
      </c>
      <c r="R683" s="64">
        <v>0.12328767123287675</v>
      </c>
      <c r="S683" s="64">
        <v>2.6839324917055114</v>
      </c>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row>
    <row r="684" spans="1:180" x14ac:dyDescent="0.25">
      <c r="A684" s="5" t="s">
        <v>324</v>
      </c>
      <c r="B684" s="5" t="s">
        <v>151</v>
      </c>
      <c r="C684" s="35">
        <v>43752</v>
      </c>
      <c r="D684" s="63">
        <v>43769</v>
      </c>
      <c r="E684" s="64">
        <v>-4.6787096774193543E-2</v>
      </c>
      <c r="F684" s="64">
        <v>0.52813931754450139</v>
      </c>
      <c r="G684" s="64">
        <v>0.19430918028150934</v>
      </c>
      <c r="H684" s="64">
        <v>0.42136922580645159</v>
      </c>
      <c r="I684" s="64">
        <v>0.40412180772495754</v>
      </c>
      <c r="J684" s="64">
        <v>9.5890193548387098E-2</v>
      </c>
      <c r="K684" s="64">
        <v>0</v>
      </c>
      <c r="L684" s="64">
        <v>3.9054518868260064E-2</v>
      </c>
      <c r="M684" s="64">
        <v>0.29361194793855616</v>
      </c>
      <c r="N684" s="64">
        <v>0.37898328491038519</v>
      </c>
      <c r="O684" s="64">
        <v>2.7343737E-2</v>
      </c>
      <c r="P684" s="64">
        <v>0.19562227119212158</v>
      </c>
      <c r="Q684" s="64">
        <v>2.8986432431698409E-2</v>
      </c>
      <c r="R684" s="64">
        <v>0.12328767123287675</v>
      </c>
      <c r="S684" s="64">
        <v>2.6839324917055114</v>
      </c>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row>
    <row r="685" spans="1:180" x14ac:dyDescent="0.25">
      <c r="A685" s="5" t="s">
        <v>324</v>
      </c>
      <c r="B685" s="5" t="s">
        <v>151</v>
      </c>
      <c r="C685" s="35">
        <v>43753</v>
      </c>
      <c r="D685" s="63">
        <v>43769</v>
      </c>
      <c r="E685" s="64">
        <v>-4.6787096774193543E-2</v>
      </c>
      <c r="F685" s="64">
        <v>0.52813931754450139</v>
      </c>
      <c r="G685" s="64">
        <v>0.19430918028150934</v>
      </c>
      <c r="H685" s="64">
        <v>0.42136922580645159</v>
      </c>
      <c r="I685" s="64">
        <v>0.40412180772495754</v>
      </c>
      <c r="J685" s="64">
        <v>9.5890193548387098E-2</v>
      </c>
      <c r="K685" s="64">
        <v>0</v>
      </c>
      <c r="L685" s="64">
        <v>3.9054518868260064E-2</v>
      </c>
      <c r="M685" s="64">
        <v>0.29361194793855616</v>
      </c>
      <c r="N685" s="64">
        <v>0.37898328491038524</v>
      </c>
      <c r="O685" s="64">
        <v>2.8197810000000004E-2</v>
      </c>
      <c r="P685" s="64">
        <v>0.19562227119212158</v>
      </c>
      <c r="Q685" s="64">
        <v>2.8132359431698391E-2</v>
      </c>
      <c r="R685" s="64">
        <v>0.12328767123287675</v>
      </c>
      <c r="S685" s="64">
        <v>2.6839324917055114</v>
      </c>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row>
    <row r="686" spans="1:180" x14ac:dyDescent="0.25">
      <c r="A686" s="5" t="s">
        <v>324</v>
      </c>
      <c r="B686" s="5" t="s">
        <v>151</v>
      </c>
      <c r="C686" s="35">
        <v>43754</v>
      </c>
      <c r="D686" s="63">
        <v>43769</v>
      </c>
      <c r="E686" s="64">
        <v>-4.6787096774193543E-2</v>
      </c>
      <c r="F686" s="64">
        <v>0.52813931754450139</v>
      </c>
      <c r="G686" s="64">
        <v>0.19430918028150934</v>
      </c>
      <c r="H686" s="64">
        <v>0.42136922580645159</v>
      </c>
      <c r="I686" s="64">
        <v>0.40412180772495754</v>
      </c>
      <c r="J686" s="64">
        <v>9.5890193548387098E-2</v>
      </c>
      <c r="K686" s="64">
        <v>0</v>
      </c>
      <c r="L686" s="64">
        <v>3.9054518868260064E-2</v>
      </c>
      <c r="M686" s="64">
        <v>0.29361194793855616</v>
      </c>
      <c r="N686" s="64">
        <v>0.37898328491038519</v>
      </c>
      <c r="O686" s="64">
        <v>2.6672463E-2</v>
      </c>
      <c r="P686" s="64">
        <v>0.19562227119212158</v>
      </c>
      <c r="Q686" s="64">
        <v>2.9657706431698398E-2</v>
      </c>
      <c r="R686" s="64">
        <v>0.12328767123287675</v>
      </c>
      <c r="S686" s="64">
        <v>2.6839324917055114</v>
      </c>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row>
    <row r="687" spans="1:180" x14ac:dyDescent="0.25">
      <c r="A687" s="5" t="s">
        <v>324</v>
      </c>
      <c r="B687" s="5" t="s">
        <v>151</v>
      </c>
      <c r="C687" s="35">
        <v>43755</v>
      </c>
      <c r="D687" s="63">
        <v>43769</v>
      </c>
      <c r="E687" s="64">
        <v>-4.6787096774193543E-2</v>
      </c>
      <c r="F687" s="64">
        <v>0.52813931754450139</v>
      </c>
      <c r="G687" s="64">
        <v>0.19430918028150934</v>
      </c>
      <c r="H687" s="64">
        <v>0.42136922580645159</v>
      </c>
      <c r="I687" s="64">
        <v>0.40412180772495754</v>
      </c>
      <c r="J687" s="64">
        <v>9.5890193548387098E-2</v>
      </c>
      <c r="K687" s="64">
        <v>0</v>
      </c>
      <c r="L687" s="64">
        <v>3.9054518868260064E-2</v>
      </c>
      <c r="M687" s="64">
        <v>0.29361194793855616</v>
      </c>
      <c r="N687" s="64">
        <v>0.37898328491038519</v>
      </c>
      <c r="O687" s="64">
        <v>1.7248932000000002E-2</v>
      </c>
      <c r="P687" s="64">
        <v>0.19562227119212158</v>
      </c>
      <c r="Q687" s="64">
        <v>3.9081237431698397E-2</v>
      </c>
      <c r="R687" s="64">
        <v>0.12328767123287675</v>
      </c>
      <c r="S687" s="64">
        <v>2.6839324917055114</v>
      </c>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row>
    <row r="688" spans="1:180" x14ac:dyDescent="0.25">
      <c r="A688" s="5" t="s">
        <v>324</v>
      </c>
      <c r="B688" s="5" t="s">
        <v>151</v>
      </c>
      <c r="C688" s="35">
        <v>43756</v>
      </c>
      <c r="D688" s="63">
        <v>43769</v>
      </c>
      <c r="E688" s="64">
        <v>-4.6787096774193543E-2</v>
      </c>
      <c r="F688" s="64">
        <v>0.52813931754450139</v>
      </c>
      <c r="G688" s="64">
        <v>0.19430918028150934</v>
      </c>
      <c r="H688" s="64">
        <v>0.42136922580645159</v>
      </c>
      <c r="I688" s="64">
        <v>0.40412180772495754</v>
      </c>
      <c r="J688" s="64">
        <v>9.5890193548387098E-2</v>
      </c>
      <c r="K688" s="64">
        <v>0</v>
      </c>
      <c r="L688" s="64">
        <v>3.9054518868260064E-2</v>
      </c>
      <c r="M688" s="64">
        <v>0.29361194793855616</v>
      </c>
      <c r="N688" s="64">
        <v>0.37898328491038519</v>
      </c>
      <c r="O688" s="64">
        <v>3.6414306E-2</v>
      </c>
      <c r="P688" s="64">
        <v>0.19562227119212158</v>
      </c>
      <c r="Q688" s="64">
        <v>1.9915863431698409E-2</v>
      </c>
      <c r="R688" s="64">
        <v>0.12328767123287675</v>
      </c>
      <c r="S688" s="64">
        <v>2.6839324917055114</v>
      </c>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row>
    <row r="689" spans="1:180" x14ac:dyDescent="0.25">
      <c r="A689" s="5" t="s">
        <v>324</v>
      </c>
      <c r="B689" s="5" t="s">
        <v>151</v>
      </c>
      <c r="C689" s="35">
        <v>43757</v>
      </c>
      <c r="D689" s="63">
        <v>43769</v>
      </c>
      <c r="E689" s="64">
        <v>-4.6787096774193543E-2</v>
      </c>
      <c r="F689" s="64">
        <v>0.52813931754450139</v>
      </c>
      <c r="G689" s="64">
        <v>0.19430918028150934</v>
      </c>
      <c r="H689" s="64">
        <v>0.42136922580645159</v>
      </c>
      <c r="I689" s="64">
        <v>0.40412180772495754</v>
      </c>
      <c r="J689" s="64">
        <v>9.5890193548387098E-2</v>
      </c>
      <c r="K689" s="64">
        <v>0</v>
      </c>
      <c r="L689" s="64">
        <v>3.9054518868260064E-2</v>
      </c>
      <c r="M689" s="64">
        <v>0.29361194793855616</v>
      </c>
      <c r="N689" s="64">
        <v>0.37898328491038519</v>
      </c>
      <c r="O689" s="64">
        <v>9.8738099999999985E-3</v>
      </c>
      <c r="P689" s="64">
        <v>0.19562227119212158</v>
      </c>
      <c r="Q689" s="64">
        <v>4.6456359431698409E-2</v>
      </c>
      <c r="R689" s="64">
        <v>0.12328767123287675</v>
      </c>
      <c r="S689" s="64">
        <v>2.6839324917055114</v>
      </c>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row>
    <row r="690" spans="1:180" x14ac:dyDescent="0.25">
      <c r="A690" s="5" t="s">
        <v>324</v>
      </c>
      <c r="B690" s="5" t="s">
        <v>151</v>
      </c>
      <c r="C690" s="35">
        <v>43758</v>
      </c>
      <c r="D690" s="63">
        <v>43769</v>
      </c>
      <c r="E690" s="64">
        <v>-4.6787096774193543E-2</v>
      </c>
      <c r="F690" s="64">
        <v>0.52813931754450139</v>
      </c>
      <c r="G690" s="64">
        <v>0.19430918028150934</v>
      </c>
      <c r="H690" s="64">
        <v>0.42136922580645159</v>
      </c>
      <c r="I690" s="64">
        <v>0.40412180772495754</v>
      </c>
      <c r="J690" s="64">
        <v>9.5890193548387098E-2</v>
      </c>
      <c r="K690" s="64">
        <v>0</v>
      </c>
      <c r="L690" s="64">
        <v>3.9054518868260064E-2</v>
      </c>
      <c r="M690" s="64">
        <v>0.29361194793855616</v>
      </c>
      <c r="N690" s="64">
        <v>0.37898328491038524</v>
      </c>
      <c r="O690" s="64">
        <v>1.2883464000000001E-2</v>
      </c>
      <c r="P690" s="64">
        <v>0.19562227119212158</v>
      </c>
      <c r="Q690" s="64">
        <v>4.3446705431698408E-2</v>
      </c>
      <c r="R690" s="64">
        <v>0.12328767123287675</v>
      </c>
      <c r="S690" s="64">
        <v>2.6839324917055114</v>
      </c>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row>
    <row r="691" spans="1:180" x14ac:dyDescent="0.25">
      <c r="A691" s="5" t="s">
        <v>325</v>
      </c>
      <c r="B691" s="5" t="s">
        <v>151</v>
      </c>
      <c r="C691" s="35">
        <v>43759</v>
      </c>
      <c r="D691" s="63">
        <v>43769</v>
      </c>
      <c r="E691" s="64">
        <v>-4.6787096774193543E-2</v>
      </c>
      <c r="F691" s="64">
        <v>0.52813931754450139</v>
      </c>
      <c r="G691" s="64">
        <v>0.19430918028150934</v>
      </c>
      <c r="H691" s="64">
        <v>0.42136922580645159</v>
      </c>
      <c r="I691" s="64">
        <v>0.40412180772495754</v>
      </c>
      <c r="J691" s="64">
        <v>9.5890193548387098E-2</v>
      </c>
      <c r="K691" s="64">
        <v>0</v>
      </c>
      <c r="L691" s="64">
        <v>3.9054518868260064E-2</v>
      </c>
      <c r="M691" s="64">
        <v>0.29361194793855616</v>
      </c>
      <c r="N691" s="64">
        <v>0.37898328491038519</v>
      </c>
      <c r="O691" s="64">
        <v>1.8731826E-2</v>
      </c>
      <c r="P691" s="64">
        <v>0.19562227119212158</v>
      </c>
      <c r="Q691" s="64">
        <v>3.7598343431698392E-2</v>
      </c>
      <c r="R691" s="64">
        <v>0.12328767123287675</v>
      </c>
      <c r="S691" s="64">
        <v>2.683932491705511</v>
      </c>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row>
    <row r="692" spans="1:180" x14ac:dyDescent="0.25">
      <c r="A692" s="5" t="s">
        <v>325</v>
      </c>
      <c r="B692" s="5" t="s">
        <v>151</v>
      </c>
      <c r="C692" s="35">
        <v>43760</v>
      </c>
      <c r="D692" s="63">
        <v>43769</v>
      </c>
      <c r="E692" s="64">
        <v>-4.6787096774193543E-2</v>
      </c>
      <c r="F692" s="64">
        <v>0.52813931754450139</v>
      </c>
      <c r="G692" s="64">
        <v>0.19430918028150934</v>
      </c>
      <c r="H692" s="64">
        <v>0.42136922580645159</v>
      </c>
      <c r="I692" s="64">
        <v>0.40412180772495754</v>
      </c>
      <c r="J692" s="64">
        <v>9.5890193548387098E-2</v>
      </c>
      <c r="K692" s="64">
        <v>0</v>
      </c>
      <c r="L692" s="64">
        <v>3.9054518868260064E-2</v>
      </c>
      <c r="M692" s="64">
        <v>0.29361194793855616</v>
      </c>
      <c r="N692" s="64">
        <v>0.37898328491038513</v>
      </c>
      <c r="O692" s="64">
        <v>3.1650795000000002E-2</v>
      </c>
      <c r="P692" s="64">
        <v>0.19562227119212158</v>
      </c>
      <c r="Q692" s="64">
        <v>2.4679374431698396E-2</v>
      </c>
      <c r="R692" s="64">
        <v>0.12328767123287675</v>
      </c>
      <c r="S692" s="64">
        <v>2.6839324917055114</v>
      </c>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row>
    <row r="693" spans="1:180" x14ac:dyDescent="0.25">
      <c r="A693" s="5" t="s">
        <v>325</v>
      </c>
      <c r="B693" s="5" t="s">
        <v>151</v>
      </c>
      <c r="C693" s="35">
        <v>43761</v>
      </c>
      <c r="D693" s="63">
        <v>43769</v>
      </c>
      <c r="E693" s="64">
        <v>-4.6787096774193543E-2</v>
      </c>
      <c r="F693" s="64">
        <v>0.52813931754450139</v>
      </c>
      <c r="G693" s="64">
        <v>0.19430918028150934</v>
      </c>
      <c r="H693" s="64">
        <v>0.42136922580645159</v>
      </c>
      <c r="I693" s="64">
        <v>0.40412180772495754</v>
      </c>
      <c r="J693" s="64">
        <v>9.5890193548387098E-2</v>
      </c>
      <c r="K693" s="64">
        <v>0</v>
      </c>
      <c r="L693" s="64">
        <v>3.9054518868260064E-2</v>
      </c>
      <c r="M693" s="64">
        <v>0.29361194793855616</v>
      </c>
      <c r="N693" s="64">
        <v>0.37898328491038519</v>
      </c>
      <c r="O693" s="64">
        <v>3.1261914000000002E-2</v>
      </c>
      <c r="P693" s="64">
        <v>0.19562227119212158</v>
      </c>
      <c r="Q693" s="64">
        <v>2.506825543169839E-2</v>
      </c>
      <c r="R693" s="64">
        <v>0.12328767123287675</v>
      </c>
      <c r="S693" s="64">
        <v>2.6839324917055114</v>
      </c>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row>
    <row r="694" spans="1:180" x14ac:dyDescent="0.25">
      <c r="A694" s="5" t="s">
        <v>325</v>
      </c>
      <c r="B694" s="5" t="s">
        <v>151</v>
      </c>
      <c r="C694" s="35">
        <v>43762</v>
      </c>
      <c r="D694" s="63">
        <v>43769</v>
      </c>
      <c r="E694" s="64">
        <v>-4.6787096774193543E-2</v>
      </c>
      <c r="F694" s="64">
        <v>0.50450931754450146</v>
      </c>
      <c r="G694" s="64">
        <v>0.19430918028150934</v>
      </c>
      <c r="H694" s="64">
        <v>0.42136922580645159</v>
      </c>
      <c r="I694" s="64">
        <v>0.40412180772495754</v>
      </c>
      <c r="J694" s="64">
        <v>9.5890193548387098E-2</v>
      </c>
      <c r="K694" s="64">
        <v>0</v>
      </c>
      <c r="L694" s="64">
        <v>3.9054518868260064E-2</v>
      </c>
      <c r="M694" s="64">
        <v>0.29361194793855616</v>
      </c>
      <c r="N694" s="64">
        <v>0.37898328491038524</v>
      </c>
      <c r="O694" s="64">
        <v>5.4973409000000001E-2</v>
      </c>
      <c r="P694" s="64">
        <v>0.19562227119212158</v>
      </c>
      <c r="Q694" s="64">
        <v>2.4986760431698393E-2</v>
      </c>
      <c r="R694" s="64">
        <v>0.12328767123287675</v>
      </c>
      <c r="S694" s="64">
        <v>2.6839324917055114</v>
      </c>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row>
    <row r="695" spans="1:180" x14ac:dyDescent="0.25">
      <c r="A695" s="5" t="s">
        <v>325</v>
      </c>
      <c r="B695" s="5" t="s">
        <v>151</v>
      </c>
      <c r="C695" s="35">
        <v>43763</v>
      </c>
      <c r="D695" s="63">
        <v>43769</v>
      </c>
      <c r="E695" s="64">
        <v>-4.6787096774193543E-2</v>
      </c>
      <c r="F695" s="64">
        <v>0.52813931754450139</v>
      </c>
      <c r="G695" s="64">
        <v>0.19430918028150934</v>
      </c>
      <c r="H695" s="64">
        <v>0.42136922580645159</v>
      </c>
      <c r="I695" s="64">
        <v>0.40412180772495754</v>
      </c>
      <c r="J695" s="64">
        <v>9.5890193548387098E-2</v>
      </c>
      <c r="K695" s="64">
        <v>0</v>
      </c>
      <c r="L695" s="64">
        <v>3.9054518868260064E-2</v>
      </c>
      <c r="M695" s="64">
        <v>0.29361194793855616</v>
      </c>
      <c r="N695" s="64">
        <v>0.37898328491038519</v>
      </c>
      <c r="O695" s="64">
        <v>2.0984445000000004E-2</v>
      </c>
      <c r="P695" s="64">
        <v>0.19562227119212158</v>
      </c>
      <c r="Q695" s="64">
        <v>3.5345724431698401E-2</v>
      </c>
      <c r="R695" s="64">
        <v>0.12328767123287675</v>
      </c>
      <c r="S695" s="64">
        <v>2.6839324917055114</v>
      </c>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row>
    <row r="696" spans="1:180" x14ac:dyDescent="0.25">
      <c r="A696" s="5" t="s">
        <v>325</v>
      </c>
      <c r="B696" s="5" t="s">
        <v>151</v>
      </c>
      <c r="C696" s="35">
        <v>43764</v>
      </c>
      <c r="D696" s="63">
        <v>43769</v>
      </c>
      <c r="E696" s="64">
        <v>-4.6787096774193543E-2</v>
      </c>
      <c r="F696" s="64">
        <v>0.52813931754450139</v>
      </c>
      <c r="G696" s="64">
        <v>0.19430918028150934</v>
      </c>
      <c r="H696" s="64">
        <v>0.42136922580645159</v>
      </c>
      <c r="I696" s="64">
        <v>0.40412180772495754</v>
      </c>
      <c r="J696" s="64">
        <v>9.5890193548387098E-2</v>
      </c>
      <c r="K696" s="64">
        <v>0</v>
      </c>
      <c r="L696" s="64">
        <v>3.9054518868260064E-2</v>
      </c>
      <c r="M696" s="64">
        <v>0.29361194793855616</v>
      </c>
      <c r="N696" s="64">
        <v>0.37898328491038519</v>
      </c>
      <c r="O696" s="64">
        <v>2.5765632000000004E-2</v>
      </c>
      <c r="P696" s="64">
        <v>0.19562227119212158</v>
      </c>
      <c r="Q696" s="64">
        <v>3.0564537431698399E-2</v>
      </c>
      <c r="R696" s="64">
        <v>0.12328767123287675</v>
      </c>
      <c r="S696" s="64">
        <v>2.6839324917055114</v>
      </c>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row>
    <row r="697" spans="1:180" x14ac:dyDescent="0.25">
      <c r="A697" s="5" t="s">
        <v>325</v>
      </c>
      <c r="B697" s="5" t="s">
        <v>151</v>
      </c>
      <c r="C697" s="35">
        <v>43765</v>
      </c>
      <c r="D697" s="63">
        <v>43769</v>
      </c>
      <c r="E697" s="64">
        <v>-4.6787096774193543E-2</v>
      </c>
      <c r="F697" s="64">
        <v>0.52813931754450139</v>
      </c>
      <c r="G697" s="64">
        <v>0.19430918028150934</v>
      </c>
      <c r="H697" s="64">
        <v>0.42136922580645159</v>
      </c>
      <c r="I697" s="64">
        <v>0.40412180772495754</v>
      </c>
      <c r="J697" s="64">
        <v>9.5890193548387098E-2</v>
      </c>
      <c r="K697" s="64">
        <v>0</v>
      </c>
      <c r="L697" s="64">
        <v>3.9054518868260064E-2</v>
      </c>
      <c r="M697" s="64">
        <v>0.29361194793855616</v>
      </c>
      <c r="N697" s="64">
        <v>0.37898328491038519</v>
      </c>
      <c r="O697" s="64">
        <v>2.6555346000000001E-2</v>
      </c>
      <c r="P697" s="64">
        <v>0.19562227119212158</v>
      </c>
      <c r="Q697" s="64">
        <v>2.9774823431698405E-2</v>
      </c>
      <c r="R697" s="64">
        <v>0.12328767123287675</v>
      </c>
      <c r="S697" s="64">
        <v>2.6839324917055114</v>
      </c>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row>
    <row r="698" spans="1:180" x14ac:dyDescent="0.25">
      <c r="A698" s="5" t="s">
        <v>326</v>
      </c>
      <c r="B698" s="5" t="s">
        <v>151</v>
      </c>
      <c r="C698" s="35">
        <v>43766</v>
      </c>
      <c r="D698" s="63">
        <v>43769</v>
      </c>
      <c r="E698" s="64">
        <v>-4.6787096774193543E-2</v>
      </c>
      <c r="F698" s="64">
        <v>0.52813931754450139</v>
      </c>
      <c r="G698" s="64">
        <v>0.19430918028150934</v>
      </c>
      <c r="H698" s="64">
        <v>0.42136922580645159</v>
      </c>
      <c r="I698" s="64">
        <v>0.40412180772495754</v>
      </c>
      <c r="J698" s="64">
        <v>9.5890193548387098E-2</v>
      </c>
      <c r="K698" s="64">
        <v>0</v>
      </c>
      <c r="L698" s="64">
        <v>3.9054518868260064E-2</v>
      </c>
      <c r="M698" s="64">
        <v>0.29361194793855616</v>
      </c>
      <c r="N698" s="64">
        <v>0.37898328491038524</v>
      </c>
      <c r="O698" s="64">
        <v>2.4288840000000003E-2</v>
      </c>
      <c r="P698" s="64">
        <v>0.19562227119212158</v>
      </c>
      <c r="Q698" s="64">
        <v>3.20413294316984E-2</v>
      </c>
      <c r="R698" s="64">
        <v>0.12328767123287675</v>
      </c>
      <c r="S698" s="64">
        <v>2.6839324917055114</v>
      </c>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row>
    <row r="699" spans="1:180" x14ac:dyDescent="0.25">
      <c r="A699" s="5" t="s">
        <v>326</v>
      </c>
      <c r="B699" s="5" t="s">
        <v>151</v>
      </c>
      <c r="C699" s="35">
        <v>43767</v>
      </c>
      <c r="D699" s="63">
        <v>43769</v>
      </c>
      <c r="E699" s="64">
        <v>-4.6787096774193543E-2</v>
      </c>
      <c r="F699" s="64">
        <v>0.52813931754450139</v>
      </c>
      <c r="G699" s="64">
        <v>0.19430918028150934</v>
      </c>
      <c r="H699" s="64">
        <v>0.42136922580645159</v>
      </c>
      <c r="I699" s="64">
        <v>0.40412180772495754</v>
      </c>
      <c r="J699" s="64">
        <v>9.5890193548387098E-2</v>
      </c>
      <c r="K699" s="64">
        <v>0</v>
      </c>
      <c r="L699" s="64">
        <v>3.9054518868260064E-2</v>
      </c>
      <c r="M699" s="64">
        <v>0.29361194793855616</v>
      </c>
      <c r="N699" s="64">
        <v>0.37898328491038519</v>
      </c>
      <c r="O699" s="64">
        <v>2.5600905E-2</v>
      </c>
      <c r="P699" s="64">
        <v>0.19562227119212158</v>
      </c>
      <c r="Q699" s="64">
        <v>3.0729264431698398E-2</v>
      </c>
      <c r="R699" s="64">
        <v>0.12328767123287675</v>
      </c>
      <c r="S699" s="64">
        <v>2.6839324917055114</v>
      </c>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row>
    <row r="700" spans="1:180" x14ac:dyDescent="0.25">
      <c r="A700" s="5" t="s">
        <v>326</v>
      </c>
      <c r="B700" s="5" t="s">
        <v>151</v>
      </c>
      <c r="C700" s="35">
        <v>43768</v>
      </c>
      <c r="D700" s="63">
        <v>43769</v>
      </c>
      <c r="E700" s="64">
        <v>-4.6787096774193543E-2</v>
      </c>
      <c r="F700" s="64">
        <v>0.52813931754450139</v>
      </c>
      <c r="G700" s="64">
        <v>0.19430918028150934</v>
      </c>
      <c r="H700" s="64">
        <v>0.42136922580645159</v>
      </c>
      <c r="I700" s="64">
        <v>0.40412180772495754</v>
      </c>
      <c r="J700" s="64">
        <v>9.5890193548387098E-2</v>
      </c>
      <c r="K700" s="64">
        <v>0</v>
      </c>
      <c r="L700" s="64">
        <v>3.9054518868260064E-2</v>
      </c>
      <c r="M700" s="64">
        <v>0.29361194793855616</v>
      </c>
      <c r="N700" s="64">
        <v>0.37898328491038524</v>
      </c>
      <c r="O700" s="64">
        <v>2.7002124000000002E-2</v>
      </c>
      <c r="P700" s="64">
        <v>0.19562227119212158</v>
      </c>
      <c r="Q700" s="64">
        <v>2.9328045431698389E-2</v>
      </c>
      <c r="R700" s="64">
        <v>0.12328767123287675</v>
      </c>
      <c r="S700" s="64">
        <v>2.6839324917055114</v>
      </c>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row>
    <row r="701" spans="1:180" x14ac:dyDescent="0.25">
      <c r="A701" s="5" t="s">
        <v>326</v>
      </c>
      <c r="B701" s="5" t="s">
        <v>151</v>
      </c>
      <c r="C701" s="35">
        <v>43769</v>
      </c>
      <c r="D701" s="63">
        <v>43769</v>
      </c>
      <c r="E701" s="64">
        <v>-4.6787096774193543E-2</v>
      </c>
      <c r="F701" s="64">
        <v>0.52813931754450139</v>
      </c>
      <c r="G701" s="64">
        <v>0.19430918028150934</v>
      </c>
      <c r="H701" s="64">
        <v>0.42136922580645159</v>
      </c>
      <c r="I701" s="64">
        <v>0.40412180772495754</v>
      </c>
      <c r="J701" s="64">
        <v>9.5890193548387098E-2</v>
      </c>
      <c r="K701" s="64">
        <v>0</v>
      </c>
      <c r="L701" s="64">
        <v>3.9054518868260064E-2</v>
      </c>
      <c r="M701" s="64">
        <v>0.29361194793855616</v>
      </c>
      <c r="N701" s="64">
        <v>0.37898328491038519</v>
      </c>
      <c r="O701" s="64">
        <v>1.8869021999999999E-2</v>
      </c>
      <c r="P701" s="64">
        <v>0.19562227119212158</v>
      </c>
      <c r="Q701" s="64">
        <v>3.7461147431698399E-2</v>
      </c>
      <c r="R701" s="64">
        <v>0.12328767123287675</v>
      </c>
      <c r="S701" s="64">
        <v>2.6839324917055114</v>
      </c>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row>
    <row r="702" spans="1:180" x14ac:dyDescent="0.25">
      <c r="A702" s="5" t="s">
        <v>326</v>
      </c>
      <c r="B702" s="5" t="s">
        <v>152</v>
      </c>
      <c r="C702" s="35">
        <v>43770</v>
      </c>
      <c r="D702" s="63">
        <v>43799</v>
      </c>
      <c r="E702" s="64">
        <v>-5.0053666666666663E-2</v>
      </c>
      <c r="F702" s="64">
        <v>0.53824456054756808</v>
      </c>
      <c r="G702" s="64">
        <v>0.24762284450661154</v>
      </c>
      <c r="H702" s="64">
        <v>0.51528989999999997</v>
      </c>
      <c r="I702" s="64">
        <v>0.38230663333333331</v>
      </c>
      <c r="J702" s="64">
        <v>0.11890383333333333</v>
      </c>
      <c r="K702" s="64">
        <v>0</v>
      </c>
      <c r="L702" s="64">
        <v>1.67376462171656E-2</v>
      </c>
      <c r="M702" s="64">
        <v>0.31295008492086751</v>
      </c>
      <c r="N702" s="64">
        <v>0.3753750343466597</v>
      </c>
      <c r="O702" s="64">
        <v>6.8041907999999984E-2</v>
      </c>
      <c r="P702" s="64">
        <v>0.19398531520547621</v>
      </c>
      <c r="Q702" s="64">
        <v>-6.7363709749665851E-2</v>
      </c>
      <c r="R702" s="64">
        <v>0.12328767123287675</v>
      </c>
      <c r="S702" s="64">
        <v>2.7753280552275594</v>
      </c>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row>
    <row r="703" spans="1:180" x14ac:dyDescent="0.25">
      <c r="A703" s="5" t="s">
        <v>326</v>
      </c>
      <c r="B703" s="5" t="s">
        <v>152</v>
      </c>
      <c r="C703" s="35">
        <v>43771</v>
      </c>
      <c r="D703" s="63">
        <v>43799</v>
      </c>
      <c r="E703" s="64">
        <v>-5.0053666666666663E-2</v>
      </c>
      <c r="F703" s="64">
        <v>0.53824456054756808</v>
      </c>
      <c r="G703" s="64">
        <v>0.24762284450661154</v>
      </c>
      <c r="H703" s="64">
        <v>0.51528989999999997</v>
      </c>
      <c r="I703" s="64">
        <v>0.38230663333333331</v>
      </c>
      <c r="J703" s="64">
        <v>0.11890383333333333</v>
      </c>
      <c r="K703" s="64">
        <v>0</v>
      </c>
      <c r="L703" s="64">
        <v>1.67376462171656E-2</v>
      </c>
      <c r="M703" s="64">
        <v>0.31295008492086751</v>
      </c>
      <c r="N703" s="64">
        <v>0.3753750343466597</v>
      </c>
      <c r="O703" s="64">
        <v>2.1323223000000002E-2</v>
      </c>
      <c r="P703" s="64">
        <v>0.19398531520547621</v>
      </c>
      <c r="Q703" s="64">
        <v>-2.0645024749665883E-2</v>
      </c>
      <c r="R703" s="64">
        <v>0.12328767123287675</v>
      </c>
      <c r="S703" s="64">
        <v>2.7753280552275594</v>
      </c>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row>
    <row r="704" spans="1:180" x14ac:dyDescent="0.25">
      <c r="A704" s="5" t="s">
        <v>326</v>
      </c>
      <c r="B704" s="5" t="s">
        <v>152</v>
      </c>
      <c r="C704" s="35">
        <v>43772</v>
      </c>
      <c r="D704" s="63">
        <v>43799</v>
      </c>
      <c r="E704" s="64">
        <v>-5.0053666666666663E-2</v>
      </c>
      <c r="F704" s="64">
        <v>0.53824456054756808</v>
      </c>
      <c r="G704" s="64">
        <v>0.24762284450661154</v>
      </c>
      <c r="H704" s="64">
        <v>0.51528989999999997</v>
      </c>
      <c r="I704" s="64">
        <v>0.38230663333333331</v>
      </c>
      <c r="J704" s="64">
        <v>0.11890383333333333</v>
      </c>
      <c r="K704" s="64">
        <v>0</v>
      </c>
      <c r="L704" s="64">
        <v>1.67376462171656E-2</v>
      </c>
      <c r="M704" s="64">
        <v>0.31295008492086751</v>
      </c>
      <c r="N704" s="64">
        <v>0.3753750343466597</v>
      </c>
      <c r="O704" s="64">
        <v>2.0157777000000002E-2</v>
      </c>
      <c r="P704" s="64">
        <v>0.19398531520547621</v>
      </c>
      <c r="Q704" s="64">
        <v>-1.9479578749665889E-2</v>
      </c>
      <c r="R704" s="64">
        <v>0.12328767123287675</v>
      </c>
      <c r="S704" s="64">
        <v>2.7753280552275594</v>
      </c>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row>
    <row r="705" spans="1:180" x14ac:dyDescent="0.25">
      <c r="A705" s="5" t="s">
        <v>327</v>
      </c>
      <c r="B705" s="5" t="s">
        <v>152</v>
      </c>
      <c r="C705" s="35">
        <v>43773</v>
      </c>
      <c r="D705" s="63">
        <v>43799</v>
      </c>
      <c r="E705" s="64">
        <v>-5.0053666666666663E-2</v>
      </c>
      <c r="F705" s="64">
        <v>0.53824456054756808</v>
      </c>
      <c r="G705" s="64">
        <v>0.24762284450661154</v>
      </c>
      <c r="H705" s="64">
        <v>0.51528989999999997</v>
      </c>
      <c r="I705" s="64">
        <v>0.38230663333333331</v>
      </c>
      <c r="J705" s="64">
        <v>0.11890383333333333</v>
      </c>
      <c r="K705" s="64">
        <v>0</v>
      </c>
      <c r="L705" s="64">
        <v>1.67376462171656E-2</v>
      </c>
      <c r="M705" s="64">
        <v>0.31295008492086751</v>
      </c>
      <c r="N705" s="64">
        <v>0.37537503434665964</v>
      </c>
      <c r="O705" s="64">
        <v>2.1816504000000004E-2</v>
      </c>
      <c r="P705" s="64">
        <v>0.19398531520547621</v>
      </c>
      <c r="Q705" s="64">
        <v>-2.1138305749665888E-2</v>
      </c>
      <c r="R705" s="64">
        <v>0.12328767123287675</v>
      </c>
      <c r="S705" s="64">
        <v>2.7753280552275594</v>
      </c>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row>
    <row r="706" spans="1:180" x14ac:dyDescent="0.25">
      <c r="A706" s="5" t="s">
        <v>327</v>
      </c>
      <c r="B706" s="5" t="s">
        <v>152</v>
      </c>
      <c r="C706" s="35">
        <v>43774</v>
      </c>
      <c r="D706" s="63">
        <v>43799</v>
      </c>
      <c r="E706" s="64">
        <v>-5.0053666666666663E-2</v>
      </c>
      <c r="F706" s="64">
        <v>0.53824456054756808</v>
      </c>
      <c r="G706" s="64">
        <v>0.24762284450661154</v>
      </c>
      <c r="H706" s="64">
        <v>0.51528989999999997</v>
      </c>
      <c r="I706" s="64">
        <v>0.38230663333333331</v>
      </c>
      <c r="J706" s="64">
        <v>0.11890383333333333</v>
      </c>
      <c r="K706" s="64">
        <v>0</v>
      </c>
      <c r="L706" s="64">
        <v>1.67376462171656E-2</v>
      </c>
      <c r="M706" s="64">
        <v>0.31295008492086751</v>
      </c>
      <c r="N706" s="64">
        <v>0.3753750343466597</v>
      </c>
      <c r="O706" s="64">
        <v>2.4583248000000002E-2</v>
      </c>
      <c r="P706" s="64">
        <v>0.19398531520547621</v>
      </c>
      <c r="Q706" s="64">
        <v>-2.3905049749665883E-2</v>
      </c>
      <c r="R706" s="64">
        <v>0.12328767123287675</v>
      </c>
      <c r="S706" s="64">
        <v>2.7753280552275594</v>
      </c>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row>
    <row r="707" spans="1:180" x14ac:dyDescent="0.25">
      <c r="A707" s="5" t="s">
        <v>327</v>
      </c>
      <c r="B707" s="5" t="s">
        <v>152</v>
      </c>
      <c r="C707" s="35">
        <v>43775</v>
      </c>
      <c r="D707" s="63">
        <v>43799</v>
      </c>
      <c r="E707" s="64">
        <v>-5.0053666666666663E-2</v>
      </c>
      <c r="F707" s="64">
        <v>0.53824456054756808</v>
      </c>
      <c r="G707" s="64">
        <v>0.24762284450661154</v>
      </c>
      <c r="H707" s="64">
        <v>0.51528989999999997</v>
      </c>
      <c r="I707" s="64">
        <v>0.38230663333333331</v>
      </c>
      <c r="J707" s="64">
        <v>0.11890383333333333</v>
      </c>
      <c r="K707" s="64">
        <v>0</v>
      </c>
      <c r="L707" s="64">
        <v>1.67376462171656E-2</v>
      </c>
      <c r="M707" s="64">
        <v>0.31295008492086751</v>
      </c>
      <c r="N707" s="64">
        <v>0.3753750343466597</v>
      </c>
      <c r="O707" s="64">
        <v>2.9803562999999998E-2</v>
      </c>
      <c r="P707" s="64">
        <v>0.19398531520547621</v>
      </c>
      <c r="Q707" s="64">
        <v>-2.9125364749665872E-2</v>
      </c>
      <c r="R707" s="64">
        <v>0.12328767123287675</v>
      </c>
      <c r="S707" s="64">
        <v>2.7753280552275594</v>
      </c>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row>
    <row r="708" spans="1:180" x14ac:dyDescent="0.25">
      <c r="A708" s="5" t="s">
        <v>327</v>
      </c>
      <c r="B708" s="5" t="s">
        <v>152</v>
      </c>
      <c r="C708" s="35">
        <v>43776</v>
      </c>
      <c r="D708" s="63">
        <v>43799</v>
      </c>
      <c r="E708" s="64">
        <v>-5.0053666666666663E-2</v>
      </c>
      <c r="F708" s="64">
        <v>0.53824456054756808</v>
      </c>
      <c r="G708" s="64">
        <v>0.24762284450661154</v>
      </c>
      <c r="H708" s="64">
        <v>0.51528989999999997</v>
      </c>
      <c r="I708" s="64">
        <v>0.38230663333333331</v>
      </c>
      <c r="J708" s="64">
        <v>0.11890383333333333</v>
      </c>
      <c r="K708" s="64">
        <v>0</v>
      </c>
      <c r="L708" s="64">
        <v>1.67376462171656E-2</v>
      </c>
      <c r="M708" s="64">
        <v>0.31295008492086751</v>
      </c>
      <c r="N708" s="64">
        <v>0.3753750343466597</v>
      </c>
      <c r="O708" s="64">
        <v>2.1444723000000002E-2</v>
      </c>
      <c r="P708" s="64">
        <v>0.19398531520547621</v>
      </c>
      <c r="Q708" s="64">
        <v>-2.0766524749665886E-2</v>
      </c>
      <c r="R708" s="64">
        <v>0.12328767123287675</v>
      </c>
      <c r="S708" s="64">
        <v>2.7753280552275594</v>
      </c>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row>
    <row r="709" spans="1:180" x14ac:dyDescent="0.25">
      <c r="A709" s="5" t="s">
        <v>327</v>
      </c>
      <c r="B709" s="5" t="s">
        <v>152</v>
      </c>
      <c r="C709" s="35">
        <v>43777</v>
      </c>
      <c r="D709" s="63">
        <v>43799</v>
      </c>
      <c r="E709" s="64">
        <v>-5.0053666666666663E-2</v>
      </c>
      <c r="F709" s="64">
        <v>0.53824456054756808</v>
      </c>
      <c r="G709" s="64">
        <v>0.24762284450661154</v>
      </c>
      <c r="H709" s="64">
        <v>0.51528989999999997</v>
      </c>
      <c r="I709" s="64">
        <v>0.38230663333333331</v>
      </c>
      <c r="J709" s="64">
        <v>0.11890383333333333</v>
      </c>
      <c r="K709" s="64">
        <v>0</v>
      </c>
      <c r="L709" s="64">
        <v>1.67376462171656E-2</v>
      </c>
      <c r="M709" s="64">
        <v>0.31295008492086751</v>
      </c>
      <c r="N709" s="64">
        <v>0.37537503434665964</v>
      </c>
      <c r="O709" s="64">
        <v>1.6266105000000003E-2</v>
      </c>
      <c r="P709" s="64">
        <v>0.19398531520547621</v>
      </c>
      <c r="Q709" s="64">
        <v>-1.5587906749665884E-2</v>
      </c>
      <c r="R709" s="64">
        <v>0.12328767123287675</v>
      </c>
      <c r="S709" s="64">
        <v>2.7753280552275594</v>
      </c>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row>
    <row r="710" spans="1:180" x14ac:dyDescent="0.25">
      <c r="A710" s="5" t="s">
        <v>327</v>
      </c>
      <c r="B710" s="5" t="s">
        <v>152</v>
      </c>
      <c r="C710" s="35">
        <v>43778</v>
      </c>
      <c r="D710" s="63">
        <v>43799</v>
      </c>
      <c r="E710" s="64">
        <v>-5.0053666666666663E-2</v>
      </c>
      <c r="F710" s="64">
        <v>0.53824456054756808</v>
      </c>
      <c r="G710" s="64">
        <v>0.24762284450661154</v>
      </c>
      <c r="H710" s="64">
        <v>0.51528989999999997</v>
      </c>
      <c r="I710" s="64">
        <v>0.38230663333333331</v>
      </c>
      <c r="J710" s="64">
        <v>0.11890383333333333</v>
      </c>
      <c r="K710" s="64">
        <v>0</v>
      </c>
      <c r="L710" s="64">
        <v>1.67376462171656E-2</v>
      </c>
      <c r="M710" s="64">
        <v>0.31295008492086751</v>
      </c>
      <c r="N710" s="64">
        <v>0.37537503434665964</v>
      </c>
      <c r="O710" s="64">
        <v>1.6851501000000001E-2</v>
      </c>
      <c r="P710" s="64">
        <v>0.19398531520547621</v>
      </c>
      <c r="Q710" s="64">
        <v>-1.6173302749665889E-2</v>
      </c>
      <c r="R710" s="64">
        <v>0.12328767123287675</v>
      </c>
      <c r="S710" s="64">
        <v>2.7753280552275594</v>
      </c>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row>
    <row r="711" spans="1:180" x14ac:dyDescent="0.25">
      <c r="A711" s="5" t="s">
        <v>327</v>
      </c>
      <c r="B711" s="5" t="s">
        <v>152</v>
      </c>
      <c r="C711" s="35">
        <v>43779</v>
      </c>
      <c r="D711" s="63">
        <v>43799</v>
      </c>
      <c r="E711" s="64">
        <v>-5.0053666666666663E-2</v>
      </c>
      <c r="F711" s="64">
        <v>0.53824456054756808</v>
      </c>
      <c r="G711" s="64">
        <v>0.24762284450661154</v>
      </c>
      <c r="H711" s="64">
        <v>0.51528989999999997</v>
      </c>
      <c r="I711" s="64">
        <v>0.38230663333333331</v>
      </c>
      <c r="J711" s="64">
        <v>0.11890383333333333</v>
      </c>
      <c r="K711" s="64">
        <v>0</v>
      </c>
      <c r="L711" s="64">
        <v>1.67376462171656E-2</v>
      </c>
      <c r="M711" s="64">
        <v>0.31295008492086751</v>
      </c>
      <c r="N711" s="64">
        <v>0.3753750343466597</v>
      </c>
      <c r="O711" s="64">
        <v>2.0569230000000004E-2</v>
      </c>
      <c r="P711" s="64">
        <v>0.19398531520547621</v>
      </c>
      <c r="Q711" s="64">
        <v>-1.9891031749665892E-2</v>
      </c>
      <c r="R711" s="64">
        <v>0.12328767123287675</v>
      </c>
      <c r="S711" s="64">
        <v>2.7753280552275594</v>
      </c>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row>
    <row r="712" spans="1:180" x14ac:dyDescent="0.25">
      <c r="A712" s="5" t="s">
        <v>328</v>
      </c>
      <c r="B712" s="5" t="s">
        <v>152</v>
      </c>
      <c r="C712" s="35">
        <v>43780</v>
      </c>
      <c r="D712" s="63">
        <v>43799</v>
      </c>
      <c r="E712" s="64">
        <v>-5.0053666666666663E-2</v>
      </c>
      <c r="F712" s="64">
        <v>0.53824456054756808</v>
      </c>
      <c r="G712" s="64">
        <v>0.24762284450661154</v>
      </c>
      <c r="H712" s="64">
        <v>0.51528989999999997</v>
      </c>
      <c r="I712" s="64">
        <v>0.38230663333333331</v>
      </c>
      <c r="J712" s="64">
        <v>0.11890383333333333</v>
      </c>
      <c r="K712" s="64">
        <v>0</v>
      </c>
      <c r="L712" s="64">
        <v>1.67376462171656E-2</v>
      </c>
      <c r="M712" s="64">
        <v>0.31295008492086751</v>
      </c>
      <c r="N712" s="64">
        <v>0.3753750343466597</v>
      </c>
      <c r="O712" s="64">
        <v>2.0710386000000004E-2</v>
      </c>
      <c r="P712" s="64">
        <v>0.19398531520547621</v>
      </c>
      <c r="Q712" s="64">
        <v>-2.0032187749665892E-2</v>
      </c>
      <c r="R712" s="64">
        <v>0.12328767123287675</v>
      </c>
      <c r="S712" s="64">
        <v>2.7753280552275594</v>
      </c>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row>
    <row r="713" spans="1:180" x14ac:dyDescent="0.25">
      <c r="A713" s="5" t="s">
        <v>328</v>
      </c>
      <c r="B713" s="5" t="s">
        <v>152</v>
      </c>
      <c r="C713" s="35">
        <v>43781</v>
      </c>
      <c r="D713" s="63">
        <v>43799</v>
      </c>
      <c r="E713" s="64">
        <v>-5.0053666666666663E-2</v>
      </c>
      <c r="F713" s="64">
        <v>0.53824456054756808</v>
      </c>
      <c r="G713" s="64">
        <v>0.24762284450661154</v>
      </c>
      <c r="H713" s="64">
        <v>0.51528989999999997</v>
      </c>
      <c r="I713" s="64">
        <v>0.38230663333333331</v>
      </c>
      <c r="J713" s="64">
        <v>0.11890383333333333</v>
      </c>
      <c r="K713" s="64">
        <v>0</v>
      </c>
      <c r="L713" s="64">
        <v>1.67376462171656E-2</v>
      </c>
      <c r="M713" s="64">
        <v>0.31295008492086751</v>
      </c>
      <c r="N713" s="64">
        <v>0.3753750343466597</v>
      </c>
      <c r="O713" s="64">
        <v>2.4125481000000004E-2</v>
      </c>
      <c r="P713" s="64">
        <v>0.19398531520547621</v>
      </c>
      <c r="Q713" s="64">
        <v>-2.3447282749665885E-2</v>
      </c>
      <c r="R713" s="64">
        <v>0.12328767123287675</v>
      </c>
      <c r="S713" s="64">
        <v>2.7753280552275594</v>
      </c>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row>
    <row r="714" spans="1:180" x14ac:dyDescent="0.25">
      <c r="A714" s="5" t="s">
        <v>328</v>
      </c>
      <c r="B714" s="5" t="s">
        <v>152</v>
      </c>
      <c r="C714" s="35">
        <v>43782</v>
      </c>
      <c r="D714" s="63">
        <v>43799</v>
      </c>
      <c r="E714" s="64">
        <v>-5.0053666666666663E-2</v>
      </c>
      <c r="F714" s="64">
        <v>0.52468456054756807</v>
      </c>
      <c r="G714" s="64">
        <v>0.24762284450661154</v>
      </c>
      <c r="H714" s="64">
        <v>0.51528989999999997</v>
      </c>
      <c r="I714" s="64">
        <v>0.38230663333333331</v>
      </c>
      <c r="J714" s="64">
        <v>0.11890383333333333</v>
      </c>
      <c r="K714" s="64">
        <v>0</v>
      </c>
      <c r="L714" s="64">
        <v>1.67376462171656E-2</v>
      </c>
      <c r="M714" s="64">
        <v>0.31295008492086751</v>
      </c>
      <c r="N714" s="64">
        <v>0.37537503434665964</v>
      </c>
      <c r="O714" s="64">
        <v>4.1096850000000004E-2</v>
      </c>
      <c r="P714" s="64">
        <v>0.19398531520547621</v>
      </c>
      <c r="Q714" s="64">
        <v>-2.6858651749665882E-2</v>
      </c>
      <c r="R714" s="64">
        <v>0.12328767123287675</v>
      </c>
      <c r="S714" s="64">
        <v>2.7753280552275594</v>
      </c>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row>
    <row r="715" spans="1:180" x14ac:dyDescent="0.25">
      <c r="A715" s="5" t="s">
        <v>328</v>
      </c>
      <c r="B715" s="5" t="s">
        <v>152</v>
      </c>
      <c r="C715" s="35">
        <v>43783</v>
      </c>
      <c r="D715" s="63">
        <v>43799</v>
      </c>
      <c r="E715" s="64">
        <v>-5.0053666666666663E-2</v>
      </c>
      <c r="F715" s="64">
        <v>0.53824456054756808</v>
      </c>
      <c r="G715" s="64">
        <v>0.24762284450661154</v>
      </c>
      <c r="H715" s="64">
        <v>0.51528989999999997</v>
      </c>
      <c r="I715" s="64">
        <v>0.38230663333333331</v>
      </c>
      <c r="J715" s="64">
        <v>0.11890383333333333</v>
      </c>
      <c r="K715" s="64">
        <v>0</v>
      </c>
      <c r="L715" s="64">
        <v>1.67376462171656E-2</v>
      </c>
      <c r="M715" s="64">
        <v>0.31295008492086751</v>
      </c>
      <c r="N715" s="64">
        <v>0.37537503434665964</v>
      </c>
      <c r="O715" s="64">
        <v>2.2044114000000004E-2</v>
      </c>
      <c r="P715" s="64">
        <v>0.19398531520547621</v>
      </c>
      <c r="Q715" s="64">
        <v>-2.1365915749665881E-2</v>
      </c>
      <c r="R715" s="64">
        <v>0.12328767123287675</v>
      </c>
      <c r="S715" s="64">
        <v>2.7753280552275594</v>
      </c>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row>
    <row r="716" spans="1:180" x14ac:dyDescent="0.25">
      <c r="A716" s="5" t="s">
        <v>328</v>
      </c>
      <c r="B716" s="5" t="s">
        <v>152</v>
      </c>
      <c r="C716" s="35">
        <v>43784</v>
      </c>
      <c r="D716" s="63">
        <v>43799</v>
      </c>
      <c r="E716" s="64">
        <v>-5.0053666666666663E-2</v>
      </c>
      <c r="F716" s="64">
        <v>0.50749372054756803</v>
      </c>
      <c r="G716" s="64">
        <v>0.24762284450661154</v>
      </c>
      <c r="H716" s="64">
        <v>0.51528989999999997</v>
      </c>
      <c r="I716" s="64">
        <v>0.38230663333333331</v>
      </c>
      <c r="J716" s="64">
        <v>0.11890383333333333</v>
      </c>
      <c r="K716" s="64">
        <v>0</v>
      </c>
      <c r="L716" s="64">
        <v>1.67376462171656E-2</v>
      </c>
      <c r="M716" s="64">
        <v>0.31295008492086751</v>
      </c>
      <c r="N716" s="64">
        <v>0.3753750343466597</v>
      </c>
      <c r="O716" s="64">
        <v>6.6609522000000004E-2</v>
      </c>
      <c r="P716" s="64">
        <v>0.19398531520547621</v>
      </c>
      <c r="Q716" s="64">
        <v>-3.518048374966589E-2</v>
      </c>
      <c r="R716" s="64">
        <v>0.12328767123287675</v>
      </c>
      <c r="S716" s="64">
        <v>2.775328055227559</v>
      </c>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row>
    <row r="717" spans="1:180" x14ac:dyDescent="0.25">
      <c r="A717" s="5" t="s">
        <v>328</v>
      </c>
      <c r="B717" s="5" t="s">
        <v>152</v>
      </c>
      <c r="C717" s="35">
        <v>43785</v>
      </c>
      <c r="D717" s="63">
        <v>43799</v>
      </c>
      <c r="E717" s="64">
        <v>-5.0053666666666663E-2</v>
      </c>
      <c r="F717" s="64">
        <v>0.53532789054756802</v>
      </c>
      <c r="G717" s="64">
        <v>0.24762284450661154</v>
      </c>
      <c r="H717" s="64">
        <v>0.51528989999999997</v>
      </c>
      <c r="I717" s="64">
        <v>0.38230663333333331</v>
      </c>
      <c r="J717" s="64">
        <v>0.11890383333333333</v>
      </c>
      <c r="K717" s="64">
        <v>0</v>
      </c>
      <c r="L717" s="64">
        <v>1.67376462171656E-2</v>
      </c>
      <c r="M717" s="64">
        <v>0.31295008492086751</v>
      </c>
      <c r="N717" s="64">
        <v>0.3753750343466597</v>
      </c>
      <c r="O717" s="64">
        <v>3.1777411000000005E-2</v>
      </c>
      <c r="P717" s="64">
        <v>0.19398531520547621</v>
      </c>
      <c r="Q717" s="64">
        <v>-2.8182542749665893E-2</v>
      </c>
      <c r="R717" s="64">
        <v>0.12328767123287675</v>
      </c>
      <c r="S717" s="64">
        <v>2.7753280552275599</v>
      </c>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row>
    <row r="718" spans="1:180" x14ac:dyDescent="0.25">
      <c r="A718" s="5" t="s">
        <v>328</v>
      </c>
      <c r="B718" s="5" t="s">
        <v>152</v>
      </c>
      <c r="C718" s="35">
        <v>43786</v>
      </c>
      <c r="D718" s="63">
        <v>43799</v>
      </c>
      <c r="E718" s="64">
        <v>-5.0053666666666663E-2</v>
      </c>
      <c r="F718" s="64">
        <v>0.53824456054756808</v>
      </c>
      <c r="G718" s="64">
        <v>0.24762284450661154</v>
      </c>
      <c r="H718" s="64">
        <v>0.51528989999999997</v>
      </c>
      <c r="I718" s="64">
        <v>0.38230663333333331</v>
      </c>
      <c r="J718" s="64">
        <v>0.11890383333333333</v>
      </c>
      <c r="K718" s="64">
        <v>0</v>
      </c>
      <c r="L718" s="64">
        <v>1.67376462171656E-2</v>
      </c>
      <c r="M718" s="64">
        <v>0.31295008492086751</v>
      </c>
      <c r="N718" s="64">
        <v>0.3753750343466597</v>
      </c>
      <c r="O718" s="64">
        <v>2.4737426999999999E-2</v>
      </c>
      <c r="P718" s="64">
        <v>0.19398531520547621</v>
      </c>
      <c r="Q718" s="64">
        <v>-2.405922874966588E-2</v>
      </c>
      <c r="R718" s="64">
        <v>0.12328767123287675</v>
      </c>
      <c r="S718" s="64">
        <v>2.7753280552275594</v>
      </c>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row>
    <row r="719" spans="1:180" x14ac:dyDescent="0.25">
      <c r="A719" s="5" t="s">
        <v>329</v>
      </c>
      <c r="B719" s="5" t="s">
        <v>152</v>
      </c>
      <c r="C719" s="35">
        <v>43787</v>
      </c>
      <c r="D719" s="63">
        <v>43799</v>
      </c>
      <c r="E719" s="64">
        <v>-5.0053666666666663E-2</v>
      </c>
      <c r="F719" s="64">
        <v>0.53824456054756808</v>
      </c>
      <c r="G719" s="64">
        <v>0.24762284450661154</v>
      </c>
      <c r="H719" s="64">
        <v>0.51528989999999997</v>
      </c>
      <c r="I719" s="64">
        <v>0.38230663333333331</v>
      </c>
      <c r="J719" s="64">
        <v>0.11890383333333333</v>
      </c>
      <c r="K719" s="64">
        <v>0</v>
      </c>
      <c r="L719" s="64">
        <v>1.67376462171656E-2</v>
      </c>
      <c r="M719" s="64">
        <v>0.31295008492086751</v>
      </c>
      <c r="N719" s="64">
        <v>0.37537503434665964</v>
      </c>
      <c r="O719" s="64">
        <v>2.3684859000000003E-2</v>
      </c>
      <c r="P719" s="64">
        <v>0.19398531520547621</v>
      </c>
      <c r="Q719" s="64">
        <v>-2.3006660749665887E-2</v>
      </c>
      <c r="R719" s="64">
        <v>0.12328767123287675</v>
      </c>
      <c r="S719" s="64">
        <v>2.7753280552275594</v>
      </c>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row>
    <row r="720" spans="1:180" x14ac:dyDescent="0.25">
      <c r="A720" s="5" t="s">
        <v>329</v>
      </c>
      <c r="B720" s="5" t="s">
        <v>152</v>
      </c>
      <c r="C720" s="35">
        <v>43788</v>
      </c>
      <c r="D720" s="63">
        <v>43799</v>
      </c>
      <c r="E720" s="64">
        <v>-5.0053666666666663E-2</v>
      </c>
      <c r="F720" s="64">
        <v>0.52629456054756807</v>
      </c>
      <c r="G720" s="64">
        <v>0.24762284450661154</v>
      </c>
      <c r="H720" s="64">
        <v>0.51528989999999997</v>
      </c>
      <c r="I720" s="64">
        <v>0.38230663333333331</v>
      </c>
      <c r="J720" s="64">
        <v>0.11890383333333333</v>
      </c>
      <c r="K720" s="64">
        <v>0</v>
      </c>
      <c r="L720" s="64">
        <v>1.67376462171656E-2</v>
      </c>
      <c r="M720" s="64">
        <v>0.31295008492086751</v>
      </c>
      <c r="N720" s="64">
        <v>0.3753750343466597</v>
      </c>
      <c r="O720" s="64">
        <v>3.9676174000000002E-2</v>
      </c>
      <c r="P720" s="64">
        <v>0.19398531520547621</v>
      </c>
      <c r="Q720" s="64">
        <v>-2.7047975749665887E-2</v>
      </c>
      <c r="R720" s="64">
        <v>0.12328767123287675</v>
      </c>
      <c r="S720" s="64">
        <v>2.775328055227559</v>
      </c>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row>
    <row r="721" spans="1:180" x14ac:dyDescent="0.25">
      <c r="A721" s="5" t="s">
        <v>329</v>
      </c>
      <c r="B721" s="5" t="s">
        <v>152</v>
      </c>
      <c r="C721" s="35">
        <v>43789</v>
      </c>
      <c r="D721" s="63">
        <v>43799</v>
      </c>
      <c r="E721" s="64">
        <v>-5.0053666666666663E-2</v>
      </c>
      <c r="F721" s="64">
        <v>0.53824456054756808</v>
      </c>
      <c r="G721" s="64">
        <v>0.24762284450661154</v>
      </c>
      <c r="H721" s="64">
        <v>0.51528989999999997</v>
      </c>
      <c r="I721" s="64">
        <v>0.38230663333333331</v>
      </c>
      <c r="J721" s="64">
        <v>0.11890383333333333</v>
      </c>
      <c r="K721" s="64">
        <v>0</v>
      </c>
      <c r="L721" s="64">
        <v>1.67376462171656E-2</v>
      </c>
      <c r="M721" s="64">
        <v>0.31295008492086751</v>
      </c>
      <c r="N721" s="64">
        <v>0.3753750343466597</v>
      </c>
      <c r="O721" s="64">
        <v>7.1168705999999998E-2</v>
      </c>
      <c r="P721" s="64">
        <v>0.19398531520547621</v>
      </c>
      <c r="Q721" s="64">
        <v>-7.0490507749665893E-2</v>
      </c>
      <c r="R721" s="64">
        <v>0.12328767123287675</v>
      </c>
      <c r="S721" s="64">
        <v>2.7753280552275594</v>
      </c>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row>
    <row r="722" spans="1:180" x14ac:dyDescent="0.25">
      <c r="A722" s="5" t="s">
        <v>329</v>
      </c>
      <c r="B722" s="5" t="s">
        <v>152</v>
      </c>
      <c r="C722" s="35">
        <v>43790</v>
      </c>
      <c r="D722" s="63">
        <v>43799</v>
      </c>
      <c r="E722" s="64">
        <v>-5.0053666666666663E-2</v>
      </c>
      <c r="F722" s="64">
        <v>0.53824456054756808</v>
      </c>
      <c r="G722" s="64">
        <v>0.24762284450661154</v>
      </c>
      <c r="H722" s="64">
        <v>0.51528989999999997</v>
      </c>
      <c r="I722" s="64">
        <v>0.38230663333333331</v>
      </c>
      <c r="J722" s="64">
        <v>0.11890383333333333</v>
      </c>
      <c r="K722" s="64">
        <v>0</v>
      </c>
      <c r="L722" s="64">
        <v>1.67376462171656E-2</v>
      </c>
      <c r="M722" s="64">
        <v>0.31295008492086751</v>
      </c>
      <c r="N722" s="64">
        <v>0.3753750343466597</v>
      </c>
      <c r="O722" s="64">
        <v>2.4017382E-2</v>
      </c>
      <c r="P722" s="64">
        <v>0.19398531520547621</v>
      </c>
      <c r="Q722" s="64">
        <v>-2.3339183749665888E-2</v>
      </c>
      <c r="R722" s="64">
        <v>0.12328767123287675</v>
      </c>
      <c r="S722" s="64">
        <v>2.7753280552275594</v>
      </c>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row>
    <row r="723" spans="1:180" x14ac:dyDescent="0.25">
      <c r="A723" s="5" t="s">
        <v>329</v>
      </c>
      <c r="B723" s="5" t="s">
        <v>152</v>
      </c>
      <c r="C723" s="35">
        <v>43791</v>
      </c>
      <c r="D723" s="63">
        <v>43799</v>
      </c>
      <c r="E723" s="64">
        <v>-5.0053666666666663E-2</v>
      </c>
      <c r="F723" s="64">
        <v>0.53824456054756808</v>
      </c>
      <c r="G723" s="64">
        <v>0.24762284450661154</v>
      </c>
      <c r="H723" s="64">
        <v>0.51528989999999997</v>
      </c>
      <c r="I723" s="64">
        <v>0.38230663333333331</v>
      </c>
      <c r="J723" s="64">
        <v>0.11890383333333333</v>
      </c>
      <c r="K723" s="64">
        <v>0</v>
      </c>
      <c r="L723" s="64">
        <v>1.67376462171656E-2</v>
      </c>
      <c r="M723" s="64">
        <v>0.31295008492086751</v>
      </c>
      <c r="N723" s="64">
        <v>0.37537503434665964</v>
      </c>
      <c r="O723" s="64">
        <v>2.8045305000000003E-2</v>
      </c>
      <c r="P723" s="64">
        <v>0.19398531520547621</v>
      </c>
      <c r="Q723" s="64">
        <v>-2.7367106749665891E-2</v>
      </c>
      <c r="R723" s="64">
        <v>0.12328767123287675</v>
      </c>
      <c r="S723" s="64">
        <v>2.7753280552275594</v>
      </c>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row>
    <row r="724" spans="1:180" x14ac:dyDescent="0.25">
      <c r="A724" s="5" t="s">
        <v>329</v>
      </c>
      <c r="B724" s="5" t="s">
        <v>152</v>
      </c>
      <c r="C724" s="35">
        <v>43792</v>
      </c>
      <c r="D724" s="63">
        <v>43799</v>
      </c>
      <c r="E724" s="64">
        <v>-5.0053666666666663E-2</v>
      </c>
      <c r="F724" s="64">
        <v>0.53824456054756808</v>
      </c>
      <c r="G724" s="64">
        <v>0.24762284450661154</v>
      </c>
      <c r="H724" s="64">
        <v>0.51528989999999997</v>
      </c>
      <c r="I724" s="64">
        <v>0.38230663333333331</v>
      </c>
      <c r="J724" s="64">
        <v>0.11890383333333333</v>
      </c>
      <c r="K724" s="64">
        <v>0</v>
      </c>
      <c r="L724" s="64">
        <v>1.67376462171656E-2</v>
      </c>
      <c r="M724" s="64">
        <v>0.31295008492086751</v>
      </c>
      <c r="N724" s="64">
        <v>0.3753750343466597</v>
      </c>
      <c r="O724" s="64">
        <v>2.6348310000000003E-2</v>
      </c>
      <c r="P724" s="64">
        <v>0.19398531520547621</v>
      </c>
      <c r="Q724" s="64">
        <v>-2.5670111749665894E-2</v>
      </c>
      <c r="R724" s="64">
        <v>0.12328767123287675</v>
      </c>
      <c r="S724" s="64">
        <v>2.7753280552275594</v>
      </c>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row>
    <row r="725" spans="1:180" x14ac:dyDescent="0.25">
      <c r="A725" s="5" t="s">
        <v>329</v>
      </c>
      <c r="B725" s="5" t="s">
        <v>152</v>
      </c>
      <c r="C725" s="35">
        <v>43793</v>
      </c>
      <c r="D725" s="63">
        <v>43799</v>
      </c>
      <c r="E725" s="64">
        <v>-5.0053666666666663E-2</v>
      </c>
      <c r="F725" s="64">
        <v>0.53824456054756808</v>
      </c>
      <c r="G725" s="64">
        <v>0.24762284450661154</v>
      </c>
      <c r="H725" s="64">
        <v>0.51528989999999997</v>
      </c>
      <c r="I725" s="64">
        <v>0.38230663333333331</v>
      </c>
      <c r="J725" s="64">
        <v>0.11890383333333333</v>
      </c>
      <c r="K725" s="64">
        <v>0</v>
      </c>
      <c r="L725" s="64">
        <v>1.67376462171656E-2</v>
      </c>
      <c r="M725" s="64">
        <v>0.31295008492086751</v>
      </c>
      <c r="N725" s="64">
        <v>0.3753750343466597</v>
      </c>
      <c r="O725" s="64">
        <v>2.0391030000000004E-2</v>
      </c>
      <c r="P725" s="64">
        <v>0.19398531520547621</v>
      </c>
      <c r="Q725" s="64">
        <v>-1.9712831749665885E-2</v>
      </c>
      <c r="R725" s="64">
        <v>0.12328767123287675</v>
      </c>
      <c r="S725" s="64">
        <v>2.7753280552275594</v>
      </c>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row>
    <row r="726" spans="1:180" x14ac:dyDescent="0.25">
      <c r="A726" s="5" t="s">
        <v>330</v>
      </c>
      <c r="B726" s="5" t="s">
        <v>152</v>
      </c>
      <c r="C726" s="35">
        <v>43794</v>
      </c>
      <c r="D726" s="63">
        <v>43799</v>
      </c>
      <c r="E726" s="64">
        <v>-5.0053666666666663E-2</v>
      </c>
      <c r="F726" s="64">
        <v>0.53824456054756808</v>
      </c>
      <c r="G726" s="64">
        <v>0.24762284450661154</v>
      </c>
      <c r="H726" s="64">
        <v>0.51528989999999997</v>
      </c>
      <c r="I726" s="64">
        <v>0.38230663333333331</v>
      </c>
      <c r="J726" s="64">
        <v>0.11890383333333333</v>
      </c>
      <c r="K726" s="64">
        <v>0</v>
      </c>
      <c r="L726" s="64">
        <v>1.67376462171656E-2</v>
      </c>
      <c r="M726" s="64">
        <v>0.31295008492086751</v>
      </c>
      <c r="N726" s="64">
        <v>0.37537503434665964</v>
      </c>
      <c r="O726" s="64">
        <v>2.2881573000000002E-2</v>
      </c>
      <c r="P726" s="64">
        <v>0.19398531520547621</v>
      </c>
      <c r="Q726" s="64">
        <v>-2.2203374749665879E-2</v>
      </c>
      <c r="R726" s="64">
        <v>0.12328767123287675</v>
      </c>
      <c r="S726" s="64">
        <v>2.7753280552275594</v>
      </c>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row>
    <row r="727" spans="1:180" x14ac:dyDescent="0.25">
      <c r="A727" s="5" t="s">
        <v>330</v>
      </c>
      <c r="B727" s="5" t="s">
        <v>152</v>
      </c>
      <c r="C727" s="35">
        <v>43795</v>
      </c>
      <c r="D727" s="63">
        <v>43799</v>
      </c>
      <c r="E727" s="64">
        <v>-5.0053666666666663E-2</v>
      </c>
      <c r="F727" s="64">
        <v>0.52324456054756807</v>
      </c>
      <c r="G727" s="64">
        <v>0.24762284450661154</v>
      </c>
      <c r="H727" s="64">
        <v>0.51528989999999997</v>
      </c>
      <c r="I727" s="64">
        <v>0.38230663333333331</v>
      </c>
      <c r="J727" s="64">
        <v>0.11890383333333333</v>
      </c>
      <c r="K727" s="64">
        <v>0</v>
      </c>
      <c r="L727" s="64">
        <v>1.67376462171656E-2</v>
      </c>
      <c r="M727" s="64">
        <v>0.31295008492086751</v>
      </c>
      <c r="N727" s="64">
        <v>0.3753750343466597</v>
      </c>
      <c r="O727" s="64">
        <v>4.6601241000000002E-2</v>
      </c>
      <c r="P727" s="64">
        <v>0.19398531520547621</v>
      </c>
      <c r="Q727" s="64">
        <v>-3.0923042749665879E-2</v>
      </c>
      <c r="R727" s="64">
        <v>0.12328767123287675</v>
      </c>
      <c r="S727" s="64">
        <v>2.775328055227559</v>
      </c>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row>
    <row r="728" spans="1:180" x14ac:dyDescent="0.25">
      <c r="A728" s="5" t="s">
        <v>330</v>
      </c>
      <c r="B728" s="5" t="s">
        <v>152</v>
      </c>
      <c r="C728" s="35">
        <v>43796</v>
      </c>
      <c r="D728" s="63">
        <v>43799</v>
      </c>
      <c r="E728" s="64">
        <v>-5.0053666666666663E-2</v>
      </c>
      <c r="F728" s="64">
        <v>0.51724456054756807</v>
      </c>
      <c r="G728" s="64">
        <v>0.24762284450661154</v>
      </c>
      <c r="H728" s="64">
        <v>0.51528989999999997</v>
      </c>
      <c r="I728" s="64">
        <v>0.38230663333333331</v>
      </c>
      <c r="J728" s="64">
        <v>0.11890383333333333</v>
      </c>
      <c r="K728" s="64">
        <v>0</v>
      </c>
      <c r="L728" s="64">
        <v>1.67376462171656E-2</v>
      </c>
      <c r="M728" s="64">
        <v>0.31295008492086751</v>
      </c>
      <c r="N728" s="64">
        <v>0.37537503434665964</v>
      </c>
      <c r="O728" s="64">
        <v>5.0110464000000007E-2</v>
      </c>
      <c r="P728" s="64">
        <v>0.19398531520547621</v>
      </c>
      <c r="Q728" s="64">
        <v>-2.8432265749665883E-2</v>
      </c>
      <c r="R728" s="64">
        <v>0.12328767123287675</v>
      </c>
      <c r="S728" s="64">
        <v>2.775328055227559</v>
      </c>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row>
    <row r="729" spans="1:180" x14ac:dyDescent="0.25">
      <c r="A729" s="5" t="s">
        <v>330</v>
      </c>
      <c r="B729" s="5" t="s">
        <v>152</v>
      </c>
      <c r="C729" s="35">
        <v>43797</v>
      </c>
      <c r="D729" s="63">
        <v>43799</v>
      </c>
      <c r="E729" s="64">
        <v>-5.0053666666666663E-2</v>
      </c>
      <c r="F729" s="64">
        <v>0.53824456054756808</v>
      </c>
      <c r="G729" s="64">
        <v>0.24762284450661154</v>
      </c>
      <c r="H729" s="64">
        <v>0.51528989999999997</v>
      </c>
      <c r="I729" s="64">
        <v>0.38230663333333331</v>
      </c>
      <c r="J729" s="64">
        <v>0.11890383333333333</v>
      </c>
      <c r="K729" s="64">
        <v>0</v>
      </c>
      <c r="L729" s="64">
        <v>1.67376462171656E-2</v>
      </c>
      <c r="M729" s="64">
        <v>0.31295008492086751</v>
      </c>
      <c r="N729" s="64">
        <v>0.37537503434665964</v>
      </c>
      <c r="O729" s="64">
        <v>2.6779050000000002E-2</v>
      </c>
      <c r="P729" s="64">
        <v>0.19398531520547621</v>
      </c>
      <c r="Q729" s="64">
        <v>-2.6100851749665883E-2</v>
      </c>
      <c r="R729" s="64">
        <v>0.12328767123287675</v>
      </c>
      <c r="S729" s="64">
        <v>2.7753280552275594</v>
      </c>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row>
    <row r="730" spans="1:180" x14ac:dyDescent="0.25">
      <c r="A730" s="5" t="s">
        <v>330</v>
      </c>
      <c r="B730" s="5" t="s">
        <v>152</v>
      </c>
      <c r="C730" s="35">
        <v>43798</v>
      </c>
      <c r="D730" s="63">
        <v>43799</v>
      </c>
      <c r="E730" s="64">
        <v>-5.0053666666666663E-2</v>
      </c>
      <c r="F730" s="64">
        <v>0.53824456054756808</v>
      </c>
      <c r="G730" s="64">
        <v>0.24762284450661154</v>
      </c>
      <c r="H730" s="64">
        <v>0.51528989999999997</v>
      </c>
      <c r="I730" s="64">
        <v>0.38230663333333331</v>
      </c>
      <c r="J730" s="64">
        <v>0.11890383333333333</v>
      </c>
      <c r="K730" s="64">
        <v>0</v>
      </c>
      <c r="L730" s="64">
        <v>1.67376462171656E-2</v>
      </c>
      <c r="M730" s="64">
        <v>0.31295008492086751</v>
      </c>
      <c r="N730" s="64">
        <v>0.37537503434665964</v>
      </c>
      <c r="O730" s="64">
        <v>2.4573717000000002E-2</v>
      </c>
      <c r="P730" s="64">
        <v>0.19398531520547621</v>
      </c>
      <c r="Q730" s="64">
        <v>-2.3895518749665889E-2</v>
      </c>
      <c r="R730" s="64">
        <v>0.12328767123287675</v>
      </c>
      <c r="S730" s="64">
        <v>2.7753280552275594</v>
      </c>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row>
    <row r="731" spans="1:180" x14ac:dyDescent="0.25">
      <c r="A731" s="5" t="s">
        <v>330</v>
      </c>
      <c r="B731" s="5" t="s">
        <v>152</v>
      </c>
      <c r="C731" s="35">
        <v>43799</v>
      </c>
      <c r="D731" s="63">
        <v>43799</v>
      </c>
      <c r="E731" s="64">
        <v>-5.0053666666666663E-2</v>
      </c>
      <c r="F731" s="64">
        <v>0.53824456054756808</v>
      </c>
      <c r="G731" s="64">
        <v>0.24762284450661154</v>
      </c>
      <c r="H731" s="64">
        <v>0.51528989999999997</v>
      </c>
      <c r="I731" s="64">
        <v>0.38230663333333331</v>
      </c>
      <c r="J731" s="64">
        <v>0.11890383333333333</v>
      </c>
      <c r="K731" s="64">
        <v>0</v>
      </c>
      <c r="L731" s="64">
        <v>1.67376462171656E-2</v>
      </c>
      <c r="M731" s="64">
        <v>0.31295008492086751</v>
      </c>
      <c r="N731" s="64">
        <v>0.37537503434665964</v>
      </c>
      <c r="O731" s="64">
        <v>1.9938789000000002E-2</v>
      </c>
      <c r="P731" s="64">
        <v>0.19398531520547621</v>
      </c>
      <c r="Q731" s="64">
        <v>-1.9260590749665889E-2</v>
      </c>
      <c r="R731" s="64">
        <v>0.12328767123287675</v>
      </c>
      <c r="S731" s="64">
        <v>2.7753280552275594</v>
      </c>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row>
    <row r="732" spans="1:180" x14ac:dyDescent="0.25">
      <c r="A732" s="5" t="s">
        <v>330</v>
      </c>
      <c r="B732" s="5" t="s">
        <v>153</v>
      </c>
      <c r="C732" s="35">
        <v>43800</v>
      </c>
      <c r="D732" s="63">
        <v>43830</v>
      </c>
      <c r="E732" s="64">
        <v>-5.3575483870967743E-2</v>
      </c>
      <c r="F732" s="64">
        <v>0.37831229413019962</v>
      </c>
      <c r="G732" s="64">
        <v>0.24097582795116979</v>
      </c>
      <c r="H732" s="64">
        <v>0.43785706451612905</v>
      </c>
      <c r="I732" s="64">
        <v>0.33634016129032257</v>
      </c>
      <c r="J732" s="64">
        <v>8.1608677419354833E-2</v>
      </c>
      <c r="K732" s="64">
        <v>0</v>
      </c>
      <c r="L732" s="64">
        <v>1.5084185934962517E-2</v>
      </c>
      <c r="M732" s="64">
        <v>0.32390129051748101</v>
      </c>
      <c r="N732" s="64">
        <v>0.36801423882650497</v>
      </c>
      <c r="O732" s="64">
        <v>2.4097117000000005E-2</v>
      </c>
      <c r="P732" s="64">
        <v>0.20621714052142856</v>
      </c>
      <c r="Q732" s="64">
        <v>7.8652305373221078E-3</v>
      </c>
      <c r="R732" s="64">
        <v>0.12328767123287675</v>
      </c>
      <c r="S732" s="64">
        <v>2.4899854160067836</v>
      </c>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row>
    <row r="733" spans="1:180" x14ac:dyDescent="0.25">
      <c r="A733" s="5" t="s">
        <v>331</v>
      </c>
      <c r="B733" s="5" t="s">
        <v>153</v>
      </c>
      <c r="C733" s="35">
        <v>43801</v>
      </c>
      <c r="D733" s="63">
        <v>43830</v>
      </c>
      <c r="E733" s="64">
        <v>-5.3575483870967743E-2</v>
      </c>
      <c r="F733" s="64">
        <v>0.38231229413019963</v>
      </c>
      <c r="G733" s="64">
        <v>0.24097582795116979</v>
      </c>
      <c r="H733" s="64">
        <v>0.43785706451612905</v>
      </c>
      <c r="I733" s="64">
        <v>0.33634016129032257</v>
      </c>
      <c r="J733" s="64">
        <v>8.1608677419354833E-2</v>
      </c>
      <c r="K733" s="64">
        <v>0</v>
      </c>
      <c r="L733" s="64">
        <v>1.5084185934962517E-2</v>
      </c>
      <c r="M733" s="64">
        <v>0.32390129051748101</v>
      </c>
      <c r="N733" s="64">
        <v>0.36801423882650497</v>
      </c>
      <c r="O733" s="64">
        <v>1.7334477000000001E-2</v>
      </c>
      <c r="P733" s="64">
        <v>0.20621714052142856</v>
      </c>
      <c r="Q733" s="64">
        <v>1.0627870537322117E-2</v>
      </c>
      <c r="R733" s="64">
        <v>0.12328767123287675</v>
      </c>
      <c r="S733" s="64">
        <v>2.4899854160067836</v>
      </c>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row>
    <row r="734" spans="1:180" x14ac:dyDescent="0.25">
      <c r="A734" s="5" t="s">
        <v>331</v>
      </c>
      <c r="B734" s="5" t="s">
        <v>153</v>
      </c>
      <c r="C734" s="35">
        <v>43802</v>
      </c>
      <c r="D734" s="63">
        <v>43830</v>
      </c>
      <c r="E734" s="64">
        <v>-5.3575483870967743E-2</v>
      </c>
      <c r="F734" s="64">
        <v>0.38231229413019963</v>
      </c>
      <c r="G734" s="64">
        <v>0.24097582795116979</v>
      </c>
      <c r="H734" s="64">
        <v>0.43785706451612905</v>
      </c>
      <c r="I734" s="64">
        <v>0.33634016129032257</v>
      </c>
      <c r="J734" s="64">
        <v>8.1608677419354833E-2</v>
      </c>
      <c r="K734" s="64">
        <v>0</v>
      </c>
      <c r="L734" s="64">
        <v>1.5084185934962517E-2</v>
      </c>
      <c r="M734" s="64">
        <v>0.32390129051748101</v>
      </c>
      <c r="N734" s="64">
        <v>0.36801423882650502</v>
      </c>
      <c r="O734" s="64">
        <v>2.8596609000000002E-2</v>
      </c>
      <c r="P734" s="64">
        <v>0.20621714052142856</v>
      </c>
      <c r="Q734" s="64">
        <v>-6.3426146267789654E-4</v>
      </c>
      <c r="R734" s="64">
        <v>0.12328767123287675</v>
      </c>
      <c r="S734" s="64">
        <v>2.4899854160067836</v>
      </c>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row>
    <row r="735" spans="1:180" x14ac:dyDescent="0.25">
      <c r="A735" s="5" t="s">
        <v>331</v>
      </c>
      <c r="B735" s="5" t="s">
        <v>153</v>
      </c>
      <c r="C735" s="35">
        <v>43803</v>
      </c>
      <c r="D735" s="63">
        <v>43830</v>
      </c>
      <c r="E735" s="64">
        <v>-5.3575483870967743E-2</v>
      </c>
      <c r="F735" s="64">
        <v>0.38231229413019963</v>
      </c>
      <c r="G735" s="64">
        <v>0.24097582795116979</v>
      </c>
      <c r="H735" s="64">
        <v>0.43785706451612905</v>
      </c>
      <c r="I735" s="64">
        <v>0.33634016129032257</v>
      </c>
      <c r="J735" s="64">
        <v>8.1608677419354833E-2</v>
      </c>
      <c r="K735" s="64">
        <v>0</v>
      </c>
      <c r="L735" s="64">
        <v>1.5084185934962517E-2</v>
      </c>
      <c r="M735" s="64">
        <v>0.32390129051748101</v>
      </c>
      <c r="N735" s="64">
        <v>0.36801423882650502</v>
      </c>
      <c r="O735" s="64">
        <v>1.9323072000000004E-2</v>
      </c>
      <c r="P735" s="64">
        <v>0.20621714052142856</v>
      </c>
      <c r="Q735" s="64">
        <v>8.6392755373221018E-3</v>
      </c>
      <c r="R735" s="64">
        <v>0.12328767123287675</v>
      </c>
      <c r="S735" s="64">
        <v>2.4899854160067836</v>
      </c>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row>
    <row r="736" spans="1:180" x14ac:dyDescent="0.25">
      <c r="A736" s="5" t="s">
        <v>331</v>
      </c>
      <c r="B736" s="5" t="s">
        <v>153</v>
      </c>
      <c r="C736" s="35">
        <v>43804</v>
      </c>
      <c r="D736" s="63">
        <v>43830</v>
      </c>
      <c r="E736" s="64">
        <v>-5.3575483870967743E-2</v>
      </c>
      <c r="F736" s="64">
        <v>0.38231229413019963</v>
      </c>
      <c r="G736" s="64">
        <v>0.24097582795116979</v>
      </c>
      <c r="H736" s="64">
        <v>0.43785706451612905</v>
      </c>
      <c r="I736" s="64">
        <v>0.33634016129032257</v>
      </c>
      <c r="J736" s="64">
        <v>8.1608677419354833E-2</v>
      </c>
      <c r="K736" s="64">
        <v>0</v>
      </c>
      <c r="L736" s="64">
        <v>1.5084185934962517E-2</v>
      </c>
      <c r="M736" s="64">
        <v>0.32390129051748101</v>
      </c>
      <c r="N736" s="64">
        <v>0.36801423882650502</v>
      </c>
      <c r="O736" s="64">
        <v>1.7936217000000001E-2</v>
      </c>
      <c r="P736" s="64">
        <v>0.20621714052142856</v>
      </c>
      <c r="Q736" s="64">
        <v>1.0026130537322108E-2</v>
      </c>
      <c r="R736" s="64">
        <v>0.12328767123287675</v>
      </c>
      <c r="S736" s="64">
        <v>2.4899854160067836</v>
      </c>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row>
    <row r="737" spans="1:180" x14ac:dyDescent="0.25">
      <c r="A737" s="5" t="s">
        <v>331</v>
      </c>
      <c r="B737" s="5" t="s">
        <v>153</v>
      </c>
      <c r="C737" s="35">
        <v>43805</v>
      </c>
      <c r="D737" s="63">
        <v>43830</v>
      </c>
      <c r="E737" s="64">
        <v>-5.3575483870967743E-2</v>
      </c>
      <c r="F737" s="64">
        <v>0.38231229413019963</v>
      </c>
      <c r="G737" s="64">
        <v>0.24097582795116979</v>
      </c>
      <c r="H737" s="64">
        <v>0.43785706451612905</v>
      </c>
      <c r="I737" s="64">
        <v>0.33634016129032257</v>
      </c>
      <c r="J737" s="64">
        <v>8.1608677419354833E-2</v>
      </c>
      <c r="K737" s="64">
        <v>0</v>
      </c>
      <c r="L737" s="64">
        <v>1.5084185934962517E-2</v>
      </c>
      <c r="M737" s="64">
        <v>0.32390129051748101</v>
      </c>
      <c r="N737" s="64">
        <v>0.36801423882650502</v>
      </c>
      <c r="O737" s="64">
        <v>2.6032329000000003E-2</v>
      </c>
      <c r="P737" s="64">
        <v>0.20621714052142856</v>
      </c>
      <c r="Q737" s="64">
        <v>1.9300185373221181E-3</v>
      </c>
      <c r="R737" s="64">
        <v>0.12328767123287675</v>
      </c>
      <c r="S737" s="64">
        <v>2.4899854160067836</v>
      </c>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row>
    <row r="738" spans="1:180" x14ac:dyDescent="0.25">
      <c r="A738" s="5" t="s">
        <v>331</v>
      </c>
      <c r="B738" s="5" t="s">
        <v>153</v>
      </c>
      <c r="C738" s="35">
        <v>43806</v>
      </c>
      <c r="D738" s="63">
        <v>43830</v>
      </c>
      <c r="E738" s="64">
        <v>-5.3575483870967743E-2</v>
      </c>
      <c r="F738" s="64">
        <v>0.38231229413019963</v>
      </c>
      <c r="G738" s="64">
        <v>0.24097582795116979</v>
      </c>
      <c r="H738" s="64">
        <v>0.43785706451612905</v>
      </c>
      <c r="I738" s="64">
        <v>0.33634016129032257</v>
      </c>
      <c r="J738" s="64">
        <v>8.1608677419354833E-2</v>
      </c>
      <c r="K738" s="64">
        <v>0</v>
      </c>
      <c r="L738" s="64">
        <v>1.5084185934962517E-2</v>
      </c>
      <c r="M738" s="64">
        <v>0.32390129051748101</v>
      </c>
      <c r="N738" s="64">
        <v>0.36801423882650497</v>
      </c>
      <c r="O738" s="64">
        <v>2.5394372999999998E-2</v>
      </c>
      <c r="P738" s="64">
        <v>0.20621714052142856</v>
      </c>
      <c r="Q738" s="64">
        <v>2.5679745373220976E-3</v>
      </c>
      <c r="R738" s="64">
        <v>0.12328767123287675</v>
      </c>
      <c r="S738" s="64">
        <v>2.4899854160067836</v>
      </c>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row>
    <row r="739" spans="1:180" x14ac:dyDescent="0.25">
      <c r="A739" s="5" t="s">
        <v>331</v>
      </c>
      <c r="B739" s="5" t="s">
        <v>153</v>
      </c>
      <c r="C739" s="35">
        <v>43807</v>
      </c>
      <c r="D739" s="63">
        <v>43830</v>
      </c>
      <c r="E739" s="64">
        <v>-5.3575483870967743E-2</v>
      </c>
      <c r="F739" s="64">
        <v>0.38231229413019963</v>
      </c>
      <c r="G739" s="64">
        <v>0.24097582795116979</v>
      </c>
      <c r="H739" s="64">
        <v>0.43785706451612905</v>
      </c>
      <c r="I739" s="64">
        <v>0.33634016129032257</v>
      </c>
      <c r="J739" s="64">
        <v>8.1608677419354833E-2</v>
      </c>
      <c r="K739" s="64">
        <v>0</v>
      </c>
      <c r="L739" s="64">
        <v>1.5084185934962517E-2</v>
      </c>
      <c r="M739" s="64">
        <v>0.32390129051748101</v>
      </c>
      <c r="N739" s="64">
        <v>0.36801423882650497</v>
      </c>
      <c r="O739" s="64">
        <v>2.5161686999999999E-2</v>
      </c>
      <c r="P739" s="64">
        <v>0.20621714052142856</v>
      </c>
      <c r="Q739" s="64">
        <v>2.800660537322113E-3</v>
      </c>
      <c r="R739" s="64">
        <v>0.12328767123287675</v>
      </c>
      <c r="S739" s="64">
        <v>2.489985416006784</v>
      </c>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row>
    <row r="740" spans="1:180" x14ac:dyDescent="0.25">
      <c r="A740" s="5" t="s">
        <v>332</v>
      </c>
      <c r="B740" s="5" t="s">
        <v>153</v>
      </c>
      <c r="C740" s="35">
        <v>43808</v>
      </c>
      <c r="D740" s="63">
        <v>43830</v>
      </c>
      <c r="E740" s="64">
        <v>-5.3575483870967743E-2</v>
      </c>
      <c r="F740" s="64">
        <v>0.38231229413019963</v>
      </c>
      <c r="G740" s="64">
        <v>0.24097582795116979</v>
      </c>
      <c r="H740" s="64">
        <v>0.43785706451612905</v>
      </c>
      <c r="I740" s="64">
        <v>0.33634016129032257</v>
      </c>
      <c r="J740" s="64">
        <v>8.1608677419354833E-2</v>
      </c>
      <c r="K740" s="64">
        <v>0</v>
      </c>
      <c r="L740" s="64">
        <v>1.5084185934962517E-2</v>
      </c>
      <c r="M740" s="64">
        <v>0.32390129051748101</v>
      </c>
      <c r="N740" s="64">
        <v>0.36801423882650502</v>
      </c>
      <c r="O740" s="64">
        <v>2.3793722999999999E-2</v>
      </c>
      <c r="P740" s="64">
        <v>0.20621714052142856</v>
      </c>
      <c r="Q740" s="64">
        <v>4.1686245373221105E-3</v>
      </c>
      <c r="R740" s="64">
        <v>0.12328767123287675</v>
      </c>
      <c r="S740" s="64">
        <v>2.4899854160067836</v>
      </c>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row>
    <row r="741" spans="1:180" x14ac:dyDescent="0.25">
      <c r="A741" s="5" t="s">
        <v>332</v>
      </c>
      <c r="B741" s="5" t="s">
        <v>153</v>
      </c>
      <c r="C741" s="35">
        <v>43809</v>
      </c>
      <c r="D741" s="63">
        <v>43830</v>
      </c>
      <c r="E741" s="64">
        <v>-5.3575483870967743E-2</v>
      </c>
      <c r="F741" s="64">
        <v>0.38231229413019963</v>
      </c>
      <c r="G741" s="64">
        <v>0.24097582795116979</v>
      </c>
      <c r="H741" s="64">
        <v>0.43785706451612905</v>
      </c>
      <c r="I741" s="64">
        <v>0.33634016129032257</v>
      </c>
      <c r="J741" s="64">
        <v>8.1608677419354833E-2</v>
      </c>
      <c r="K741" s="64">
        <v>0</v>
      </c>
      <c r="L741" s="64">
        <v>1.5084185934962517E-2</v>
      </c>
      <c r="M741" s="64">
        <v>0.32390129051748101</v>
      </c>
      <c r="N741" s="64">
        <v>0.36801423882650502</v>
      </c>
      <c r="O741" s="64">
        <v>3.2345001000000005E-2</v>
      </c>
      <c r="P741" s="64">
        <v>0.20621714052142856</v>
      </c>
      <c r="Q741" s="64">
        <v>-4.3826534626778841E-3</v>
      </c>
      <c r="R741" s="64">
        <v>0.12328767123287675</v>
      </c>
      <c r="S741" s="64">
        <v>2.4899854160067836</v>
      </c>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row>
    <row r="742" spans="1:180" x14ac:dyDescent="0.25">
      <c r="A742" s="5" t="s">
        <v>332</v>
      </c>
      <c r="B742" s="5" t="s">
        <v>153</v>
      </c>
      <c r="C742" s="35">
        <v>43810</v>
      </c>
      <c r="D742" s="63">
        <v>43830</v>
      </c>
      <c r="E742" s="64">
        <v>-5.3575483870967743E-2</v>
      </c>
      <c r="F742" s="64">
        <v>0.38231229413019963</v>
      </c>
      <c r="G742" s="64">
        <v>0.24097582795116979</v>
      </c>
      <c r="H742" s="64">
        <v>0.43785706451612905</v>
      </c>
      <c r="I742" s="64">
        <v>0.33634016129032257</v>
      </c>
      <c r="J742" s="64">
        <v>8.1608677419354833E-2</v>
      </c>
      <c r="K742" s="64">
        <v>0</v>
      </c>
      <c r="L742" s="64">
        <v>1.5084185934962517E-2</v>
      </c>
      <c r="M742" s="64">
        <v>0.32390129051748101</v>
      </c>
      <c r="N742" s="64">
        <v>0.36801423882650502</v>
      </c>
      <c r="O742" s="64">
        <v>3.1632633E-2</v>
      </c>
      <c r="P742" s="64">
        <v>0.20621714052142856</v>
      </c>
      <c r="Q742" s="64">
        <v>-3.6702854626778835E-3</v>
      </c>
      <c r="R742" s="64">
        <v>0.12328767123287675</v>
      </c>
      <c r="S742" s="64">
        <v>2.4899854160067836</v>
      </c>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row>
    <row r="743" spans="1:180" x14ac:dyDescent="0.25">
      <c r="A743" s="5" t="s">
        <v>332</v>
      </c>
      <c r="B743" s="5" t="s">
        <v>153</v>
      </c>
      <c r="C743" s="35">
        <v>43811</v>
      </c>
      <c r="D743" s="63">
        <v>43830</v>
      </c>
      <c r="E743" s="64">
        <v>-5.3575483870967743E-2</v>
      </c>
      <c r="F743" s="64">
        <v>0.38231229413019963</v>
      </c>
      <c r="G743" s="64">
        <v>0.24097582795116979</v>
      </c>
      <c r="H743" s="64">
        <v>0.43785706451612905</v>
      </c>
      <c r="I743" s="64">
        <v>0.33634016129032257</v>
      </c>
      <c r="J743" s="64">
        <v>8.1608677419354833E-2</v>
      </c>
      <c r="K743" s="64">
        <v>0</v>
      </c>
      <c r="L743" s="64">
        <v>1.5084185934962517E-2</v>
      </c>
      <c r="M743" s="64">
        <v>0.32390129051748101</v>
      </c>
      <c r="N743" s="64">
        <v>0.36801423882650502</v>
      </c>
      <c r="O743" s="64">
        <v>3.1048353000000001E-2</v>
      </c>
      <c r="P743" s="64">
        <v>0.20621714052142856</v>
      </c>
      <c r="Q743" s="64">
        <v>-3.0860054626779005E-3</v>
      </c>
      <c r="R743" s="64">
        <v>0.12328767123287675</v>
      </c>
      <c r="S743" s="64">
        <v>2.4899854160067836</v>
      </c>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row>
    <row r="744" spans="1:180" x14ac:dyDescent="0.25">
      <c r="A744" s="5" t="s">
        <v>332</v>
      </c>
      <c r="B744" s="5" t="s">
        <v>153</v>
      </c>
      <c r="C744" s="35">
        <v>43812</v>
      </c>
      <c r="D744" s="63">
        <v>43830</v>
      </c>
      <c r="E744" s="64">
        <v>-5.3575483870967743E-2</v>
      </c>
      <c r="F744" s="64">
        <v>0.38231229413019963</v>
      </c>
      <c r="G744" s="64">
        <v>0.24097582795116979</v>
      </c>
      <c r="H744" s="64">
        <v>0.43785706451612905</v>
      </c>
      <c r="I744" s="64">
        <v>0.33634016129032257</v>
      </c>
      <c r="J744" s="64">
        <v>8.1608677419354833E-2</v>
      </c>
      <c r="K744" s="64">
        <v>0</v>
      </c>
      <c r="L744" s="64">
        <v>1.5084185934962517E-2</v>
      </c>
      <c r="M744" s="64">
        <v>0.32390129051748101</v>
      </c>
      <c r="N744" s="64">
        <v>0.36801423882650502</v>
      </c>
      <c r="O744" s="64">
        <v>2.3037426000000003E-2</v>
      </c>
      <c r="P744" s="64">
        <v>0.20621714052142856</v>
      </c>
      <c r="Q744" s="64">
        <v>4.9249215373221075E-3</v>
      </c>
      <c r="R744" s="64">
        <v>0.12328767123287675</v>
      </c>
      <c r="S744" s="64">
        <v>2.4899854160067836</v>
      </c>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row>
    <row r="745" spans="1:180" x14ac:dyDescent="0.25">
      <c r="A745" s="5" t="s">
        <v>332</v>
      </c>
      <c r="B745" s="5" t="s">
        <v>153</v>
      </c>
      <c r="C745" s="35">
        <v>43813</v>
      </c>
      <c r="D745" s="63">
        <v>43830</v>
      </c>
      <c r="E745" s="64">
        <v>-5.3575483870967743E-2</v>
      </c>
      <c r="F745" s="64">
        <v>0.38231229413019963</v>
      </c>
      <c r="G745" s="64">
        <v>0.24097582795116979</v>
      </c>
      <c r="H745" s="64">
        <v>0.43785706451612905</v>
      </c>
      <c r="I745" s="64">
        <v>0.33634016129032257</v>
      </c>
      <c r="J745" s="64">
        <v>8.1608677419354833E-2</v>
      </c>
      <c r="K745" s="64">
        <v>0</v>
      </c>
      <c r="L745" s="64">
        <v>1.5084185934962517E-2</v>
      </c>
      <c r="M745" s="64">
        <v>0.32390129051748101</v>
      </c>
      <c r="N745" s="64">
        <v>0.36801423882650502</v>
      </c>
      <c r="O745" s="64">
        <v>2.5938189E-2</v>
      </c>
      <c r="P745" s="64">
        <v>0.20621714052142856</v>
      </c>
      <c r="Q745" s="64">
        <v>2.0241585373220973E-3</v>
      </c>
      <c r="R745" s="64">
        <v>0.12328767123287675</v>
      </c>
      <c r="S745" s="64">
        <v>2.4899854160067836</v>
      </c>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row>
    <row r="746" spans="1:180" x14ac:dyDescent="0.25">
      <c r="A746" s="5" t="s">
        <v>332</v>
      </c>
      <c r="B746" s="5" t="s">
        <v>153</v>
      </c>
      <c r="C746" s="35">
        <v>43814</v>
      </c>
      <c r="D746" s="63">
        <v>43830</v>
      </c>
      <c r="E746" s="64">
        <v>-5.3575483870967743E-2</v>
      </c>
      <c r="F746" s="64">
        <v>0.38231229413019963</v>
      </c>
      <c r="G746" s="64">
        <v>0.24097582795116979</v>
      </c>
      <c r="H746" s="64">
        <v>0.43785706451612905</v>
      </c>
      <c r="I746" s="64">
        <v>0.33634016129032257</v>
      </c>
      <c r="J746" s="64">
        <v>8.1608677419354833E-2</v>
      </c>
      <c r="K746" s="64">
        <v>0</v>
      </c>
      <c r="L746" s="64">
        <v>1.5084185934962517E-2</v>
      </c>
      <c r="M746" s="64">
        <v>0.32390129051748101</v>
      </c>
      <c r="N746" s="64">
        <v>0.36801423882650497</v>
      </c>
      <c r="O746" s="64">
        <v>2.1083544000000003E-2</v>
      </c>
      <c r="P746" s="64">
        <v>0.20621714052142856</v>
      </c>
      <c r="Q746" s="64">
        <v>6.8788035373220984E-3</v>
      </c>
      <c r="R746" s="64">
        <v>0.12328767123287675</v>
      </c>
      <c r="S746" s="64">
        <v>2.4899854160067836</v>
      </c>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row>
    <row r="747" spans="1:180" x14ac:dyDescent="0.25">
      <c r="A747" s="5" t="s">
        <v>333</v>
      </c>
      <c r="B747" s="5" t="s">
        <v>153</v>
      </c>
      <c r="C747" s="35">
        <v>43815</v>
      </c>
      <c r="D747" s="63">
        <v>43830</v>
      </c>
      <c r="E747" s="64">
        <v>-5.3575483870967743E-2</v>
      </c>
      <c r="F747" s="64">
        <v>0.38231229413019963</v>
      </c>
      <c r="G747" s="64">
        <v>0.24097582795116979</v>
      </c>
      <c r="H747" s="64">
        <v>0.43785706451612905</v>
      </c>
      <c r="I747" s="64">
        <v>0.33634016129032257</v>
      </c>
      <c r="J747" s="64">
        <v>8.1608677419354833E-2</v>
      </c>
      <c r="K747" s="64">
        <v>0</v>
      </c>
      <c r="L747" s="64">
        <v>1.5084185934962517E-2</v>
      </c>
      <c r="M747" s="64">
        <v>0.32390129051748101</v>
      </c>
      <c r="N747" s="64">
        <v>0.36801423882650502</v>
      </c>
      <c r="O747" s="64">
        <v>1.6277067000000003E-2</v>
      </c>
      <c r="P747" s="64">
        <v>0.20621714052142856</v>
      </c>
      <c r="Q747" s="64">
        <v>1.1685280537322101E-2</v>
      </c>
      <c r="R747" s="64">
        <v>0.12328767123287675</v>
      </c>
      <c r="S747" s="64">
        <v>2.4899854160067836</v>
      </c>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row>
    <row r="748" spans="1:180" x14ac:dyDescent="0.25">
      <c r="A748" s="5" t="s">
        <v>333</v>
      </c>
      <c r="B748" s="5" t="s">
        <v>153</v>
      </c>
      <c r="C748" s="35">
        <v>43816</v>
      </c>
      <c r="D748" s="63">
        <v>43830</v>
      </c>
      <c r="E748" s="64">
        <v>-5.3575483870967743E-2</v>
      </c>
      <c r="F748" s="64">
        <v>0.36756228413019965</v>
      </c>
      <c r="G748" s="64">
        <v>0.24097582795116979</v>
      </c>
      <c r="H748" s="64">
        <v>0.43785706451612905</v>
      </c>
      <c r="I748" s="64">
        <v>0.33634016129032257</v>
      </c>
      <c r="J748" s="64">
        <v>8.1608677419354833E-2</v>
      </c>
      <c r="K748" s="64">
        <v>0</v>
      </c>
      <c r="L748" s="64">
        <v>1.5084185934962517E-2</v>
      </c>
      <c r="M748" s="64">
        <v>0.32390129051748101</v>
      </c>
      <c r="N748" s="64">
        <v>0.36801423882650497</v>
      </c>
      <c r="O748" s="64">
        <v>3.6333009000000006E-2</v>
      </c>
      <c r="P748" s="64">
        <v>0.20621714052142856</v>
      </c>
      <c r="Q748" s="64">
        <v>6.3793485373221112E-3</v>
      </c>
      <c r="R748" s="64">
        <v>0.12328767123287675</v>
      </c>
      <c r="S748" s="64">
        <v>2.4899854160067831</v>
      </c>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row>
    <row r="749" spans="1:180" x14ac:dyDescent="0.25">
      <c r="A749" s="5" t="s">
        <v>333</v>
      </c>
      <c r="B749" s="5" t="s">
        <v>153</v>
      </c>
      <c r="C749" s="35">
        <v>43817</v>
      </c>
      <c r="D749" s="63">
        <v>43830</v>
      </c>
      <c r="E749" s="64">
        <v>-5.3575483870967743E-2</v>
      </c>
      <c r="F749" s="64">
        <v>0.37461229413019959</v>
      </c>
      <c r="G749" s="64">
        <v>0.24097582795116979</v>
      </c>
      <c r="H749" s="64">
        <v>0.43785706451612905</v>
      </c>
      <c r="I749" s="64">
        <v>0.33634016129032257</v>
      </c>
      <c r="J749" s="64">
        <v>8.1608677419354833E-2</v>
      </c>
      <c r="K749" s="64">
        <v>0</v>
      </c>
      <c r="L749" s="64">
        <v>1.5084185934962517E-2</v>
      </c>
      <c r="M749" s="64">
        <v>0.32390129051748101</v>
      </c>
      <c r="N749" s="64">
        <v>0.36801423882650497</v>
      </c>
      <c r="O749" s="64">
        <v>3.6199076000000004E-2</v>
      </c>
      <c r="P749" s="64">
        <v>0.20621714052142856</v>
      </c>
      <c r="Q749" s="64">
        <v>-5.367284626778988E-4</v>
      </c>
      <c r="R749" s="64">
        <v>0.12328767123287675</v>
      </c>
      <c r="S749" s="64">
        <v>2.4899854160067831</v>
      </c>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row>
    <row r="750" spans="1:180" x14ac:dyDescent="0.25">
      <c r="A750" s="5" t="s">
        <v>333</v>
      </c>
      <c r="B750" s="5" t="s">
        <v>153</v>
      </c>
      <c r="C750" s="35">
        <v>43818</v>
      </c>
      <c r="D750" s="63">
        <v>43830</v>
      </c>
      <c r="E750" s="64">
        <v>-5.3575483870967743E-2</v>
      </c>
      <c r="F750" s="64">
        <v>0.37836729413019965</v>
      </c>
      <c r="G750" s="64">
        <v>0.24097582795116979</v>
      </c>
      <c r="H750" s="64">
        <v>0.43785706451612905</v>
      </c>
      <c r="I750" s="64">
        <v>0.33634016129032257</v>
      </c>
      <c r="J750" s="64">
        <v>8.1608677419354833E-2</v>
      </c>
      <c r="K750" s="64">
        <v>0</v>
      </c>
      <c r="L750" s="64">
        <v>1.5084185934962517E-2</v>
      </c>
      <c r="M750" s="64">
        <v>0.32390129051748101</v>
      </c>
      <c r="N750" s="64">
        <v>0.36801423882650497</v>
      </c>
      <c r="O750" s="64">
        <v>2.9114130000000002E-2</v>
      </c>
      <c r="P750" s="64">
        <v>0.20621714052142856</v>
      </c>
      <c r="Q750" s="64">
        <v>2.793217537322108E-3</v>
      </c>
      <c r="R750" s="64">
        <v>0.12328767123287675</v>
      </c>
      <c r="S750" s="64">
        <v>2.4899854160067836</v>
      </c>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row>
    <row r="751" spans="1:180" x14ac:dyDescent="0.25">
      <c r="A751" s="5" t="s">
        <v>333</v>
      </c>
      <c r="B751" s="5" t="s">
        <v>153</v>
      </c>
      <c r="C751" s="35">
        <v>43819</v>
      </c>
      <c r="D751" s="63">
        <v>43830</v>
      </c>
      <c r="E751" s="64">
        <v>-5.3575483870967743E-2</v>
      </c>
      <c r="F751" s="64">
        <v>0.38231229413019963</v>
      </c>
      <c r="G751" s="64">
        <v>0.24097582795116979</v>
      </c>
      <c r="H751" s="64">
        <v>0.43785706451612905</v>
      </c>
      <c r="I751" s="64">
        <v>0.33634016129032257</v>
      </c>
      <c r="J751" s="64">
        <v>8.1608677419354833E-2</v>
      </c>
      <c r="K751" s="64">
        <v>0</v>
      </c>
      <c r="L751" s="64">
        <v>1.5084185934962517E-2</v>
      </c>
      <c r="M751" s="64">
        <v>0.32390129051748101</v>
      </c>
      <c r="N751" s="64">
        <v>0.36801423882650502</v>
      </c>
      <c r="O751" s="64">
        <v>2.6732952000000004E-2</v>
      </c>
      <c r="P751" s="64">
        <v>0.20621714052142856</v>
      </c>
      <c r="Q751" s="64">
        <v>1.2293955373221012E-3</v>
      </c>
      <c r="R751" s="64">
        <v>0.12328767123287675</v>
      </c>
      <c r="S751" s="64">
        <v>2.4899854160067836</v>
      </c>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row>
    <row r="752" spans="1:180" x14ac:dyDescent="0.25">
      <c r="A752" s="5" t="s">
        <v>333</v>
      </c>
      <c r="B752" s="5" t="s">
        <v>153</v>
      </c>
      <c r="C752" s="35">
        <v>43820</v>
      </c>
      <c r="D752" s="63">
        <v>43830</v>
      </c>
      <c r="E752" s="64">
        <v>-5.3575483870967743E-2</v>
      </c>
      <c r="F752" s="64">
        <v>0.38231229413019963</v>
      </c>
      <c r="G752" s="64">
        <v>0.24097582795116979</v>
      </c>
      <c r="H752" s="64">
        <v>0.43785706451612905</v>
      </c>
      <c r="I752" s="64">
        <v>0.33634016129032257</v>
      </c>
      <c r="J752" s="64">
        <v>8.1608677419354833E-2</v>
      </c>
      <c r="K752" s="64">
        <v>0</v>
      </c>
      <c r="L752" s="64">
        <v>1.5084185934962517E-2</v>
      </c>
      <c r="M752" s="64">
        <v>0.32390129051748101</v>
      </c>
      <c r="N752" s="64">
        <v>0.36801423882650502</v>
      </c>
      <c r="O752" s="64">
        <v>3.0727278E-2</v>
      </c>
      <c r="P752" s="64">
        <v>0.20621714052142856</v>
      </c>
      <c r="Q752" s="64">
        <v>-2.7649304626779065E-3</v>
      </c>
      <c r="R752" s="64">
        <v>0.12328767123287675</v>
      </c>
      <c r="S752" s="64">
        <v>2.4899854160067836</v>
      </c>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row>
    <row r="753" spans="1:180" x14ac:dyDescent="0.25">
      <c r="A753" s="5" t="s">
        <v>333</v>
      </c>
      <c r="B753" s="5" t="s">
        <v>153</v>
      </c>
      <c r="C753" s="35">
        <v>43821</v>
      </c>
      <c r="D753" s="63">
        <v>43830</v>
      </c>
      <c r="E753" s="64">
        <v>-5.3575483870967743E-2</v>
      </c>
      <c r="F753" s="64">
        <v>0.38231229413019963</v>
      </c>
      <c r="G753" s="64">
        <v>0.24097582795116979</v>
      </c>
      <c r="H753" s="64">
        <v>0.43785706451612905</v>
      </c>
      <c r="I753" s="64">
        <v>0.33634016129032257</v>
      </c>
      <c r="J753" s="64">
        <v>8.1608677419354833E-2</v>
      </c>
      <c r="K753" s="64">
        <v>0</v>
      </c>
      <c r="L753" s="64">
        <v>1.5084185934962517E-2</v>
      </c>
      <c r="M753" s="64">
        <v>0.32390129051748101</v>
      </c>
      <c r="N753" s="64">
        <v>0.36801423882650502</v>
      </c>
      <c r="O753" s="64">
        <v>3.0994452000000006E-2</v>
      </c>
      <c r="P753" s="64">
        <v>0.20621714052142856</v>
      </c>
      <c r="Q753" s="64">
        <v>-3.0321044626779115E-3</v>
      </c>
      <c r="R753" s="64">
        <v>0.12328767123287675</v>
      </c>
      <c r="S753" s="64">
        <v>2.4899854160067836</v>
      </c>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row>
    <row r="754" spans="1:180" x14ac:dyDescent="0.25">
      <c r="A754" s="5" t="s">
        <v>334</v>
      </c>
      <c r="B754" s="5" t="s">
        <v>153</v>
      </c>
      <c r="C754" s="35">
        <v>43822</v>
      </c>
      <c r="D754" s="63">
        <v>43830</v>
      </c>
      <c r="E754" s="64">
        <v>-5.3575483870967743E-2</v>
      </c>
      <c r="F754" s="64">
        <v>0.37647895413019961</v>
      </c>
      <c r="G754" s="64">
        <v>0.24097582795116979</v>
      </c>
      <c r="H754" s="64">
        <v>0.43785706451612905</v>
      </c>
      <c r="I754" s="64">
        <v>0.33634016129032257</v>
      </c>
      <c r="J754" s="64">
        <v>8.1608677419354833E-2</v>
      </c>
      <c r="K754" s="64">
        <v>0</v>
      </c>
      <c r="L754" s="64">
        <v>1.5084185934962517E-2</v>
      </c>
      <c r="M754" s="64">
        <v>0.32390129051748101</v>
      </c>
      <c r="N754" s="64">
        <v>0.36801423882650502</v>
      </c>
      <c r="O754" s="64">
        <v>3.2595740000000005E-2</v>
      </c>
      <c r="P754" s="64">
        <v>0.20621714052142856</v>
      </c>
      <c r="Q754" s="64">
        <v>1.1999475373221052E-3</v>
      </c>
      <c r="R754" s="64">
        <v>0.12328767123287675</v>
      </c>
      <c r="S754" s="64">
        <v>2.4899854160067836</v>
      </c>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row>
    <row r="755" spans="1:180" x14ac:dyDescent="0.25">
      <c r="A755" s="5" t="s">
        <v>334</v>
      </c>
      <c r="B755" s="5" t="s">
        <v>153</v>
      </c>
      <c r="C755" s="35">
        <v>43823</v>
      </c>
      <c r="D755" s="63">
        <v>43830</v>
      </c>
      <c r="E755" s="64">
        <v>-5.3575483870967743E-2</v>
      </c>
      <c r="F755" s="64">
        <v>0.37647895413019961</v>
      </c>
      <c r="G755" s="64">
        <v>0.24097582795116979</v>
      </c>
      <c r="H755" s="64">
        <v>0.43785706451612905</v>
      </c>
      <c r="I755" s="64">
        <v>0.33634016129032257</v>
      </c>
      <c r="J755" s="64">
        <v>8.1608677419354833E-2</v>
      </c>
      <c r="K755" s="64">
        <v>0</v>
      </c>
      <c r="L755" s="64">
        <v>1.5084185934962517E-2</v>
      </c>
      <c r="M755" s="64">
        <v>0.32390129051748101</v>
      </c>
      <c r="N755" s="64">
        <v>0.36801423882650502</v>
      </c>
      <c r="O755" s="64">
        <v>4.1684777000000006E-2</v>
      </c>
      <c r="P755" s="64">
        <v>0.20621714052142856</v>
      </c>
      <c r="Q755" s="64">
        <v>-7.8890894626778927E-3</v>
      </c>
      <c r="R755" s="64">
        <v>0.12328767123287675</v>
      </c>
      <c r="S755" s="64">
        <v>2.4899854160067836</v>
      </c>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row>
    <row r="756" spans="1:180" x14ac:dyDescent="0.25">
      <c r="A756" s="5" t="s">
        <v>334</v>
      </c>
      <c r="B756" s="5" t="s">
        <v>153</v>
      </c>
      <c r="C756" s="35">
        <v>43824</v>
      </c>
      <c r="D756" s="63">
        <v>43830</v>
      </c>
      <c r="E756" s="64">
        <v>-5.3575483870967743E-2</v>
      </c>
      <c r="F756" s="64">
        <v>0.37939562413019956</v>
      </c>
      <c r="G756" s="64">
        <v>0.24097582795116979</v>
      </c>
      <c r="H756" s="64">
        <v>0.43785706451612905</v>
      </c>
      <c r="I756" s="64">
        <v>0.33634016129032257</v>
      </c>
      <c r="J756" s="64">
        <v>8.1608677419354833E-2</v>
      </c>
      <c r="K756" s="64">
        <v>0</v>
      </c>
      <c r="L756" s="64">
        <v>1.5084185934962517E-2</v>
      </c>
      <c r="M756" s="64">
        <v>0.32390129051748101</v>
      </c>
      <c r="N756" s="64">
        <v>0.36801423882650497</v>
      </c>
      <c r="O756" s="64">
        <v>4.0813060000000005E-2</v>
      </c>
      <c r="P756" s="64">
        <v>0.20621714052142856</v>
      </c>
      <c r="Q756" s="64">
        <v>-9.9340424626779E-3</v>
      </c>
      <c r="R756" s="64">
        <v>0.12328767123287675</v>
      </c>
      <c r="S756" s="64">
        <v>2.4899854160067836</v>
      </c>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row>
    <row r="757" spans="1:180" x14ac:dyDescent="0.25">
      <c r="A757" s="5" t="s">
        <v>334</v>
      </c>
      <c r="B757" s="5" t="s">
        <v>153</v>
      </c>
      <c r="C757" s="35">
        <v>43825</v>
      </c>
      <c r="D757" s="63">
        <v>43830</v>
      </c>
      <c r="E757" s="64">
        <v>-5.3575483870967743E-2</v>
      </c>
      <c r="F757" s="64">
        <v>0.38231229413019963</v>
      </c>
      <c r="G757" s="64">
        <v>0.24097582795116979</v>
      </c>
      <c r="H757" s="64">
        <v>0.43785706451612905</v>
      </c>
      <c r="I757" s="64">
        <v>0.33634016129032257</v>
      </c>
      <c r="J757" s="64">
        <v>8.1608677419354833E-2</v>
      </c>
      <c r="K757" s="64">
        <v>0</v>
      </c>
      <c r="L757" s="64">
        <v>1.5084185934962517E-2</v>
      </c>
      <c r="M757" s="64">
        <v>0.32390129051748101</v>
      </c>
      <c r="N757" s="64">
        <v>0.36801423882650497</v>
      </c>
      <c r="O757" s="64">
        <v>4.0061358000000005E-2</v>
      </c>
      <c r="P757" s="64">
        <v>0.20621714052142856</v>
      </c>
      <c r="Q757" s="64">
        <v>-1.2099010462677884E-2</v>
      </c>
      <c r="R757" s="64">
        <v>0.12328767123287675</v>
      </c>
      <c r="S757" s="64">
        <v>2.4899854160067836</v>
      </c>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row>
    <row r="758" spans="1:180" x14ac:dyDescent="0.25">
      <c r="A758" s="5" t="s">
        <v>334</v>
      </c>
      <c r="B758" s="5" t="s">
        <v>153</v>
      </c>
      <c r="C758" s="35">
        <v>43826</v>
      </c>
      <c r="D758" s="63">
        <v>43830</v>
      </c>
      <c r="E758" s="64">
        <v>-5.3575483870967743E-2</v>
      </c>
      <c r="F758" s="64">
        <v>0.38231229413019963</v>
      </c>
      <c r="G758" s="64">
        <v>0.24097582795116979</v>
      </c>
      <c r="H758" s="64">
        <v>0.43785706451612905</v>
      </c>
      <c r="I758" s="64">
        <v>0.33634016129032257</v>
      </c>
      <c r="J758" s="64">
        <v>8.1608677419354833E-2</v>
      </c>
      <c r="K758" s="64">
        <v>0</v>
      </c>
      <c r="L758" s="64">
        <v>1.5084185934962517E-2</v>
      </c>
      <c r="M758" s="64">
        <v>0.32390129051748101</v>
      </c>
      <c r="N758" s="64">
        <v>0.36801423882650497</v>
      </c>
      <c r="O758" s="64">
        <v>3.3468903000000001E-2</v>
      </c>
      <c r="P758" s="64">
        <v>0.20621714052142856</v>
      </c>
      <c r="Q758" s="64">
        <v>-5.5065554626778984E-3</v>
      </c>
      <c r="R758" s="64">
        <v>0.12328767123287675</v>
      </c>
      <c r="S758" s="64">
        <v>2.4899854160067836</v>
      </c>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row>
    <row r="759" spans="1:180" x14ac:dyDescent="0.25">
      <c r="A759" s="5" t="s">
        <v>334</v>
      </c>
      <c r="B759" s="5" t="s">
        <v>153</v>
      </c>
      <c r="C759" s="35">
        <v>43827</v>
      </c>
      <c r="D759" s="63">
        <v>43830</v>
      </c>
      <c r="E759" s="64">
        <v>-5.3575483870967743E-2</v>
      </c>
      <c r="F759" s="64">
        <v>0.37939562413019956</v>
      </c>
      <c r="G759" s="64">
        <v>0.24097582795116979</v>
      </c>
      <c r="H759" s="64">
        <v>0.43785706451612905</v>
      </c>
      <c r="I759" s="64">
        <v>0.33634016129032257</v>
      </c>
      <c r="J759" s="64">
        <v>8.1608677419354833E-2</v>
      </c>
      <c r="K759" s="64">
        <v>0</v>
      </c>
      <c r="L759" s="64">
        <v>1.5084185934962517E-2</v>
      </c>
      <c r="M759" s="64">
        <v>0.32390129051748101</v>
      </c>
      <c r="N759" s="64">
        <v>0.36801423882650502</v>
      </c>
      <c r="O759" s="64">
        <v>2.7307354000000002E-2</v>
      </c>
      <c r="P759" s="64">
        <v>0.20621714052142856</v>
      </c>
      <c r="Q759" s="64">
        <v>3.5716635373221049E-3</v>
      </c>
      <c r="R759" s="64">
        <v>0.12328767123287675</v>
      </c>
      <c r="S759" s="64">
        <v>2.4899854160067831</v>
      </c>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row>
    <row r="760" spans="1:180" x14ac:dyDescent="0.25">
      <c r="A760" s="5" t="s">
        <v>334</v>
      </c>
      <c r="B760" s="5" t="s">
        <v>153</v>
      </c>
      <c r="C760" s="35">
        <v>43828</v>
      </c>
      <c r="D760" s="63">
        <v>43830</v>
      </c>
      <c r="E760" s="64">
        <v>-5.3575483870967743E-2</v>
      </c>
      <c r="F760" s="64">
        <v>0.38231229413019963</v>
      </c>
      <c r="G760" s="64">
        <v>0.24097582795116979</v>
      </c>
      <c r="H760" s="64">
        <v>0.43785706451612905</v>
      </c>
      <c r="I760" s="64">
        <v>0.33634016129032257</v>
      </c>
      <c r="J760" s="64">
        <v>8.1608677419354833E-2</v>
      </c>
      <c r="K760" s="64">
        <v>0</v>
      </c>
      <c r="L760" s="64">
        <v>1.5084185934962517E-2</v>
      </c>
      <c r="M760" s="64">
        <v>0.32390129051748101</v>
      </c>
      <c r="N760" s="64">
        <v>0.36801423882650497</v>
      </c>
      <c r="O760" s="64">
        <v>2.7091485000000002E-2</v>
      </c>
      <c r="P760" s="64">
        <v>0.20621714052142856</v>
      </c>
      <c r="Q760" s="64">
        <v>8.7086253732210491E-4</v>
      </c>
      <c r="R760" s="64">
        <v>0.12328767123287675</v>
      </c>
      <c r="S760" s="64">
        <v>2.4899854160067836</v>
      </c>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row>
    <row r="761" spans="1:180" x14ac:dyDescent="0.25">
      <c r="A761" s="5" t="s">
        <v>335</v>
      </c>
      <c r="B761" s="5" t="s">
        <v>153</v>
      </c>
      <c r="C761" s="35">
        <v>43829</v>
      </c>
      <c r="D761" s="63">
        <v>43830</v>
      </c>
      <c r="E761" s="64">
        <v>-5.3575483870967743E-2</v>
      </c>
      <c r="F761" s="64">
        <v>0.38231229413019963</v>
      </c>
      <c r="G761" s="64">
        <v>0.24097582795116979</v>
      </c>
      <c r="H761" s="64">
        <v>0.43785706451612905</v>
      </c>
      <c r="I761" s="64">
        <v>0.33634016129032257</v>
      </c>
      <c r="J761" s="64">
        <v>8.1608677419354833E-2</v>
      </c>
      <c r="K761" s="64">
        <v>0</v>
      </c>
      <c r="L761" s="64">
        <v>1.5084185934962517E-2</v>
      </c>
      <c r="M761" s="64">
        <v>0.32390129051748101</v>
      </c>
      <c r="N761" s="64">
        <v>0.36801423882650497</v>
      </c>
      <c r="O761" s="64">
        <v>2.5534053000000001E-2</v>
      </c>
      <c r="P761" s="64">
        <v>0.20621714052142856</v>
      </c>
      <c r="Q761" s="64">
        <v>2.4282945373220993E-3</v>
      </c>
      <c r="R761" s="64">
        <v>0.12328767123287675</v>
      </c>
      <c r="S761" s="64">
        <v>2.4899854160067836</v>
      </c>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row>
    <row r="762" spans="1:180" x14ac:dyDescent="0.25">
      <c r="A762" s="5" t="s">
        <v>335</v>
      </c>
      <c r="B762" s="5" t="s">
        <v>153</v>
      </c>
      <c r="C762" s="35">
        <v>43830</v>
      </c>
      <c r="D762" s="63">
        <v>43830</v>
      </c>
      <c r="E762" s="64">
        <v>-5.3575483870967743E-2</v>
      </c>
      <c r="F762" s="64">
        <v>0.37939562413019956</v>
      </c>
      <c r="G762" s="64">
        <v>0.24097582795116979</v>
      </c>
      <c r="H762" s="64">
        <v>0.43785706451612905</v>
      </c>
      <c r="I762" s="64">
        <v>0.33634016129032257</v>
      </c>
      <c r="J762" s="64">
        <v>8.1608677419354833E-2</v>
      </c>
      <c r="K762" s="64">
        <v>0</v>
      </c>
      <c r="L762" s="64">
        <v>1.5084185934962517E-2</v>
      </c>
      <c r="M762" s="64">
        <v>0.32390129051748101</v>
      </c>
      <c r="N762" s="64">
        <v>0.36801423882650502</v>
      </c>
      <c r="O762" s="64">
        <v>3.4596139000000005E-2</v>
      </c>
      <c r="P762" s="64">
        <v>0.20621714052142856</v>
      </c>
      <c r="Q762" s="64">
        <v>-3.7171214626778924E-3</v>
      </c>
      <c r="R762" s="64">
        <v>0.12328767123287675</v>
      </c>
      <c r="S762" s="64">
        <v>2.4899854160067831</v>
      </c>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row>
    <row r="763" spans="1:180" x14ac:dyDescent="0.25">
      <c r="A763" s="5" t="s">
        <v>336</v>
      </c>
      <c r="B763" s="5" t="s">
        <v>154</v>
      </c>
      <c r="C763" s="35">
        <v>43831</v>
      </c>
      <c r="D763" s="63">
        <v>43861</v>
      </c>
      <c r="E763" s="64">
        <v>-2.8158387096774193E-2</v>
      </c>
      <c r="F763" s="64">
        <v>0.32288606976785594</v>
      </c>
      <c r="G763" s="64">
        <v>0.24433996216377582</v>
      </c>
      <c r="H763" s="64">
        <v>0.28577399999999997</v>
      </c>
      <c r="I763" s="64">
        <v>0.28757083870967742</v>
      </c>
      <c r="J763" s="64">
        <v>6.9775419354838719E-2</v>
      </c>
      <c r="K763" s="64">
        <v>0</v>
      </c>
      <c r="L763" s="64">
        <v>2.0768205283883418E-2</v>
      </c>
      <c r="M763" s="64">
        <v>0.33216614730394334</v>
      </c>
      <c r="N763" s="64">
        <v>0.36045327728680798</v>
      </c>
      <c r="O763" s="64">
        <v>4.2189061000000007E-2</v>
      </c>
      <c r="P763" s="64">
        <v>0.20416322379331803</v>
      </c>
      <c r="Q763" s="64">
        <v>-6.3886404936707206E-2</v>
      </c>
      <c r="R763" s="64">
        <v>0.12328767123287675</v>
      </c>
      <c r="S763" s="64">
        <v>2.201329083863496</v>
      </c>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row>
    <row r="764" spans="1:180" x14ac:dyDescent="0.25">
      <c r="A764" s="5" t="s">
        <v>336</v>
      </c>
      <c r="B764" s="5" t="s">
        <v>154</v>
      </c>
      <c r="C764" s="35">
        <v>43832</v>
      </c>
      <c r="D764" s="63">
        <v>43861</v>
      </c>
      <c r="E764" s="64">
        <v>-2.8158387096774193E-2</v>
      </c>
      <c r="F764" s="64">
        <v>0.31288606976785593</v>
      </c>
      <c r="G764" s="64">
        <v>0.24433996216377582</v>
      </c>
      <c r="H764" s="64">
        <v>0.28577399999999997</v>
      </c>
      <c r="I764" s="64">
        <v>0.28757083870967742</v>
      </c>
      <c r="J764" s="64">
        <v>6.9775419354838719E-2</v>
      </c>
      <c r="K764" s="64">
        <v>0</v>
      </c>
      <c r="L764" s="64">
        <v>2.0768205283883418E-2</v>
      </c>
      <c r="M764" s="64">
        <v>0.33216614730394334</v>
      </c>
      <c r="N764" s="64">
        <v>0.36045327728680798</v>
      </c>
      <c r="O764" s="64">
        <v>4.2486520999999999E-2</v>
      </c>
      <c r="P764" s="64">
        <v>0.20416322379331803</v>
      </c>
      <c r="Q764" s="64">
        <v>-5.4183864936707203E-2</v>
      </c>
      <c r="R764" s="64">
        <v>0.12328767123287675</v>
      </c>
      <c r="S764" s="64">
        <v>2.201329083863496</v>
      </c>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row>
    <row r="765" spans="1:180" x14ac:dyDescent="0.25">
      <c r="A765" s="5" t="s">
        <v>336</v>
      </c>
      <c r="B765" s="5" t="s">
        <v>154</v>
      </c>
      <c r="C765" s="35">
        <v>43833</v>
      </c>
      <c r="D765" s="63">
        <v>43861</v>
      </c>
      <c r="E765" s="64">
        <v>-2.8158387096774193E-2</v>
      </c>
      <c r="F765" s="64">
        <v>0.32038606976785594</v>
      </c>
      <c r="G765" s="64">
        <v>0.24433996216377582</v>
      </c>
      <c r="H765" s="64">
        <v>0.28577399999999997</v>
      </c>
      <c r="I765" s="64">
        <v>0.28757083870967742</v>
      </c>
      <c r="J765" s="64">
        <v>6.9775419354838719E-2</v>
      </c>
      <c r="K765" s="64">
        <v>0</v>
      </c>
      <c r="L765" s="64">
        <v>2.0768205283883418E-2</v>
      </c>
      <c r="M765" s="64">
        <v>0.33216614730394334</v>
      </c>
      <c r="N765" s="64">
        <v>0.36045327728680798</v>
      </c>
      <c r="O765" s="64">
        <v>3.2274686000000004E-2</v>
      </c>
      <c r="P765" s="64">
        <v>0.20416322379331803</v>
      </c>
      <c r="Q765" s="64">
        <v>-5.1472029936707193E-2</v>
      </c>
      <c r="R765" s="64">
        <v>0.12328767123287675</v>
      </c>
      <c r="S765" s="64">
        <v>2.2013290838634956</v>
      </c>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row>
    <row r="766" spans="1:180" x14ac:dyDescent="0.25">
      <c r="A766" s="5" t="s">
        <v>336</v>
      </c>
      <c r="B766" s="5" t="s">
        <v>154</v>
      </c>
      <c r="C766" s="35">
        <v>43834</v>
      </c>
      <c r="D766" s="63">
        <v>43861</v>
      </c>
      <c r="E766" s="64">
        <v>-2.8158387096774193E-2</v>
      </c>
      <c r="F766" s="64">
        <v>0.32580273976785595</v>
      </c>
      <c r="G766" s="64">
        <v>0.24433996216377582</v>
      </c>
      <c r="H766" s="64">
        <v>0.28577399999999997</v>
      </c>
      <c r="I766" s="64">
        <v>0.28757083870967742</v>
      </c>
      <c r="J766" s="64">
        <v>6.9775419354838719E-2</v>
      </c>
      <c r="K766" s="64">
        <v>0</v>
      </c>
      <c r="L766" s="64">
        <v>2.0768205283883418E-2</v>
      </c>
      <c r="M766" s="64">
        <v>0.33216614730394334</v>
      </c>
      <c r="N766" s="64">
        <v>0.36045327728680798</v>
      </c>
      <c r="O766" s="64">
        <v>3.4450866000000004E-2</v>
      </c>
      <c r="P766" s="64">
        <v>0.20416322379331803</v>
      </c>
      <c r="Q766" s="64">
        <v>-5.9064879936707192E-2</v>
      </c>
      <c r="R766" s="64">
        <v>0.12328767123287675</v>
      </c>
      <c r="S766" s="64">
        <v>2.201329083863496</v>
      </c>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row>
    <row r="767" spans="1:180" x14ac:dyDescent="0.25">
      <c r="A767" s="5" t="s">
        <v>336</v>
      </c>
      <c r="B767" s="5" t="s">
        <v>154</v>
      </c>
      <c r="C767" s="35">
        <v>43835</v>
      </c>
      <c r="D767" s="63">
        <v>43861</v>
      </c>
      <c r="E767" s="64">
        <v>-2.8158387096774193E-2</v>
      </c>
      <c r="F767" s="64">
        <v>0.32580273976785595</v>
      </c>
      <c r="G767" s="64">
        <v>0.24433996216377582</v>
      </c>
      <c r="H767" s="64">
        <v>0.28577399999999997</v>
      </c>
      <c r="I767" s="64">
        <v>0.28757083870967742</v>
      </c>
      <c r="J767" s="64">
        <v>6.9775419354838719E-2</v>
      </c>
      <c r="K767" s="64">
        <v>0</v>
      </c>
      <c r="L767" s="64">
        <v>2.0768205283883418E-2</v>
      </c>
      <c r="M767" s="64">
        <v>0.33216614730394334</v>
      </c>
      <c r="N767" s="64">
        <v>0.36045327728680798</v>
      </c>
      <c r="O767" s="64">
        <v>3.0307896000000001E-2</v>
      </c>
      <c r="P767" s="64">
        <v>0.20416322379331803</v>
      </c>
      <c r="Q767" s="64">
        <v>-5.4921909936707203E-2</v>
      </c>
      <c r="R767" s="64">
        <v>0.12328767123287675</v>
      </c>
      <c r="S767" s="64">
        <v>2.201329083863496</v>
      </c>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row>
    <row r="768" spans="1:180" x14ac:dyDescent="0.25">
      <c r="A768" s="5" t="s">
        <v>337</v>
      </c>
      <c r="B768" s="5" t="s">
        <v>154</v>
      </c>
      <c r="C768" s="35">
        <v>43836</v>
      </c>
      <c r="D768" s="63">
        <v>43861</v>
      </c>
      <c r="E768" s="64">
        <v>-2.8158387096774193E-2</v>
      </c>
      <c r="F768" s="64">
        <v>0.31788606976785594</v>
      </c>
      <c r="G768" s="64">
        <v>0.24433996216377582</v>
      </c>
      <c r="H768" s="64">
        <v>0.28577399999999997</v>
      </c>
      <c r="I768" s="64">
        <v>0.28757083870967742</v>
      </c>
      <c r="J768" s="64">
        <v>6.9775419354838719E-2</v>
      </c>
      <c r="K768" s="64">
        <v>0</v>
      </c>
      <c r="L768" s="64">
        <v>2.0768205283883418E-2</v>
      </c>
      <c r="M768" s="64">
        <v>0.33216614730394334</v>
      </c>
      <c r="N768" s="64">
        <v>0.36045327728680798</v>
      </c>
      <c r="O768" s="64">
        <v>3.2520276000000001E-2</v>
      </c>
      <c r="P768" s="64">
        <v>0.20416322379331803</v>
      </c>
      <c r="Q768" s="64">
        <v>-4.9217619936707195E-2</v>
      </c>
      <c r="R768" s="64">
        <v>0.12328767123287675</v>
      </c>
      <c r="S768" s="64">
        <v>2.2013290838634956</v>
      </c>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row>
    <row r="769" spans="1:180" x14ac:dyDescent="0.25">
      <c r="A769" s="5" t="s">
        <v>337</v>
      </c>
      <c r="B769" s="5" t="s">
        <v>154</v>
      </c>
      <c r="C769" s="35">
        <v>43837</v>
      </c>
      <c r="D769" s="63">
        <v>43861</v>
      </c>
      <c r="E769" s="64">
        <v>-2.8158387096774193E-2</v>
      </c>
      <c r="F769" s="64">
        <v>0.32580273976785595</v>
      </c>
      <c r="G769" s="64">
        <v>0.24433996216377582</v>
      </c>
      <c r="H769" s="64">
        <v>0.28577399999999997</v>
      </c>
      <c r="I769" s="64">
        <v>0.28757083870967742</v>
      </c>
      <c r="J769" s="64">
        <v>6.9775419354838719E-2</v>
      </c>
      <c r="K769" s="64">
        <v>0</v>
      </c>
      <c r="L769" s="64">
        <v>2.0768205283883418E-2</v>
      </c>
      <c r="M769" s="64">
        <v>0.33216614730394334</v>
      </c>
      <c r="N769" s="64">
        <v>0.36045327728680798</v>
      </c>
      <c r="O769" s="64">
        <v>2.4098076000000003E-2</v>
      </c>
      <c r="P769" s="64">
        <v>0.20416322379331803</v>
      </c>
      <c r="Q769" s="64">
        <v>-4.8712089936707191E-2</v>
      </c>
      <c r="R769" s="64">
        <v>0.12328767123287675</v>
      </c>
      <c r="S769" s="64">
        <v>2.201329083863496</v>
      </c>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row>
    <row r="770" spans="1:180" x14ac:dyDescent="0.25">
      <c r="A770" s="5" t="s">
        <v>337</v>
      </c>
      <c r="B770" s="5" t="s">
        <v>154</v>
      </c>
      <c r="C770" s="35">
        <v>43838</v>
      </c>
      <c r="D770" s="63">
        <v>43861</v>
      </c>
      <c r="E770" s="64">
        <v>-2.8158387096774193E-2</v>
      </c>
      <c r="F770" s="64">
        <v>0.32580273976785595</v>
      </c>
      <c r="G770" s="64">
        <v>0.24433996216377582</v>
      </c>
      <c r="H770" s="64">
        <v>0.28577399999999997</v>
      </c>
      <c r="I770" s="64">
        <v>0.28757083870967742</v>
      </c>
      <c r="J770" s="64">
        <v>6.9775419354838719E-2</v>
      </c>
      <c r="K770" s="64">
        <v>0</v>
      </c>
      <c r="L770" s="64">
        <v>2.0768205283883418E-2</v>
      </c>
      <c r="M770" s="64">
        <v>0.33216614730394334</v>
      </c>
      <c r="N770" s="64">
        <v>0.36045327728680798</v>
      </c>
      <c r="O770" s="64">
        <v>2.8984418999999997E-2</v>
      </c>
      <c r="P770" s="64">
        <v>0.20416322379331803</v>
      </c>
      <c r="Q770" s="64">
        <v>-5.3598432936707192E-2</v>
      </c>
      <c r="R770" s="64">
        <v>0.12328767123287675</v>
      </c>
      <c r="S770" s="64">
        <v>2.2013290838634956</v>
      </c>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row>
    <row r="771" spans="1:180" x14ac:dyDescent="0.25">
      <c r="A771" s="5" t="s">
        <v>337</v>
      </c>
      <c r="B771" s="5" t="s">
        <v>154</v>
      </c>
      <c r="C771" s="35">
        <v>43839</v>
      </c>
      <c r="D771" s="63">
        <v>43861</v>
      </c>
      <c r="E771" s="64">
        <v>-2.8158387096774193E-2</v>
      </c>
      <c r="F771" s="64">
        <v>0.32580273976785595</v>
      </c>
      <c r="G771" s="64">
        <v>0.24433996216377582</v>
      </c>
      <c r="H771" s="64">
        <v>0.28577399999999997</v>
      </c>
      <c r="I771" s="64">
        <v>0.28757083870967742</v>
      </c>
      <c r="J771" s="64">
        <v>6.9775419354838719E-2</v>
      </c>
      <c r="K771" s="64">
        <v>0</v>
      </c>
      <c r="L771" s="64">
        <v>2.0768205283883418E-2</v>
      </c>
      <c r="M771" s="64">
        <v>0.33216614730394334</v>
      </c>
      <c r="N771" s="64">
        <v>0.36045327728680798</v>
      </c>
      <c r="O771" s="64">
        <v>2.0857185E-2</v>
      </c>
      <c r="P771" s="64">
        <v>0.20416322379331803</v>
      </c>
      <c r="Q771" s="64">
        <v>-4.5471198936707195E-2</v>
      </c>
      <c r="R771" s="64">
        <v>0.12328767123287675</v>
      </c>
      <c r="S771" s="64">
        <v>2.201329083863496</v>
      </c>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row>
    <row r="772" spans="1:180" x14ac:dyDescent="0.25">
      <c r="A772" s="5" t="s">
        <v>337</v>
      </c>
      <c r="B772" s="5" t="s">
        <v>154</v>
      </c>
      <c r="C772" s="35">
        <v>43840</v>
      </c>
      <c r="D772" s="63">
        <v>43861</v>
      </c>
      <c r="E772" s="64">
        <v>-2.8158387096774193E-2</v>
      </c>
      <c r="F772" s="64">
        <v>0.32580273976785595</v>
      </c>
      <c r="G772" s="64">
        <v>0.24433996216377582</v>
      </c>
      <c r="H772" s="64">
        <v>0.28577399999999997</v>
      </c>
      <c r="I772" s="64">
        <v>0.28757083870967742</v>
      </c>
      <c r="J772" s="64">
        <v>6.9775419354838719E-2</v>
      </c>
      <c r="K772" s="64">
        <v>0</v>
      </c>
      <c r="L772" s="64">
        <v>2.0768205283883418E-2</v>
      </c>
      <c r="M772" s="64">
        <v>0.33216614730394334</v>
      </c>
      <c r="N772" s="64">
        <v>0.36045327728680798</v>
      </c>
      <c r="O772" s="64">
        <v>2.6908983000000001E-2</v>
      </c>
      <c r="P772" s="64">
        <v>0.20416322379331803</v>
      </c>
      <c r="Q772" s="64">
        <v>-5.1522996936707192E-2</v>
      </c>
      <c r="R772" s="64">
        <v>0.12328767123287675</v>
      </c>
      <c r="S772" s="64">
        <v>2.201329083863496</v>
      </c>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row>
    <row r="773" spans="1:180" x14ac:dyDescent="0.25">
      <c r="A773" s="5" t="s">
        <v>337</v>
      </c>
      <c r="B773" s="5" t="s">
        <v>154</v>
      </c>
      <c r="C773" s="35">
        <v>43841</v>
      </c>
      <c r="D773" s="63">
        <v>43861</v>
      </c>
      <c r="E773" s="64">
        <v>-2.8158387096774193E-2</v>
      </c>
      <c r="F773" s="64">
        <v>0.32580273976785595</v>
      </c>
      <c r="G773" s="64">
        <v>0.24433996216377582</v>
      </c>
      <c r="H773" s="64">
        <v>0.28577399999999997</v>
      </c>
      <c r="I773" s="64">
        <v>0.28757083870967742</v>
      </c>
      <c r="J773" s="64">
        <v>6.9775419354838719E-2</v>
      </c>
      <c r="K773" s="64">
        <v>0</v>
      </c>
      <c r="L773" s="64">
        <v>2.0768205283883418E-2</v>
      </c>
      <c r="M773" s="64">
        <v>0.33216614730394334</v>
      </c>
      <c r="N773" s="64">
        <v>0.36045327728680798</v>
      </c>
      <c r="O773" s="64">
        <v>3.0081492000000001E-2</v>
      </c>
      <c r="P773" s="64">
        <v>0.20416322379331803</v>
      </c>
      <c r="Q773" s="64">
        <v>-5.4695505936707196E-2</v>
      </c>
      <c r="R773" s="64">
        <v>0.12328767123287675</v>
      </c>
      <c r="S773" s="64">
        <v>2.201329083863496</v>
      </c>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row>
    <row r="774" spans="1:180" x14ac:dyDescent="0.25">
      <c r="A774" s="5" t="s">
        <v>337</v>
      </c>
      <c r="B774" s="5" t="s">
        <v>154</v>
      </c>
      <c r="C774" s="35">
        <v>43842</v>
      </c>
      <c r="D774" s="63">
        <v>43861</v>
      </c>
      <c r="E774" s="64">
        <v>-2.8158387096774193E-2</v>
      </c>
      <c r="F774" s="64">
        <v>0.32580273976785595</v>
      </c>
      <c r="G774" s="64">
        <v>0.24433996216377582</v>
      </c>
      <c r="H774" s="64">
        <v>0.28577399999999997</v>
      </c>
      <c r="I774" s="64">
        <v>0.28757083870967742</v>
      </c>
      <c r="J774" s="64">
        <v>6.9775419354838719E-2</v>
      </c>
      <c r="K774" s="64">
        <v>0</v>
      </c>
      <c r="L774" s="64">
        <v>2.0768205283883418E-2</v>
      </c>
      <c r="M774" s="64">
        <v>0.33216614730394334</v>
      </c>
      <c r="N774" s="64">
        <v>0.36045327728680798</v>
      </c>
      <c r="O774" s="64">
        <v>2.9450700000000003E-2</v>
      </c>
      <c r="P774" s="64">
        <v>0.20416322379331803</v>
      </c>
      <c r="Q774" s="64">
        <v>-5.4064713936707191E-2</v>
      </c>
      <c r="R774" s="64">
        <v>0.12328767123287675</v>
      </c>
      <c r="S774" s="64">
        <v>2.201329083863496</v>
      </c>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row>
    <row r="775" spans="1:180" x14ac:dyDescent="0.25">
      <c r="A775" s="5" t="s">
        <v>338</v>
      </c>
      <c r="B775" s="5" t="s">
        <v>154</v>
      </c>
      <c r="C775" s="35">
        <v>43843</v>
      </c>
      <c r="D775" s="63">
        <v>43861</v>
      </c>
      <c r="E775" s="64">
        <v>-2.8158387096774193E-2</v>
      </c>
      <c r="F775" s="64">
        <v>0.32580273976785595</v>
      </c>
      <c r="G775" s="64">
        <v>0.24433996216377582</v>
      </c>
      <c r="H775" s="64">
        <v>0.28577399999999997</v>
      </c>
      <c r="I775" s="64">
        <v>0.28757083870967742</v>
      </c>
      <c r="J775" s="64">
        <v>6.9775419354838719E-2</v>
      </c>
      <c r="K775" s="64">
        <v>0</v>
      </c>
      <c r="L775" s="64">
        <v>2.0768205283883418E-2</v>
      </c>
      <c r="M775" s="64">
        <v>0.33216614730394334</v>
      </c>
      <c r="N775" s="64">
        <v>0.36045327728680798</v>
      </c>
      <c r="O775" s="64">
        <v>2.8490382000000002E-2</v>
      </c>
      <c r="P775" s="64">
        <v>0.20416322379331803</v>
      </c>
      <c r="Q775" s="64">
        <v>-5.3104395936707204E-2</v>
      </c>
      <c r="R775" s="64">
        <v>0.12328767123287675</v>
      </c>
      <c r="S775" s="64">
        <v>2.201329083863496</v>
      </c>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row>
    <row r="776" spans="1:180" x14ac:dyDescent="0.25">
      <c r="A776" s="5" t="s">
        <v>338</v>
      </c>
      <c r="B776" s="5" t="s">
        <v>154</v>
      </c>
      <c r="C776" s="35">
        <v>43844</v>
      </c>
      <c r="D776" s="63">
        <v>43861</v>
      </c>
      <c r="E776" s="64">
        <v>-2.8158387096774193E-2</v>
      </c>
      <c r="F776" s="64">
        <v>0.32580273976785595</v>
      </c>
      <c r="G776" s="64">
        <v>0.24433996216377582</v>
      </c>
      <c r="H776" s="64">
        <v>0.28577399999999997</v>
      </c>
      <c r="I776" s="64">
        <v>0.28757083870967742</v>
      </c>
      <c r="J776" s="64">
        <v>6.9775419354838719E-2</v>
      </c>
      <c r="K776" s="64">
        <v>0</v>
      </c>
      <c r="L776" s="64">
        <v>2.0768205283883418E-2</v>
      </c>
      <c r="M776" s="64">
        <v>0.33216614730394334</v>
      </c>
      <c r="N776" s="64">
        <v>0.36045327728680798</v>
      </c>
      <c r="O776" s="64">
        <v>2.9782557000000001E-2</v>
      </c>
      <c r="P776" s="64">
        <v>0.20416322379331803</v>
      </c>
      <c r="Q776" s="64">
        <v>-5.4396570936707196E-2</v>
      </c>
      <c r="R776" s="64">
        <v>0.12328767123287675</v>
      </c>
      <c r="S776" s="64">
        <v>2.201329083863496</v>
      </c>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row>
    <row r="777" spans="1:180" x14ac:dyDescent="0.25">
      <c r="A777" s="5" t="s">
        <v>338</v>
      </c>
      <c r="B777" s="5" t="s">
        <v>154</v>
      </c>
      <c r="C777" s="35">
        <v>43845</v>
      </c>
      <c r="D777" s="63">
        <v>43861</v>
      </c>
      <c r="E777" s="64">
        <v>-2.8158387096774193E-2</v>
      </c>
      <c r="F777" s="64">
        <v>0.32580273976785595</v>
      </c>
      <c r="G777" s="64">
        <v>0.24433996216377582</v>
      </c>
      <c r="H777" s="64">
        <v>0.28577399999999997</v>
      </c>
      <c r="I777" s="64">
        <v>0.28757083870967742</v>
      </c>
      <c r="J777" s="64">
        <v>6.9775419354838719E-2</v>
      </c>
      <c r="K777" s="64">
        <v>0</v>
      </c>
      <c r="L777" s="64">
        <v>2.0768205283883418E-2</v>
      </c>
      <c r="M777" s="64">
        <v>0.33216614730394334</v>
      </c>
      <c r="N777" s="64">
        <v>0.36045327728680798</v>
      </c>
      <c r="O777" s="64">
        <v>3.5053226999999999E-2</v>
      </c>
      <c r="P777" s="64">
        <v>0.20416322379331803</v>
      </c>
      <c r="Q777" s="64">
        <v>-5.966724093670718E-2</v>
      </c>
      <c r="R777" s="64">
        <v>0.12328767123287675</v>
      </c>
      <c r="S777" s="64">
        <v>2.201329083863496</v>
      </c>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row>
    <row r="778" spans="1:180" x14ac:dyDescent="0.25">
      <c r="A778" s="5" t="s">
        <v>338</v>
      </c>
      <c r="B778" s="5" t="s">
        <v>154</v>
      </c>
      <c r="C778" s="35">
        <v>43846</v>
      </c>
      <c r="D778" s="63">
        <v>43861</v>
      </c>
      <c r="E778" s="64">
        <v>-2.8158387096774193E-2</v>
      </c>
      <c r="F778" s="64">
        <v>0.32580273976785595</v>
      </c>
      <c r="G778" s="64">
        <v>0.24433996216377582</v>
      </c>
      <c r="H778" s="64">
        <v>0.28577399999999997</v>
      </c>
      <c r="I778" s="64">
        <v>0.28757083870967742</v>
      </c>
      <c r="J778" s="64">
        <v>6.9775419354838719E-2</v>
      </c>
      <c r="K778" s="64">
        <v>0</v>
      </c>
      <c r="L778" s="64">
        <v>2.0768205283883418E-2</v>
      </c>
      <c r="M778" s="64">
        <v>0.33216614730394334</v>
      </c>
      <c r="N778" s="64">
        <v>0.36045327728680798</v>
      </c>
      <c r="O778" s="64">
        <v>2.7477693000000001E-2</v>
      </c>
      <c r="P778" s="64">
        <v>0.20416322379331803</v>
      </c>
      <c r="Q778" s="64">
        <v>-5.2091706936707192E-2</v>
      </c>
      <c r="R778" s="64">
        <v>0.12328767123287675</v>
      </c>
      <c r="S778" s="64">
        <v>2.201329083863496</v>
      </c>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row>
    <row r="779" spans="1:180" x14ac:dyDescent="0.25">
      <c r="A779" s="5" t="s">
        <v>338</v>
      </c>
      <c r="B779" s="5" t="s">
        <v>154</v>
      </c>
      <c r="C779" s="35">
        <v>43847</v>
      </c>
      <c r="D779" s="63">
        <v>43861</v>
      </c>
      <c r="E779" s="64">
        <v>-2.8158387096774193E-2</v>
      </c>
      <c r="F779" s="64">
        <v>0.31993606976785594</v>
      </c>
      <c r="G779" s="64">
        <v>0.24433996216377582</v>
      </c>
      <c r="H779" s="64">
        <v>0.28577399999999997</v>
      </c>
      <c r="I779" s="64">
        <v>0.28757083870967742</v>
      </c>
      <c r="J779" s="64">
        <v>6.9775419354838719E-2</v>
      </c>
      <c r="K779" s="64">
        <v>0</v>
      </c>
      <c r="L779" s="64">
        <v>2.0768205283883418E-2</v>
      </c>
      <c r="M779" s="64">
        <v>0.33216614730394334</v>
      </c>
      <c r="N779" s="64">
        <v>0.36045327728680798</v>
      </c>
      <c r="O779" s="64">
        <v>2.6649838999999998E-2</v>
      </c>
      <c r="P779" s="64">
        <v>0.20416322379331803</v>
      </c>
      <c r="Q779" s="64">
        <v>-4.5397182936707185E-2</v>
      </c>
      <c r="R779" s="64">
        <v>0.12328767123287675</v>
      </c>
      <c r="S779" s="64">
        <v>2.201329083863496</v>
      </c>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row>
    <row r="780" spans="1:180" x14ac:dyDescent="0.25">
      <c r="A780" s="5" t="s">
        <v>338</v>
      </c>
      <c r="B780" s="5" t="s">
        <v>154</v>
      </c>
      <c r="C780" s="35">
        <v>43848</v>
      </c>
      <c r="D780" s="63">
        <v>43861</v>
      </c>
      <c r="E780" s="64">
        <v>-2.8158387096774193E-2</v>
      </c>
      <c r="F780" s="64">
        <v>0.32580273976785595</v>
      </c>
      <c r="G780" s="64">
        <v>0.24433996216377582</v>
      </c>
      <c r="H780" s="64">
        <v>0.28577399999999997</v>
      </c>
      <c r="I780" s="64">
        <v>0.28757083870967742</v>
      </c>
      <c r="J780" s="64">
        <v>6.9775419354838719E-2</v>
      </c>
      <c r="K780" s="64">
        <v>0</v>
      </c>
      <c r="L780" s="64">
        <v>2.0768205283883418E-2</v>
      </c>
      <c r="M780" s="64">
        <v>0.33216614730394334</v>
      </c>
      <c r="N780" s="64">
        <v>0.36045327728680798</v>
      </c>
      <c r="O780" s="64">
        <v>2.1773646000000001E-2</v>
      </c>
      <c r="P780" s="64">
        <v>0.20416322379331803</v>
      </c>
      <c r="Q780" s="64">
        <v>-4.6387659936707203E-2</v>
      </c>
      <c r="R780" s="64">
        <v>0.12328767123287675</v>
      </c>
      <c r="S780" s="64">
        <v>2.201329083863496</v>
      </c>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row>
    <row r="781" spans="1:180" x14ac:dyDescent="0.25">
      <c r="A781" s="5" t="s">
        <v>338</v>
      </c>
      <c r="B781" s="5" t="s">
        <v>154</v>
      </c>
      <c r="C781" s="35">
        <v>43849</v>
      </c>
      <c r="D781" s="63">
        <v>43861</v>
      </c>
      <c r="E781" s="64">
        <v>-2.8158387096774193E-2</v>
      </c>
      <c r="F781" s="64">
        <v>0.32580273976785595</v>
      </c>
      <c r="G781" s="64">
        <v>0.24433996216377582</v>
      </c>
      <c r="H781" s="64">
        <v>0.28577399999999997</v>
      </c>
      <c r="I781" s="64">
        <v>0.28757083870967742</v>
      </c>
      <c r="J781" s="64">
        <v>6.9775419354838719E-2</v>
      </c>
      <c r="K781" s="64">
        <v>0</v>
      </c>
      <c r="L781" s="64">
        <v>2.0768205283883418E-2</v>
      </c>
      <c r="M781" s="64">
        <v>0.33216614730394334</v>
      </c>
      <c r="N781" s="64">
        <v>0.36045327728680798</v>
      </c>
      <c r="O781" s="64">
        <v>2.1668283000000003E-2</v>
      </c>
      <c r="P781" s="64">
        <v>0.20416322379331803</v>
      </c>
      <c r="Q781" s="64">
        <v>-4.6282296936707205E-2</v>
      </c>
      <c r="R781" s="64">
        <v>0.12328767123287675</v>
      </c>
      <c r="S781" s="64">
        <v>2.2013290838634956</v>
      </c>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row>
    <row r="782" spans="1:180" x14ac:dyDescent="0.25">
      <c r="A782" s="5" t="s">
        <v>339</v>
      </c>
      <c r="B782" s="5" t="s">
        <v>154</v>
      </c>
      <c r="C782" s="35">
        <v>43850</v>
      </c>
      <c r="D782" s="63">
        <v>43861</v>
      </c>
      <c r="E782" s="64">
        <v>-2.8158387096774193E-2</v>
      </c>
      <c r="F782" s="64">
        <v>0.32580273976785595</v>
      </c>
      <c r="G782" s="64">
        <v>0.24433996216377582</v>
      </c>
      <c r="H782" s="64">
        <v>0.28577399999999997</v>
      </c>
      <c r="I782" s="64">
        <v>0.28757083870967742</v>
      </c>
      <c r="J782" s="64">
        <v>6.9775419354838719E-2</v>
      </c>
      <c r="K782" s="64">
        <v>0</v>
      </c>
      <c r="L782" s="64">
        <v>2.0768205283883418E-2</v>
      </c>
      <c r="M782" s="64">
        <v>0.33216614730394334</v>
      </c>
      <c r="N782" s="64">
        <v>0.36045327728680798</v>
      </c>
      <c r="O782" s="64">
        <v>3.0042351000000002E-2</v>
      </c>
      <c r="P782" s="64">
        <v>0.20416322379331803</v>
      </c>
      <c r="Q782" s="64">
        <v>-5.465636493670719E-2</v>
      </c>
      <c r="R782" s="64">
        <v>0.12328767123287675</v>
      </c>
      <c r="S782" s="64">
        <v>2.201329083863496</v>
      </c>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row>
    <row r="783" spans="1:180" x14ac:dyDescent="0.25">
      <c r="A783" s="5" t="s">
        <v>339</v>
      </c>
      <c r="B783" s="5" t="s">
        <v>154</v>
      </c>
      <c r="C783" s="35">
        <v>43851</v>
      </c>
      <c r="D783" s="63">
        <v>43861</v>
      </c>
      <c r="E783" s="64">
        <v>-2.8158387096774193E-2</v>
      </c>
      <c r="F783" s="64">
        <v>0.32580273976785595</v>
      </c>
      <c r="G783" s="64">
        <v>0.24433996216377582</v>
      </c>
      <c r="H783" s="64">
        <v>0.28577399999999997</v>
      </c>
      <c r="I783" s="64">
        <v>0.28757083870967742</v>
      </c>
      <c r="J783" s="64">
        <v>6.9775419354838719E-2</v>
      </c>
      <c r="K783" s="64">
        <v>0</v>
      </c>
      <c r="L783" s="64">
        <v>2.0768205283883418E-2</v>
      </c>
      <c r="M783" s="64">
        <v>0.33216614730394334</v>
      </c>
      <c r="N783" s="64">
        <v>0.36045327728680798</v>
      </c>
      <c r="O783" s="64">
        <v>2.5354890000000005E-2</v>
      </c>
      <c r="P783" s="64">
        <v>0.20416322379331803</v>
      </c>
      <c r="Q783" s="64">
        <v>-4.99689039367072E-2</v>
      </c>
      <c r="R783" s="64">
        <v>0.12328767123287675</v>
      </c>
      <c r="S783" s="64">
        <v>2.201329083863496</v>
      </c>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row>
    <row r="784" spans="1:180" x14ac:dyDescent="0.25">
      <c r="A784" s="5" t="s">
        <v>339</v>
      </c>
      <c r="B784" s="5" t="s">
        <v>154</v>
      </c>
      <c r="C784" s="35">
        <v>43852</v>
      </c>
      <c r="D784" s="63">
        <v>43861</v>
      </c>
      <c r="E784" s="64">
        <v>-2.8158387096774193E-2</v>
      </c>
      <c r="F784" s="64">
        <v>0.32580273976785595</v>
      </c>
      <c r="G784" s="64">
        <v>0.24433996216377582</v>
      </c>
      <c r="H784" s="64">
        <v>0.28577399999999997</v>
      </c>
      <c r="I784" s="64">
        <v>0.28757083870967742</v>
      </c>
      <c r="J784" s="64">
        <v>6.9775419354838719E-2</v>
      </c>
      <c r="K784" s="64">
        <v>0</v>
      </c>
      <c r="L784" s="64">
        <v>2.0768205283883418E-2</v>
      </c>
      <c r="M784" s="64">
        <v>0.33216614730394334</v>
      </c>
      <c r="N784" s="64">
        <v>0.36045327728680798</v>
      </c>
      <c r="O784" s="64">
        <v>3.1244274000000002E-2</v>
      </c>
      <c r="P784" s="64">
        <v>0.20416322379331803</v>
      </c>
      <c r="Q784" s="64">
        <v>-5.5858287936707197E-2</v>
      </c>
      <c r="R784" s="64">
        <v>0.12328767123287675</v>
      </c>
      <c r="S784" s="64">
        <v>2.201329083863496</v>
      </c>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row>
    <row r="785" spans="1:180" x14ac:dyDescent="0.25">
      <c r="A785" s="5" t="s">
        <v>339</v>
      </c>
      <c r="B785" s="5" t="s">
        <v>154</v>
      </c>
      <c r="C785" s="35">
        <v>43853</v>
      </c>
      <c r="D785" s="63">
        <v>43861</v>
      </c>
      <c r="E785" s="64">
        <v>-2.8158387096774193E-2</v>
      </c>
      <c r="F785" s="64">
        <v>0.32580273976785595</v>
      </c>
      <c r="G785" s="64">
        <v>0.24433996216377582</v>
      </c>
      <c r="H785" s="64">
        <v>0.28577399999999997</v>
      </c>
      <c r="I785" s="64">
        <v>0.28757083870967742</v>
      </c>
      <c r="J785" s="64">
        <v>6.9775419354838719E-2</v>
      </c>
      <c r="K785" s="64">
        <v>0</v>
      </c>
      <c r="L785" s="64">
        <v>2.0768205283883418E-2</v>
      </c>
      <c r="M785" s="64">
        <v>0.33216614730394334</v>
      </c>
      <c r="N785" s="64">
        <v>0.36045327728680798</v>
      </c>
      <c r="O785" s="64">
        <v>2.3753034000000003E-2</v>
      </c>
      <c r="P785" s="64">
        <v>0.20416322379331803</v>
      </c>
      <c r="Q785" s="64">
        <v>-4.8367047936707201E-2</v>
      </c>
      <c r="R785" s="64">
        <v>0.12328767123287675</v>
      </c>
      <c r="S785" s="64">
        <v>2.201329083863496</v>
      </c>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row>
    <row r="786" spans="1:180" x14ac:dyDescent="0.25">
      <c r="A786" s="5" t="s">
        <v>339</v>
      </c>
      <c r="B786" s="5" t="s">
        <v>154</v>
      </c>
      <c r="C786" s="35">
        <v>43854</v>
      </c>
      <c r="D786" s="63">
        <v>43861</v>
      </c>
      <c r="E786" s="64">
        <v>-2.8158387096774193E-2</v>
      </c>
      <c r="F786" s="64">
        <v>0.32580273976785595</v>
      </c>
      <c r="G786" s="64">
        <v>0.24433996216377582</v>
      </c>
      <c r="H786" s="64">
        <v>0.28577399999999997</v>
      </c>
      <c r="I786" s="64">
        <v>0.28757083870967742</v>
      </c>
      <c r="J786" s="64">
        <v>6.9775419354838719E-2</v>
      </c>
      <c r="K786" s="64">
        <v>0</v>
      </c>
      <c r="L786" s="64">
        <v>2.0768205283883418E-2</v>
      </c>
      <c r="M786" s="64">
        <v>0.33216614730394334</v>
      </c>
      <c r="N786" s="64">
        <v>0.36045327728680798</v>
      </c>
      <c r="O786" s="64">
        <v>1.1303937E-2</v>
      </c>
      <c r="P786" s="64">
        <v>0.20416322379331803</v>
      </c>
      <c r="Q786" s="64">
        <v>-3.5917950936707195E-2</v>
      </c>
      <c r="R786" s="64">
        <v>0.12328767123287675</v>
      </c>
      <c r="S786" s="64">
        <v>2.201329083863496</v>
      </c>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row>
    <row r="787" spans="1:180" x14ac:dyDescent="0.25">
      <c r="A787" s="5" t="s">
        <v>339</v>
      </c>
      <c r="B787" s="5" t="s">
        <v>154</v>
      </c>
      <c r="C787" s="35">
        <v>43855</v>
      </c>
      <c r="D787" s="63">
        <v>43861</v>
      </c>
      <c r="E787" s="64">
        <v>-2.8158387096774193E-2</v>
      </c>
      <c r="F787" s="64">
        <v>0.32580273976785595</v>
      </c>
      <c r="G787" s="64">
        <v>0.24433996216377582</v>
      </c>
      <c r="H787" s="64">
        <v>0.28577399999999997</v>
      </c>
      <c r="I787" s="64">
        <v>0.28757083870967742</v>
      </c>
      <c r="J787" s="64">
        <v>6.9775419354838719E-2</v>
      </c>
      <c r="K787" s="64">
        <v>0</v>
      </c>
      <c r="L787" s="64">
        <v>2.0768205283883418E-2</v>
      </c>
      <c r="M787" s="64">
        <v>0.33216614730394334</v>
      </c>
      <c r="N787" s="64">
        <v>0.36045327728680798</v>
      </c>
      <c r="O787" s="64">
        <v>1.8950733000000001E-2</v>
      </c>
      <c r="P787" s="64">
        <v>0.20416322379331803</v>
      </c>
      <c r="Q787" s="64">
        <v>-4.3564746936707192E-2</v>
      </c>
      <c r="R787" s="64">
        <v>0.12328767123287675</v>
      </c>
      <c r="S787" s="64">
        <v>2.201329083863496</v>
      </c>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row>
    <row r="788" spans="1:180" x14ac:dyDescent="0.25">
      <c r="A788" s="5" t="s">
        <v>339</v>
      </c>
      <c r="B788" s="5" t="s">
        <v>154</v>
      </c>
      <c r="C788" s="35">
        <v>43856</v>
      </c>
      <c r="D788" s="63">
        <v>43861</v>
      </c>
      <c r="E788" s="64">
        <v>-2.8158387096774193E-2</v>
      </c>
      <c r="F788" s="64">
        <v>0.32580273976785595</v>
      </c>
      <c r="G788" s="64">
        <v>0.24433996216377582</v>
      </c>
      <c r="H788" s="64">
        <v>0.28577399999999997</v>
      </c>
      <c r="I788" s="64">
        <v>0.28757083870967742</v>
      </c>
      <c r="J788" s="64">
        <v>6.9775419354838719E-2</v>
      </c>
      <c r="K788" s="64">
        <v>0</v>
      </c>
      <c r="L788" s="64">
        <v>2.0768205283883418E-2</v>
      </c>
      <c r="M788" s="64">
        <v>0.33216614730394334</v>
      </c>
      <c r="N788" s="64">
        <v>0.36045327728680798</v>
      </c>
      <c r="O788" s="64">
        <v>1.8884043E-2</v>
      </c>
      <c r="P788" s="64">
        <v>0.20416322379331803</v>
      </c>
      <c r="Q788" s="64">
        <v>-4.3498056936707198E-2</v>
      </c>
      <c r="R788" s="64">
        <v>0.12328767123287675</v>
      </c>
      <c r="S788" s="64">
        <v>2.2013290838634956</v>
      </c>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row>
    <row r="789" spans="1:180" x14ac:dyDescent="0.25">
      <c r="A789" s="5" t="s">
        <v>340</v>
      </c>
      <c r="B789" s="5" t="s">
        <v>154</v>
      </c>
      <c r="C789" s="35">
        <v>43857</v>
      </c>
      <c r="D789" s="63">
        <v>43861</v>
      </c>
      <c r="E789" s="64">
        <v>-2.8158387096774193E-2</v>
      </c>
      <c r="F789" s="64">
        <v>0.32580273976785595</v>
      </c>
      <c r="G789" s="64">
        <v>0.24433996216377582</v>
      </c>
      <c r="H789" s="64">
        <v>0.28577399999999997</v>
      </c>
      <c r="I789" s="64">
        <v>0.28757083870967742</v>
      </c>
      <c r="J789" s="64">
        <v>6.9775419354838719E-2</v>
      </c>
      <c r="K789" s="64">
        <v>0</v>
      </c>
      <c r="L789" s="64">
        <v>2.0768205283883418E-2</v>
      </c>
      <c r="M789" s="64">
        <v>0.33216614730394334</v>
      </c>
      <c r="N789" s="64">
        <v>0.36045327728680798</v>
      </c>
      <c r="O789" s="64">
        <v>1.8376668000000002E-2</v>
      </c>
      <c r="P789" s="64">
        <v>0.20416322379331803</v>
      </c>
      <c r="Q789" s="64">
        <v>-4.2990681936707194E-2</v>
      </c>
      <c r="R789" s="64">
        <v>0.12328767123287675</v>
      </c>
      <c r="S789" s="64">
        <v>2.201329083863496</v>
      </c>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row>
    <row r="790" spans="1:180" x14ac:dyDescent="0.25">
      <c r="A790" s="5" t="s">
        <v>340</v>
      </c>
      <c r="B790" s="5" t="s">
        <v>154</v>
      </c>
      <c r="C790" s="35">
        <v>43858</v>
      </c>
      <c r="D790" s="63">
        <v>43861</v>
      </c>
      <c r="E790" s="64">
        <v>-2.8158387096774193E-2</v>
      </c>
      <c r="F790" s="64">
        <v>0.32580273976785595</v>
      </c>
      <c r="G790" s="64">
        <v>0.24433996216377582</v>
      </c>
      <c r="H790" s="64">
        <v>0.28577399999999997</v>
      </c>
      <c r="I790" s="64">
        <v>0.28757083870967742</v>
      </c>
      <c r="J790" s="64">
        <v>6.9775419354838719E-2</v>
      </c>
      <c r="K790" s="64">
        <v>0</v>
      </c>
      <c r="L790" s="64">
        <v>2.0768205283883418E-2</v>
      </c>
      <c r="M790" s="64">
        <v>0.33216614730394334</v>
      </c>
      <c r="N790" s="64">
        <v>0.36045327728680798</v>
      </c>
      <c r="O790" s="64">
        <v>2.3640390000000004E-2</v>
      </c>
      <c r="P790" s="64">
        <v>0.20416322379331803</v>
      </c>
      <c r="Q790" s="64">
        <v>-4.8254403936707199E-2</v>
      </c>
      <c r="R790" s="64">
        <v>0.12328767123287675</v>
      </c>
      <c r="S790" s="64">
        <v>2.201329083863496</v>
      </c>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row>
    <row r="791" spans="1:180" x14ac:dyDescent="0.25">
      <c r="A791" s="5" t="s">
        <v>340</v>
      </c>
      <c r="B791" s="5" t="s">
        <v>154</v>
      </c>
      <c r="C791" s="35">
        <v>43859</v>
      </c>
      <c r="D791" s="63">
        <v>43861</v>
      </c>
      <c r="E791" s="64">
        <v>-2.8158387096774193E-2</v>
      </c>
      <c r="F791" s="64">
        <v>0.31646939976785593</v>
      </c>
      <c r="G791" s="64">
        <v>0.24433996216377582</v>
      </c>
      <c r="H791" s="64">
        <v>0.28577399999999997</v>
      </c>
      <c r="I791" s="64">
        <v>0.28757083870967742</v>
      </c>
      <c r="J791" s="64">
        <v>6.9775419354838719E-2</v>
      </c>
      <c r="K791" s="64">
        <v>0</v>
      </c>
      <c r="L791" s="64">
        <v>2.0768205283883418E-2</v>
      </c>
      <c r="M791" s="64">
        <v>0.33216614730394334</v>
      </c>
      <c r="N791" s="64">
        <v>0.36045327728680798</v>
      </c>
      <c r="O791" s="64">
        <v>3.9600969999999999E-2</v>
      </c>
      <c r="P791" s="64">
        <v>0.20416322379331803</v>
      </c>
      <c r="Q791" s="64">
        <v>-5.4881643936707199E-2</v>
      </c>
      <c r="R791" s="64">
        <v>0.12328767123287675</v>
      </c>
      <c r="S791" s="64">
        <v>2.201329083863496</v>
      </c>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row>
    <row r="792" spans="1:180" x14ac:dyDescent="0.25">
      <c r="A792" s="5" t="s">
        <v>340</v>
      </c>
      <c r="B792" s="5" t="s">
        <v>154</v>
      </c>
      <c r="C792" s="35">
        <v>43860</v>
      </c>
      <c r="D792" s="63">
        <v>43861</v>
      </c>
      <c r="E792" s="64">
        <v>-2.8158387096774193E-2</v>
      </c>
      <c r="F792" s="64">
        <v>0.31996939976785593</v>
      </c>
      <c r="G792" s="64">
        <v>0.24433996216377582</v>
      </c>
      <c r="H792" s="64">
        <v>0.28577399999999997</v>
      </c>
      <c r="I792" s="64">
        <v>0.28757083870967742</v>
      </c>
      <c r="J792" s="64">
        <v>6.9775419354838719E-2</v>
      </c>
      <c r="K792" s="64">
        <v>0</v>
      </c>
      <c r="L792" s="64">
        <v>2.0768205283883418E-2</v>
      </c>
      <c r="M792" s="64">
        <v>0.33216614730394334</v>
      </c>
      <c r="N792" s="64">
        <v>0.36045327728680798</v>
      </c>
      <c r="O792" s="64">
        <v>2.8145042000000002E-2</v>
      </c>
      <c r="P792" s="64">
        <v>0.20416322379331803</v>
      </c>
      <c r="Q792" s="64">
        <v>-4.6925715936707198E-2</v>
      </c>
      <c r="R792" s="64">
        <v>0.12328767123287675</v>
      </c>
      <c r="S792" s="64">
        <v>2.201329083863496</v>
      </c>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row>
    <row r="793" spans="1:180" x14ac:dyDescent="0.25">
      <c r="A793" s="5" t="s">
        <v>340</v>
      </c>
      <c r="B793" s="5" t="s">
        <v>154</v>
      </c>
      <c r="C793" s="35">
        <v>43861</v>
      </c>
      <c r="D793" s="63">
        <v>43861</v>
      </c>
      <c r="E793" s="64">
        <v>-2.8158387096774193E-2</v>
      </c>
      <c r="F793" s="64">
        <v>0.32580273976785595</v>
      </c>
      <c r="G793" s="64">
        <v>0.24433996216377582</v>
      </c>
      <c r="H793" s="64">
        <v>0.28577399999999997</v>
      </c>
      <c r="I793" s="64">
        <v>0.28757083870967742</v>
      </c>
      <c r="J793" s="64">
        <v>6.9775419354838719E-2</v>
      </c>
      <c r="K793" s="64">
        <v>0</v>
      </c>
      <c r="L793" s="64">
        <v>2.0768205283883418E-2</v>
      </c>
      <c r="M793" s="64">
        <v>0.33216614730394334</v>
      </c>
      <c r="N793" s="64">
        <v>0.36045327728680798</v>
      </c>
      <c r="O793" s="64">
        <v>1.6768035000000001E-2</v>
      </c>
      <c r="P793" s="64">
        <v>0.20416322379331803</v>
      </c>
      <c r="Q793" s="64">
        <v>-4.1382048936707196E-2</v>
      </c>
      <c r="R793" s="64">
        <v>0.12328767123287675</v>
      </c>
      <c r="S793" s="64">
        <v>2.201329083863496</v>
      </c>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row>
    <row r="794" spans="1:180" x14ac:dyDescent="0.25">
      <c r="A794" s="5" t="s">
        <v>340</v>
      </c>
      <c r="B794" s="5" t="s">
        <v>155</v>
      </c>
      <c r="C794" s="35">
        <v>43862</v>
      </c>
      <c r="D794" s="63">
        <v>43890</v>
      </c>
      <c r="E794" s="64">
        <v>3.9201392857142858E-2</v>
      </c>
      <c r="F794" s="64">
        <v>0.44585369914007433</v>
      </c>
      <c r="G794" s="64">
        <v>0.22477477242538094</v>
      </c>
      <c r="H794" s="64">
        <v>0.3244204618226601</v>
      </c>
      <c r="I794" s="64">
        <v>0.26965202093596058</v>
      </c>
      <c r="J794" s="64">
        <v>6.5427655172413807E-2</v>
      </c>
      <c r="K794" s="64">
        <v>0</v>
      </c>
      <c r="L794" s="64">
        <v>4.1114148558529656E-3</v>
      </c>
      <c r="M794" s="64">
        <v>0.30043478681711844</v>
      </c>
      <c r="N794" s="64">
        <v>0.38205126320463667</v>
      </c>
      <c r="O794" s="64">
        <v>3.1747703000000002E-2</v>
      </c>
      <c r="P794" s="64">
        <v>0.17538354761403943</v>
      </c>
      <c r="Q794" s="64">
        <v>4.7264537749780754E-2</v>
      </c>
      <c r="R794" s="64">
        <v>0.11903637222484652</v>
      </c>
      <c r="S794" s="64">
        <v>2.4293596278199079</v>
      </c>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row>
    <row r="795" spans="1:180" x14ac:dyDescent="0.25">
      <c r="A795" s="5" t="s">
        <v>340</v>
      </c>
      <c r="B795" s="5" t="s">
        <v>155</v>
      </c>
      <c r="C795" s="35">
        <v>43863</v>
      </c>
      <c r="D795" s="63">
        <v>43890</v>
      </c>
      <c r="E795" s="64">
        <v>3.9201392857142858E-2</v>
      </c>
      <c r="F795" s="64">
        <v>0.45067036914007441</v>
      </c>
      <c r="G795" s="64">
        <v>0.22477477242538094</v>
      </c>
      <c r="H795" s="64">
        <v>0.3244204618226601</v>
      </c>
      <c r="I795" s="64">
        <v>0.26965202093596058</v>
      </c>
      <c r="J795" s="64">
        <v>6.5427655172413807E-2</v>
      </c>
      <c r="K795" s="64">
        <v>0</v>
      </c>
      <c r="L795" s="64">
        <v>4.1114148558529656E-3</v>
      </c>
      <c r="M795" s="64">
        <v>0.30043478681711844</v>
      </c>
      <c r="N795" s="64">
        <v>0.38205126320463673</v>
      </c>
      <c r="O795" s="64">
        <v>2.8653822000000002E-2</v>
      </c>
      <c r="P795" s="64">
        <v>0.17538354761403943</v>
      </c>
      <c r="Q795" s="64">
        <v>4.5541748749780744E-2</v>
      </c>
      <c r="R795" s="64">
        <v>0.11903637222484652</v>
      </c>
      <c r="S795" s="64">
        <v>2.4293596278199074</v>
      </c>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row>
    <row r="796" spans="1:180" x14ac:dyDescent="0.25">
      <c r="A796" s="5" t="s">
        <v>341</v>
      </c>
      <c r="B796" s="5" t="s">
        <v>155</v>
      </c>
      <c r="C796" s="35">
        <v>43864</v>
      </c>
      <c r="D796" s="63">
        <v>43890</v>
      </c>
      <c r="E796" s="64">
        <v>3.9201392857142858E-2</v>
      </c>
      <c r="F796" s="64">
        <v>0.45067036914007441</v>
      </c>
      <c r="G796" s="64">
        <v>0.22477477242538094</v>
      </c>
      <c r="H796" s="64">
        <v>0.3244204618226601</v>
      </c>
      <c r="I796" s="64">
        <v>0.26965202093596058</v>
      </c>
      <c r="J796" s="64">
        <v>6.5427655172413807E-2</v>
      </c>
      <c r="K796" s="64">
        <v>0</v>
      </c>
      <c r="L796" s="64">
        <v>4.1114148558529656E-3</v>
      </c>
      <c r="M796" s="64">
        <v>0.30043478681711844</v>
      </c>
      <c r="N796" s="64">
        <v>0.38205126320463673</v>
      </c>
      <c r="O796" s="64">
        <v>3.0848220000000003E-2</v>
      </c>
      <c r="P796" s="64">
        <v>0.17538354761403943</v>
      </c>
      <c r="Q796" s="64">
        <v>4.3347350749780744E-2</v>
      </c>
      <c r="R796" s="64">
        <v>0.11903637222484652</v>
      </c>
      <c r="S796" s="64">
        <v>2.4293596278199074</v>
      </c>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row>
    <row r="797" spans="1:180" x14ac:dyDescent="0.25">
      <c r="A797" s="5" t="s">
        <v>341</v>
      </c>
      <c r="B797" s="5" t="s">
        <v>155</v>
      </c>
      <c r="C797" s="35">
        <v>43865</v>
      </c>
      <c r="D797" s="63">
        <v>43890</v>
      </c>
      <c r="E797" s="64">
        <v>3.9201392857142858E-2</v>
      </c>
      <c r="F797" s="64">
        <v>0.44667036914007441</v>
      </c>
      <c r="G797" s="64">
        <v>0.22477477242538094</v>
      </c>
      <c r="H797" s="64">
        <v>0.3244204618226601</v>
      </c>
      <c r="I797" s="64">
        <v>0.26965202093596058</v>
      </c>
      <c r="J797" s="64">
        <v>6.5427655172413807E-2</v>
      </c>
      <c r="K797" s="64">
        <v>0</v>
      </c>
      <c r="L797" s="64">
        <v>4.1114148558529656E-3</v>
      </c>
      <c r="M797" s="64">
        <v>0.30043478681711844</v>
      </c>
      <c r="N797" s="64">
        <v>0.38205126320463667</v>
      </c>
      <c r="O797" s="64">
        <v>4.187130700000001E-2</v>
      </c>
      <c r="P797" s="64">
        <v>0.17538354761403943</v>
      </c>
      <c r="Q797" s="64">
        <v>3.6324263749780747E-2</v>
      </c>
      <c r="R797" s="64">
        <v>0.11903637222484652</v>
      </c>
      <c r="S797" s="64">
        <v>2.4293596278199074</v>
      </c>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row>
    <row r="798" spans="1:180" x14ac:dyDescent="0.25">
      <c r="A798" s="5" t="s">
        <v>341</v>
      </c>
      <c r="B798" s="5" t="s">
        <v>155</v>
      </c>
      <c r="C798" s="35">
        <v>43866</v>
      </c>
      <c r="D798" s="63">
        <v>43890</v>
      </c>
      <c r="E798" s="64">
        <v>3.9201392857142858E-2</v>
      </c>
      <c r="F798" s="64">
        <v>0.45067036914007441</v>
      </c>
      <c r="G798" s="64">
        <v>0.22477477242538094</v>
      </c>
      <c r="H798" s="64">
        <v>0.3244204618226601</v>
      </c>
      <c r="I798" s="64">
        <v>0.26965202093596058</v>
      </c>
      <c r="J798" s="64">
        <v>6.5427655172413807E-2</v>
      </c>
      <c r="K798" s="64">
        <v>0</v>
      </c>
      <c r="L798" s="64">
        <v>4.1114148558529656E-3</v>
      </c>
      <c r="M798" s="64">
        <v>0.30043478681711844</v>
      </c>
      <c r="N798" s="64">
        <v>0.38205126320463673</v>
      </c>
      <c r="O798" s="64">
        <v>2.6511660000000006E-2</v>
      </c>
      <c r="P798" s="64">
        <v>0.17538354761403943</v>
      </c>
      <c r="Q798" s="64">
        <v>4.7683910749780734E-2</v>
      </c>
      <c r="R798" s="64">
        <v>0.11903637222484652</v>
      </c>
      <c r="S798" s="64">
        <v>2.4293596278199074</v>
      </c>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row>
    <row r="799" spans="1:180" x14ac:dyDescent="0.25">
      <c r="A799" s="5" t="s">
        <v>341</v>
      </c>
      <c r="B799" s="5" t="s">
        <v>155</v>
      </c>
      <c r="C799" s="35">
        <v>43867</v>
      </c>
      <c r="D799" s="63">
        <v>43890</v>
      </c>
      <c r="E799" s="64">
        <v>3.9201392857142858E-2</v>
      </c>
      <c r="F799" s="64">
        <v>0.44333702914007433</v>
      </c>
      <c r="G799" s="64">
        <v>0.22477477242538094</v>
      </c>
      <c r="H799" s="64">
        <v>0.3244204618226601</v>
      </c>
      <c r="I799" s="64">
        <v>0.26965202093596058</v>
      </c>
      <c r="J799" s="64">
        <v>6.5427655172413807E-2</v>
      </c>
      <c r="K799" s="64">
        <v>0</v>
      </c>
      <c r="L799" s="64">
        <v>4.1114148558529656E-3</v>
      </c>
      <c r="M799" s="64">
        <v>0.30043478681711844</v>
      </c>
      <c r="N799" s="64">
        <v>0.38205126320463667</v>
      </c>
      <c r="O799" s="64">
        <v>3.0653807000000005E-2</v>
      </c>
      <c r="P799" s="64">
        <v>0.17538354761403943</v>
      </c>
      <c r="Q799" s="64">
        <v>5.0875103749780742E-2</v>
      </c>
      <c r="R799" s="64">
        <v>0.11903637222484652</v>
      </c>
      <c r="S799" s="64">
        <v>2.4293596278199074</v>
      </c>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row>
    <row r="800" spans="1:180" x14ac:dyDescent="0.25">
      <c r="A800" s="5" t="s">
        <v>341</v>
      </c>
      <c r="B800" s="5" t="s">
        <v>155</v>
      </c>
      <c r="C800" s="35">
        <v>43868</v>
      </c>
      <c r="D800" s="63">
        <v>43890</v>
      </c>
      <c r="E800" s="64">
        <v>3.9201392857142858E-2</v>
      </c>
      <c r="F800" s="64">
        <v>0.45067036914007441</v>
      </c>
      <c r="G800" s="64">
        <v>0.22477477242538094</v>
      </c>
      <c r="H800" s="64">
        <v>0.3244204618226601</v>
      </c>
      <c r="I800" s="64">
        <v>0.26965202093596058</v>
      </c>
      <c r="J800" s="64">
        <v>6.5427655172413807E-2</v>
      </c>
      <c r="K800" s="64">
        <v>0</v>
      </c>
      <c r="L800" s="64">
        <v>4.1114148558529656E-3</v>
      </c>
      <c r="M800" s="64">
        <v>0.30043478681711844</v>
      </c>
      <c r="N800" s="64">
        <v>0.38205126320463667</v>
      </c>
      <c r="O800" s="64">
        <v>2.1462921000000003E-2</v>
      </c>
      <c r="P800" s="64">
        <v>0.17538354761403943</v>
      </c>
      <c r="Q800" s="64">
        <v>5.2732649749780744E-2</v>
      </c>
      <c r="R800" s="64">
        <v>0.11903637222484652</v>
      </c>
      <c r="S800" s="64">
        <v>2.4293596278199074</v>
      </c>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row>
    <row r="801" spans="1:180" x14ac:dyDescent="0.25">
      <c r="A801" s="5" t="s">
        <v>341</v>
      </c>
      <c r="B801" s="5" t="s">
        <v>155</v>
      </c>
      <c r="C801" s="35">
        <v>43869</v>
      </c>
      <c r="D801" s="63">
        <v>43890</v>
      </c>
      <c r="E801" s="64">
        <v>3.9201392857142858E-2</v>
      </c>
      <c r="F801" s="64">
        <v>0.45067036914007441</v>
      </c>
      <c r="G801" s="64">
        <v>0.22477477242538094</v>
      </c>
      <c r="H801" s="64">
        <v>0.3244204618226601</v>
      </c>
      <c r="I801" s="64">
        <v>0.26965202093596058</v>
      </c>
      <c r="J801" s="64">
        <v>6.5427655172413807E-2</v>
      </c>
      <c r="K801" s="64">
        <v>0</v>
      </c>
      <c r="L801" s="64">
        <v>4.1114148558529656E-3</v>
      </c>
      <c r="M801" s="64">
        <v>0.30043478681711844</v>
      </c>
      <c r="N801" s="64">
        <v>0.38205126320463667</v>
      </c>
      <c r="O801" s="64">
        <v>2.7180738000000003E-2</v>
      </c>
      <c r="P801" s="64">
        <v>0.17538354761403943</v>
      </c>
      <c r="Q801" s="64">
        <v>4.7014832749780737E-2</v>
      </c>
      <c r="R801" s="64">
        <v>0.11903637222484652</v>
      </c>
      <c r="S801" s="64">
        <v>2.4293596278199074</v>
      </c>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row>
    <row r="802" spans="1:180" x14ac:dyDescent="0.25">
      <c r="A802" s="5" t="s">
        <v>341</v>
      </c>
      <c r="B802" s="5" t="s">
        <v>155</v>
      </c>
      <c r="C802" s="35">
        <v>43870</v>
      </c>
      <c r="D802" s="63">
        <v>43890</v>
      </c>
      <c r="E802" s="64">
        <v>3.9201392857142858E-2</v>
      </c>
      <c r="F802" s="64">
        <v>0.45067036914007441</v>
      </c>
      <c r="G802" s="64">
        <v>0.22477477242538094</v>
      </c>
      <c r="H802" s="64">
        <v>0.3244204618226601</v>
      </c>
      <c r="I802" s="64">
        <v>0.26965202093596058</v>
      </c>
      <c r="J802" s="64">
        <v>6.5427655172413807E-2</v>
      </c>
      <c r="K802" s="64">
        <v>0</v>
      </c>
      <c r="L802" s="64">
        <v>4.1114148558529656E-3</v>
      </c>
      <c r="M802" s="64">
        <v>0.30043478681711844</v>
      </c>
      <c r="N802" s="64">
        <v>0.38205126320463667</v>
      </c>
      <c r="O802" s="64">
        <v>2.7834048000000004E-2</v>
      </c>
      <c r="P802" s="64">
        <v>0.17538354761403943</v>
      </c>
      <c r="Q802" s="64">
        <v>4.636152274978074E-2</v>
      </c>
      <c r="R802" s="64">
        <v>0.11903637222484652</v>
      </c>
      <c r="S802" s="64">
        <v>2.4293596278199074</v>
      </c>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row>
    <row r="803" spans="1:180" x14ac:dyDescent="0.25">
      <c r="A803" s="5" t="s">
        <v>342</v>
      </c>
      <c r="B803" s="5" t="s">
        <v>155</v>
      </c>
      <c r="C803" s="35">
        <v>43871</v>
      </c>
      <c r="D803" s="63">
        <v>43890</v>
      </c>
      <c r="E803" s="64">
        <v>3.9201392857142858E-2</v>
      </c>
      <c r="F803" s="64">
        <v>0.44087869914007438</v>
      </c>
      <c r="G803" s="64">
        <v>0.22477477242538094</v>
      </c>
      <c r="H803" s="64">
        <v>0.3244204618226601</v>
      </c>
      <c r="I803" s="64">
        <v>0.26965202093596058</v>
      </c>
      <c r="J803" s="64">
        <v>6.5427655172413807E-2</v>
      </c>
      <c r="K803" s="64">
        <v>0</v>
      </c>
      <c r="L803" s="64">
        <v>4.1114148558529656E-3</v>
      </c>
      <c r="M803" s="64">
        <v>0.30043478681711844</v>
      </c>
      <c r="N803" s="64">
        <v>0.38205126320463667</v>
      </c>
      <c r="O803" s="64">
        <v>3.9823581000000004E-2</v>
      </c>
      <c r="P803" s="64">
        <v>0.17538354761403943</v>
      </c>
      <c r="Q803" s="64">
        <v>4.4163659749780732E-2</v>
      </c>
      <c r="R803" s="64">
        <v>0.11903637222484652</v>
      </c>
      <c r="S803" s="64">
        <v>2.4293596278199074</v>
      </c>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row>
    <row r="804" spans="1:180" x14ac:dyDescent="0.25">
      <c r="A804" s="5" t="s">
        <v>342</v>
      </c>
      <c r="B804" s="5" t="s">
        <v>155</v>
      </c>
      <c r="C804" s="35">
        <v>43872</v>
      </c>
      <c r="D804" s="63">
        <v>43890</v>
      </c>
      <c r="E804" s="64">
        <v>3.9201392857142858E-2</v>
      </c>
      <c r="F804" s="64">
        <v>0.44600369914007443</v>
      </c>
      <c r="G804" s="64">
        <v>0.22477477242538094</v>
      </c>
      <c r="H804" s="64">
        <v>0.3244204618226601</v>
      </c>
      <c r="I804" s="64">
        <v>0.26965202093596058</v>
      </c>
      <c r="J804" s="64">
        <v>6.5427655172413807E-2</v>
      </c>
      <c r="K804" s="64">
        <v>0</v>
      </c>
      <c r="L804" s="64">
        <v>4.1114148558529656E-3</v>
      </c>
      <c r="M804" s="64">
        <v>0.30043478681711844</v>
      </c>
      <c r="N804" s="64">
        <v>0.38205126320463667</v>
      </c>
      <c r="O804" s="64">
        <v>2.6338256000000004E-2</v>
      </c>
      <c r="P804" s="64">
        <v>0.17538354761403943</v>
      </c>
      <c r="Q804" s="64">
        <v>5.2523984749780733E-2</v>
      </c>
      <c r="R804" s="64">
        <v>0.11903637222484652</v>
      </c>
      <c r="S804" s="64">
        <v>2.429359627819907</v>
      </c>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row>
    <row r="805" spans="1:180" x14ac:dyDescent="0.25">
      <c r="A805" s="5" t="s">
        <v>342</v>
      </c>
      <c r="B805" s="5" t="s">
        <v>155</v>
      </c>
      <c r="C805" s="35">
        <v>43873</v>
      </c>
      <c r="D805" s="63">
        <v>43890</v>
      </c>
      <c r="E805" s="64">
        <v>3.9201392857142858E-2</v>
      </c>
      <c r="F805" s="64">
        <v>0.45067036914007441</v>
      </c>
      <c r="G805" s="64">
        <v>0.22477477242538094</v>
      </c>
      <c r="H805" s="64">
        <v>0.3244204618226601</v>
      </c>
      <c r="I805" s="64">
        <v>0.26965202093596058</v>
      </c>
      <c r="J805" s="64">
        <v>6.5427655172413807E-2</v>
      </c>
      <c r="K805" s="64">
        <v>0</v>
      </c>
      <c r="L805" s="64">
        <v>4.1114148558529656E-3</v>
      </c>
      <c r="M805" s="64">
        <v>0.30043478681711844</v>
      </c>
      <c r="N805" s="64">
        <v>0.38205126320463667</v>
      </c>
      <c r="O805" s="64">
        <v>2.3950953000000001E-2</v>
      </c>
      <c r="P805" s="64">
        <v>0.17538354761403943</v>
      </c>
      <c r="Q805" s="64">
        <v>5.0244617749780757E-2</v>
      </c>
      <c r="R805" s="64">
        <v>0.11903637222484652</v>
      </c>
      <c r="S805" s="64">
        <v>2.4293596278199074</v>
      </c>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row>
    <row r="806" spans="1:180" x14ac:dyDescent="0.25">
      <c r="A806" s="5" t="s">
        <v>342</v>
      </c>
      <c r="B806" s="5" t="s">
        <v>155</v>
      </c>
      <c r="C806" s="35">
        <v>43874</v>
      </c>
      <c r="D806" s="63">
        <v>43890</v>
      </c>
      <c r="E806" s="64">
        <v>3.9201392857142858E-2</v>
      </c>
      <c r="F806" s="64">
        <v>0.45067036914007441</v>
      </c>
      <c r="G806" s="64">
        <v>0.22477477242538094</v>
      </c>
      <c r="H806" s="64">
        <v>0.3244204618226601</v>
      </c>
      <c r="I806" s="64">
        <v>0.26965202093596058</v>
      </c>
      <c r="J806" s="64">
        <v>6.5427655172413807E-2</v>
      </c>
      <c r="K806" s="64">
        <v>0</v>
      </c>
      <c r="L806" s="64">
        <v>4.1114148558529656E-3</v>
      </c>
      <c r="M806" s="64">
        <v>0.30043478681711844</v>
      </c>
      <c r="N806" s="64">
        <v>0.38205126320463673</v>
      </c>
      <c r="O806" s="64">
        <v>2.2932324E-2</v>
      </c>
      <c r="P806" s="64">
        <v>0.17538354761403943</v>
      </c>
      <c r="Q806" s="64">
        <v>5.1263246749780736E-2</v>
      </c>
      <c r="R806" s="64">
        <v>0.11903637222484652</v>
      </c>
      <c r="S806" s="64">
        <v>2.4293596278199074</v>
      </c>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row>
    <row r="807" spans="1:180" x14ac:dyDescent="0.25">
      <c r="A807" s="5" t="s">
        <v>342</v>
      </c>
      <c r="B807" s="5" t="s">
        <v>155</v>
      </c>
      <c r="C807" s="35">
        <v>43875</v>
      </c>
      <c r="D807" s="63">
        <v>43890</v>
      </c>
      <c r="E807" s="64">
        <v>3.9201392857142858E-2</v>
      </c>
      <c r="F807" s="64">
        <v>0.45067036914007441</v>
      </c>
      <c r="G807" s="64">
        <v>0.22477477242538094</v>
      </c>
      <c r="H807" s="64">
        <v>0.3244204618226601</v>
      </c>
      <c r="I807" s="64">
        <v>0.26965202093596058</v>
      </c>
      <c r="J807" s="64">
        <v>6.5427655172413807E-2</v>
      </c>
      <c r="K807" s="64">
        <v>0</v>
      </c>
      <c r="L807" s="64">
        <v>4.1114148558529656E-3</v>
      </c>
      <c r="M807" s="64">
        <v>0.30043478681711844</v>
      </c>
      <c r="N807" s="64">
        <v>0.38205126320463667</v>
      </c>
      <c r="O807" s="64">
        <v>2.9102480999999999E-2</v>
      </c>
      <c r="P807" s="64">
        <v>0.17538354761403943</v>
      </c>
      <c r="Q807" s="64">
        <v>4.509308974978074E-2</v>
      </c>
      <c r="R807" s="64">
        <v>0.11903637222484652</v>
      </c>
      <c r="S807" s="64">
        <v>2.429359627819907</v>
      </c>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row>
    <row r="808" spans="1:180" x14ac:dyDescent="0.25">
      <c r="A808" s="5" t="s">
        <v>342</v>
      </c>
      <c r="B808" s="5" t="s">
        <v>155</v>
      </c>
      <c r="C808" s="35">
        <v>43876</v>
      </c>
      <c r="D808" s="63">
        <v>43890</v>
      </c>
      <c r="E808" s="64">
        <v>3.9201392857142858E-2</v>
      </c>
      <c r="F808" s="64">
        <v>0.44933703914007439</v>
      </c>
      <c r="G808" s="64">
        <v>0.22477477242538094</v>
      </c>
      <c r="H808" s="64">
        <v>0.3244204618226601</v>
      </c>
      <c r="I808" s="64">
        <v>0.26965202093596058</v>
      </c>
      <c r="J808" s="64">
        <v>6.5427655172413807E-2</v>
      </c>
      <c r="K808" s="64">
        <v>0</v>
      </c>
      <c r="L808" s="64">
        <v>4.1114148558529656E-3</v>
      </c>
      <c r="M808" s="64">
        <v>0.30043478681711844</v>
      </c>
      <c r="N808" s="64">
        <v>0.38205126320463667</v>
      </c>
      <c r="O808" s="64">
        <v>3.0064552000000005E-2</v>
      </c>
      <c r="P808" s="64">
        <v>0.17538354761403943</v>
      </c>
      <c r="Q808" s="64">
        <v>4.5464348749780732E-2</v>
      </c>
      <c r="R808" s="64">
        <v>0.11903637222484652</v>
      </c>
      <c r="S808" s="64">
        <v>2.429359627819907</v>
      </c>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row>
    <row r="809" spans="1:180" x14ac:dyDescent="0.25">
      <c r="A809" s="5" t="s">
        <v>342</v>
      </c>
      <c r="B809" s="5" t="s">
        <v>155</v>
      </c>
      <c r="C809" s="35">
        <v>43877</v>
      </c>
      <c r="D809" s="63">
        <v>43890</v>
      </c>
      <c r="E809" s="64">
        <v>3.9201392857142858E-2</v>
      </c>
      <c r="F809" s="64">
        <v>0.45067036914007441</v>
      </c>
      <c r="G809" s="64">
        <v>0.22477477242538094</v>
      </c>
      <c r="H809" s="64">
        <v>0.3244204618226601</v>
      </c>
      <c r="I809" s="64">
        <v>0.26965202093596058</v>
      </c>
      <c r="J809" s="64">
        <v>6.5427655172413807E-2</v>
      </c>
      <c r="K809" s="64">
        <v>0</v>
      </c>
      <c r="L809" s="64">
        <v>4.1114148558529656E-3</v>
      </c>
      <c r="M809" s="64">
        <v>0.30043478681711844</v>
      </c>
      <c r="N809" s="64">
        <v>0.38205126320463667</v>
      </c>
      <c r="O809" s="64">
        <v>2.6867277000000002E-2</v>
      </c>
      <c r="P809" s="64">
        <v>0.17538354761403943</v>
      </c>
      <c r="Q809" s="64">
        <v>4.7328293749780745E-2</v>
      </c>
      <c r="R809" s="64">
        <v>0.11903637222484652</v>
      </c>
      <c r="S809" s="64">
        <v>2.4293596278199074</v>
      </c>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row>
    <row r="810" spans="1:180" x14ac:dyDescent="0.25">
      <c r="A810" s="5" t="s">
        <v>343</v>
      </c>
      <c r="B810" s="5" t="s">
        <v>155</v>
      </c>
      <c r="C810" s="35">
        <v>43878</v>
      </c>
      <c r="D810" s="63">
        <v>43890</v>
      </c>
      <c r="E810" s="64">
        <v>3.9201392857142858E-2</v>
      </c>
      <c r="F810" s="64">
        <v>0.45067036914007441</v>
      </c>
      <c r="G810" s="64">
        <v>0.22477477242538094</v>
      </c>
      <c r="H810" s="64">
        <v>0.3244204618226601</v>
      </c>
      <c r="I810" s="64">
        <v>0.26965202093596058</v>
      </c>
      <c r="J810" s="64">
        <v>6.5427655172413807E-2</v>
      </c>
      <c r="K810" s="64">
        <v>0</v>
      </c>
      <c r="L810" s="64">
        <v>4.1114148558529656E-3</v>
      </c>
      <c r="M810" s="64">
        <v>0.30043478681711844</v>
      </c>
      <c r="N810" s="64">
        <v>0.38205126320463667</v>
      </c>
      <c r="O810" s="64">
        <v>3.0201264000000005E-2</v>
      </c>
      <c r="P810" s="64">
        <v>0.17538354761403943</v>
      </c>
      <c r="Q810" s="64">
        <v>4.3994306749780734E-2</v>
      </c>
      <c r="R810" s="64">
        <v>0.11903637222484652</v>
      </c>
      <c r="S810" s="64">
        <v>2.4293596278199074</v>
      </c>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row>
    <row r="811" spans="1:180" x14ac:dyDescent="0.25">
      <c r="A811" s="5" t="s">
        <v>343</v>
      </c>
      <c r="B811" s="5" t="s">
        <v>155</v>
      </c>
      <c r="C811" s="35">
        <v>43879</v>
      </c>
      <c r="D811" s="63">
        <v>43890</v>
      </c>
      <c r="E811" s="64">
        <v>3.9201392857142858E-2</v>
      </c>
      <c r="F811" s="64">
        <v>0.45067036914007441</v>
      </c>
      <c r="G811" s="64">
        <v>0.22477477242538094</v>
      </c>
      <c r="H811" s="64">
        <v>0.3244204618226601</v>
      </c>
      <c r="I811" s="64">
        <v>0.26965202093596058</v>
      </c>
      <c r="J811" s="64">
        <v>6.5427655172413807E-2</v>
      </c>
      <c r="K811" s="64">
        <v>0</v>
      </c>
      <c r="L811" s="64">
        <v>4.1114148558529656E-3</v>
      </c>
      <c r="M811" s="64">
        <v>0.30043478681711844</v>
      </c>
      <c r="N811" s="64">
        <v>0.38205126320463667</v>
      </c>
      <c r="O811" s="64">
        <v>2.1563118000000003E-2</v>
      </c>
      <c r="P811" s="64">
        <v>0.17538354761403943</v>
      </c>
      <c r="Q811" s="64">
        <v>5.2632452749780741E-2</v>
      </c>
      <c r="R811" s="64">
        <v>0.11903637222484652</v>
      </c>
      <c r="S811" s="64">
        <v>2.4293596278199074</v>
      </c>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row>
    <row r="812" spans="1:180" x14ac:dyDescent="0.25">
      <c r="A812" s="5" t="s">
        <v>343</v>
      </c>
      <c r="B812" s="5" t="s">
        <v>155</v>
      </c>
      <c r="C812" s="35">
        <v>43880</v>
      </c>
      <c r="D812" s="63">
        <v>43890</v>
      </c>
      <c r="E812" s="64">
        <v>3.9201392857142858E-2</v>
      </c>
      <c r="F812" s="64">
        <v>0.45067036914007441</v>
      </c>
      <c r="G812" s="64">
        <v>0.22477477242538094</v>
      </c>
      <c r="H812" s="64">
        <v>0.3244204618226601</v>
      </c>
      <c r="I812" s="64">
        <v>0.26965202093596058</v>
      </c>
      <c r="J812" s="64">
        <v>6.5427655172413807E-2</v>
      </c>
      <c r="K812" s="64">
        <v>0</v>
      </c>
      <c r="L812" s="64">
        <v>4.1114148558529656E-3</v>
      </c>
      <c r="M812" s="64">
        <v>0.30043478681711844</v>
      </c>
      <c r="N812" s="64">
        <v>0.38205126320463667</v>
      </c>
      <c r="O812" s="64">
        <v>3.9885219000000006E-2</v>
      </c>
      <c r="P812" s="64">
        <v>0.17538354761403943</v>
      </c>
      <c r="Q812" s="64">
        <v>3.4310351749780754E-2</v>
      </c>
      <c r="R812" s="64">
        <v>0.11903637222484652</v>
      </c>
      <c r="S812" s="64">
        <v>2.4293596278199074</v>
      </c>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row>
    <row r="813" spans="1:180" x14ac:dyDescent="0.25">
      <c r="A813" s="5" t="s">
        <v>343</v>
      </c>
      <c r="B813" s="5" t="s">
        <v>155</v>
      </c>
      <c r="C813" s="35">
        <v>43881</v>
      </c>
      <c r="D813" s="63">
        <v>43890</v>
      </c>
      <c r="E813" s="64">
        <v>3.9201392857142858E-2</v>
      </c>
      <c r="F813" s="64">
        <v>0.44775369914007435</v>
      </c>
      <c r="G813" s="64">
        <v>0.22477477242538094</v>
      </c>
      <c r="H813" s="64">
        <v>0.3244204618226601</v>
      </c>
      <c r="I813" s="64">
        <v>0.26965202093596058</v>
      </c>
      <c r="J813" s="64">
        <v>6.5427655172413807E-2</v>
      </c>
      <c r="K813" s="64">
        <v>0</v>
      </c>
      <c r="L813" s="64">
        <v>4.1114148558529656E-3</v>
      </c>
      <c r="M813" s="64">
        <v>0.30043478681711844</v>
      </c>
      <c r="N813" s="64">
        <v>0.38205126320463673</v>
      </c>
      <c r="O813" s="64">
        <v>3.0259309000000002E-2</v>
      </c>
      <c r="P813" s="64">
        <v>0.17538354761403943</v>
      </c>
      <c r="Q813" s="64">
        <v>4.6852931749780738E-2</v>
      </c>
      <c r="R813" s="64">
        <v>0.11903637222484652</v>
      </c>
      <c r="S813" s="64">
        <v>2.4293596278199074</v>
      </c>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row>
    <row r="814" spans="1:180" x14ac:dyDescent="0.25">
      <c r="A814" s="5" t="s">
        <v>343</v>
      </c>
      <c r="B814" s="5" t="s">
        <v>155</v>
      </c>
      <c r="C814" s="35">
        <v>43882</v>
      </c>
      <c r="D814" s="63">
        <v>43890</v>
      </c>
      <c r="E814" s="64">
        <v>3.9201392857142858E-2</v>
      </c>
      <c r="F814" s="64">
        <v>0.44760369914007436</v>
      </c>
      <c r="G814" s="64">
        <v>0.22477477242538094</v>
      </c>
      <c r="H814" s="64">
        <v>0.3244204618226601</v>
      </c>
      <c r="I814" s="64">
        <v>0.26965202093596058</v>
      </c>
      <c r="J814" s="64">
        <v>6.5427655172413807E-2</v>
      </c>
      <c r="K814" s="64">
        <v>0</v>
      </c>
      <c r="L814" s="64">
        <v>4.1114148558529656E-3</v>
      </c>
      <c r="M814" s="64">
        <v>0.30043478681711844</v>
      </c>
      <c r="N814" s="64">
        <v>0.38205126320463673</v>
      </c>
      <c r="O814" s="64">
        <v>3.1445839000000003E-2</v>
      </c>
      <c r="P814" s="64">
        <v>0.17538354761403943</v>
      </c>
      <c r="Q814" s="64">
        <v>4.581640174978073E-2</v>
      </c>
      <c r="R814" s="64">
        <v>0.11903637222484652</v>
      </c>
      <c r="S814" s="64">
        <v>2.4293596278199074</v>
      </c>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row>
    <row r="815" spans="1:180" x14ac:dyDescent="0.25">
      <c r="A815" s="5" t="s">
        <v>343</v>
      </c>
      <c r="B815" s="5" t="s">
        <v>155</v>
      </c>
      <c r="C815" s="35">
        <v>43883</v>
      </c>
      <c r="D815" s="63">
        <v>43890</v>
      </c>
      <c r="E815" s="64">
        <v>3.9201392857142858E-2</v>
      </c>
      <c r="F815" s="64">
        <v>0.44275369914007434</v>
      </c>
      <c r="G815" s="64">
        <v>0.22477477242538094</v>
      </c>
      <c r="H815" s="64">
        <v>0.3244204618226601</v>
      </c>
      <c r="I815" s="64">
        <v>0.26965202093596058</v>
      </c>
      <c r="J815" s="64">
        <v>6.5427655172413807E-2</v>
      </c>
      <c r="K815" s="64">
        <v>0</v>
      </c>
      <c r="L815" s="64">
        <v>4.1114148558529656E-3</v>
      </c>
      <c r="M815" s="64">
        <v>0.30043478681711844</v>
      </c>
      <c r="N815" s="64">
        <v>0.38205126320463667</v>
      </c>
      <c r="O815" s="64">
        <v>4.9460571000000002E-2</v>
      </c>
      <c r="P815" s="64">
        <v>0.17538354761403943</v>
      </c>
      <c r="Q815" s="64">
        <v>3.265166974978076E-2</v>
      </c>
      <c r="R815" s="64">
        <v>0.11903637222484652</v>
      </c>
      <c r="S815" s="64">
        <v>2.4293596278199074</v>
      </c>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row>
    <row r="816" spans="1:180" x14ac:dyDescent="0.25">
      <c r="A816" s="5" t="s">
        <v>343</v>
      </c>
      <c r="B816" s="5" t="s">
        <v>155</v>
      </c>
      <c r="C816" s="35">
        <v>43884</v>
      </c>
      <c r="D816" s="63">
        <v>43890</v>
      </c>
      <c r="E816" s="64">
        <v>3.9201392857142858E-2</v>
      </c>
      <c r="F816" s="64">
        <v>0.45067036914007441</v>
      </c>
      <c r="G816" s="64">
        <v>0.22477477242538094</v>
      </c>
      <c r="H816" s="64">
        <v>0.3244204618226601</v>
      </c>
      <c r="I816" s="64">
        <v>0.26965202093596058</v>
      </c>
      <c r="J816" s="64">
        <v>6.5427655172413807E-2</v>
      </c>
      <c r="K816" s="64">
        <v>0</v>
      </c>
      <c r="L816" s="64">
        <v>4.1114148558529656E-3</v>
      </c>
      <c r="M816" s="64">
        <v>0.30043478681711844</v>
      </c>
      <c r="N816" s="64">
        <v>0.38205126320463667</v>
      </c>
      <c r="O816" s="64">
        <v>3.582171E-2</v>
      </c>
      <c r="P816" s="64">
        <v>0.17538354761403943</v>
      </c>
      <c r="Q816" s="64">
        <v>3.837386074978074E-2</v>
      </c>
      <c r="R816" s="64">
        <v>0.11903637222484652</v>
      </c>
      <c r="S816" s="64">
        <v>2.4293596278199074</v>
      </c>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row>
    <row r="817" spans="1:180" x14ac:dyDescent="0.25">
      <c r="A817" s="5" t="s">
        <v>344</v>
      </c>
      <c r="B817" s="5" t="s">
        <v>155</v>
      </c>
      <c r="C817" s="35">
        <v>43885</v>
      </c>
      <c r="D817" s="63">
        <v>43890</v>
      </c>
      <c r="E817" s="64">
        <v>3.9201392857142858E-2</v>
      </c>
      <c r="F817" s="64">
        <v>0.45067036914007441</v>
      </c>
      <c r="G817" s="64">
        <v>0.22477477242538094</v>
      </c>
      <c r="H817" s="64">
        <v>0.3244204618226601</v>
      </c>
      <c r="I817" s="64">
        <v>0.26965202093596058</v>
      </c>
      <c r="J817" s="64">
        <v>6.5427655172413807E-2</v>
      </c>
      <c r="K817" s="64">
        <v>0</v>
      </c>
      <c r="L817" s="64">
        <v>4.1114148558529656E-3</v>
      </c>
      <c r="M817" s="64">
        <v>0.30043478681711844</v>
      </c>
      <c r="N817" s="64">
        <v>0.38205126320463667</v>
      </c>
      <c r="O817" s="64">
        <v>3.7898846999999999E-2</v>
      </c>
      <c r="P817" s="64">
        <v>0.17538354761403943</v>
      </c>
      <c r="Q817" s="64">
        <v>3.629672374978074E-2</v>
      </c>
      <c r="R817" s="64">
        <v>0.11903637222484652</v>
      </c>
      <c r="S817" s="64">
        <v>2.4293596278199074</v>
      </c>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row>
    <row r="818" spans="1:180" x14ac:dyDescent="0.25">
      <c r="A818" s="5" t="s">
        <v>344</v>
      </c>
      <c r="B818" s="5" t="s">
        <v>155</v>
      </c>
      <c r="C818" s="35">
        <v>43886</v>
      </c>
      <c r="D818" s="63">
        <v>43890</v>
      </c>
      <c r="E818" s="64">
        <v>3.9201392857142858E-2</v>
      </c>
      <c r="F818" s="64">
        <v>0.45067036914007441</v>
      </c>
      <c r="G818" s="64">
        <v>0.22477477242538094</v>
      </c>
      <c r="H818" s="64">
        <v>0.3244204618226601</v>
      </c>
      <c r="I818" s="64">
        <v>0.26965202093596058</v>
      </c>
      <c r="J818" s="64">
        <v>6.5427655172413807E-2</v>
      </c>
      <c r="K818" s="64">
        <v>0</v>
      </c>
      <c r="L818" s="64">
        <v>4.1114148558529656E-3</v>
      </c>
      <c r="M818" s="64">
        <v>0.30043478681711844</v>
      </c>
      <c r="N818" s="64">
        <v>0.38205126320463673</v>
      </c>
      <c r="O818" s="64">
        <v>3.0984615E-2</v>
      </c>
      <c r="P818" s="64">
        <v>0.17538354761403943</v>
      </c>
      <c r="Q818" s="64">
        <v>4.3210955749780747E-2</v>
      </c>
      <c r="R818" s="64">
        <v>0.11903637222484652</v>
      </c>
      <c r="S818" s="64">
        <v>2.4293596278199074</v>
      </c>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row>
    <row r="819" spans="1:180" x14ac:dyDescent="0.25">
      <c r="A819" s="5" t="s">
        <v>344</v>
      </c>
      <c r="B819" s="5" t="s">
        <v>155</v>
      </c>
      <c r="C819" s="35">
        <v>43887</v>
      </c>
      <c r="D819" s="63">
        <v>43890</v>
      </c>
      <c r="E819" s="64">
        <v>3.9201392857142858E-2</v>
      </c>
      <c r="F819" s="64">
        <v>0.44452036914007442</v>
      </c>
      <c r="G819" s="64">
        <v>0.22477477242538094</v>
      </c>
      <c r="H819" s="64">
        <v>0.3244204618226601</v>
      </c>
      <c r="I819" s="64">
        <v>0.26965202093596058</v>
      </c>
      <c r="J819" s="64">
        <v>6.5427655172413807E-2</v>
      </c>
      <c r="K819" s="64">
        <v>0</v>
      </c>
      <c r="L819" s="64">
        <v>4.1114148558529656E-3</v>
      </c>
      <c r="M819" s="64">
        <v>0.30043478681711844</v>
      </c>
      <c r="N819" s="64">
        <v>0.38205126320463667</v>
      </c>
      <c r="O819" s="64">
        <v>4.3967811000000009E-2</v>
      </c>
      <c r="P819" s="64">
        <v>0.17538354761403943</v>
      </c>
      <c r="Q819" s="64">
        <v>3.6377759749780733E-2</v>
      </c>
      <c r="R819" s="64">
        <v>0.11903637222484652</v>
      </c>
      <c r="S819" s="64">
        <v>2.429359627819907</v>
      </c>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row>
    <row r="820" spans="1:180" x14ac:dyDescent="0.25">
      <c r="A820" s="5" t="s">
        <v>344</v>
      </c>
      <c r="B820" s="5" t="s">
        <v>155</v>
      </c>
      <c r="C820" s="35">
        <v>43888</v>
      </c>
      <c r="D820" s="63">
        <v>43890</v>
      </c>
      <c r="E820" s="64">
        <v>3.9201392857142858E-2</v>
      </c>
      <c r="F820" s="64">
        <v>0.43925369914007439</v>
      </c>
      <c r="G820" s="64">
        <v>0.22477477242538094</v>
      </c>
      <c r="H820" s="64">
        <v>0.3244204618226601</v>
      </c>
      <c r="I820" s="64">
        <v>0.26965202093596058</v>
      </c>
      <c r="J820" s="64">
        <v>6.5427655172413807E-2</v>
      </c>
      <c r="K820" s="64">
        <v>0</v>
      </c>
      <c r="L820" s="64">
        <v>4.1114148558529656E-3</v>
      </c>
      <c r="M820" s="64">
        <v>0.30043478681711844</v>
      </c>
      <c r="N820" s="64">
        <v>0.38205126320463667</v>
      </c>
      <c r="O820" s="64">
        <v>4.4305838E-2</v>
      </c>
      <c r="P820" s="64">
        <v>0.17538354761403943</v>
      </c>
      <c r="Q820" s="64">
        <v>4.1306402749780743E-2</v>
      </c>
      <c r="R820" s="64">
        <v>0.11903637222484652</v>
      </c>
      <c r="S820" s="64">
        <v>2.4293596278199074</v>
      </c>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row>
    <row r="821" spans="1:180" x14ac:dyDescent="0.25">
      <c r="A821" s="5" t="s">
        <v>344</v>
      </c>
      <c r="B821" s="5" t="s">
        <v>155</v>
      </c>
      <c r="C821" s="35">
        <v>43889</v>
      </c>
      <c r="D821" s="63">
        <v>43890</v>
      </c>
      <c r="E821" s="64">
        <v>3.9201392857142858E-2</v>
      </c>
      <c r="F821" s="64">
        <v>0.4452536991400744</v>
      </c>
      <c r="G821" s="64">
        <v>0.22477477242538094</v>
      </c>
      <c r="H821" s="64">
        <v>0.3244204618226601</v>
      </c>
      <c r="I821" s="64">
        <v>0.26965202093596058</v>
      </c>
      <c r="J821" s="64">
        <v>6.5427655172413807E-2</v>
      </c>
      <c r="K821" s="64">
        <v>0</v>
      </c>
      <c r="L821" s="64">
        <v>4.1114148558529656E-3</v>
      </c>
      <c r="M821" s="64">
        <v>0.30043478681711844</v>
      </c>
      <c r="N821" s="64">
        <v>0.38205126320463667</v>
      </c>
      <c r="O821" s="64">
        <v>2.9074664E-2</v>
      </c>
      <c r="P821" s="64">
        <v>0.17538354761403943</v>
      </c>
      <c r="Q821" s="64">
        <v>5.0537576749780745E-2</v>
      </c>
      <c r="R821" s="64">
        <v>0.11903637222484652</v>
      </c>
      <c r="S821" s="64">
        <v>2.429359627819907</v>
      </c>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row>
    <row r="822" spans="1:180" x14ac:dyDescent="0.25">
      <c r="A822" s="5" t="s">
        <v>344</v>
      </c>
      <c r="B822" s="5" t="s">
        <v>155</v>
      </c>
      <c r="C822" s="35">
        <v>43890</v>
      </c>
      <c r="D822" s="63">
        <v>43890</v>
      </c>
      <c r="E822" s="64">
        <v>-6.0902258064516129E-2</v>
      </c>
      <c r="F822" s="64">
        <v>0.4452536991400744</v>
      </c>
      <c r="G822" s="64">
        <v>0.22477477242538094</v>
      </c>
      <c r="H822" s="64">
        <v>0.3244204618226601</v>
      </c>
      <c r="I822" s="64">
        <v>0.26965202093596058</v>
      </c>
      <c r="J822" s="64">
        <v>6.5427655172413807E-2</v>
      </c>
      <c r="K822" s="64">
        <v>0</v>
      </c>
      <c r="L822" s="64">
        <v>4.1114148558529656E-3</v>
      </c>
      <c r="M822" s="64">
        <v>0.30043478681711844</v>
      </c>
      <c r="N822" s="64">
        <v>0.38205126320463667</v>
      </c>
      <c r="O822" s="64">
        <v>3.0204542000000001E-2</v>
      </c>
      <c r="P822" s="64">
        <v>0.17538354761403943</v>
      </c>
      <c r="Q822" s="64">
        <v>4.9407698749780737E-2</v>
      </c>
      <c r="R822" s="64">
        <v>0.11903637222484652</v>
      </c>
      <c r="S822" s="64">
        <v>2.3292559768982484</v>
      </c>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row>
    <row r="823" spans="1:180" x14ac:dyDescent="0.25">
      <c r="A823" s="5" t="s">
        <v>344</v>
      </c>
      <c r="B823" s="5" t="s">
        <v>156</v>
      </c>
      <c r="C823" s="35">
        <v>43891</v>
      </c>
      <c r="D823" s="63">
        <v>43921</v>
      </c>
      <c r="E823" s="64">
        <v>-6.0902258064516129E-2</v>
      </c>
      <c r="F823" s="64">
        <v>0.42546619749292208</v>
      </c>
      <c r="G823" s="64">
        <v>0.23868924862466509</v>
      </c>
      <c r="H823" s="64">
        <v>0.37681767741935485</v>
      </c>
      <c r="I823" s="64">
        <v>0.20180409677419356</v>
      </c>
      <c r="J823" s="64">
        <v>4.8965225806451615E-2</v>
      </c>
      <c r="K823" s="64">
        <v>0</v>
      </c>
      <c r="L823" s="64">
        <v>7.1981898293272239E-3</v>
      </c>
      <c r="M823" s="64">
        <v>0.31333680578623924</v>
      </c>
      <c r="N823" s="64">
        <v>0.36666734705498627</v>
      </c>
      <c r="O823" s="64">
        <v>2.6675388000000001E-2</v>
      </c>
      <c r="P823" s="64">
        <v>0.1745336090645899</v>
      </c>
      <c r="Q823" s="64">
        <v>-2.3076816075242021E-2</v>
      </c>
      <c r="R823" s="64">
        <v>0.12328767123287675</v>
      </c>
      <c r="S823" s="64">
        <v>2.2194623829458484</v>
      </c>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row>
    <row r="824" spans="1:180" x14ac:dyDescent="0.25">
      <c r="A824" s="5" t="s">
        <v>345</v>
      </c>
      <c r="B824" s="5" t="s">
        <v>156</v>
      </c>
      <c r="C824" s="35">
        <v>43892</v>
      </c>
      <c r="D824" s="63">
        <v>43921</v>
      </c>
      <c r="E824" s="64">
        <v>-6.0902258064516129E-2</v>
      </c>
      <c r="F824" s="64">
        <v>0.40442039749292208</v>
      </c>
      <c r="G824" s="64">
        <v>0.23868924862466509</v>
      </c>
      <c r="H824" s="64">
        <v>0.37681767741935485</v>
      </c>
      <c r="I824" s="64">
        <v>0.20180409677419356</v>
      </c>
      <c r="J824" s="64">
        <v>4.8965225806451615E-2</v>
      </c>
      <c r="K824" s="64">
        <v>0</v>
      </c>
      <c r="L824" s="64">
        <v>7.1981898293272239E-3</v>
      </c>
      <c r="M824" s="64">
        <v>0.31333680578623924</v>
      </c>
      <c r="N824" s="64">
        <v>0.36666734705498627</v>
      </c>
      <c r="O824" s="64">
        <v>4.7110466000000004E-2</v>
      </c>
      <c r="P824" s="64">
        <v>0.1745336090645899</v>
      </c>
      <c r="Q824" s="64">
        <v>-2.2466094075242016E-2</v>
      </c>
      <c r="R824" s="64">
        <v>0.12328767123287675</v>
      </c>
      <c r="S824" s="64">
        <v>2.2194623829458484</v>
      </c>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row>
    <row r="825" spans="1:180" x14ac:dyDescent="0.25">
      <c r="A825" s="5" t="s">
        <v>345</v>
      </c>
      <c r="B825" s="5" t="s">
        <v>156</v>
      </c>
      <c r="C825" s="35">
        <v>43893</v>
      </c>
      <c r="D825" s="63">
        <v>43921</v>
      </c>
      <c r="E825" s="64">
        <v>-6.0902258064516129E-2</v>
      </c>
      <c r="F825" s="64">
        <v>0.38119967749292211</v>
      </c>
      <c r="G825" s="64">
        <v>0.23868924862466509</v>
      </c>
      <c r="H825" s="64">
        <v>0.37681767741935485</v>
      </c>
      <c r="I825" s="64">
        <v>0.20180409677419356</v>
      </c>
      <c r="J825" s="64">
        <v>4.8965225806451615E-2</v>
      </c>
      <c r="K825" s="64">
        <v>0</v>
      </c>
      <c r="L825" s="64">
        <v>7.1981898293272239E-3</v>
      </c>
      <c r="M825" s="64">
        <v>0.31333680578623924</v>
      </c>
      <c r="N825" s="64">
        <v>0.36666734705498627</v>
      </c>
      <c r="O825" s="64">
        <v>7.3216001000000003E-2</v>
      </c>
      <c r="P825" s="64">
        <v>0.1745336090645899</v>
      </c>
      <c r="Q825" s="64">
        <v>-2.5350909075242019E-2</v>
      </c>
      <c r="R825" s="64">
        <v>0.12328767123287675</v>
      </c>
      <c r="S825" s="64">
        <v>2.219462382945848</v>
      </c>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row>
    <row r="826" spans="1:180" x14ac:dyDescent="0.25">
      <c r="A826" s="5" t="s">
        <v>345</v>
      </c>
      <c r="B826" s="5" t="s">
        <v>156</v>
      </c>
      <c r="C826" s="35">
        <v>43894</v>
      </c>
      <c r="D826" s="63">
        <v>43921</v>
      </c>
      <c r="E826" s="64">
        <v>-6.0902258064516129E-2</v>
      </c>
      <c r="F826" s="64">
        <v>0.42546619749292208</v>
      </c>
      <c r="G826" s="64">
        <v>0.23868924862466509</v>
      </c>
      <c r="H826" s="64">
        <v>0.37681767741935485</v>
      </c>
      <c r="I826" s="64">
        <v>0.20180409677419356</v>
      </c>
      <c r="J826" s="64">
        <v>4.8965225806451615E-2</v>
      </c>
      <c r="K826" s="64">
        <v>0</v>
      </c>
      <c r="L826" s="64">
        <v>7.1981898293272239E-3</v>
      </c>
      <c r="M826" s="64">
        <v>0.31333680578623924</v>
      </c>
      <c r="N826" s="64">
        <v>0.36666734705498627</v>
      </c>
      <c r="O826" s="64">
        <v>3.0013704000000002E-2</v>
      </c>
      <c r="P826" s="64">
        <v>0.1745336090645899</v>
      </c>
      <c r="Q826" s="64">
        <v>-2.6415132075242022E-2</v>
      </c>
      <c r="R826" s="64">
        <v>0.12328767123287675</v>
      </c>
      <c r="S826" s="64">
        <v>2.2194623829458484</v>
      </c>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row>
    <row r="827" spans="1:180" x14ac:dyDescent="0.25">
      <c r="A827" s="5" t="s">
        <v>345</v>
      </c>
      <c r="B827" s="5" t="s">
        <v>156</v>
      </c>
      <c r="C827" s="35">
        <v>43895</v>
      </c>
      <c r="D827" s="63">
        <v>43921</v>
      </c>
      <c r="E827" s="64">
        <v>-6.0902258064516129E-2</v>
      </c>
      <c r="F827" s="64">
        <v>0.42546619749292208</v>
      </c>
      <c r="G827" s="64">
        <v>0.23868924862466509</v>
      </c>
      <c r="H827" s="64">
        <v>0.37681767741935485</v>
      </c>
      <c r="I827" s="64">
        <v>0.20180409677419356</v>
      </c>
      <c r="J827" s="64">
        <v>4.8965225806451615E-2</v>
      </c>
      <c r="K827" s="64">
        <v>0</v>
      </c>
      <c r="L827" s="64">
        <v>7.1981898293272239E-3</v>
      </c>
      <c r="M827" s="64">
        <v>0.31333680578623924</v>
      </c>
      <c r="N827" s="64">
        <v>0.36666734705498627</v>
      </c>
      <c r="O827" s="64">
        <v>1.9244807999999999E-2</v>
      </c>
      <c r="P827" s="64">
        <v>0.1745336090645899</v>
      </c>
      <c r="Q827" s="64">
        <v>-1.5646236075242025E-2</v>
      </c>
      <c r="R827" s="64">
        <v>0.12328767123287675</v>
      </c>
      <c r="S827" s="64">
        <v>2.2194623829458489</v>
      </c>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row>
    <row r="828" spans="1:180" x14ac:dyDescent="0.25">
      <c r="A828" s="5" t="s">
        <v>345</v>
      </c>
      <c r="B828" s="5" t="s">
        <v>156</v>
      </c>
      <c r="C828" s="35">
        <v>43896</v>
      </c>
      <c r="D828" s="63">
        <v>43921</v>
      </c>
      <c r="E828" s="64">
        <v>-6.0902258064516129E-2</v>
      </c>
      <c r="F828" s="64">
        <v>0.42254952749292207</v>
      </c>
      <c r="G828" s="64">
        <v>0.23868924862466509</v>
      </c>
      <c r="H828" s="64">
        <v>0.37681767741935485</v>
      </c>
      <c r="I828" s="64">
        <v>0.20180409677419356</v>
      </c>
      <c r="J828" s="64">
        <v>4.8965225806451615E-2</v>
      </c>
      <c r="K828" s="64">
        <v>0</v>
      </c>
      <c r="L828" s="64">
        <v>7.1981898293272239E-3</v>
      </c>
      <c r="M828" s="64">
        <v>0.31333680578623924</v>
      </c>
      <c r="N828" s="64">
        <v>0.36666734705498627</v>
      </c>
      <c r="O828" s="64">
        <v>2.4140344000000001E-2</v>
      </c>
      <c r="P828" s="64">
        <v>0.1745336090645899</v>
      </c>
      <c r="Q828" s="64">
        <v>-1.7625102075242014E-2</v>
      </c>
      <c r="R828" s="64">
        <v>0.12328767123287675</v>
      </c>
      <c r="S828" s="64">
        <v>2.2194623829458484</v>
      </c>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row>
    <row r="829" spans="1:180" x14ac:dyDescent="0.25">
      <c r="A829" s="5" t="s">
        <v>345</v>
      </c>
      <c r="B829" s="5" t="s">
        <v>156</v>
      </c>
      <c r="C829" s="35">
        <v>43897</v>
      </c>
      <c r="D829" s="63">
        <v>43921</v>
      </c>
      <c r="E829" s="64">
        <v>-6.0902258064516129E-2</v>
      </c>
      <c r="F829" s="64">
        <v>0.42546619749292208</v>
      </c>
      <c r="G829" s="64">
        <v>0.23868924862466509</v>
      </c>
      <c r="H829" s="64">
        <v>0.37681767741935485</v>
      </c>
      <c r="I829" s="64">
        <v>0.20180409677419356</v>
      </c>
      <c r="J829" s="64">
        <v>4.8965225806451615E-2</v>
      </c>
      <c r="K829" s="64">
        <v>0</v>
      </c>
      <c r="L829" s="64">
        <v>7.1981898293272239E-3</v>
      </c>
      <c r="M829" s="64">
        <v>0.31333680578623924</v>
      </c>
      <c r="N829" s="64">
        <v>0.36666734705498627</v>
      </c>
      <c r="O829" s="64">
        <v>2.4207156000000004E-2</v>
      </c>
      <c r="P829" s="64">
        <v>0.1745336090645899</v>
      </c>
      <c r="Q829" s="64">
        <v>-2.0608584075242031E-2</v>
      </c>
      <c r="R829" s="64">
        <v>0.12328767123287675</v>
      </c>
      <c r="S829" s="64">
        <v>2.2194623829458484</v>
      </c>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row>
    <row r="830" spans="1:180" x14ac:dyDescent="0.25">
      <c r="A830" s="5" t="s">
        <v>345</v>
      </c>
      <c r="B830" s="5" t="s">
        <v>156</v>
      </c>
      <c r="C830" s="35">
        <v>43898</v>
      </c>
      <c r="D830" s="63">
        <v>43921</v>
      </c>
      <c r="E830" s="64">
        <v>-6.0902258064516129E-2</v>
      </c>
      <c r="F830" s="64">
        <v>0.42546619749292208</v>
      </c>
      <c r="G830" s="64">
        <v>0.23868924862466509</v>
      </c>
      <c r="H830" s="64">
        <v>0.37681767741935485</v>
      </c>
      <c r="I830" s="64">
        <v>0.20180409677419356</v>
      </c>
      <c r="J830" s="64">
        <v>4.8965225806451615E-2</v>
      </c>
      <c r="K830" s="64">
        <v>0</v>
      </c>
      <c r="L830" s="64">
        <v>7.1981898293272239E-3</v>
      </c>
      <c r="M830" s="64">
        <v>0.31333680578623924</v>
      </c>
      <c r="N830" s="64">
        <v>0.36666734705498627</v>
      </c>
      <c r="O830" s="64">
        <v>2.7108144000000001E-2</v>
      </c>
      <c r="P830" s="64">
        <v>0.1745336090645899</v>
      </c>
      <c r="Q830" s="64">
        <v>-2.3509572075242013E-2</v>
      </c>
      <c r="R830" s="64">
        <v>0.12328767123287675</v>
      </c>
      <c r="S830" s="64">
        <v>2.2194623829458484</v>
      </c>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row>
    <row r="831" spans="1:180" x14ac:dyDescent="0.25">
      <c r="A831" s="5" t="s">
        <v>346</v>
      </c>
      <c r="B831" s="5" t="s">
        <v>156</v>
      </c>
      <c r="C831" s="35">
        <v>43899</v>
      </c>
      <c r="D831" s="63">
        <v>43921</v>
      </c>
      <c r="E831" s="64">
        <v>-6.0902258064516129E-2</v>
      </c>
      <c r="F831" s="64">
        <v>0.42546619749292208</v>
      </c>
      <c r="G831" s="64">
        <v>0.23868924862466512</v>
      </c>
      <c r="H831" s="64">
        <v>0.37681767741935485</v>
      </c>
      <c r="I831" s="64">
        <v>0.20180409677419356</v>
      </c>
      <c r="J831" s="64">
        <v>4.8965225806451615E-2</v>
      </c>
      <c r="K831" s="64">
        <v>0</v>
      </c>
      <c r="L831" s="64">
        <v>7.1981898293272239E-3</v>
      </c>
      <c r="M831" s="64">
        <v>0.31333680578623924</v>
      </c>
      <c r="N831" s="64">
        <v>0.36666734705498627</v>
      </c>
      <c r="O831" s="64">
        <v>2.5599663000000002E-2</v>
      </c>
      <c r="P831" s="64">
        <v>0.1745336090645899</v>
      </c>
      <c r="Q831" s="64">
        <v>-2.2001091075242018E-2</v>
      </c>
      <c r="R831" s="64">
        <v>0.12328767123287675</v>
      </c>
      <c r="S831" s="64">
        <v>2.2194623829458484</v>
      </c>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row>
    <row r="832" spans="1:180" x14ac:dyDescent="0.25">
      <c r="A832" s="5" t="s">
        <v>346</v>
      </c>
      <c r="B832" s="5" t="s">
        <v>156</v>
      </c>
      <c r="C832" s="35">
        <v>43900</v>
      </c>
      <c r="D832" s="63">
        <v>43921</v>
      </c>
      <c r="E832" s="64">
        <v>-6.0902258064516129E-2</v>
      </c>
      <c r="F832" s="64">
        <v>0.3460128574929221</v>
      </c>
      <c r="G832" s="64">
        <v>0.23868924862466509</v>
      </c>
      <c r="H832" s="64">
        <v>0.37681767741935485</v>
      </c>
      <c r="I832" s="64">
        <v>0.20180409677419356</v>
      </c>
      <c r="J832" s="64">
        <v>4.8965225806451615E-2</v>
      </c>
      <c r="K832" s="64">
        <v>0</v>
      </c>
      <c r="L832" s="64">
        <v>7.1981898293272239E-3</v>
      </c>
      <c r="M832" s="64">
        <v>0.31333680578623924</v>
      </c>
      <c r="N832" s="64">
        <v>0.36666734705498627</v>
      </c>
      <c r="O832" s="64">
        <v>0.109278242</v>
      </c>
      <c r="P832" s="64">
        <v>0.1745336090645899</v>
      </c>
      <c r="Q832" s="64">
        <v>-2.622633007524202E-2</v>
      </c>
      <c r="R832" s="64">
        <v>0.12328767123287675</v>
      </c>
      <c r="S832" s="64">
        <v>2.2194623829458484</v>
      </c>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row>
    <row r="833" spans="1:180" x14ac:dyDescent="0.25">
      <c r="A833" s="5" t="s">
        <v>346</v>
      </c>
      <c r="B833" s="5" t="s">
        <v>156</v>
      </c>
      <c r="C833" s="35">
        <v>43901</v>
      </c>
      <c r="D833" s="63">
        <v>43921</v>
      </c>
      <c r="E833" s="64">
        <v>-6.0902258064516129E-2</v>
      </c>
      <c r="F833" s="64">
        <v>0.4106311974929221</v>
      </c>
      <c r="G833" s="64">
        <v>0.23868924862466509</v>
      </c>
      <c r="H833" s="64">
        <v>0.37681767741935485</v>
      </c>
      <c r="I833" s="64">
        <v>0.20180409677419356</v>
      </c>
      <c r="J833" s="64">
        <v>4.8965225806451615E-2</v>
      </c>
      <c r="K833" s="64">
        <v>0</v>
      </c>
      <c r="L833" s="64">
        <v>7.1981898293272239E-3</v>
      </c>
      <c r="M833" s="64">
        <v>0.31333680578623924</v>
      </c>
      <c r="N833" s="64">
        <v>0.36666734705498627</v>
      </c>
      <c r="O833" s="64">
        <v>5.2105079999999998E-2</v>
      </c>
      <c r="P833" s="64">
        <v>0.1745336090645899</v>
      </c>
      <c r="Q833" s="64">
        <v>-3.3671508075242017E-2</v>
      </c>
      <c r="R833" s="64">
        <v>0.12328767123287675</v>
      </c>
      <c r="S833" s="64">
        <v>2.2194623829458484</v>
      </c>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row>
    <row r="834" spans="1:180" x14ac:dyDescent="0.25">
      <c r="A834" s="5" t="s">
        <v>346</v>
      </c>
      <c r="B834" s="5" t="s">
        <v>156</v>
      </c>
      <c r="C834" s="35">
        <v>43902</v>
      </c>
      <c r="D834" s="63">
        <v>43921</v>
      </c>
      <c r="E834" s="64">
        <v>-6.0902258064516129E-2</v>
      </c>
      <c r="F834" s="64">
        <v>0.42546619749292208</v>
      </c>
      <c r="G834" s="64">
        <v>0.23868924862466509</v>
      </c>
      <c r="H834" s="64">
        <v>0.37681767741935485</v>
      </c>
      <c r="I834" s="64">
        <v>0.20180409677419356</v>
      </c>
      <c r="J834" s="64">
        <v>4.8965225806451615E-2</v>
      </c>
      <c r="K834" s="64">
        <v>0</v>
      </c>
      <c r="L834" s="64">
        <v>7.1981898293272239E-3</v>
      </c>
      <c r="M834" s="64">
        <v>0.31333680578623924</v>
      </c>
      <c r="N834" s="64">
        <v>0.36666734705498627</v>
      </c>
      <c r="O834" s="64">
        <v>2.3931513000000001E-2</v>
      </c>
      <c r="P834" s="64">
        <v>0.1745336090645899</v>
      </c>
      <c r="Q834" s="64">
        <v>-2.0332941075242021E-2</v>
      </c>
      <c r="R834" s="64">
        <v>0.12328767123287675</v>
      </c>
      <c r="S834" s="64">
        <v>2.2194623829458484</v>
      </c>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row>
    <row r="835" spans="1:180" x14ac:dyDescent="0.25">
      <c r="A835" s="5" t="s">
        <v>346</v>
      </c>
      <c r="B835" s="5" t="s">
        <v>156</v>
      </c>
      <c r="C835" s="35">
        <v>43903</v>
      </c>
      <c r="D835" s="63">
        <v>43921</v>
      </c>
      <c r="E835" s="64">
        <v>-6.0902258064516129E-2</v>
      </c>
      <c r="F835" s="64">
        <v>0.42546619749292208</v>
      </c>
      <c r="G835" s="64">
        <v>0.23868924862466509</v>
      </c>
      <c r="H835" s="64">
        <v>0.37681767741935485</v>
      </c>
      <c r="I835" s="64">
        <v>0.20180409677419356</v>
      </c>
      <c r="J835" s="64">
        <v>4.8965225806451615E-2</v>
      </c>
      <c r="K835" s="64">
        <v>0</v>
      </c>
      <c r="L835" s="64">
        <v>7.1981898293272239E-3</v>
      </c>
      <c r="M835" s="64">
        <v>0.31333680578623924</v>
      </c>
      <c r="N835" s="64">
        <v>0.36666734705498627</v>
      </c>
      <c r="O835" s="64">
        <v>1.8309554999999998E-2</v>
      </c>
      <c r="P835" s="64">
        <v>0.1745336090645899</v>
      </c>
      <c r="Q835" s="64">
        <v>-1.4710983075242021E-2</v>
      </c>
      <c r="R835" s="64">
        <v>0.12328767123287675</v>
      </c>
      <c r="S835" s="64">
        <v>2.2194623829458484</v>
      </c>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row>
    <row r="836" spans="1:180" x14ac:dyDescent="0.25">
      <c r="A836" s="5" t="s">
        <v>346</v>
      </c>
      <c r="B836" s="5" t="s">
        <v>156</v>
      </c>
      <c r="C836" s="35">
        <v>43904</v>
      </c>
      <c r="D836" s="63">
        <v>43921</v>
      </c>
      <c r="E836" s="64">
        <v>-6.0902258064516129E-2</v>
      </c>
      <c r="F836" s="64">
        <v>0.42546619749292208</v>
      </c>
      <c r="G836" s="64">
        <v>0.23868924862466509</v>
      </c>
      <c r="H836" s="64">
        <v>0.37681767741935485</v>
      </c>
      <c r="I836" s="64">
        <v>0.20180409677419356</v>
      </c>
      <c r="J836" s="64">
        <v>4.8965225806451615E-2</v>
      </c>
      <c r="K836" s="64">
        <v>0</v>
      </c>
      <c r="L836" s="64">
        <v>7.1981898293272239E-3</v>
      </c>
      <c r="M836" s="64">
        <v>0.31333680578623924</v>
      </c>
      <c r="N836" s="64">
        <v>0.36666734705498627</v>
      </c>
      <c r="O836" s="64">
        <v>1.4473260000000002E-2</v>
      </c>
      <c r="P836" s="64">
        <v>0.1745336090645899</v>
      </c>
      <c r="Q836" s="64">
        <v>-1.0874688075242018E-2</v>
      </c>
      <c r="R836" s="64">
        <v>0.12328767123287675</v>
      </c>
      <c r="S836" s="64">
        <v>2.2194623829458484</v>
      </c>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row>
    <row r="837" spans="1:180" x14ac:dyDescent="0.25">
      <c r="A837" s="5" t="s">
        <v>346</v>
      </c>
      <c r="B837" s="5" t="s">
        <v>156</v>
      </c>
      <c r="C837" s="35">
        <v>43905</v>
      </c>
      <c r="D837" s="63">
        <v>43921</v>
      </c>
      <c r="E837" s="64">
        <v>-6.0902258064516129E-2</v>
      </c>
      <c r="F837" s="64">
        <v>0.42546619749292208</v>
      </c>
      <c r="G837" s="64">
        <v>0.23868924862466509</v>
      </c>
      <c r="H837" s="64">
        <v>0.37681767741935485</v>
      </c>
      <c r="I837" s="64">
        <v>0.20180409677419356</v>
      </c>
      <c r="J837" s="64">
        <v>4.8965225806451615E-2</v>
      </c>
      <c r="K837" s="64">
        <v>0</v>
      </c>
      <c r="L837" s="64">
        <v>7.1981898293272239E-3</v>
      </c>
      <c r="M837" s="64">
        <v>0.31333680578623924</v>
      </c>
      <c r="N837" s="64">
        <v>0.36666734705498627</v>
      </c>
      <c r="O837" s="64">
        <v>1.6489881000000001E-2</v>
      </c>
      <c r="P837" s="64">
        <v>0.1745336090645899</v>
      </c>
      <c r="Q837" s="64">
        <v>-1.2891309075242019E-2</v>
      </c>
      <c r="R837" s="64">
        <v>0.12328767123287675</v>
      </c>
      <c r="S837" s="64">
        <v>2.2194623829458484</v>
      </c>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row>
    <row r="838" spans="1:180" x14ac:dyDescent="0.25">
      <c r="A838" s="5" t="s">
        <v>347</v>
      </c>
      <c r="B838" s="5" t="s">
        <v>156</v>
      </c>
      <c r="C838" s="35">
        <v>43906</v>
      </c>
      <c r="D838" s="63">
        <v>43921</v>
      </c>
      <c r="E838" s="64">
        <v>-6.0902258064516129E-2</v>
      </c>
      <c r="F838" s="64">
        <v>0.42546619749292208</v>
      </c>
      <c r="G838" s="64">
        <v>0.23868924862466509</v>
      </c>
      <c r="H838" s="64">
        <v>0.37681767741935485</v>
      </c>
      <c r="I838" s="64">
        <v>0.20180409677419356</v>
      </c>
      <c r="J838" s="64">
        <v>4.8965225806451615E-2</v>
      </c>
      <c r="K838" s="64">
        <v>0</v>
      </c>
      <c r="L838" s="64">
        <v>7.1981898293272239E-3</v>
      </c>
      <c r="M838" s="64">
        <v>0.31333680578623924</v>
      </c>
      <c r="N838" s="64">
        <v>0.36666734705498627</v>
      </c>
      <c r="O838" s="64">
        <v>1.8242945999999999E-2</v>
      </c>
      <c r="P838" s="64">
        <v>0.1745336090645899</v>
      </c>
      <c r="Q838" s="64">
        <v>-1.464437407524201E-2</v>
      </c>
      <c r="R838" s="64">
        <v>0.12328767123287675</v>
      </c>
      <c r="S838" s="64">
        <v>2.2194623829458484</v>
      </c>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row>
    <row r="839" spans="1:180" x14ac:dyDescent="0.25">
      <c r="A839" s="5" t="s">
        <v>347</v>
      </c>
      <c r="B839" s="5" t="s">
        <v>156</v>
      </c>
      <c r="C839" s="35">
        <v>43907</v>
      </c>
      <c r="D839" s="63">
        <v>43921</v>
      </c>
      <c r="E839" s="64">
        <v>-6.0902258064516129E-2</v>
      </c>
      <c r="F839" s="64">
        <v>0.33087353749292209</v>
      </c>
      <c r="G839" s="64">
        <v>0.23868924862466509</v>
      </c>
      <c r="H839" s="64">
        <v>0.37681767741935485</v>
      </c>
      <c r="I839" s="64">
        <v>0.20180409677419356</v>
      </c>
      <c r="J839" s="64">
        <v>4.8965225806451615E-2</v>
      </c>
      <c r="K839" s="64">
        <v>0</v>
      </c>
      <c r="L839" s="64">
        <v>7.1981898293272239E-3</v>
      </c>
      <c r="M839" s="64">
        <v>0.31333680578623924</v>
      </c>
      <c r="N839" s="64">
        <v>0.36666734705498627</v>
      </c>
      <c r="O839" s="64">
        <v>0.11420493800000001</v>
      </c>
      <c r="P839" s="64">
        <v>0.1745336090645899</v>
      </c>
      <c r="Q839" s="64">
        <v>-1.601370607524203E-2</v>
      </c>
      <c r="R839" s="64">
        <v>0.12328767123287675</v>
      </c>
      <c r="S839" s="64">
        <v>2.2194623829458489</v>
      </c>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row>
    <row r="840" spans="1:180" x14ac:dyDescent="0.25">
      <c r="A840" s="5" t="s">
        <v>347</v>
      </c>
      <c r="B840" s="5" t="s">
        <v>156</v>
      </c>
      <c r="C840" s="35">
        <v>43908</v>
      </c>
      <c r="D840" s="63">
        <v>43921</v>
      </c>
      <c r="E840" s="64">
        <v>-6.0902258064516129E-2</v>
      </c>
      <c r="F840" s="64">
        <v>0.41709619749292209</v>
      </c>
      <c r="G840" s="64">
        <v>0.23868924862466509</v>
      </c>
      <c r="H840" s="64">
        <v>0.37681767741935485</v>
      </c>
      <c r="I840" s="64">
        <v>0.20180409677419356</v>
      </c>
      <c r="J840" s="64">
        <v>4.8965225806451615E-2</v>
      </c>
      <c r="K840" s="64">
        <v>0</v>
      </c>
      <c r="L840" s="64">
        <v>7.1981898293272239E-3</v>
      </c>
      <c r="M840" s="64">
        <v>0.31333680578623924</v>
      </c>
      <c r="N840" s="64">
        <v>0.36666734705498627</v>
      </c>
      <c r="O840" s="64">
        <v>3.7522863000000004E-2</v>
      </c>
      <c r="P840" s="64">
        <v>0.1745336090645899</v>
      </c>
      <c r="Q840" s="64">
        <v>-2.5554291075242017E-2</v>
      </c>
      <c r="R840" s="64">
        <v>0.12328767123287675</v>
      </c>
      <c r="S840" s="64">
        <v>2.219462382945848</v>
      </c>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row>
    <row r="841" spans="1:180" x14ac:dyDescent="0.25">
      <c r="A841" s="5" t="s">
        <v>347</v>
      </c>
      <c r="B841" s="5" t="s">
        <v>156</v>
      </c>
      <c r="C841" s="35">
        <v>43909</v>
      </c>
      <c r="D841" s="63">
        <v>43921</v>
      </c>
      <c r="E841" s="64">
        <v>-6.0902258064516129E-2</v>
      </c>
      <c r="F841" s="64">
        <v>0.42546619749292208</v>
      </c>
      <c r="G841" s="64">
        <v>0.23868924862466509</v>
      </c>
      <c r="H841" s="64">
        <v>0.37681767741935485</v>
      </c>
      <c r="I841" s="64">
        <v>0.20180409677419356</v>
      </c>
      <c r="J841" s="64">
        <v>4.8965225806451615E-2</v>
      </c>
      <c r="K841" s="64">
        <v>0</v>
      </c>
      <c r="L841" s="64">
        <v>7.1981898293272239E-3</v>
      </c>
      <c r="M841" s="64">
        <v>0.31333680578623924</v>
      </c>
      <c r="N841" s="64">
        <v>0.36666734705498627</v>
      </c>
      <c r="O841" s="64">
        <v>2.3931513000000001E-2</v>
      </c>
      <c r="P841" s="64">
        <v>0.1745336090645899</v>
      </c>
      <c r="Q841" s="64">
        <v>-2.0332941075242021E-2</v>
      </c>
      <c r="R841" s="64">
        <v>0.12328767123287675</v>
      </c>
      <c r="S841" s="64">
        <v>2.2194623829458484</v>
      </c>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row>
    <row r="842" spans="1:180" x14ac:dyDescent="0.25">
      <c r="A842" s="5" t="s">
        <v>347</v>
      </c>
      <c r="B842" s="5" t="s">
        <v>156</v>
      </c>
      <c r="C842" s="35">
        <v>43910</v>
      </c>
      <c r="D842" s="63">
        <v>43921</v>
      </c>
      <c r="E842" s="64">
        <v>-6.0902258064516129E-2</v>
      </c>
      <c r="F842" s="64">
        <v>0.42546619749292208</v>
      </c>
      <c r="G842" s="64">
        <v>0.23868924862466509</v>
      </c>
      <c r="H842" s="64">
        <v>0.37681767741935485</v>
      </c>
      <c r="I842" s="64">
        <v>0.20180409677419356</v>
      </c>
      <c r="J842" s="64">
        <v>4.8965225806451615E-2</v>
      </c>
      <c r="K842" s="64">
        <v>0</v>
      </c>
      <c r="L842" s="64">
        <v>7.1981898293272239E-3</v>
      </c>
      <c r="M842" s="64">
        <v>0.31333680578623924</v>
      </c>
      <c r="N842" s="64">
        <v>0.36666734705498627</v>
      </c>
      <c r="O842" s="64">
        <v>1.8309554999999998E-2</v>
      </c>
      <c r="P842" s="64">
        <v>0.1745336090645899</v>
      </c>
      <c r="Q842" s="64">
        <v>-1.4710983075242028E-2</v>
      </c>
      <c r="R842" s="64">
        <v>0.12328767123287675</v>
      </c>
      <c r="S842" s="64">
        <v>2.2194623829458484</v>
      </c>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row>
    <row r="843" spans="1:180" x14ac:dyDescent="0.25">
      <c r="A843" s="5" t="s">
        <v>347</v>
      </c>
      <c r="B843" s="5" t="s">
        <v>156</v>
      </c>
      <c r="C843" s="35">
        <v>43911</v>
      </c>
      <c r="D843" s="63">
        <v>43921</v>
      </c>
      <c r="E843" s="64">
        <v>-6.0902258064516129E-2</v>
      </c>
      <c r="F843" s="64">
        <v>0.42004952749292207</v>
      </c>
      <c r="G843" s="64">
        <v>0.23868924862466509</v>
      </c>
      <c r="H843" s="64">
        <v>0.37681767741935485</v>
      </c>
      <c r="I843" s="64">
        <v>0.20180409677419356</v>
      </c>
      <c r="J843" s="64">
        <v>4.8965225806451615E-2</v>
      </c>
      <c r="K843" s="64">
        <v>0</v>
      </c>
      <c r="L843" s="64">
        <v>7.1981898293272239E-3</v>
      </c>
      <c r="M843" s="64">
        <v>0.31333680578623924</v>
      </c>
      <c r="N843" s="64">
        <v>0.36666734705498627</v>
      </c>
      <c r="O843" s="64">
        <v>1.988993E-2</v>
      </c>
      <c r="P843" s="64">
        <v>0.1745336090645899</v>
      </c>
      <c r="Q843" s="64">
        <v>-1.0874688075242025E-2</v>
      </c>
      <c r="R843" s="64">
        <v>0.12328767123287675</v>
      </c>
      <c r="S843" s="64">
        <v>2.2194623829458484</v>
      </c>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row>
    <row r="844" spans="1:180" x14ac:dyDescent="0.25">
      <c r="A844" s="5" t="s">
        <v>347</v>
      </c>
      <c r="B844" s="5" t="s">
        <v>156</v>
      </c>
      <c r="C844" s="35">
        <v>43912</v>
      </c>
      <c r="D844" s="63">
        <v>43921</v>
      </c>
      <c r="E844" s="64">
        <v>-6.0902258064516129E-2</v>
      </c>
      <c r="F844" s="64">
        <v>0.36882202749292209</v>
      </c>
      <c r="G844" s="64">
        <v>0.23868924862466509</v>
      </c>
      <c r="H844" s="64">
        <v>0.37681767741935485</v>
      </c>
      <c r="I844" s="64">
        <v>0.20180409677419356</v>
      </c>
      <c r="J844" s="64">
        <v>4.8965225806451615E-2</v>
      </c>
      <c r="K844" s="64">
        <v>0</v>
      </c>
      <c r="L844" s="64">
        <v>7.1981898293272239E-3</v>
      </c>
      <c r="M844" s="64">
        <v>0.31333680578623924</v>
      </c>
      <c r="N844" s="64">
        <v>0.36666734705498627</v>
      </c>
      <c r="O844" s="64">
        <v>7.3134051000000005E-2</v>
      </c>
      <c r="P844" s="64">
        <v>0.1745336090645899</v>
      </c>
      <c r="Q844" s="64">
        <v>-1.2891309075242018E-2</v>
      </c>
      <c r="R844" s="64">
        <v>0.12328767123287675</v>
      </c>
      <c r="S844" s="64">
        <v>2.2194623829458484</v>
      </c>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row>
    <row r="845" spans="1:180" x14ac:dyDescent="0.25">
      <c r="A845" s="5" t="s">
        <v>348</v>
      </c>
      <c r="B845" s="5" t="s">
        <v>156</v>
      </c>
      <c r="C845" s="35">
        <v>43913</v>
      </c>
      <c r="D845" s="63">
        <v>43921</v>
      </c>
      <c r="E845" s="64">
        <v>-6.0902258064516129E-2</v>
      </c>
      <c r="F845" s="64">
        <v>0.41946619749292208</v>
      </c>
      <c r="G845" s="64">
        <v>0.23868924862466509</v>
      </c>
      <c r="H845" s="64">
        <v>0.37681767741935485</v>
      </c>
      <c r="I845" s="64">
        <v>0.20180409677419356</v>
      </c>
      <c r="J845" s="64">
        <v>4.8965225806451615E-2</v>
      </c>
      <c r="K845" s="64">
        <v>0</v>
      </c>
      <c r="L845" s="64">
        <v>7.1981898293272239E-3</v>
      </c>
      <c r="M845" s="64">
        <v>0.31333680578623924</v>
      </c>
      <c r="N845" s="64">
        <v>0.36666734705498627</v>
      </c>
      <c r="O845" s="64">
        <v>2.4242946000000001E-2</v>
      </c>
      <c r="P845" s="64">
        <v>0.1745336090645899</v>
      </c>
      <c r="Q845" s="64">
        <v>-1.4644374075242012E-2</v>
      </c>
      <c r="R845" s="64">
        <v>0.12328767123287675</v>
      </c>
      <c r="S845" s="64">
        <v>2.2194623829458484</v>
      </c>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row>
    <row r="846" spans="1:180" x14ac:dyDescent="0.25">
      <c r="A846" s="5" t="s">
        <v>348</v>
      </c>
      <c r="B846" s="5" t="s">
        <v>156</v>
      </c>
      <c r="C846" s="35">
        <v>43914</v>
      </c>
      <c r="D846" s="63">
        <v>43921</v>
      </c>
      <c r="E846" s="64">
        <v>-6.0902258064516129E-2</v>
      </c>
      <c r="F846" s="64">
        <v>0.42546619749292208</v>
      </c>
      <c r="G846" s="64">
        <v>0.23868924862466509</v>
      </c>
      <c r="H846" s="64">
        <v>0.37681767741935485</v>
      </c>
      <c r="I846" s="64">
        <v>0.20180409677419356</v>
      </c>
      <c r="J846" s="64">
        <v>4.8965225806451615E-2</v>
      </c>
      <c r="K846" s="64">
        <v>0</v>
      </c>
      <c r="L846" s="64">
        <v>7.1981898293272239E-3</v>
      </c>
      <c r="M846" s="64">
        <v>0.31333680578623924</v>
      </c>
      <c r="N846" s="64">
        <v>0.36666734705498627</v>
      </c>
      <c r="O846" s="64">
        <v>1.9612278000000004E-2</v>
      </c>
      <c r="P846" s="64">
        <v>0.1745336090645899</v>
      </c>
      <c r="Q846" s="64">
        <v>-1.601370607524203E-2</v>
      </c>
      <c r="R846" s="64">
        <v>0.12328767123287675</v>
      </c>
      <c r="S846" s="64">
        <v>2.2194623829458489</v>
      </c>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row>
    <row r="847" spans="1:180" x14ac:dyDescent="0.25">
      <c r="A847" s="5" t="s">
        <v>348</v>
      </c>
      <c r="B847" s="5" t="s">
        <v>156</v>
      </c>
      <c r="C847" s="35">
        <v>43915</v>
      </c>
      <c r="D847" s="63">
        <v>43921</v>
      </c>
      <c r="E847" s="64">
        <v>-6.0902258064516129E-2</v>
      </c>
      <c r="F847" s="64">
        <v>0.42004952749292207</v>
      </c>
      <c r="G847" s="64">
        <v>0.23868924862466509</v>
      </c>
      <c r="H847" s="64">
        <v>0.37681767741935485</v>
      </c>
      <c r="I847" s="64">
        <v>0.20180409677419356</v>
      </c>
      <c r="J847" s="64">
        <v>4.8965225806451615E-2</v>
      </c>
      <c r="K847" s="64">
        <v>0</v>
      </c>
      <c r="L847" s="64">
        <v>7.1981898293272239E-3</v>
      </c>
      <c r="M847" s="64">
        <v>0.31333680578623924</v>
      </c>
      <c r="N847" s="64">
        <v>0.36666734705498627</v>
      </c>
      <c r="O847" s="64">
        <v>3.4569533E-2</v>
      </c>
      <c r="P847" s="64">
        <v>0.1745336090645899</v>
      </c>
      <c r="Q847" s="64">
        <v>-2.5554291075242028E-2</v>
      </c>
      <c r="R847" s="64">
        <v>0.12328767123287675</v>
      </c>
      <c r="S847" s="64">
        <v>2.219462382945848</v>
      </c>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row>
    <row r="848" spans="1:180" x14ac:dyDescent="0.25">
      <c r="A848" s="5" t="s">
        <v>348</v>
      </c>
      <c r="B848" s="5" t="s">
        <v>156</v>
      </c>
      <c r="C848" s="35">
        <v>43916</v>
      </c>
      <c r="D848" s="63">
        <v>43921</v>
      </c>
      <c r="E848" s="64">
        <v>-6.0902258064516129E-2</v>
      </c>
      <c r="F848" s="64">
        <v>0.42546619749292208</v>
      </c>
      <c r="G848" s="64">
        <v>0.23868924862466509</v>
      </c>
      <c r="H848" s="64">
        <v>0.37681767741935485</v>
      </c>
      <c r="I848" s="64">
        <v>0.20180409677419356</v>
      </c>
      <c r="J848" s="64">
        <v>4.8965225806451615E-2</v>
      </c>
      <c r="K848" s="64">
        <v>0</v>
      </c>
      <c r="L848" s="64">
        <v>7.1981898293272239E-3</v>
      </c>
      <c r="M848" s="64">
        <v>0.31333680578623924</v>
      </c>
      <c r="N848" s="64">
        <v>0.36666734705498627</v>
      </c>
      <c r="O848" s="64">
        <v>1.4473260000000002E-2</v>
      </c>
      <c r="P848" s="64">
        <v>0.1745336090645899</v>
      </c>
      <c r="Q848" s="64">
        <v>-1.0874688075242025E-2</v>
      </c>
      <c r="R848" s="64">
        <v>0.12328767123287675</v>
      </c>
      <c r="S848" s="64">
        <v>2.2194623829458484</v>
      </c>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row>
    <row r="849" spans="1:180" x14ac:dyDescent="0.25">
      <c r="A849" s="5" t="s">
        <v>348</v>
      </c>
      <c r="B849" s="5" t="s">
        <v>156</v>
      </c>
      <c r="C849" s="35">
        <v>43917</v>
      </c>
      <c r="D849" s="63">
        <v>43921</v>
      </c>
      <c r="E849" s="64">
        <v>-6.0902258064516129E-2</v>
      </c>
      <c r="F849" s="64">
        <v>0.42546619749292208</v>
      </c>
      <c r="G849" s="64">
        <v>0.23868924862466509</v>
      </c>
      <c r="H849" s="64">
        <v>0.37681767741935485</v>
      </c>
      <c r="I849" s="64">
        <v>0.20180409677419356</v>
      </c>
      <c r="J849" s="64">
        <v>4.8965225806451615E-2</v>
      </c>
      <c r="K849" s="64">
        <v>0</v>
      </c>
      <c r="L849" s="64">
        <v>7.1981898293272239E-3</v>
      </c>
      <c r="M849" s="64">
        <v>0.31333680578623924</v>
      </c>
      <c r="N849" s="64">
        <v>0.36666734705498627</v>
      </c>
      <c r="O849" s="64">
        <v>1.6489881000000001E-2</v>
      </c>
      <c r="P849" s="64">
        <v>0.1745336090645899</v>
      </c>
      <c r="Q849" s="64">
        <v>-1.2891309075242021E-2</v>
      </c>
      <c r="R849" s="64">
        <v>0.12328767123287675</v>
      </c>
      <c r="S849" s="64">
        <v>2.2194623829458484</v>
      </c>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row>
    <row r="850" spans="1:180" x14ac:dyDescent="0.25">
      <c r="A850" s="5" t="s">
        <v>348</v>
      </c>
      <c r="B850" s="5" t="s">
        <v>156</v>
      </c>
      <c r="C850" s="35">
        <v>43918</v>
      </c>
      <c r="D850" s="63">
        <v>43921</v>
      </c>
      <c r="E850" s="64">
        <v>-6.0902258064516129E-2</v>
      </c>
      <c r="F850" s="64">
        <v>0.42546619749292208</v>
      </c>
      <c r="G850" s="64">
        <v>0.23868924862466509</v>
      </c>
      <c r="H850" s="64">
        <v>0.37681767741935485</v>
      </c>
      <c r="I850" s="64">
        <v>0.20180409677419356</v>
      </c>
      <c r="J850" s="64">
        <v>4.8965225806451615E-2</v>
      </c>
      <c r="K850" s="64">
        <v>0</v>
      </c>
      <c r="L850" s="64">
        <v>7.1981898293272239E-3</v>
      </c>
      <c r="M850" s="64">
        <v>0.31333680578623924</v>
      </c>
      <c r="N850" s="64">
        <v>0.36666734705498627</v>
      </c>
      <c r="O850" s="64">
        <v>1.8242945999999999E-2</v>
      </c>
      <c r="P850" s="64">
        <v>0.1745336090645899</v>
      </c>
      <c r="Q850" s="64">
        <v>-1.4644374075242019E-2</v>
      </c>
      <c r="R850" s="64">
        <v>0.12328767123287675</v>
      </c>
      <c r="S850" s="64">
        <v>2.2194623829458484</v>
      </c>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row>
    <row r="851" spans="1:180" x14ac:dyDescent="0.25">
      <c r="A851" s="5" t="s">
        <v>348</v>
      </c>
      <c r="B851" s="5" t="s">
        <v>156</v>
      </c>
      <c r="C851" s="35">
        <v>43919</v>
      </c>
      <c r="D851" s="63">
        <v>43921</v>
      </c>
      <c r="E851" s="64">
        <v>-6.0902258064516129E-2</v>
      </c>
      <c r="F851" s="64">
        <v>0.42546619749292208</v>
      </c>
      <c r="G851" s="64">
        <v>0.23868924862466509</v>
      </c>
      <c r="H851" s="64">
        <v>0.37681767741935485</v>
      </c>
      <c r="I851" s="64">
        <v>0.20180409677419356</v>
      </c>
      <c r="J851" s="64">
        <v>4.8965225806451615E-2</v>
      </c>
      <c r="K851" s="64">
        <v>0</v>
      </c>
      <c r="L851" s="64">
        <v>7.1981898293272239E-3</v>
      </c>
      <c r="M851" s="64">
        <v>0.31333680578623924</v>
      </c>
      <c r="N851" s="64">
        <v>0.36666734705498627</v>
      </c>
      <c r="O851" s="64">
        <v>1.9612278000000004E-2</v>
      </c>
      <c r="P851" s="64">
        <v>0.1745336090645899</v>
      </c>
      <c r="Q851" s="64">
        <v>-1.6013706075242034E-2</v>
      </c>
      <c r="R851" s="64">
        <v>0.12328767123287675</v>
      </c>
      <c r="S851" s="64">
        <v>2.2194623829458489</v>
      </c>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row>
    <row r="852" spans="1:180" x14ac:dyDescent="0.25">
      <c r="A852" s="5" t="s">
        <v>349</v>
      </c>
      <c r="B852" s="5" t="s">
        <v>156</v>
      </c>
      <c r="C852" s="35">
        <v>43920</v>
      </c>
      <c r="D852" s="63">
        <v>43921</v>
      </c>
      <c r="E852" s="64">
        <v>-6.0902258064516129E-2</v>
      </c>
      <c r="F852" s="64">
        <v>0.42546619749292208</v>
      </c>
      <c r="G852" s="64">
        <v>0.23868924862466509</v>
      </c>
      <c r="H852" s="64">
        <v>0.37681767741935485</v>
      </c>
      <c r="I852" s="64">
        <v>0.20180409677419356</v>
      </c>
      <c r="J852" s="64">
        <v>4.8965225806451615E-2</v>
      </c>
      <c r="K852" s="64">
        <v>0</v>
      </c>
      <c r="L852" s="64">
        <v>7.1981898293272239E-3</v>
      </c>
      <c r="M852" s="64">
        <v>0.31333680578623924</v>
      </c>
      <c r="N852" s="64">
        <v>0.36666734705498627</v>
      </c>
      <c r="O852" s="64">
        <v>2.9152863000000001E-2</v>
      </c>
      <c r="P852" s="64">
        <v>0.1745336090645899</v>
      </c>
      <c r="Q852" s="64">
        <v>-2.5554291075242021E-2</v>
      </c>
      <c r="R852" s="64">
        <v>0.12328767123287675</v>
      </c>
      <c r="S852" s="64">
        <v>2.2194623829458484</v>
      </c>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row>
    <row r="853" spans="1:180" x14ac:dyDescent="0.25">
      <c r="A853" s="5" t="s">
        <v>349</v>
      </c>
      <c r="B853" s="5" t="s">
        <v>156</v>
      </c>
      <c r="C853" s="35">
        <v>43921</v>
      </c>
      <c r="D853" s="63">
        <v>43921</v>
      </c>
      <c r="E853" s="64">
        <v>-0.13954533333333333</v>
      </c>
      <c r="F853" s="64">
        <v>0.42546619749292208</v>
      </c>
      <c r="G853" s="64">
        <v>0.40635053894724604</v>
      </c>
      <c r="H853" s="64">
        <v>0.37681767741935485</v>
      </c>
      <c r="I853" s="64">
        <v>0.20180409677419356</v>
      </c>
      <c r="J853" s="64">
        <v>4.8965225806451615E-2</v>
      </c>
      <c r="K853" s="64">
        <v>0</v>
      </c>
      <c r="L853" s="64">
        <v>7.1981898293272239E-3</v>
      </c>
      <c r="M853" s="64">
        <v>0.45261304135766778</v>
      </c>
      <c r="N853" s="64">
        <v>0.59483604244784338</v>
      </c>
      <c r="O853" s="64">
        <v>2.9152863000000001E-2</v>
      </c>
      <c r="P853" s="64">
        <v>0.1745336090645899</v>
      </c>
      <c r="Q853" s="64">
        <v>4.1816945743857687E-3</v>
      </c>
      <c r="R853" s="64">
        <v>0.12328767123287675</v>
      </c>
      <c r="S853" s="64">
        <v>2.7056615146135257</v>
      </c>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row>
    <row r="854" spans="1:180" x14ac:dyDescent="0.25">
      <c r="A854" s="5" t="s">
        <v>349</v>
      </c>
      <c r="B854" s="5" t="s">
        <v>157</v>
      </c>
      <c r="C854" s="35">
        <v>43922</v>
      </c>
      <c r="D854" s="63">
        <v>43951</v>
      </c>
      <c r="E854" s="64">
        <v>-0.22873099999999999</v>
      </c>
      <c r="F854" s="64">
        <v>0.28435128012299637</v>
      </c>
      <c r="G854" s="64">
        <v>0.17225541289972099</v>
      </c>
      <c r="H854" s="64">
        <v>0.38740886666666668</v>
      </c>
      <c r="I854" s="64">
        <v>0.25470526083474532</v>
      </c>
      <c r="J854" s="64">
        <v>6.7463166666666657E-2</v>
      </c>
      <c r="K854" s="64">
        <v>0</v>
      </c>
      <c r="L854" s="64">
        <v>1.34758377014854E-2</v>
      </c>
      <c r="M854" s="64">
        <v>0.30122786654536499</v>
      </c>
      <c r="N854" s="64">
        <v>0.39363742969779714</v>
      </c>
      <c r="O854" s="64">
        <v>8.6656049999999998E-2</v>
      </c>
      <c r="P854" s="64">
        <v>0.20127238542857145</v>
      </c>
      <c r="Q854" s="64">
        <v>0.10139090709685034</v>
      </c>
      <c r="R854" s="64">
        <v>0.12328767123287675</v>
      </c>
      <c r="S854" s="64">
        <v>2.158401134893742</v>
      </c>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row>
    <row r="855" spans="1:180" x14ac:dyDescent="0.25">
      <c r="A855" s="5" t="s">
        <v>349</v>
      </c>
      <c r="B855" s="5" t="s">
        <v>157</v>
      </c>
      <c r="C855" s="35">
        <v>43923</v>
      </c>
      <c r="D855" s="63">
        <v>43951</v>
      </c>
      <c r="E855" s="64">
        <v>-0.22873099999999999</v>
      </c>
      <c r="F855" s="64">
        <v>0.28435128012299637</v>
      </c>
      <c r="G855" s="64">
        <v>0.17225541289972099</v>
      </c>
      <c r="H855" s="64">
        <v>0.38740886666666668</v>
      </c>
      <c r="I855" s="64">
        <v>0.25470526083474532</v>
      </c>
      <c r="J855" s="64">
        <v>6.7463166666666657E-2</v>
      </c>
      <c r="K855" s="64">
        <v>0</v>
      </c>
      <c r="L855" s="64">
        <v>1.34758377014854E-2</v>
      </c>
      <c r="M855" s="64">
        <v>0.30122786654536499</v>
      </c>
      <c r="N855" s="64">
        <v>0.39363742969779714</v>
      </c>
      <c r="O855" s="64">
        <v>3.9685823999999995E-2</v>
      </c>
      <c r="P855" s="64">
        <v>0.20127238542857145</v>
      </c>
      <c r="Q855" s="64">
        <v>0.10094472362056565</v>
      </c>
      <c r="R855" s="64">
        <v>0.12328767123287675</v>
      </c>
      <c r="S855" s="64">
        <v>2.1109847254174574</v>
      </c>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row>
    <row r="856" spans="1:180" x14ac:dyDescent="0.25">
      <c r="A856" s="5" t="s">
        <v>349</v>
      </c>
      <c r="B856" s="5" t="s">
        <v>157</v>
      </c>
      <c r="C856" s="35">
        <v>43924</v>
      </c>
      <c r="D856" s="63">
        <v>43951</v>
      </c>
      <c r="E856" s="64">
        <v>-0.22873099999999999</v>
      </c>
      <c r="F856" s="64">
        <v>0.25357043422202635</v>
      </c>
      <c r="G856" s="64">
        <v>0.17225541289972099</v>
      </c>
      <c r="H856" s="64">
        <v>0.38740886666666668</v>
      </c>
      <c r="I856" s="64">
        <v>0.25470526083474532</v>
      </c>
      <c r="J856" s="64">
        <v>6.7463166666666657E-2</v>
      </c>
      <c r="K856" s="64">
        <v>0</v>
      </c>
      <c r="L856" s="64">
        <v>1.34758377014854E-2</v>
      </c>
      <c r="M856" s="64">
        <v>0.30122786654536499</v>
      </c>
      <c r="N856" s="64">
        <v>0.39363742969779714</v>
      </c>
      <c r="O856" s="64">
        <v>3.9985712999999999E-2</v>
      </c>
      <c r="P856" s="64">
        <v>0.20127238542857145</v>
      </c>
      <c r="Q856" s="64">
        <v>9.9143232199636014E-2</v>
      </c>
      <c r="R856" s="64">
        <v>0.12328767123287675</v>
      </c>
      <c r="S856" s="64">
        <v>2.0787022770955574</v>
      </c>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row>
    <row r="857" spans="1:180" x14ac:dyDescent="0.25">
      <c r="A857" s="5" t="s">
        <v>349</v>
      </c>
      <c r="B857" s="5" t="s">
        <v>157</v>
      </c>
      <c r="C857" s="35">
        <v>43925</v>
      </c>
      <c r="D857" s="63">
        <v>43951</v>
      </c>
      <c r="E857" s="64">
        <v>-0.22873099999999999</v>
      </c>
      <c r="F857" s="64">
        <v>0.26275178422202639</v>
      </c>
      <c r="G857" s="64">
        <v>0.17225541289972099</v>
      </c>
      <c r="H857" s="64">
        <v>0.38740886666666668</v>
      </c>
      <c r="I857" s="64">
        <v>0.25470526083474532</v>
      </c>
      <c r="J857" s="64">
        <v>6.7463166666666657E-2</v>
      </c>
      <c r="K857" s="64">
        <v>0</v>
      </c>
      <c r="L857" s="64">
        <v>1.34758377014854E-2</v>
      </c>
      <c r="M857" s="64">
        <v>0.30122786654536499</v>
      </c>
      <c r="N857" s="64">
        <v>0.39363742969779714</v>
      </c>
      <c r="O857" s="64">
        <v>3.3488793000000003E-2</v>
      </c>
      <c r="P857" s="64">
        <v>0.20127238542857145</v>
      </c>
      <c r="Q857" s="64">
        <v>9.9963275951961986E-2</v>
      </c>
      <c r="R857" s="64">
        <v>0.12328767123287675</v>
      </c>
      <c r="S857" s="64">
        <v>2.0822067508478836</v>
      </c>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row>
    <row r="858" spans="1:180" x14ac:dyDescent="0.25">
      <c r="A858" s="5" t="s">
        <v>349</v>
      </c>
      <c r="B858" s="5" t="s">
        <v>157</v>
      </c>
      <c r="C858" s="35">
        <v>43926</v>
      </c>
      <c r="D858" s="63">
        <v>43951</v>
      </c>
      <c r="E858" s="64">
        <v>-0.22873099999999999</v>
      </c>
      <c r="F858" s="64">
        <v>0.25357043422202635</v>
      </c>
      <c r="G858" s="64">
        <v>0.17225541289972099</v>
      </c>
      <c r="H858" s="64">
        <v>0.38740886666666668</v>
      </c>
      <c r="I858" s="64">
        <v>0.25470526083474532</v>
      </c>
      <c r="J858" s="64">
        <v>6.7463166666666657E-2</v>
      </c>
      <c r="K858" s="64">
        <v>0</v>
      </c>
      <c r="L858" s="64">
        <v>1.34758377014854E-2</v>
      </c>
      <c r="M858" s="64">
        <v>0.30122786654536499</v>
      </c>
      <c r="N858" s="64">
        <v>0.39363742969779714</v>
      </c>
      <c r="O858" s="64">
        <v>1.5091011000000003E-2</v>
      </c>
      <c r="P858" s="64">
        <v>0.20127238542857145</v>
      </c>
      <c r="Q858" s="64">
        <v>9.8623420642940482E-2</v>
      </c>
      <c r="R858" s="64">
        <v>0.12328767123287675</v>
      </c>
      <c r="S858" s="64">
        <v>2.053287763538862</v>
      </c>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row>
    <row r="859" spans="1:180" x14ac:dyDescent="0.25">
      <c r="A859" s="5" t="s">
        <v>350</v>
      </c>
      <c r="B859" s="5" t="s">
        <v>157</v>
      </c>
      <c r="C859" s="35">
        <v>43927</v>
      </c>
      <c r="D859" s="63">
        <v>43951</v>
      </c>
      <c r="E859" s="64">
        <v>-0.22873099999999999</v>
      </c>
      <c r="F859" s="64">
        <v>0.26656012785214633</v>
      </c>
      <c r="G859" s="64">
        <v>0.17225541289972099</v>
      </c>
      <c r="H859" s="64">
        <v>0.38740886666666668</v>
      </c>
      <c r="I859" s="64">
        <v>0.25470526083474532</v>
      </c>
      <c r="J859" s="64">
        <v>6.7463166666666657E-2</v>
      </c>
      <c r="K859" s="64">
        <v>0</v>
      </c>
      <c r="L859" s="64">
        <v>1.34758377014854E-2</v>
      </c>
      <c r="M859" s="64">
        <v>0.30122786654536499</v>
      </c>
      <c r="N859" s="64">
        <v>0.39363742969779714</v>
      </c>
      <c r="O859" s="64">
        <v>3.3549795E-2</v>
      </c>
      <c r="P859" s="64">
        <v>0.20127238542857145</v>
      </c>
      <c r="Q859" s="64">
        <v>9.9179242585552968E-2</v>
      </c>
      <c r="R859" s="64">
        <v>0.12328767123287675</v>
      </c>
      <c r="S859" s="64">
        <v>2.0852920631115945</v>
      </c>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row>
    <row r="860" spans="1:180" x14ac:dyDescent="0.25">
      <c r="A860" s="5" t="s">
        <v>350</v>
      </c>
      <c r="B860" s="5" t="s">
        <v>157</v>
      </c>
      <c r="C860" s="35">
        <v>43928</v>
      </c>
      <c r="D860" s="63">
        <v>43951</v>
      </c>
      <c r="E860" s="64">
        <v>-0.22873099999999999</v>
      </c>
      <c r="F860" s="64">
        <v>0.26229731007641638</v>
      </c>
      <c r="G860" s="64">
        <v>0.17225541289972099</v>
      </c>
      <c r="H860" s="64">
        <v>0.38740886666666668</v>
      </c>
      <c r="I860" s="64">
        <v>0.25470526083474532</v>
      </c>
      <c r="J860" s="64">
        <v>6.7463166666666657E-2</v>
      </c>
      <c r="K860" s="64">
        <v>0</v>
      </c>
      <c r="L860" s="64">
        <v>1.34758377014854E-2</v>
      </c>
      <c r="M860" s="64">
        <v>0.30122786654536499</v>
      </c>
      <c r="N860" s="64">
        <v>0.39363742969779714</v>
      </c>
      <c r="O860" s="64">
        <v>3.2205419999999998E-2</v>
      </c>
      <c r="P860" s="64">
        <v>0.20127238542857145</v>
      </c>
      <c r="Q860" s="64">
        <v>0.10041111927418295</v>
      </c>
      <c r="R860" s="64">
        <v>0.12328767123287675</v>
      </c>
      <c r="S860" s="64">
        <v>2.0809167470244945</v>
      </c>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row>
    <row r="861" spans="1:180" x14ac:dyDescent="0.25">
      <c r="A861" s="5" t="s">
        <v>350</v>
      </c>
      <c r="B861" s="5" t="s">
        <v>157</v>
      </c>
      <c r="C861" s="35">
        <v>43929</v>
      </c>
      <c r="D861" s="63">
        <v>43951</v>
      </c>
      <c r="E861" s="64">
        <v>-0.22873099999999999</v>
      </c>
      <c r="F861" s="64">
        <v>0.25582668059148639</v>
      </c>
      <c r="G861" s="64">
        <v>0.17225541289972099</v>
      </c>
      <c r="H861" s="64">
        <v>0.38740886666666668</v>
      </c>
      <c r="I861" s="64">
        <v>0.25470526083474532</v>
      </c>
      <c r="J861" s="64">
        <v>6.7463166666666657E-2</v>
      </c>
      <c r="K861" s="64">
        <v>0</v>
      </c>
      <c r="L861" s="64">
        <v>1.34758377014854E-2</v>
      </c>
      <c r="M861" s="64">
        <v>0.30122786654536499</v>
      </c>
      <c r="N861" s="64">
        <v>0.39363742969779714</v>
      </c>
      <c r="O861" s="64">
        <v>2.2296303000000003E-2</v>
      </c>
      <c r="P861" s="64">
        <v>0.20127238542857145</v>
      </c>
      <c r="Q861" s="64">
        <v>9.9853506479419457E-2</v>
      </c>
      <c r="R861" s="64">
        <v>0.12328767123287675</v>
      </c>
      <c r="S861" s="64">
        <v>2.0639793877448014</v>
      </c>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row>
    <row r="862" spans="1:180" x14ac:dyDescent="0.25">
      <c r="A862" s="5" t="s">
        <v>350</v>
      </c>
      <c r="B862" s="5" t="s">
        <v>157</v>
      </c>
      <c r="C862" s="35">
        <v>43930</v>
      </c>
      <c r="D862" s="63">
        <v>43951</v>
      </c>
      <c r="E862" s="64">
        <v>-0.22873099999999999</v>
      </c>
      <c r="F862" s="64">
        <v>0.27103887001097637</v>
      </c>
      <c r="G862" s="64">
        <v>0.17225541289972099</v>
      </c>
      <c r="H862" s="64">
        <v>0.38740886666666668</v>
      </c>
      <c r="I862" s="64">
        <v>0.25470526083474532</v>
      </c>
      <c r="J862" s="64">
        <v>6.7463166666666657E-2</v>
      </c>
      <c r="K862" s="64">
        <v>0</v>
      </c>
      <c r="L862" s="64">
        <v>1.34758377014854E-2</v>
      </c>
      <c r="M862" s="64">
        <v>0.30122786654536499</v>
      </c>
      <c r="N862" s="64">
        <v>0.39363742969779714</v>
      </c>
      <c r="O862" s="64">
        <v>2.4550407000000003E-2</v>
      </c>
      <c r="P862" s="64">
        <v>0.20127238542857145</v>
      </c>
      <c r="Q862" s="64">
        <v>0.10125177271636476</v>
      </c>
      <c r="R862" s="64">
        <v>0.12328767123287675</v>
      </c>
      <c r="S862" s="64">
        <v>2.0828439474012366</v>
      </c>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row>
    <row r="863" spans="1:180" x14ac:dyDescent="0.25">
      <c r="A863" s="5" t="s">
        <v>350</v>
      </c>
      <c r="B863" s="5" t="s">
        <v>157</v>
      </c>
      <c r="C863" s="35">
        <v>43931</v>
      </c>
      <c r="D863" s="63">
        <v>43951</v>
      </c>
      <c r="E863" s="64">
        <v>-0.22873099999999999</v>
      </c>
      <c r="F863" s="64">
        <v>0.25440986412051636</v>
      </c>
      <c r="G863" s="64">
        <v>0.17225541289972099</v>
      </c>
      <c r="H863" s="64">
        <v>0.38740886666666668</v>
      </c>
      <c r="I863" s="64">
        <v>0.25470526083474532</v>
      </c>
      <c r="J863" s="64">
        <v>6.7463166666666657E-2</v>
      </c>
      <c r="K863" s="64">
        <v>0</v>
      </c>
      <c r="L863" s="64">
        <v>1.34758377014854E-2</v>
      </c>
      <c r="M863" s="64">
        <v>0.30122786654536499</v>
      </c>
      <c r="N863" s="64">
        <v>0.39363742969779714</v>
      </c>
      <c r="O863" s="64">
        <v>4.0069970999999996E-2</v>
      </c>
      <c r="P863" s="64">
        <v>0.20127238542857145</v>
      </c>
      <c r="Q863" s="64">
        <v>9.8471085482656623E-2</v>
      </c>
      <c r="R863" s="64">
        <v>0.12328767123287675</v>
      </c>
      <c r="S863" s="64">
        <v>2.0789538182770686</v>
      </c>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row>
    <row r="864" spans="1:180" x14ac:dyDescent="0.25">
      <c r="A864" s="5" t="s">
        <v>350</v>
      </c>
      <c r="B864" s="5" t="s">
        <v>157</v>
      </c>
      <c r="C864" s="35">
        <v>43932</v>
      </c>
      <c r="D864" s="63">
        <v>43951</v>
      </c>
      <c r="E864" s="64">
        <v>-0.22873099999999999</v>
      </c>
      <c r="F864" s="64">
        <v>0.25647611463063635</v>
      </c>
      <c r="G864" s="64">
        <v>0.17225541289972099</v>
      </c>
      <c r="H864" s="64">
        <v>0.38740886666666668</v>
      </c>
      <c r="I864" s="64">
        <v>0.25470526083474532</v>
      </c>
      <c r="J864" s="64">
        <v>6.7463166666666657E-2</v>
      </c>
      <c r="K864" s="64">
        <v>0</v>
      </c>
      <c r="L864" s="64">
        <v>1.34758377014854E-2</v>
      </c>
      <c r="M864" s="64">
        <v>0.30122786654536499</v>
      </c>
      <c r="N864" s="64">
        <v>0.39363742969779714</v>
      </c>
      <c r="O864" s="64">
        <v>5.2532848000000007E-2</v>
      </c>
      <c r="P864" s="64">
        <v>0.20127238542857145</v>
      </c>
      <c r="Q864" s="64">
        <v>0.10217712222191654</v>
      </c>
      <c r="R864" s="64">
        <v>0.12328767123287675</v>
      </c>
      <c r="S864" s="64">
        <v>2.0971889825264483</v>
      </c>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row>
    <row r="865" spans="1:180" x14ac:dyDescent="0.25">
      <c r="A865" s="5" t="s">
        <v>350</v>
      </c>
      <c r="B865" s="5" t="s">
        <v>157</v>
      </c>
      <c r="C865" s="35">
        <v>43933</v>
      </c>
      <c r="D865" s="63">
        <v>43951</v>
      </c>
      <c r="E865" s="64">
        <v>-0.22873099999999999</v>
      </c>
      <c r="F865" s="64">
        <v>0.27126462196823636</v>
      </c>
      <c r="G865" s="64">
        <v>0.17225541289972099</v>
      </c>
      <c r="H865" s="64">
        <v>0.38740886666666668</v>
      </c>
      <c r="I865" s="64">
        <v>0.25470526083474532</v>
      </c>
      <c r="J865" s="64">
        <v>6.7463166666666657E-2</v>
      </c>
      <c r="K865" s="64">
        <v>0</v>
      </c>
      <c r="L865" s="64">
        <v>1.34758377014854E-2</v>
      </c>
      <c r="M865" s="64">
        <v>0.30122786654536499</v>
      </c>
      <c r="N865" s="64">
        <v>0.39363742969779714</v>
      </c>
      <c r="O865" s="64">
        <v>4.6626777000000008E-2</v>
      </c>
      <c r="P865" s="64">
        <v>0.20127238542857145</v>
      </c>
      <c r="Q865" s="64">
        <v>0.10030100489497597</v>
      </c>
      <c r="R865" s="64">
        <v>0.12328767123287675</v>
      </c>
      <c r="S865" s="64">
        <v>2.1041953015371075</v>
      </c>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row>
    <row r="866" spans="1:180" x14ac:dyDescent="0.25">
      <c r="A866" s="5" t="s">
        <v>351</v>
      </c>
      <c r="B866" s="5" t="s">
        <v>157</v>
      </c>
      <c r="C866" s="35">
        <v>43934</v>
      </c>
      <c r="D866" s="63">
        <v>43951</v>
      </c>
      <c r="E866" s="64">
        <v>-0.22873099999999999</v>
      </c>
      <c r="F866" s="64">
        <v>0.25357043422202635</v>
      </c>
      <c r="G866" s="64">
        <v>0.17225541289972099</v>
      </c>
      <c r="H866" s="64">
        <v>0.38740886666666668</v>
      </c>
      <c r="I866" s="64">
        <v>0.25470526083474532</v>
      </c>
      <c r="J866" s="64">
        <v>6.7463166666666657E-2</v>
      </c>
      <c r="K866" s="64">
        <v>0</v>
      </c>
      <c r="L866" s="64">
        <v>1.34758377014854E-2</v>
      </c>
      <c r="M866" s="64">
        <v>0.30122786654536499</v>
      </c>
      <c r="N866" s="64">
        <v>0.39363742969779714</v>
      </c>
      <c r="O866" s="64">
        <v>2.2998581999999997E-2</v>
      </c>
      <c r="P866" s="64">
        <v>0.20127238542857145</v>
      </c>
      <c r="Q866" s="64">
        <v>9.9262182995996637E-2</v>
      </c>
      <c r="R866" s="64">
        <v>0.12328767123287675</v>
      </c>
      <c r="S866" s="64">
        <v>2.0618340968919182</v>
      </c>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row>
    <row r="867" spans="1:180" x14ac:dyDescent="0.25">
      <c r="A867" s="5" t="s">
        <v>351</v>
      </c>
      <c r="B867" s="5" t="s">
        <v>157</v>
      </c>
      <c r="C867" s="35">
        <v>43935</v>
      </c>
      <c r="D867" s="63">
        <v>43951</v>
      </c>
      <c r="E867" s="64">
        <v>-0.22873099999999999</v>
      </c>
      <c r="F867" s="64">
        <v>0.25357043422202635</v>
      </c>
      <c r="G867" s="64">
        <v>0.17225541289972099</v>
      </c>
      <c r="H867" s="64">
        <v>0.38740886666666668</v>
      </c>
      <c r="I867" s="64">
        <v>0.25470526083474532</v>
      </c>
      <c r="J867" s="64">
        <v>6.7463166666666657E-2</v>
      </c>
      <c r="K867" s="64">
        <v>0</v>
      </c>
      <c r="L867" s="64">
        <v>1.34758377014854E-2</v>
      </c>
      <c r="M867" s="64">
        <v>0.30122786654536499</v>
      </c>
      <c r="N867" s="64">
        <v>0.39363742969779714</v>
      </c>
      <c r="O867" s="64">
        <v>6.0728121000000003E-2</v>
      </c>
      <c r="P867" s="64">
        <v>0.20127238542857145</v>
      </c>
      <c r="Q867" s="64">
        <v>9.8997802041303665E-2</v>
      </c>
      <c r="R867" s="64">
        <v>0.12328767123287675</v>
      </c>
      <c r="S867" s="64">
        <v>2.0992992549372249</v>
      </c>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row>
    <row r="868" spans="1:180" x14ac:dyDescent="0.25">
      <c r="A868" s="5" t="s">
        <v>351</v>
      </c>
      <c r="B868" s="5" t="s">
        <v>157</v>
      </c>
      <c r="C868" s="35">
        <v>43936</v>
      </c>
      <c r="D868" s="63">
        <v>43951</v>
      </c>
      <c r="E868" s="64">
        <v>-0.22873099999999999</v>
      </c>
      <c r="F868" s="64">
        <v>0.25446245017066638</v>
      </c>
      <c r="G868" s="64">
        <v>0.17225541289972099</v>
      </c>
      <c r="H868" s="64">
        <v>0.38740886666666668</v>
      </c>
      <c r="I868" s="64">
        <v>0.25470526083474532</v>
      </c>
      <c r="J868" s="64">
        <v>6.7463166666666657E-2</v>
      </c>
      <c r="K868" s="64">
        <v>0</v>
      </c>
      <c r="L868" s="64">
        <v>1.34758377014854E-2</v>
      </c>
      <c r="M868" s="64">
        <v>0.30122786654536499</v>
      </c>
      <c r="N868" s="64">
        <v>0.39363742969779714</v>
      </c>
      <c r="O868" s="64">
        <v>1.9262349000000002E-2</v>
      </c>
      <c r="P868" s="64">
        <v>0.20127238542857145</v>
      </c>
      <c r="Q868" s="64">
        <v>0.10175620645109697</v>
      </c>
      <c r="R868" s="64">
        <v>0.12328767123287675</v>
      </c>
      <c r="S868" s="64">
        <v>2.0614839032956587</v>
      </c>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row>
    <row r="869" spans="1:180" x14ac:dyDescent="0.25">
      <c r="A869" s="5" t="s">
        <v>351</v>
      </c>
      <c r="B869" s="5" t="s">
        <v>157</v>
      </c>
      <c r="C869" s="35">
        <v>43937</v>
      </c>
      <c r="D869" s="63">
        <v>43951</v>
      </c>
      <c r="E869" s="64">
        <v>-0.22873099999999999</v>
      </c>
      <c r="F869" s="64">
        <v>0.26071627204205639</v>
      </c>
      <c r="G869" s="64">
        <v>0.17225541289972099</v>
      </c>
      <c r="H869" s="64">
        <v>0.38740886666666668</v>
      </c>
      <c r="I869" s="64">
        <v>0.25470526083474532</v>
      </c>
      <c r="J869" s="64">
        <v>6.7463166666666657E-2</v>
      </c>
      <c r="K869" s="64">
        <v>0</v>
      </c>
      <c r="L869" s="64">
        <v>1.34758377014854E-2</v>
      </c>
      <c r="M869" s="64">
        <v>0.30122786654536499</v>
      </c>
      <c r="N869" s="64">
        <v>0.39363742969779714</v>
      </c>
      <c r="O869" s="64">
        <v>2.1151242000000001E-2</v>
      </c>
      <c r="P869" s="64">
        <v>0.20127238542857145</v>
      </c>
      <c r="Q869" s="64">
        <v>0.10142747146249369</v>
      </c>
      <c r="R869" s="64">
        <v>0.12328767123287675</v>
      </c>
      <c r="S869" s="64">
        <v>2.0692978831784452</v>
      </c>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row>
    <row r="870" spans="1:180" x14ac:dyDescent="0.25">
      <c r="A870" s="5" t="s">
        <v>351</v>
      </c>
      <c r="B870" s="5" t="s">
        <v>157</v>
      </c>
      <c r="C870" s="35">
        <v>43938</v>
      </c>
      <c r="D870" s="63">
        <v>43951</v>
      </c>
      <c r="E870" s="64">
        <v>-0.22873099999999999</v>
      </c>
      <c r="F870" s="64">
        <v>0.25585167526722635</v>
      </c>
      <c r="G870" s="64">
        <v>0.17225541289972099</v>
      </c>
      <c r="H870" s="64">
        <v>0.38740886666666668</v>
      </c>
      <c r="I870" s="64">
        <v>0.25470526083474532</v>
      </c>
      <c r="J870" s="64">
        <v>6.7463166666666657E-2</v>
      </c>
      <c r="K870" s="64">
        <v>0</v>
      </c>
      <c r="L870" s="64">
        <v>1.34758377014854E-2</v>
      </c>
      <c r="M870" s="64">
        <v>0.30122786654536499</v>
      </c>
      <c r="N870" s="64">
        <v>0.39363742969779714</v>
      </c>
      <c r="O870" s="64">
        <v>4.7530215000000001E-2</v>
      </c>
      <c r="P870" s="64">
        <v>0.20127238542857145</v>
      </c>
      <c r="Q870" s="64">
        <v>9.8819688393126853E-2</v>
      </c>
      <c r="R870" s="64">
        <v>0.12328767123287675</v>
      </c>
      <c r="S870" s="64">
        <v>2.0882044763342487</v>
      </c>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row>
    <row r="871" spans="1:180" x14ac:dyDescent="0.25">
      <c r="A871" s="5" t="s">
        <v>351</v>
      </c>
      <c r="B871" s="5" t="s">
        <v>157</v>
      </c>
      <c r="C871" s="35">
        <v>43939</v>
      </c>
      <c r="D871" s="63">
        <v>43951</v>
      </c>
      <c r="E871" s="64">
        <v>-0.22873099999999999</v>
      </c>
      <c r="F871" s="64">
        <v>0.3199993976772364</v>
      </c>
      <c r="G871" s="64">
        <v>0.17225541289972099</v>
      </c>
      <c r="H871" s="64">
        <v>0.38740886666666668</v>
      </c>
      <c r="I871" s="64">
        <v>0.25470526083474532</v>
      </c>
      <c r="J871" s="64">
        <v>6.7463166666666657E-2</v>
      </c>
      <c r="K871" s="64">
        <v>0</v>
      </c>
      <c r="L871" s="64">
        <v>1.34758377014854E-2</v>
      </c>
      <c r="M871" s="64">
        <v>0.30122786654536499</v>
      </c>
      <c r="N871" s="64">
        <v>0.39363742969779714</v>
      </c>
      <c r="O871" s="64">
        <v>3.3114782999999995E-2</v>
      </c>
      <c r="P871" s="64">
        <v>0.20127238542857145</v>
      </c>
      <c r="Q871" s="64">
        <v>0.10016745426117664</v>
      </c>
      <c r="R871" s="64">
        <v>0.12328767123287675</v>
      </c>
      <c r="S871" s="64">
        <v>2.1392845326123084</v>
      </c>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row>
    <row r="872" spans="1:180" x14ac:dyDescent="0.25">
      <c r="A872" s="5" t="s">
        <v>351</v>
      </c>
      <c r="B872" s="5" t="s">
        <v>157</v>
      </c>
      <c r="C872" s="35">
        <v>43940</v>
      </c>
      <c r="D872" s="63">
        <v>43951</v>
      </c>
      <c r="E872" s="64">
        <v>-0.22873099999999999</v>
      </c>
      <c r="F872" s="64">
        <v>0.27327883538303638</v>
      </c>
      <c r="G872" s="64">
        <v>0.17225541289972099</v>
      </c>
      <c r="H872" s="64">
        <v>0.38740886666666668</v>
      </c>
      <c r="I872" s="64">
        <v>0.25470526083474532</v>
      </c>
      <c r="J872" s="64">
        <v>6.7463166666666657E-2</v>
      </c>
      <c r="K872" s="64">
        <v>0</v>
      </c>
      <c r="L872" s="64">
        <v>1.34758377014854E-2</v>
      </c>
      <c r="M872" s="64">
        <v>0.30122786654536499</v>
      </c>
      <c r="N872" s="64">
        <v>0.39363742969779714</v>
      </c>
      <c r="O872" s="64">
        <v>2.3031918000000002E-2</v>
      </c>
      <c r="P872" s="64">
        <v>0.20127238542857145</v>
      </c>
      <c r="Q872" s="64">
        <v>9.9519236135713271E-2</v>
      </c>
      <c r="R872" s="64">
        <v>0.12328767123287675</v>
      </c>
      <c r="S872" s="64">
        <v>2.081832887192645</v>
      </c>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row>
    <row r="873" spans="1:180" x14ac:dyDescent="0.25">
      <c r="A873" s="5" t="s">
        <v>352</v>
      </c>
      <c r="B873" s="5" t="s">
        <v>157</v>
      </c>
      <c r="C873" s="35">
        <v>43941</v>
      </c>
      <c r="D873" s="63">
        <v>43951</v>
      </c>
      <c r="E873" s="64">
        <v>-0.22873099999999999</v>
      </c>
      <c r="F873" s="64">
        <v>0.25642505522202635</v>
      </c>
      <c r="G873" s="64">
        <v>0.17225541289972099</v>
      </c>
      <c r="H873" s="64">
        <v>0.38740886666666668</v>
      </c>
      <c r="I873" s="64">
        <v>0.25470526083474532</v>
      </c>
      <c r="J873" s="64">
        <v>6.7463166666666657E-2</v>
      </c>
      <c r="K873" s="64">
        <v>0</v>
      </c>
      <c r="L873" s="64">
        <v>1.34758377014854E-2</v>
      </c>
      <c r="M873" s="64">
        <v>0.30122786654536499</v>
      </c>
      <c r="N873" s="64">
        <v>0.39363742969779714</v>
      </c>
      <c r="O873" s="64">
        <v>4.0298868000000002E-2</v>
      </c>
      <c r="P873" s="64">
        <v>0.20127238542857145</v>
      </c>
      <c r="Q873" s="64">
        <v>9.8751454519291029E-2</v>
      </c>
      <c r="R873" s="64">
        <v>0.12328767123287675</v>
      </c>
      <c r="S873" s="64">
        <v>2.0814782754152126</v>
      </c>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row>
    <row r="874" spans="1:180" x14ac:dyDescent="0.25">
      <c r="A874" s="5" t="s">
        <v>352</v>
      </c>
      <c r="B874" s="5" t="s">
        <v>157</v>
      </c>
      <c r="C874" s="35">
        <v>43942</v>
      </c>
      <c r="D874" s="63">
        <v>43951</v>
      </c>
      <c r="E874" s="64">
        <v>-0.22873099999999999</v>
      </c>
      <c r="F874" s="64">
        <v>0.28587082088715637</v>
      </c>
      <c r="G874" s="64">
        <v>0.17225541289972099</v>
      </c>
      <c r="H874" s="64">
        <v>0.38740886666666668</v>
      </c>
      <c r="I874" s="64">
        <v>0.25470526083474532</v>
      </c>
      <c r="J874" s="64">
        <v>6.7463166666666657E-2</v>
      </c>
      <c r="K874" s="64">
        <v>0</v>
      </c>
      <c r="L874" s="64">
        <v>1.34758377014854E-2</v>
      </c>
      <c r="M874" s="64">
        <v>0.30122786654536499</v>
      </c>
      <c r="N874" s="64">
        <v>0.39363742969779714</v>
      </c>
      <c r="O874" s="64">
        <v>5.7397374000000008E-2</v>
      </c>
      <c r="P874" s="64">
        <v>0.20127238542857145</v>
      </c>
      <c r="Q874" s="64">
        <v>9.9340211782409135E-2</v>
      </c>
      <c r="R874" s="64">
        <v>0.12328767123287675</v>
      </c>
      <c r="S874" s="64">
        <v>2.1286113043434609</v>
      </c>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row>
    <row r="875" spans="1:180" x14ac:dyDescent="0.25">
      <c r="A875" s="5" t="s">
        <v>352</v>
      </c>
      <c r="B875" s="5" t="s">
        <v>157</v>
      </c>
      <c r="C875" s="35">
        <v>43943</v>
      </c>
      <c r="D875" s="63">
        <v>43951</v>
      </c>
      <c r="E875" s="64">
        <v>-0.22873099999999999</v>
      </c>
      <c r="F875" s="64">
        <v>0.26089143274740634</v>
      </c>
      <c r="G875" s="64">
        <v>0.17225541289972099</v>
      </c>
      <c r="H875" s="64">
        <v>0.38740886666666668</v>
      </c>
      <c r="I875" s="64">
        <v>0.25470526083474532</v>
      </c>
      <c r="J875" s="64">
        <v>6.7463166666666657E-2</v>
      </c>
      <c r="K875" s="64">
        <v>0</v>
      </c>
      <c r="L875" s="64">
        <v>1.34758377014854E-2</v>
      </c>
      <c r="M875" s="64">
        <v>0.30122786654536499</v>
      </c>
      <c r="N875" s="64">
        <v>0.39363742969779714</v>
      </c>
      <c r="O875" s="64">
        <v>6.0761744999999999E-2</v>
      </c>
      <c r="P875" s="64">
        <v>0.20127238542857145</v>
      </c>
      <c r="Q875" s="64">
        <v>0.10267019536560927</v>
      </c>
      <c r="R875" s="64">
        <v>0.12328767123287675</v>
      </c>
      <c r="S875" s="64">
        <v>2.1103262707869108</v>
      </c>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row>
    <row r="876" spans="1:180" x14ac:dyDescent="0.25">
      <c r="A876" s="5" t="s">
        <v>352</v>
      </c>
      <c r="B876" s="5" t="s">
        <v>157</v>
      </c>
      <c r="C876" s="35">
        <v>43944</v>
      </c>
      <c r="D876" s="63">
        <v>43951</v>
      </c>
      <c r="E876" s="64">
        <v>-0.22873099999999999</v>
      </c>
      <c r="F876" s="64">
        <v>0.25772394622202638</v>
      </c>
      <c r="G876" s="64">
        <v>0.17225541289972099</v>
      </c>
      <c r="H876" s="64">
        <v>0.38740886666666668</v>
      </c>
      <c r="I876" s="64">
        <v>0.25470526083474532</v>
      </c>
      <c r="J876" s="64">
        <v>6.7463166666666657E-2</v>
      </c>
      <c r="K876" s="64">
        <v>0</v>
      </c>
      <c r="L876" s="64">
        <v>1.34758377014854E-2</v>
      </c>
      <c r="M876" s="64">
        <v>0.30122786654536499</v>
      </c>
      <c r="N876" s="64">
        <v>0.39363742969779714</v>
      </c>
      <c r="O876" s="64">
        <v>5.8555061999999998E-2</v>
      </c>
      <c r="P876" s="64">
        <v>0.20127238542857145</v>
      </c>
      <c r="Q876" s="64">
        <v>9.9412936734405766E-2</v>
      </c>
      <c r="R876" s="64">
        <v>0.12328767123287675</v>
      </c>
      <c r="S876" s="64">
        <v>2.1016948426303275</v>
      </c>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row>
    <row r="877" spans="1:180" x14ac:dyDescent="0.25">
      <c r="A877" s="5" t="s">
        <v>352</v>
      </c>
      <c r="B877" s="5" t="s">
        <v>157</v>
      </c>
      <c r="C877" s="35">
        <v>43945</v>
      </c>
      <c r="D877" s="63">
        <v>43951</v>
      </c>
      <c r="E877" s="64">
        <v>-0.22873099999999999</v>
      </c>
      <c r="F877" s="64">
        <v>0.32865090098613636</v>
      </c>
      <c r="G877" s="64">
        <v>0.17225541289972099</v>
      </c>
      <c r="H877" s="64">
        <v>0.38740886666666668</v>
      </c>
      <c r="I877" s="64">
        <v>0.25470526083474532</v>
      </c>
      <c r="J877" s="64">
        <v>6.7463166666666657E-2</v>
      </c>
      <c r="K877" s="64">
        <v>0</v>
      </c>
      <c r="L877" s="64">
        <v>1.34758377014854E-2</v>
      </c>
      <c r="M877" s="64">
        <v>0.30122786654536499</v>
      </c>
      <c r="N877" s="64">
        <v>0.39363742969779714</v>
      </c>
      <c r="O877" s="64">
        <v>6.3360945000000002E-2</v>
      </c>
      <c r="P877" s="64">
        <v>0.20127238542857145</v>
      </c>
      <c r="Q877" s="64">
        <v>0.10065102814455447</v>
      </c>
      <c r="R877" s="64">
        <v>0.12328767123287675</v>
      </c>
      <c r="S877" s="64">
        <v>2.1786657718045861</v>
      </c>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row>
    <row r="878" spans="1:180" x14ac:dyDescent="0.25">
      <c r="A878" s="5" t="s">
        <v>352</v>
      </c>
      <c r="B878" s="5" t="s">
        <v>157</v>
      </c>
      <c r="C878" s="35">
        <v>43946</v>
      </c>
      <c r="D878" s="63">
        <v>43951</v>
      </c>
      <c r="E878" s="64">
        <v>-0.22873099999999999</v>
      </c>
      <c r="F878" s="64">
        <v>0.28395105857448638</v>
      </c>
      <c r="G878" s="64">
        <v>0.17225541289972099</v>
      </c>
      <c r="H878" s="64">
        <v>0.38740886666666668</v>
      </c>
      <c r="I878" s="64">
        <v>0.25470526083474532</v>
      </c>
      <c r="J878" s="64">
        <v>6.7463166666666657E-2</v>
      </c>
      <c r="K878" s="64">
        <v>0</v>
      </c>
      <c r="L878" s="64">
        <v>1.34758377014854E-2</v>
      </c>
      <c r="M878" s="64">
        <v>0.30122786654536499</v>
      </c>
      <c r="N878" s="64">
        <v>0.39363742969779714</v>
      </c>
      <c r="O878" s="64">
        <v>2.5384706999999999E-2</v>
      </c>
      <c r="P878" s="64">
        <v>0.20127238542857145</v>
      </c>
      <c r="Q878" s="64">
        <v>0.1022797380413112</v>
      </c>
      <c r="R878" s="64">
        <v>0.12328767123287675</v>
      </c>
      <c r="S878" s="64">
        <v>2.0976184012896928</v>
      </c>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row>
    <row r="879" spans="1:180" x14ac:dyDescent="0.25">
      <c r="A879" s="5" t="s">
        <v>352</v>
      </c>
      <c r="B879" s="5" t="s">
        <v>157</v>
      </c>
      <c r="C879" s="35">
        <v>43947</v>
      </c>
      <c r="D879" s="63">
        <v>43951</v>
      </c>
      <c r="E879" s="64">
        <v>-0.22873099999999999</v>
      </c>
      <c r="F879" s="64">
        <v>0.35264552652516634</v>
      </c>
      <c r="G879" s="64">
        <v>0.17225541289972099</v>
      </c>
      <c r="H879" s="64">
        <v>0.38740886666666668</v>
      </c>
      <c r="I879" s="64">
        <v>0.25470526083474532</v>
      </c>
      <c r="J879" s="64">
        <v>6.7463166666666657E-2</v>
      </c>
      <c r="K879" s="64">
        <v>0</v>
      </c>
      <c r="L879" s="64">
        <v>1.34758377014854E-2</v>
      </c>
      <c r="M879" s="64">
        <v>0.30122786654536499</v>
      </c>
      <c r="N879" s="64">
        <v>0.39363742969779714</v>
      </c>
      <c r="O879" s="64">
        <v>3.9832353000000001E-2</v>
      </c>
      <c r="P879" s="64">
        <v>0.20127238542857145</v>
      </c>
      <c r="Q879" s="64">
        <v>0.10207587571560099</v>
      </c>
      <c r="R879" s="64">
        <v>0.12328767123287675</v>
      </c>
      <c r="S879" s="64">
        <v>2.1805566529146625</v>
      </c>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row>
    <row r="880" spans="1:180" x14ac:dyDescent="0.25">
      <c r="A880" s="5" t="s">
        <v>353</v>
      </c>
      <c r="B880" s="5" t="s">
        <v>157</v>
      </c>
      <c r="C880" s="35">
        <v>43948</v>
      </c>
      <c r="D880" s="63">
        <v>43951</v>
      </c>
      <c r="E880" s="64">
        <v>-0.22873099999999999</v>
      </c>
      <c r="F880" s="64">
        <v>0.30043601917745638</v>
      </c>
      <c r="G880" s="64">
        <v>0.17225541289972099</v>
      </c>
      <c r="H880" s="64">
        <v>0.38740886666666668</v>
      </c>
      <c r="I880" s="64">
        <v>0.25470526083474532</v>
      </c>
      <c r="J880" s="64">
        <v>6.7463166666666657E-2</v>
      </c>
      <c r="K880" s="64">
        <v>0</v>
      </c>
      <c r="L880" s="64">
        <v>1.34758377014854E-2</v>
      </c>
      <c r="M880" s="64">
        <v>0.30122786654536499</v>
      </c>
      <c r="N880" s="64">
        <v>0.39363742969779714</v>
      </c>
      <c r="O880" s="64">
        <v>3.9370302000000003E-2</v>
      </c>
      <c r="P880" s="64">
        <v>0.20127238542857145</v>
      </c>
      <c r="Q880" s="64">
        <v>0.10210030685737162</v>
      </c>
      <c r="R880" s="64">
        <v>0.12328767123287675</v>
      </c>
      <c r="S880" s="64">
        <v>2.1279095257087235</v>
      </c>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row>
    <row r="881" spans="1:117" x14ac:dyDescent="0.25">
      <c r="A881" s="5" t="s">
        <v>353</v>
      </c>
      <c r="B881" s="5" t="s">
        <v>157</v>
      </c>
      <c r="C881" s="35">
        <v>43949</v>
      </c>
      <c r="D881" s="63">
        <v>43951</v>
      </c>
      <c r="E881" s="64">
        <v>-0.22873099999999999</v>
      </c>
      <c r="F881" s="64">
        <v>0.35199270454236636</v>
      </c>
      <c r="G881" s="64">
        <v>0.17225541289972099</v>
      </c>
      <c r="H881" s="64">
        <v>0.38740886666666668</v>
      </c>
      <c r="I881" s="64">
        <v>0.25470526083474532</v>
      </c>
      <c r="J881" s="64">
        <v>6.7463166666666657E-2</v>
      </c>
      <c r="K881" s="64">
        <v>0</v>
      </c>
      <c r="L881" s="64">
        <v>1.34758377014854E-2</v>
      </c>
      <c r="M881" s="64">
        <v>0.30122786654536499</v>
      </c>
      <c r="N881" s="64">
        <v>0.39363742969779714</v>
      </c>
      <c r="O881" s="64">
        <v>1.9547883000000002E-2</v>
      </c>
      <c r="P881" s="64">
        <v>0.20127238542857145</v>
      </c>
      <c r="Q881" s="64">
        <v>0.10090200838163385</v>
      </c>
      <c r="R881" s="64">
        <v>0.12328767123287675</v>
      </c>
      <c r="S881" s="64">
        <v>2.1584454935978954</v>
      </c>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row>
    <row r="882" spans="1:117" x14ac:dyDescent="0.25">
      <c r="A882" s="5" t="s">
        <v>353</v>
      </c>
      <c r="B882" s="5" t="s">
        <v>157</v>
      </c>
      <c r="C882" s="35">
        <v>43950</v>
      </c>
      <c r="D882" s="63">
        <v>43951</v>
      </c>
      <c r="E882" s="64">
        <v>-0.22873099999999999</v>
      </c>
      <c r="F882" s="64">
        <v>0.31288275703061635</v>
      </c>
      <c r="G882" s="64">
        <v>0.17225541289972099</v>
      </c>
      <c r="H882" s="64">
        <v>0.38740886666666668</v>
      </c>
      <c r="I882" s="64">
        <v>0.25470526083474532</v>
      </c>
      <c r="J882" s="64">
        <v>6.7463166666666657E-2</v>
      </c>
      <c r="K882" s="64">
        <v>0</v>
      </c>
      <c r="L882" s="64">
        <v>1.34758377014854E-2</v>
      </c>
      <c r="M882" s="64">
        <v>0.30122786654536499</v>
      </c>
      <c r="N882" s="64">
        <v>0.39363742969779714</v>
      </c>
      <c r="O882" s="64">
        <v>2.1048372000000003E-2</v>
      </c>
      <c r="P882" s="64">
        <v>0.20127238542857145</v>
      </c>
      <c r="Q882" s="64">
        <v>0.10242894332064154</v>
      </c>
      <c r="R882" s="64">
        <v>0.12328767123287675</v>
      </c>
      <c r="S882" s="64">
        <v>2.1223629700251534</v>
      </c>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row>
    <row r="883" spans="1:117" x14ac:dyDescent="0.25">
      <c r="A883" s="5" t="s">
        <v>353</v>
      </c>
      <c r="B883" s="5" t="s">
        <v>157</v>
      </c>
      <c r="C883" s="35">
        <v>43951</v>
      </c>
      <c r="D883" s="63">
        <v>43951</v>
      </c>
      <c r="E883" s="64">
        <v>-0.22873099999999999</v>
      </c>
      <c r="F883" s="64">
        <v>0.25357043422202635</v>
      </c>
      <c r="G883" s="64">
        <v>0.17225541289972099</v>
      </c>
      <c r="H883" s="64">
        <v>0.38740886666666668</v>
      </c>
      <c r="I883" s="64">
        <v>0.25470526083474532</v>
      </c>
      <c r="J883" s="64">
        <v>6.7463166666666657E-2</v>
      </c>
      <c r="K883" s="64">
        <v>0</v>
      </c>
      <c r="L883" s="64">
        <v>1.34758377014854E-2</v>
      </c>
      <c r="M883" s="64">
        <v>0.30122786654536499</v>
      </c>
      <c r="N883" s="64">
        <v>0.39363742969779714</v>
      </c>
      <c r="O883" s="64">
        <v>2.4124886999999998E-2</v>
      </c>
      <c r="P883" s="64">
        <v>0.20127238542857145</v>
      </c>
      <c r="Q883" s="64">
        <v>0.10167412589434548</v>
      </c>
      <c r="R883" s="64">
        <v>0.12328767123287675</v>
      </c>
      <c r="S883" s="64">
        <v>2.065372344790267</v>
      </c>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row>
    <row r="884" spans="1:117" x14ac:dyDescent="0.25">
      <c r="A884" s="5" t="s">
        <v>353</v>
      </c>
      <c r="B884" s="5" t="s">
        <v>169</v>
      </c>
      <c r="C884" s="35">
        <v>43952</v>
      </c>
      <c r="D884" s="63">
        <v>43982</v>
      </c>
      <c r="E884" s="64">
        <v>-0.15738838709677419</v>
      </c>
      <c r="F884" s="64">
        <v>0.26674936360701096</v>
      </c>
      <c r="G884" s="64">
        <v>0.179865239817563</v>
      </c>
      <c r="H884" s="64">
        <v>0.43835283870967745</v>
      </c>
      <c r="I884" s="64">
        <v>0.29618719631861623</v>
      </c>
      <c r="J884" s="64">
        <v>7.7528258064516131E-2</v>
      </c>
      <c r="K884" s="64">
        <v>0</v>
      </c>
      <c r="L884" s="64">
        <v>2.8886661594210255E-2</v>
      </c>
      <c r="M884" s="64">
        <v>0.28945767625617203</v>
      </c>
      <c r="N884" s="64">
        <v>0.40585440586391069</v>
      </c>
      <c r="O884" s="64">
        <v>9.9086490000000013E-2</v>
      </c>
      <c r="P884" s="64">
        <v>0.21980696013314924</v>
      </c>
      <c r="Q884" s="64">
        <v>9.3079297070645495E-2</v>
      </c>
      <c r="R884" s="64">
        <v>0.12328767123287675</v>
      </c>
      <c r="S884" s="64">
        <v>2.3607536715715738</v>
      </c>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row>
    <row r="885" spans="1:117" x14ac:dyDescent="0.25">
      <c r="A885" s="5" t="s">
        <v>353</v>
      </c>
      <c r="B885" s="5" t="s">
        <v>169</v>
      </c>
      <c r="C885" s="35">
        <v>43953</v>
      </c>
      <c r="D885" s="63">
        <v>43982</v>
      </c>
      <c r="E885" s="64">
        <v>-0.15738838709677419</v>
      </c>
      <c r="F885" s="64">
        <v>0.32242733255978095</v>
      </c>
      <c r="G885" s="64">
        <v>0.179865239817563</v>
      </c>
      <c r="H885" s="64">
        <v>0.43835283870967745</v>
      </c>
      <c r="I885" s="64">
        <v>0.29618719631861623</v>
      </c>
      <c r="J885" s="64">
        <v>7.7528258064516131E-2</v>
      </c>
      <c r="K885" s="64">
        <v>0</v>
      </c>
      <c r="L885" s="64">
        <v>2.8886661594210255E-2</v>
      </c>
      <c r="M885" s="64">
        <v>0.28945767625617203</v>
      </c>
      <c r="N885" s="64">
        <v>0.40585440586391069</v>
      </c>
      <c r="O885" s="64">
        <v>2.4527952000000002E-2</v>
      </c>
      <c r="P885" s="64">
        <v>0.21980696013314924</v>
      </c>
      <c r="Q885" s="64">
        <v>9.38243236355778E-2</v>
      </c>
      <c r="R885" s="64">
        <v>0.12328767123287675</v>
      </c>
      <c r="S885" s="64">
        <v>2.342618129089276</v>
      </c>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row>
    <row r="886" spans="1:117" x14ac:dyDescent="0.25">
      <c r="A886" s="5" t="s">
        <v>353</v>
      </c>
      <c r="B886" s="5" t="s">
        <v>169</v>
      </c>
      <c r="C886" s="35">
        <v>43954</v>
      </c>
      <c r="D886" s="63">
        <v>43982</v>
      </c>
      <c r="E886" s="64">
        <v>-0.15738838709677419</v>
      </c>
      <c r="F886" s="64">
        <v>0.27089142451753095</v>
      </c>
      <c r="G886" s="64">
        <v>0.179865239817563</v>
      </c>
      <c r="H886" s="64">
        <v>0.43835283870967745</v>
      </c>
      <c r="I886" s="64">
        <v>0.29618719631861623</v>
      </c>
      <c r="J886" s="64">
        <v>7.7528258064516131E-2</v>
      </c>
      <c r="K886" s="64">
        <v>0</v>
      </c>
      <c r="L886" s="64">
        <v>2.8886661594210255E-2</v>
      </c>
      <c r="M886" s="64">
        <v>0.28945767625617203</v>
      </c>
      <c r="N886" s="64">
        <v>0.40585440586391075</v>
      </c>
      <c r="O886" s="64">
        <v>2.5025476000000001E-2</v>
      </c>
      <c r="P886" s="64">
        <v>0.21980696013314924</v>
      </c>
      <c r="Q886" s="64">
        <v>9.3695235449854752E-2</v>
      </c>
      <c r="R886" s="64">
        <v>0.12328767123287675</v>
      </c>
      <c r="S886" s="64">
        <v>2.2914506568613033</v>
      </c>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row>
    <row r="887" spans="1:117" x14ac:dyDescent="0.25">
      <c r="A887" s="5" t="s">
        <v>354</v>
      </c>
      <c r="B887" s="5" t="s">
        <v>169</v>
      </c>
      <c r="C887" s="35">
        <v>43955</v>
      </c>
      <c r="D887" s="63">
        <v>43982</v>
      </c>
      <c r="E887" s="64">
        <v>-0.15738838709677419</v>
      </c>
      <c r="F887" s="64">
        <v>0.25604369111760095</v>
      </c>
      <c r="G887" s="64">
        <v>0.179865239817563</v>
      </c>
      <c r="H887" s="64">
        <v>0.43835283870967745</v>
      </c>
      <c r="I887" s="64">
        <v>0.29618719631861623</v>
      </c>
      <c r="J887" s="64">
        <v>7.7528258064516131E-2</v>
      </c>
      <c r="K887" s="64">
        <v>0</v>
      </c>
      <c r="L887" s="64">
        <v>2.8886661594210255E-2</v>
      </c>
      <c r="M887" s="64">
        <v>0.28945767625617203</v>
      </c>
      <c r="N887" s="64">
        <v>0.40585440586391075</v>
      </c>
      <c r="O887" s="64">
        <v>2.0135073999999999E-2</v>
      </c>
      <c r="P887" s="64">
        <v>0.21980696013314924</v>
      </c>
      <c r="Q887" s="64">
        <v>9.3256388839523585E-2</v>
      </c>
      <c r="R887" s="64">
        <v>0.12328767123287675</v>
      </c>
      <c r="S887" s="64">
        <v>2.271273674851042</v>
      </c>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row>
    <row r="888" spans="1:117" x14ac:dyDescent="0.25">
      <c r="A888" s="5" t="s">
        <v>354</v>
      </c>
      <c r="B888" s="5" t="s">
        <v>169</v>
      </c>
      <c r="C888" s="35">
        <v>43956</v>
      </c>
      <c r="D888" s="63">
        <v>43982</v>
      </c>
      <c r="E888" s="64">
        <v>-0.15738838709677419</v>
      </c>
      <c r="F888" s="64">
        <v>0.25728255153365098</v>
      </c>
      <c r="G888" s="64">
        <v>0.179865239817563</v>
      </c>
      <c r="H888" s="64">
        <v>0.43835283870967745</v>
      </c>
      <c r="I888" s="64">
        <v>0.29618719631861623</v>
      </c>
      <c r="J888" s="64">
        <v>7.7528258064516131E-2</v>
      </c>
      <c r="K888" s="64">
        <v>0</v>
      </c>
      <c r="L888" s="64">
        <v>2.8886661594210255E-2</v>
      </c>
      <c r="M888" s="64">
        <v>0.28945767625617203</v>
      </c>
      <c r="N888" s="64">
        <v>0.40585440586391069</v>
      </c>
      <c r="O888" s="64">
        <v>1.6002063000000004E-2</v>
      </c>
      <c r="P888" s="64">
        <v>0.21980696013314924</v>
      </c>
      <c r="Q888" s="64">
        <v>9.3019276813594509E-2</v>
      </c>
      <c r="R888" s="64">
        <v>0.12328767123287675</v>
      </c>
      <c r="S888" s="64">
        <v>2.2681424122411631</v>
      </c>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row>
    <row r="889" spans="1:117" x14ac:dyDescent="0.25">
      <c r="A889" s="5" t="s">
        <v>354</v>
      </c>
      <c r="B889" s="5" t="s">
        <v>169</v>
      </c>
      <c r="C889" s="35">
        <v>43957</v>
      </c>
      <c r="D889" s="63">
        <v>43982</v>
      </c>
      <c r="E889" s="64">
        <v>-0.15738838709677419</v>
      </c>
      <c r="F889" s="64">
        <v>0.25658635525494095</v>
      </c>
      <c r="G889" s="64">
        <v>0.179865239817563</v>
      </c>
      <c r="H889" s="64">
        <v>0.43835283870967745</v>
      </c>
      <c r="I889" s="64">
        <v>0.29618719631861623</v>
      </c>
      <c r="J889" s="64">
        <v>7.7528258064516131E-2</v>
      </c>
      <c r="K889" s="64">
        <v>0</v>
      </c>
      <c r="L889" s="64">
        <v>2.8886661594210255E-2</v>
      </c>
      <c r="M889" s="64">
        <v>0.28945767625617203</v>
      </c>
      <c r="N889" s="64">
        <v>0.40585440586391075</v>
      </c>
      <c r="O889" s="64">
        <v>1.7924557000000001E-2</v>
      </c>
      <c r="P889" s="64">
        <v>0.21980696013314924</v>
      </c>
      <c r="Q889" s="64">
        <v>9.3257486599756884E-2</v>
      </c>
      <c r="R889" s="64">
        <v>0.12328767123287675</v>
      </c>
      <c r="S889" s="64">
        <v>2.2696069197486155</v>
      </c>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row>
    <row r="890" spans="1:117" x14ac:dyDescent="0.25">
      <c r="A890" s="5" t="s">
        <v>354</v>
      </c>
      <c r="B890" s="5" t="s">
        <v>169</v>
      </c>
      <c r="C890" s="35">
        <v>43958</v>
      </c>
      <c r="D890" s="63">
        <v>43982</v>
      </c>
      <c r="E890" s="64">
        <v>-0.15738838709677419</v>
      </c>
      <c r="F890" s="64">
        <v>0.26748696442688097</v>
      </c>
      <c r="G890" s="64">
        <v>0.179865239817563</v>
      </c>
      <c r="H890" s="64">
        <v>0.43835283870967745</v>
      </c>
      <c r="I890" s="64">
        <v>0.29618719631861623</v>
      </c>
      <c r="J890" s="64">
        <v>7.7528258064516131E-2</v>
      </c>
      <c r="K890" s="64">
        <v>0</v>
      </c>
      <c r="L890" s="64">
        <v>2.8886661594210255E-2</v>
      </c>
      <c r="M890" s="64">
        <v>0.28945767625617203</v>
      </c>
      <c r="N890" s="64">
        <v>0.40585440586391075</v>
      </c>
      <c r="O890" s="64">
        <v>2.7324036000000003E-2</v>
      </c>
      <c r="P890" s="64">
        <v>0.21980696013314924</v>
      </c>
      <c r="Q890" s="64">
        <v>9.7127119787392996E-2</v>
      </c>
      <c r="R890" s="64">
        <v>0.12328767123287675</v>
      </c>
      <c r="S890" s="64">
        <v>2.2937766411081917</v>
      </c>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row>
    <row r="891" spans="1:117" x14ac:dyDescent="0.25">
      <c r="A891" s="5" t="s">
        <v>354</v>
      </c>
      <c r="B891" s="5" t="s">
        <v>169</v>
      </c>
      <c r="C891" s="35">
        <v>43959</v>
      </c>
      <c r="D891" s="63">
        <v>43982</v>
      </c>
      <c r="E891" s="64">
        <v>-0.15738838709677419</v>
      </c>
      <c r="F891" s="64">
        <v>0.27119235953093096</v>
      </c>
      <c r="G891" s="64">
        <v>0.179865239817563</v>
      </c>
      <c r="H891" s="64">
        <v>0.43835283870967745</v>
      </c>
      <c r="I891" s="64">
        <v>0.29618719631861623</v>
      </c>
      <c r="J891" s="64">
        <v>7.7528258064516131E-2</v>
      </c>
      <c r="K891" s="64">
        <v>0</v>
      </c>
      <c r="L891" s="64">
        <v>2.8886661594210255E-2</v>
      </c>
      <c r="M891" s="64">
        <v>0.28945767625617203</v>
      </c>
      <c r="N891" s="64">
        <v>0.40585440586391075</v>
      </c>
      <c r="O891" s="64">
        <v>3.0843908999999999E-2</v>
      </c>
      <c r="P891" s="64">
        <v>0.21980696013314924</v>
      </c>
      <c r="Q891" s="64">
        <v>9.3631066979943847E-2</v>
      </c>
      <c r="R891" s="64">
        <v>0.12328767123287675</v>
      </c>
      <c r="S891" s="64">
        <v>2.297505856404793</v>
      </c>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row>
    <row r="892" spans="1:117" x14ac:dyDescent="0.25">
      <c r="A892" s="5" t="s">
        <v>354</v>
      </c>
      <c r="B892" s="5" t="s">
        <v>169</v>
      </c>
      <c r="C892" s="35">
        <v>43960</v>
      </c>
      <c r="D892" s="63">
        <v>43982</v>
      </c>
      <c r="E892" s="64">
        <v>-0.15738838709677419</v>
      </c>
      <c r="F892" s="64">
        <v>0.37324233545609098</v>
      </c>
      <c r="G892" s="64">
        <v>0.179865239817563</v>
      </c>
      <c r="H892" s="64">
        <v>0.43835283870967745</v>
      </c>
      <c r="I892" s="64">
        <v>0.29618719631861623</v>
      </c>
      <c r="J892" s="64">
        <v>7.7528258064516131E-2</v>
      </c>
      <c r="K892" s="64">
        <v>0</v>
      </c>
      <c r="L892" s="64">
        <v>2.8886661594210255E-2</v>
      </c>
      <c r="M892" s="64">
        <v>0.28945767625617203</v>
      </c>
      <c r="N892" s="64">
        <v>0.40585440586391075</v>
      </c>
      <c r="O892" s="64">
        <v>5.9671026000000002E-2</v>
      </c>
      <c r="P892" s="64">
        <v>0.21980696013314924</v>
      </c>
      <c r="Q892" s="64">
        <v>0.10069715377170897</v>
      </c>
      <c r="R892" s="64">
        <v>0.12328767123287675</v>
      </c>
      <c r="S892" s="64">
        <v>2.4354490361217178</v>
      </c>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row>
    <row r="893" spans="1:117" x14ac:dyDescent="0.25">
      <c r="A893" s="5" t="s">
        <v>354</v>
      </c>
      <c r="B893" s="5" t="s">
        <v>169</v>
      </c>
      <c r="C893" s="35">
        <v>43961</v>
      </c>
      <c r="D893" s="63">
        <v>43982</v>
      </c>
      <c r="E893" s="64">
        <v>-0.15738838709677419</v>
      </c>
      <c r="F893" s="64">
        <v>0.27077661245640094</v>
      </c>
      <c r="G893" s="64">
        <v>0.179865239817563</v>
      </c>
      <c r="H893" s="64">
        <v>0.43835283870967745</v>
      </c>
      <c r="I893" s="64">
        <v>0.29618719631861623</v>
      </c>
      <c r="J893" s="64">
        <v>7.7528258064516131E-2</v>
      </c>
      <c r="K893" s="64">
        <v>0</v>
      </c>
      <c r="L893" s="64">
        <v>2.8886661594210255E-2</v>
      </c>
      <c r="M893" s="64">
        <v>0.28945767625617203</v>
      </c>
      <c r="N893" s="64">
        <v>0.40585440586391075</v>
      </c>
      <c r="O893" s="64">
        <v>1.450764E-2</v>
      </c>
      <c r="P893" s="64">
        <v>0.21980696013314924</v>
      </c>
      <c r="Q893" s="64">
        <v>0.10151162378846565</v>
      </c>
      <c r="R893" s="64">
        <v>0.12328767123287675</v>
      </c>
      <c r="S893" s="64">
        <v>2.2886343971387846</v>
      </c>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row>
    <row r="894" spans="1:117" x14ac:dyDescent="0.25">
      <c r="A894" s="5" t="s">
        <v>355</v>
      </c>
      <c r="B894" s="5" t="s">
        <v>169</v>
      </c>
      <c r="C894" s="35">
        <v>43962</v>
      </c>
      <c r="D894" s="63">
        <v>43982</v>
      </c>
      <c r="E894" s="64">
        <v>-0.15738838709677419</v>
      </c>
      <c r="F894" s="64">
        <v>0.35900054778777096</v>
      </c>
      <c r="G894" s="64">
        <v>0.179865239817563</v>
      </c>
      <c r="H894" s="64">
        <v>0.43835283870967745</v>
      </c>
      <c r="I894" s="64">
        <v>0.29618719631861623</v>
      </c>
      <c r="J894" s="64">
        <v>7.7528258064516131E-2</v>
      </c>
      <c r="K894" s="64">
        <v>0</v>
      </c>
      <c r="L894" s="64">
        <v>2.8886661594210255E-2</v>
      </c>
      <c r="M894" s="64">
        <v>0.28945767625617203</v>
      </c>
      <c r="N894" s="64">
        <v>0.40585440586391075</v>
      </c>
      <c r="O894" s="64">
        <v>1.3458672000000001E-2</v>
      </c>
      <c r="P894" s="64">
        <v>0.21980696013314924</v>
      </c>
      <c r="Q894" s="64">
        <v>9.8988015979253927E-2</v>
      </c>
      <c r="R894" s="64">
        <v>0.12328767123287675</v>
      </c>
      <c r="S894" s="64">
        <v>2.3732857566609424</v>
      </c>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row>
    <row r="895" spans="1:117" x14ac:dyDescent="0.25">
      <c r="A895" s="5" t="s">
        <v>355</v>
      </c>
      <c r="B895" s="5" t="s">
        <v>169</v>
      </c>
      <c r="C895" s="35">
        <v>43963</v>
      </c>
      <c r="D895" s="63">
        <v>43982</v>
      </c>
      <c r="E895" s="64">
        <v>-0.15738838709677419</v>
      </c>
      <c r="F895" s="64">
        <v>0.26528405514772097</v>
      </c>
      <c r="G895" s="64">
        <v>0.179865239817563</v>
      </c>
      <c r="H895" s="64">
        <v>0.43835283870967745</v>
      </c>
      <c r="I895" s="64">
        <v>0.29618719631861623</v>
      </c>
      <c r="J895" s="64">
        <v>7.7528258064516131E-2</v>
      </c>
      <c r="K895" s="64">
        <v>0</v>
      </c>
      <c r="L895" s="64">
        <v>2.8886661594210255E-2</v>
      </c>
      <c r="M895" s="64">
        <v>0.28945767625617203</v>
      </c>
      <c r="N895" s="64">
        <v>0.40585440586391069</v>
      </c>
      <c r="O895" s="64">
        <v>1.5503276000000002E-2</v>
      </c>
      <c r="P895" s="64">
        <v>0.21980696013314924</v>
      </c>
      <c r="Q895" s="64">
        <v>9.6450033174835761E-2</v>
      </c>
      <c r="R895" s="64">
        <v>0.12328767123287675</v>
      </c>
      <c r="S895" s="64">
        <v>2.2790758852164745</v>
      </c>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row>
    <row r="896" spans="1:117" x14ac:dyDescent="0.25">
      <c r="A896" s="5" t="s">
        <v>355</v>
      </c>
      <c r="B896" s="5" t="s">
        <v>169</v>
      </c>
      <c r="C896" s="35">
        <v>43964</v>
      </c>
      <c r="D896" s="63">
        <v>43982</v>
      </c>
      <c r="E896" s="64">
        <v>-0.15738838709677419</v>
      </c>
      <c r="F896" s="64">
        <v>0.28900896160701095</v>
      </c>
      <c r="G896" s="64">
        <v>0.179865239817563</v>
      </c>
      <c r="H896" s="64">
        <v>0.43835283870967745</v>
      </c>
      <c r="I896" s="64">
        <v>0.29618719631861623</v>
      </c>
      <c r="J896" s="64">
        <v>7.7528258064516131E-2</v>
      </c>
      <c r="K896" s="64">
        <v>0</v>
      </c>
      <c r="L896" s="64">
        <v>2.8886661594210255E-2</v>
      </c>
      <c r="M896" s="64">
        <v>0.28945767625617203</v>
      </c>
      <c r="N896" s="64">
        <v>0.40585440586391075</v>
      </c>
      <c r="O896" s="64">
        <v>1.3206411000000001E-2</v>
      </c>
      <c r="P896" s="64">
        <v>0.21980696013314924</v>
      </c>
      <c r="Q896" s="64">
        <v>9.3905598308247171E-2</v>
      </c>
      <c r="R896" s="64">
        <v>0.12328767123287675</v>
      </c>
      <c r="S896" s="64">
        <v>2.2979594918091761</v>
      </c>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row>
    <row r="897" spans="1:117" x14ac:dyDescent="0.25">
      <c r="A897" s="5" t="s">
        <v>355</v>
      </c>
      <c r="B897" s="5" t="s">
        <v>169</v>
      </c>
      <c r="C897" s="35">
        <v>43965</v>
      </c>
      <c r="D897" s="63">
        <v>43982</v>
      </c>
      <c r="E897" s="64">
        <v>-0.15738838709677419</v>
      </c>
      <c r="F897" s="64">
        <v>0.26349580335909095</v>
      </c>
      <c r="G897" s="64">
        <v>0.179865239817563</v>
      </c>
      <c r="H897" s="64">
        <v>0.43835283870967745</v>
      </c>
      <c r="I897" s="64">
        <v>0.29618719631861623</v>
      </c>
      <c r="J897" s="64">
        <v>7.7528258064516131E-2</v>
      </c>
      <c r="K897" s="64">
        <v>0</v>
      </c>
      <c r="L897" s="64">
        <v>2.8886661594210255E-2</v>
      </c>
      <c r="M897" s="64">
        <v>0.28945767625617203</v>
      </c>
      <c r="N897" s="64">
        <v>0.40585440586391069</v>
      </c>
      <c r="O897" s="64">
        <v>1.9198188000000001E-2</v>
      </c>
      <c r="P897" s="64">
        <v>0.21980696013314924</v>
      </c>
      <c r="Q897" s="64">
        <v>9.3658279085422097E-2</v>
      </c>
      <c r="R897" s="64">
        <v>0.12328767123287675</v>
      </c>
      <c r="S897" s="64">
        <v>2.2781907913384303</v>
      </c>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row>
    <row r="898" spans="1:117" x14ac:dyDescent="0.25">
      <c r="A898" s="5" t="s">
        <v>355</v>
      </c>
      <c r="B898" s="5" t="s">
        <v>169</v>
      </c>
      <c r="C898" s="35">
        <v>43966</v>
      </c>
      <c r="D898" s="63">
        <v>43982</v>
      </c>
      <c r="E898" s="64">
        <v>-0.15738838709677419</v>
      </c>
      <c r="F898" s="64">
        <v>0.25882258760701093</v>
      </c>
      <c r="G898" s="64">
        <v>0.179865239817563</v>
      </c>
      <c r="H898" s="64">
        <v>0.43835283870967745</v>
      </c>
      <c r="I898" s="64">
        <v>0.29618719631861623</v>
      </c>
      <c r="J898" s="64">
        <v>7.7528258064516131E-2</v>
      </c>
      <c r="K898" s="64">
        <v>0</v>
      </c>
      <c r="L898" s="64">
        <v>2.8886661594210255E-2</v>
      </c>
      <c r="M898" s="64">
        <v>0.28945767625617203</v>
      </c>
      <c r="N898" s="64">
        <v>0.40585440586391069</v>
      </c>
      <c r="O898" s="64">
        <v>4.0143446999999999E-2</v>
      </c>
      <c r="P898" s="64">
        <v>0.21980696013314924</v>
      </c>
      <c r="Q898" s="64">
        <v>9.2866029836454783E-2</v>
      </c>
      <c r="R898" s="64">
        <v>0.12328767123287675</v>
      </c>
      <c r="S898" s="64">
        <v>2.2936705853373831</v>
      </c>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row>
    <row r="899" spans="1:117" x14ac:dyDescent="0.25">
      <c r="A899" s="5" t="s">
        <v>355</v>
      </c>
      <c r="B899" s="5" t="s">
        <v>169</v>
      </c>
      <c r="C899" s="35">
        <v>43967</v>
      </c>
      <c r="D899" s="63">
        <v>43982</v>
      </c>
      <c r="E899" s="64">
        <v>-0.15738838709677419</v>
      </c>
      <c r="F899" s="64">
        <v>0.26083599310015093</v>
      </c>
      <c r="G899" s="64">
        <v>0.179865239817563</v>
      </c>
      <c r="H899" s="64">
        <v>0.43835283870967745</v>
      </c>
      <c r="I899" s="64">
        <v>0.29618719631861623</v>
      </c>
      <c r="J899" s="64">
        <v>7.7528258064516131E-2</v>
      </c>
      <c r="K899" s="64">
        <v>0</v>
      </c>
      <c r="L899" s="64">
        <v>2.8886661594210255E-2</v>
      </c>
      <c r="M899" s="64">
        <v>0.28945767625617203</v>
      </c>
      <c r="N899" s="64">
        <v>0.40585440586391069</v>
      </c>
      <c r="O899" s="64">
        <v>2.5626559000000004E-2</v>
      </c>
      <c r="P899" s="64">
        <v>0.21980696013314924</v>
      </c>
      <c r="Q899" s="64">
        <v>9.2706412482619585E-2</v>
      </c>
      <c r="R899" s="64">
        <v>0.12328767123287675</v>
      </c>
      <c r="S899" s="64">
        <v>2.2810074854766884</v>
      </c>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row>
    <row r="900" spans="1:117" x14ac:dyDescent="0.25">
      <c r="A900" s="5" t="s">
        <v>355</v>
      </c>
      <c r="B900" s="5" t="s">
        <v>169</v>
      </c>
      <c r="C900" s="35">
        <v>43968</v>
      </c>
      <c r="D900" s="63">
        <v>43982</v>
      </c>
      <c r="E900" s="64">
        <v>-0.15738838709677419</v>
      </c>
      <c r="F900" s="64">
        <v>0.26237758660701094</v>
      </c>
      <c r="G900" s="64">
        <v>0.179865239817563</v>
      </c>
      <c r="H900" s="64">
        <v>0.43835283870967745</v>
      </c>
      <c r="I900" s="64">
        <v>0.29618719631861623</v>
      </c>
      <c r="J900" s="64">
        <v>7.7528258064516131E-2</v>
      </c>
      <c r="K900" s="64">
        <v>0</v>
      </c>
      <c r="L900" s="64">
        <v>2.8886661594210255E-2</v>
      </c>
      <c r="M900" s="64">
        <v>0.28945767625617203</v>
      </c>
      <c r="N900" s="64">
        <v>0.40585440586391075</v>
      </c>
      <c r="O900" s="64">
        <v>2.0685091000000003E-2</v>
      </c>
      <c r="P900" s="64">
        <v>0.21980696013314924</v>
      </c>
      <c r="Q900" s="64">
        <v>9.3021981685699792E-2</v>
      </c>
      <c r="R900" s="64">
        <v>0.12328767123287675</v>
      </c>
      <c r="S900" s="64">
        <v>2.2779231801866286</v>
      </c>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row>
    <row r="901" spans="1:117" x14ac:dyDescent="0.25">
      <c r="A901" s="5" t="s">
        <v>356</v>
      </c>
      <c r="B901" s="5" t="s">
        <v>169</v>
      </c>
      <c r="C901" s="35">
        <v>43969</v>
      </c>
      <c r="D901" s="63">
        <v>43982</v>
      </c>
      <c r="E901" s="64">
        <v>-0.15738838709677419</v>
      </c>
      <c r="F901" s="64">
        <v>0.25701109907431097</v>
      </c>
      <c r="G901" s="64">
        <v>0.179865239817563</v>
      </c>
      <c r="H901" s="64">
        <v>0.43835283870967745</v>
      </c>
      <c r="I901" s="64">
        <v>0.29618719631861623</v>
      </c>
      <c r="J901" s="64">
        <v>7.7528258064516131E-2</v>
      </c>
      <c r="K901" s="64">
        <v>0</v>
      </c>
      <c r="L901" s="64">
        <v>2.8886661594210255E-2</v>
      </c>
      <c r="M901" s="64">
        <v>0.28945767625617203</v>
      </c>
      <c r="N901" s="64">
        <v>0.40585440586391075</v>
      </c>
      <c r="O901" s="64">
        <v>1.8391437000000004E-2</v>
      </c>
      <c r="P901" s="64">
        <v>0.21980696013314924</v>
      </c>
      <c r="Q901" s="64">
        <v>9.3450643084971585E-2</v>
      </c>
      <c r="R901" s="64">
        <v>0.12328767123287675</v>
      </c>
      <c r="S901" s="64">
        <v>2.2706917000532005</v>
      </c>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row>
    <row r="902" spans="1:117" x14ac:dyDescent="0.25">
      <c r="A902" s="5" t="s">
        <v>356</v>
      </c>
      <c r="B902" s="5" t="s">
        <v>169</v>
      </c>
      <c r="C902" s="35">
        <v>43970</v>
      </c>
      <c r="D902" s="63">
        <v>43982</v>
      </c>
      <c r="E902" s="64">
        <v>-0.15738838709677419</v>
      </c>
      <c r="F902" s="64">
        <v>0.30343781811322096</v>
      </c>
      <c r="G902" s="64">
        <v>0.179865239817563</v>
      </c>
      <c r="H902" s="64">
        <v>0.43835283870967745</v>
      </c>
      <c r="I902" s="64">
        <v>0.29618719631861623</v>
      </c>
      <c r="J902" s="64">
        <v>7.7528258064516131E-2</v>
      </c>
      <c r="K902" s="64">
        <v>0</v>
      </c>
      <c r="L902" s="64">
        <v>2.8886661594210255E-2</v>
      </c>
      <c r="M902" s="64">
        <v>0.28945767625617203</v>
      </c>
      <c r="N902" s="64">
        <v>0.40585440586391069</v>
      </c>
      <c r="O902" s="64">
        <v>1.8330713999999998E-2</v>
      </c>
      <c r="P902" s="64">
        <v>0.21980696013314924</v>
      </c>
      <c r="Q902" s="64">
        <v>9.3865208182148954E-2</v>
      </c>
      <c r="R902" s="64">
        <v>0.12328767123287675</v>
      </c>
      <c r="S902" s="64">
        <v>2.3174722611892875</v>
      </c>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row>
    <row r="903" spans="1:117" x14ac:dyDescent="0.25">
      <c r="A903" s="5" t="s">
        <v>356</v>
      </c>
      <c r="B903" s="5" t="s">
        <v>169</v>
      </c>
      <c r="C903" s="35">
        <v>43971</v>
      </c>
      <c r="D903" s="63">
        <v>43982</v>
      </c>
      <c r="E903" s="64">
        <v>-0.15738838709677419</v>
      </c>
      <c r="F903" s="64">
        <v>0.26227846112685094</v>
      </c>
      <c r="G903" s="64">
        <v>0.179865239817563</v>
      </c>
      <c r="H903" s="64">
        <v>0.43835283870967745</v>
      </c>
      <c r="I903" s="64">
        <v>0.29618719631861623</v>
      </c>
      <c r="J903" s="64">
        <v>7.7528258064516131E-2</v>
      </c>
      <c r="K903" s="64">
        <v>0</v>
      </c>
      <c r="L903" s="64">
        <v>2.8886661594210255E-2</v>
      </c>
      <c r="M903" s="64">
        <v>0.28945767625617203</v>
      </c>
      <c r="N903" s="64">
        <v>0.40585440586391075</v>
      </c>
      <c r="O903" s="64">
        <v>2.0574675000000001E-2</v>
      </c>
      <c r="P903" s="64">
        <v>0.21980696013314924</v>
      </c>
      <c r="Q903" s="64">
        <v>9.3469762590508154E-2</v>
      </c>
      <c r="R903" s="64">
        <v>0.12328767123287675</v>
      </c>
      <c r="S903" s="64">
        <v>2.2781614196112772</v>
      </c>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row>
    <row r="904" spans="1:117" x14ac:dyDescent="0.25">
      <c r="A904" s="5" t="s">
        <v>356</v>
      </c>
      <c r="B904" s="5" t="s">
        <v>169</v>
      </c>
      <c r="C904" s="35">
        <v>43972</v>
      </c>
      <c r="D904" s="63">
        <v>43982</v>
      </c>
      <c r="E904" s="64">
        <v>-0.15738838709677419</v>
      </c>
      <c r="F904" s="64">
        <v>0.29486914800158093</v>
      </c>
      <c r="G904" s="64">
        <v>0.179865239817563</v>
      </c>
      <c r="H904" s="64">
        <v>0.43835283870967745</v>
      </c>
      <c r="I904" s="64">
        <v>0.29618719631861623</v>
      </c>
      <c r="J904" s="64">
        <v>7.7528258064516131E-2</v>
      </c>
      <c r="K904" s="64">
        <v>0</v>
      </c>
      <c r="L904" s="64">
        <v>2.8886661594210255E-2</v>
      </c>
      <c r="M904" s="64">
        <v>0.28945767625617203</v>
      </c>
      <c r="N904" s="64">
        <v>0.40585440586391069</v>
      </c>
      <c r="O904" s="64">
        <v>1.4239458E-2</v>
      </c>
      <c r="P904" s="64">
        <v>0.21980696013314924</v>
      </c>
      <c r="Q904" s="64">
        <v>9.4282181324058661E-2</v>
      </c>
      <c r="R904" s="64">
        <v>0.12328767123287675</v>
      </c>
      <c r="S904" s="64">
        <v>2.3052293082195572</v>
      </c>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row>
    <row r="905" spans="1:117" x14ac:dyDescent="0.25">
      <c r="A905" s="5" t="s">
        <v>356</v>
      </c>
      <c r="B905" s="5" t="s">
        <v>169</v>
      </c>
      <c r="C905" s="35">
        <v>43973</v>
      </c>
      <c r="D905" s="63">
        <v>43982</v>
      </c>
      <c r="E905" s="64">
        <v>-0.15738838709677419</v>
      </c>
      <c r="F905" s="64">
        <v>0.26465753160701094</v>
      </c>
      <c r="G905" s="64">
        <v>0.179865239817563</v>
      </c>
      <c r="H905" s="64">
        <v>0.43835283870967745</v>
      </c>
      <c r="I905" s="64">
        <v>0.29618719631861623</v>
      </c>
      <c r="J905" s="64">
        <v>7.7528258064516131E-2</v>
      </c>
      <c r="K905" s="64">
        <v>0</v>
      </c>
      <c r="L905" s="64">
        <v>2.8886661594210255E-2</v>
      </c>
      <c r="M905" s="64">
        <v>0.28945767625617203</v>
      </c>
      <c r="N905" s="64">
        <v>0.40585440586391075</v>
      </c>
      <c r="O905" s="64">
        <v>4.7146680000000003E-2</v>
      </c>
      <c r="P905" s="64">
        <v>0.21980696013314924</v>
      </c>
      <c r="Q905" s="64">
        <v>9.3840858840526717E-2</v>
      </c>
      <c r="R905" s="64">
        <v>0.12328767123287675</v>
      </c>
      <c r="S905" s="64">
        <v>2.3074835913414553</v>
      </c>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row>
    <row r="906" spans="1:117" x14ac:dyDescent="0.25">
      <c r="A906" s="5" t="s">
        <v>356</v>
      </c>
      <c r="B906" s="5" t="s">
        <v>169</v>
      </c>
      <c r="C906" s="35">
        <v>43974</v>
      </c>
      <c r="D906" s="63">
        <v>43982</v>
      </c>
      <c r="E906" s="64">
        <v>-0.15738838709677419</v>
      </c>
      <c r="F906" s="64">
        <v>0.25577389860701094</v>
      </c>
      <c r="G906" s="64">
        <v>0.179865239817563</v>
      </c>
      <c r="H906" s="64">
        <v>0.43835283870967745</v>
      </c>
      <c r="I906" s="64">
        <v>0.29618719631861623</v>
      </c>
      <c r="J906" s="64">
        <v>7.7528258064516131E-2</v>
      </c>
      <c r="K906" s="64">
        <v>0</v>
      </c>
      <c r="L906" s="64">
        <v>2.8886661594210255E-2</v>
      </c>
      <c r="M906" s="64">
        <v>0.28945767625617203</v>
      </c>
      <c r="N906" s="64">
        <v>0.40585440586391075</v>
      </c>
      <c r="O906" s="64">
        <v>1.8315837000000001E-2</v>
      </c>
      <c r="P906" s="64">
        <v>0.21980696013314924</v>
      </c>
      <c r="Q906" s="64">
        <v>9.4039510552714048E-2</v>
      </c>
      <c r="R906" s="64">
        <v>0.12328767123287675</v>
      </c>
      <c r="S906" s="64">
        <v>2.2699677670536427</v>
      </c>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row>
    <row r="907" spans="1:117" x14ac:dyDescent="0.25">
      <c r="A907" s="5" t="s">
        <v>356</v>
      </c>
      <c r="B907" s="5" t="s">
        <v>169</v>
      </c>
      <c r="C907" s="35">
        <v>43975</v>
      </c>
      <c r="D907" s="63">
        <v>43982</v>
      </c>
      <c r="E907" s="64">
        <v>-0.15738838709677419</v>
      </c>
      <c r="F907" s="64">
        <v>0.25577389860701094</v>
      </c>
      <c r="G907" s="64">
        <v>0.179865239817563</v>
      </c>
      <c r="H907" s="64">
        <v>0.43835283870967745</v>
      </c>
      <c r="I907" s="64">
        <v>0.29618719631861623</v>
      </c>
      <c r="J907" s="64">
        <v>7.7528258064516131E-2</v>
      </c>
      <c r="K907" s="64">
        <v>0</v>
      </c>
      <c r="L907" s="64">
        <v>2.8886661594210255E-2</v>
      </c>
      <c r="M907" s="64">
        <v>0.28945767625617203</v>
      </c>
      <c r="N907" s="64">
        <v>0.40585440586391069</v>
      </c>
      <c r="O907" s="64">
        <v>1.6246296E-2</v>
      </c>
      <c r="P907" s="64">
        <v>0.21980696013314924</v>
      </c>
      <c r="Q907" s="64">
        <v>9.2772334651529689E-2</v>
      </c>
      <c r="R907" s="64">
        <v>0.12328767123287675</v>
      </c>
      <c r="S907" s="64">
        <v>2.266631050152458</v>
      </c>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row>
    <row r="908" spans="1:117" x14ac:dyDescent="0.25">
      <c r="A908" s="5" t="s">
        <v>357</v>
      </c>
      <c r="B908" s="5" t="s">
        <v>169</v>
      </c>
      <c r="C908" s="35">
        <v>43976</v>
      </c>
      <c r="D908" s="63">
        <v>43982</v>
      </c>
      <c r="E908" s="64">
        <v>-0.15738838709677419</v>
      </c>
      <c r="F908" s="64">
        <v>0.26162662660701097</v>
      </c>
      <c r="G908" s="64">
        <v>0.179865239817563</v>
      </c>
      <c r="H908" s="64">
        <v>0.43835283870967745</v>
      </c>
      <c r="I908" s="64">
        <v>0.29618719631861623</v>
      </c>
      <c r="J908" s="64">
        <v>7.7528258064516131E-2</v>
      </c>
      <c r="K908" s="64">
        <v>0</v>
      </c>
      <c r="L908" s="64">
        <v>2.8886661594210255E-2</v>
      </c>
      <c r="M908" s="64">
        <v>0.28945767625617203</v>
      </c>
      <c r="N908" s="64">
        <v>0.40585440586391075</v>
      </c>
      <c r="O908" s="64">
        <v>2.2405122E-2</v>
      </c>
      <c r="P908" s="64">
        <v>0.21980696013314924</v>
      </c>
      <c r="Q908" s="64">
        <v>9.6247463338681796E-2</v>
      </c>
      <c r="R908" s="64">
        <v>0.12328767123287675</v>
      </c>
      <c r="S908" s="64">
        <v>2.2821177328396103</v>
      </c>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row>
    <row r="909" spans="1:117" x14ac:dyDescent="0.25">
      <c r="A909" s="5" t="s">
        <v>357</v>
      </c>
      <c r="B909" s="5" t="s">
        <v>169</v>
      </c>
      <c r="C909" s="35">
        <v>43977</v>
      </c>
      <c r="D909" s="63">
        <v>43982</v>
      </c>
      <c r="E909" s="64">
        <v>-0.15738838709677419</v>
      </c>
      <c r="F909" s="64">
        <v>0.26508118952029097</v>
      </c>
      <c r="G909" s="64">
        <v>0.179865239817563</v>
      </c>
      <c r="H909" s="64">
        <v>0.43835283870967745</v>
      </c>
      <c r="I909" s="64">
        <v>0.29618719631861623</v>
      </c>
      <c r="J909" s="64">
        <v>7.7528258064516131E-2</v>
      </c>
      <c r="K909" s="64">
        <v>0</v>
      </c>
      <c r="L909" s="64">
        <v>2.8886661594210255E-2</v>
      </c>
      <c r="M909" s="64">
        <v>0.28945767625617203</v>
      </c>
      <c r="N909" s="64">
        <v>0.40585440586391075</v>
      </c>
      <c r="O909" s="64">
        <v>1.5739533000000003E-2</v>
      </c>
      <c r="P909" s="64">
        <v>0.21980696013314924</v>
      </c>
      <c r="Q909" s="64">
        <v>9.3951322874621698E-2</v>
      </c>
      <c r="R909" s="64">
        <v>0.12328767123287675</v>
      </c>
      <c r="S909" s="64">
        <v>2.2766105662888307</v>
      </c>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row>
    <row r="910" spans="1:117" x14ac:dyDescent="0.25">
      <c r="A910" s="5" t="s">
        <v>357</v>
      </c>
      <c r="B910" s="5" t="s">
        <v>169</v>
      </c>
      <c r="C910" s="35">
        <v>43978</v>
      </c>
      <c r="D910" s="63">
        <v>43982</v>
      </c>
      <c r="E910" s="64">
        <v>-0.15738838709677419</v>
      </c>
      <c r="F910" s="64">
        <v>0.27230335261941097</v>
      </c>
      <c r="G910" s="64">
        <v>0.179865239817563</v>
      </c>
      <c r="H910" s="64">
        <v>0.43835283870967745</v>
      </c>
      <c r="I910" s="64">
        <v>0.29618719631861623</v>
      </c>
      <c r="J910" s="64">
        <v>7.7528258064516131E-2</v>
      </c>
      <c r="K910" s="64">
        <v>0</v>
      </c>
      <c r="L910" s="64">
        <v>2.8886661594210255E-2</v>
      </c>
      <c r="M910" s="64">
        <v>0.28945767625617203</v>
      </c>
      <c r="N910" s="64">
        <v>0.40585440586391075</v>
      </c>
      <c r="O910" s="64">
        <v>1.8441018000000003E-2</v>
      </c>
      <c r="P910" s="64">
        <v>0.21980696013314924</v>
      </c>
      <c r="Q910" s="64">
        <v>9.6496772781821005E-2</v>
      </c>
      <c r="R910" s="64">
        <v>0.12328767123287675</v>
      </c>
      <c r="S910" s="64">
        <v>2.2890796642951496</v>
      </c>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row>
    <row r="911" spans="1:117" x14ac:dyDescent="0.25">
      <c r="A911" s="5" t="s">
        <v>357</v>
      </c>
      <c r="B911" s="5" t="s">
        <v>169</v>
      </c>
      <c r="C911" s="35">
        <v>43979</v>
      </c>
      <c r="D911" s="63">
        <v>43982</v>
      </c>
      <c r="E911" s="64">
        <v>-0.15738838709677419</v>
      </c>
      <c r="F911" s="64">
        <v>0.29472805533309099</v>
      </c>
      <c r="G911" s="64">
        <v>0.179865239817563</v>
      </c>
      <c r="H911" s="64">
        <v>0.43835283870967745</v>
      </c>
      <c r="I911" s="64">
        <v>0.29618719631861623</v>
      </c>
      <c r="J911" s="64">
        <v>7.7528258064516131E-2</v>
      </c>
      <c r="K911" s="64">
        <v>0</v>
      </c>
      <c r="L911" s="64">
        <v>2.8886661594210255E-2</v>
      </c>
      <c r="M911" s="64">
        <v>0.28945767625617203</v>
      </c>
      <c r="N911" s="64">
        <v>0.40585440586391069</v>
      </c>
      <c r="O911" s="64">
        <v>3.0936879000000004E-2</v>
      </c>
      <c r="P911" s="64">
        <v>0.21980696013314924</v>
      </c>
      <c r="Q911" s="64">
        <v>9.7405789006085527E-2</v>
      </c>
      <c r="R911" s="64">
        <v>0.12328767123287675</v>
      </c>
      <c r="S911" s="64">
        <v>2.3249092442330941</v>
      </c>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row>
    <row r="912" spans="1:117" x14ac:dyDescent="0.25">
      <c r="A912" s="5" t="s">
        <v>357</v>
      </c>
      <c r="B912" s="5" t="s">
        <v>169</v>
      </c>
      <c r="C912" s="35">
        <v>43980</v>
      </c>
      <c r="D912" s="63">
        <v>43982</v>
      </c>
      <c r="E912" s="64">
        <v>-0.15738838709677419</v>
      </c>
      <c r="F912" s="64">
        <v>0.35028114760701096</v>
      </c>
      <c r="G912" s="64">
        <v>0.179865239817563</v>
      </c>
      <c r="H912" s="64">
        <v>0.43835283870967745</v>
      </c>
      <c r="I912" s="64">
        <v>0.29618719631861623</v>
      </c>
      <c r="J912" s="64">
        <v>7.7528258064516131E-2</v>
      </c>
      <c r="K912" s="64">
        <v>0</v>
      </c>
      <c r="L912" s="64">
        <v>2.8886661594210255E-2</v>
      </c>
      <c r="M912" s="64">
        <v>0.28945767625617203</v>
      </c>
      <c r="N912" s="64">
        <v>0.40585440586391069</v>
      </c>
      <c r="O912" s="64">
        <v>3.0239073000000005E-2</v>
      </c>
      <c r="P912" s="64">
        <v>0.21980696013314924</v>
      </c>
      <c r="Q912" s="64">
        <v>0.10094481071066733</v>
      </c>
      <c r="R912" s="64">
        <v>0.12328767123287675</v>
      </c>
      <c r="S912" s="64">
        <v>2.3833035522115957</v>
      </c>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row>
    <row r="913" spans="1:117" x14ac:dyDescent="0.25">
      <c r="A913" s="5" t="s">
        <v>357</v>
      </c>
      <c r="B913" s="5" t="s">
        <v>169</v>
      </c>
      <c r="C913" s="35">
        <v>43981</v>
      </c>
      <c r="D913" s="63">
        <v>43982</v>
      </c>
      <c r="E913" s="64">
        <v>-0.15738838709677419</v>
      </c>
      <c r="F913" s="64">
        <v>0.45106639022866096</v>
      </c>
      <c r="G913" s="64">
        <v>0.179865239817563</v>
      </c>
      <c r="H913" s="64">
        <v>0.43835283870967745</v>
      </c>
      <c r="I913" s="64">
        <v>0.29618719631861623</v>
      </c>
      <c r="J913" s="64">
        <v>7.7528258064516131E-2</v>
      </c>
      <c r="K913" s="64">
        <v>0</v>
      </c>
      <c r="L913" s="64">
        <v>2.8886661594210255E-2</v>
      </c>
      <c r="M913" s="64">
        <v>0.28945767625617203</v>
      </c>
      <c r="N913" s="64">
        <v>0.40585440586391075</v>
      </c>
      <c r="O913" s="64">
        <v>7.0175303999999994E-2</v>
      </c>
      <c r="P913" s="64">
        <v>0.21980696013314924</v>
      </c>
      <c r="Q913" s="64">
        <v>0.1043663099782903</v>
      </c>
      <c r="R913" s="64">
        <v>0.12328767123287675</v>
      </c>
      <c r="S913" s="64">
        <v>2.5274465251008689</v>
      </c>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row>
    <row r="914" spans="1:117" x14ac:dyDescent="0.25">
      <c r="A914" s="5" t="s">
        <v>357</v>
      </c>
      <c r="B914" s="5" t="s">
        <v>169</v>
      </c>
      <c r="C914" s="35">
        <v>43982</v>
      </c>
      <c r="D914" s="63">
        <v>43982</v>
      </c>
      <c r="E914" s="64">
        <v>-0.15738838709677419</v>
      </c>
      <c r="F914" s="64">
        <v>0.39542553092985094</v>
      </c>
      <c r="G914" s="64">
        <v>0.179865239817563</v>
      </c>
      <c r="H914" s="64">
        <v>0.43835283870967745</v>
      </c>
      <c r="I914" s="64">
        <v>0.29618719631861623</v>
      </c>
      <c r="J914" s="64">
        <v>7.7528258064516131E-2</v>
      </c>
      <c r="K914" s="64">
        <v>0</v>
      </c>
      <c r="L914" s="64">
        <v>2.8886661594210255E-2</v>
      </c>
      <c r="M914" s="64">
        <v>0.28945767625617203</v>
      </c>
      <c r="N914" s="64">
        <v>0.40585440586391075</v>
      </c>
      <c r="O914" s="64">
        <v>4.5513963000000004E-2</v>
      </c>
      <c r="P914" s="64">
        <v>0.21980696013314924</v>
      </c>
      <c r="Q914" s="64">
        <v>0.10336315835984058</v>
      </c>
      <c r="R914" s="64">
        <v>0.12328767123287675</v>
      </c>
      <c r="S914" s="64">
        <v>2.4461411731836096</v>
      </c>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row>
    <row r="915" spans="1:117" x14ac:dyDescent="0.25">
      <c r="A915" s="5" t="s">
        <v>358</v>
      </c>
      <c r="B915" s="5" t="s">
        <v>170</v>
      </c>
      <c r="C915" s="35">
        <v>43983</v>
      </c>
      <c r="D915" s="63">
        <v>44012</v>
      </c>
      <c r="E915" s="64">
        <v>-0.13954533333333333</v>
      </c>
      <c r="F915" s="64">
        <v>0.19445709538320616</v>
      </c>
      <c r="G915" s="64">
        <v>0.181158929566649</v>
      </c>
      <c r="H915" s="64">
        <v>0.33960566666666664</v>
      </c>
      <c r="I915" s="64">
        <v>0.35897069912280699</v>
      </c>
      <c r="J915" s="64">
        <v>9.2761866666666651E-2</v>
      </c>
      <c r="K915" s="64">
        <v>0</v>
      </c>
      <c r="L915" s="64">
        <v>5.4795439260481395E-2</v>
      </c>
      <c r="M915" s="64">
        <v>0.29378158899231099</v>
      </c>
      <c r="N915" s="64">
        <v>0.39749036052781134</v>
      </c>
      <c r="O915" s="64">
        <v>0.15421858199999999</v>
      </c>
      <c r="P915" s="64">
        <v>0.21278859690476187</v>
      </c>
      <c r="Q915" s="64">
        <v>8.8155259455567431E-2</v>
      </c>
      <c r="R915" s="64">
        <v>0.12328767123287675</v>
      </c>
      <c r="S915" s="64">
        <v>2.3519264224464718</v>
      </c>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row>
    <row r="916" spans="1:117" x14ac:dyDescent="0.25">
      <c r="A916" s="5" t="s">
        <v>358</v>
      </c>
      <c r="B916" s="5" t="s">
        <v>170</v>
      </c>
      <c r="C916" s="35">
        <v>43984</v>
      </c>
      <c r="D916" s="63">
        <v>44012</v>
      </c>
      <c r="E916" s="64">
        <v>-0.13954533333333333</v>
      </c>
      <c r="F916" s="64">
        <v>0.19445709538320616</v>
      </c>
      <c r="G916" s="64">
        <v>0.181158929566649</v>
      </c>
      <c r="H916" s="64">
        <v>0.33960566666666664</v>
      </c>
      <c r="I916" s="64">
        <v>0.35897069912280699</v>
      </c>
      <c r="J916" s="64">
        <v>9.2761866666666651E-2</v>
      </c>
      <c r="K916" s="64">
        <v>0</v>
      </c>
      <c r="L916" s="64">
        <v>5.4795439260481395E-2</v>
      </c>
      <c r="M916" s="64">
        <v>0.29378158899231099</v>
      </c>
      <c r="N916" s="64">
        <v>0.39749036052781134</v>
      </c>
      <c r="O916" s="64">
        <v>2.5517124000000002E-2</v>
      </c>
      <c r="P916" s="64">
        <v>0.21278859690476187</v>
      </c>
      <c r="Q916" s="64">
        <v>8.4215557362863361E-2</v>
      </c>
      <c r="R916" s="64">
        <v>0.12328767123287675</v>
      </c>
      <c r="S916" s="64">
        <v>2.2192852623537682</v>
      </c>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row>
    <row r="917" spans="1:117" x14ac:dyDescent="0.25">
      <c r="A917" s="5" t="s">
        <v>358</v>
      </c>
      <c r="B917" s="5" t="s">
        <v>170</v>
      </c>
      <c r="C917" s="35">
        <v>43985</v>
      </c>
      <c r="D917" s="63">
        <v>44012</v>
      </c>
      <c r="E917" s="64">
        <v>-0.13954533333333333</v>
      </c>
      <c r="F917" s="64">
        <v>0.19445709538320616</v>
      </c>
      <c r="G917" s="64">
        <v>0.181158929566649</v>
      </c>
      <c r="H917" s="64">
        <v>0.33960566666666664</v>
      </c>
      <c r="I917" s="64">
        <v>0.35897069912280699</v>
      </c>
      <c r="J917" s="64">
        <v>9.2761866666666651E-2</v>
      </c>
      <c r="K917" s="64">
        <v>0</v>
      </c>
      <c r="L917" s="64">
        <v>5.4795439260481395E-2</v>
      </c>
      <c r="M917" s="64">
        <v>0.29378158899231099</v>
      </c>
      <c r="N917" s="64">
        <v>0.39749036052781134</v>
      </c>
      <c r="O917" s="64">
        <v>1.421181E-2</v>
      </c>
      <c r="P917" s="64">
        <v>0.21278859690476187</v>
      </c>
      <c r="Q917" s="64">
        <v>8.7160892505076443E-2</v>
      </c>
      <c r="R917" s="64">
        <v>0.12328767123287675</v>
      </c>
      <c r="S917" s="64">
        <v>2.2109252834959809</v>
      </c>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row>
    <row r="918" spans="1:117" x14ac:dyDescent="0.25">
      <c r="A918" s="5" t="s">
        <v>358</v>
      </c>
      <c r="B918" s="5" t="s">
        <v>170</v>
      </c>
      <c r="C918" s="35">
        <v>43986</v>
      </c>
      <c r="D918" s="63">
        <v>44012</v>
      </c>
      <c r="E918" s="64">
        <v>-0.13954533333333333</v>
      </c>
      <c r="F918" s="64">
        <v>0.19445709538320616</v>
      </c>
      <c r="G918" s="64">
        <v>0.181158929566649</v>
      </c>
      <c r="H918" s="64">
        <v>0.33960566666666664</v>
      </c>
      <c r="I918" s="64">
        <v>0.35897069912280699</v>
      </c>
      <c r="J918" s="64">
        <v>9.2761866666666651E-2</v>
      </c>
      <c r="K918" s="64">
        <v>0</v>
      </c>
      <c r="L918" s="64">
        <v>5.4795439260481395E-2</v>
      </c>
      <c r="M918" s="64">
        <v>0.29378158899231099</v>
      </c>
      <c r="N918" s="64">
        <v>0.39749036052781134</v>
      </c>
      <c r="O918" s="64">
        <v>3.0989232000000005E-2</v>
      </c>
      <c r="P918" s="64">
        <v>0.21278859690476187</v>
      </c>
      <c r="Q918" s="64">
        <v>8.8595958655793533E-2</v>
      </c>
      <c r="R918" s="64">
        <v>0.12328767123287675</v>
      </c>
      <c r="S918" s="64">
        <v>2.2291377716466982</v>
      </c>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row>
    <row r="919" spans="1:117" x14ac:dyDescent="0.25">
      <c r="A919" s="5" t="s">
        <v>358</v>
      </c>
      <c r="B919" s="5" t="s">
        <v>170</v>
      </c>
      <c r="C919" s="35">
        <v>43987</v>
      </c>
      <c r="D919" s="63">
        <v>44012</v>
      </c>
      <c r="E919" s="64">
        <v>-0.13954533333333333</v>
      </c>
      <c r="F919" s="64">
        <v>0.19445709538320616</v>
      </c>
      <c r="G919" s="64">
        <v>0.181158929566649</v>
      </c>
      <c r="H919" s="64">
        <v>0.33960566666666664</v>
      </c>
      <c r="I919" s="64">
        <v>0.35897069912280699</v>
      </c>
      <c r="J919" s="64">
        <v>9.2761866666666651E-2</v>
      </c>
      <c r="K919" s="64">
        <v>0</v>
      </c>
      <c r="L919" s="64">
        <v>5.4795439260481395E-2</v>
      </c>
      <c r="M919" s="64">
        <v>0.29378158899231099</v>
      </c>
      <c r="N919" s="64">
        <v>0.39749036052781139</v>
      </c>
      <c r="O919" s="64">
        <v>3.0171204E-2</v>
      </c>
      <c r="P919" s="64">
        <v>0.21278859690476187</v>
      </c>
      <c r="Q919" s="64">
        <v>9.1106338097224043E-2</v>
      </c>
      <c r="R919" s="64">
        <v>0.12328767123287675</v>
      </c>
      <c r="S919" s="64">
        <v>2.2308301230881287</v>
      </c>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row>
    <row r="920" spans="1:117" x14ac:dyDescent="0.25">
      <c r="A920" s="5" t="s">
        <v>358</v>
      </c>
      <c r="B920" s="5" t="s">
        <v>170</v>
      </c>
      <c r="C920" s="35">
        <v>43988</v>
      </c>
      <c r="D920" s="63">
        <v>44012</v>
      </c>
      <c r="E920" s="64">
        <v>-0.13954533333333333</v>
      </c>
      <c r="F920" s="64">
        <v>0.19445709538320616</v>
      </c>
      <c r="G920" s="64">
        <v>0.181158929566649</v>
      </c>
      <c r="H920" s="64">
        <v>0.33960566666666664</v>
      </c>
      <c r="I920" s="64">
        <v>0.35897069912280699</v>
      </c>
      <c r="J920" s="64">
        <v>9.2761866666666651E-2</v>
      </c>
      <c r="K920" s="64">
        <v>0</v>
      </c>
      <c r="L920" s="64">
        <v>5.4795439260481395E-2</v>
      </c>
      <c r="M920" s="64">
        <v>0.29378158899231099</v>
      </c>
      <c r="N920" s="64">
        <v>0.39749036052781139</v>
      </c>
      <c r="O920" s="64">
        <v>3.1840794000000006E-2</v>
      </c>
      <c r="P920" s="64">
        <v>0.21278859690476187</v>
      </c>
      <c r="Q920" s="64">
        <v>8.1925780571043882E-2</v>
      </c>
      <c r="R920" s="64">
        <v>0.12328767123287675</v>
      </c>
      <c r="S920" s="64">
        <v>2.2233191555619487</v>
      </c>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row>
    <row r="921" spans="1:117" x14ac:dyDescent="0.25">
      <c r="A921" s="5" t="s">
        <v>358</v>
      </c>
      <c r="B921" s="5" t="s">
        <v>170</v>
      </c>
      <c r="C921" s="35">
        <v>43989</v>
      </c>
      <c r="D921" s="63">
        <v>44012</v>
      </c>
      <c r="E921" s="64">
        <v>-0.13954533333333333</v>
      </c>
      <c r="F921" s="64">
        <v>0.19445709538320616</v>
      </c>
      <c r="G921" s="64">
        <v>0.181158929566649</v>
      </c>
      <c r="H921" s="64">
        <v>0.33960566666666664</v>
      </c>
      <c r="I921" s="64">
        <v>0.35897069912280699</v>
      </c>
      <c r="J921" s="64">
        <v>9.2761866666666651E-2</v>
      </c>
      <c r="K921" s="64">
        <v>0</v>
      </c>
      <c r="L921" s="64">
        <v>5.4795439260481395E-2</v>
      </c>
      <c r="M921" s="64">
        <v>0.29378158899231099</v>
      </c>
      <c r="N921" s="64">
        <v>0.39749036052781139</v>
      </c>
      <c r="O921" s="64">
        <v>2.7473940000000002E-2</v>
      </c>
      <c r="P921" s="64">
        <v>0.21278859690476187</v>
      </c>
      <c r="Q921" s="64">
        <v>8.1796052978408196E-2</v>
      </c>
      <c r="R921" s="64">
        <v>0.12328767123287675</v>
      </c>
      <c r="S921" s="64">
        <v>2.2188225739693128</v>
      </c>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row>
    <row r="922" spans="1:117" x14ac:dyDescent="0.25">
      <c r="A922" s="5" t="s">
        <v>359</v>
      </c>
      <c r="B922" s="5" t="s">
        <v>170</v>
      </c>
      <c r="C922" s="35">
        <v>43990</v>
      </c>
      <c r="D922" s="63">
        <v>44012</v>
      </c>
      <c r="E922" s="64">
        <v>-0.13954533333333333</v>
      </c>
      <c r="F922" s="64">
        <v>0.19445709538320616</v>
      </c>
      <c r="G922" s="64">
        <v>0.181158929566649</v>
      </c>
      <c r="H922" s="64">
        <v>0.33960566666666664</v>
      </c>
      <c r="I922" s="64">
        <v>0.35897069912280699</v>
      </c>
      <c r="J922" s="64">
        <v>9.2761866666666651E-2</v>
      </c>
      <c r="K922" s="64">
        <v>0</v>
      </c>
      <c r="L922" s="64">
        <v>5.4795439260481395E-2</v>
      </c>
      <c r="M922" s="64">
        <v>0.29378158899231099</v>
      </c>
      <c r="N922" s="64">
        <v>0.39749036052781139</v>
      </c>
      <c r="O922" s="64">
        <v>3.2800167000000005E-2</v>
      </c>
      <c r="P922" s="64">
        <v>0.21278859690476187</v>
      </c>
      <c r="Q922" s="64">
        <v>8.085514474039239E-2</v>
      </c>
      <c r="R922" s="64">
        <v>0.12328767123287675</v>
      </c>
      <c r="S922" s="64">
        <v>2.2232078927312968</v>
      </c>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row>
    <row r="923" spans="1:117" x14ac:dyDescent="0.25">
      <c r="A923" s="5" t="s">
        <v>359</v>
      </c>
      <c r="B923" s="5" t="s">
        <v>170</v>
      </c>
      <c r="C923" s="35">
        <v>43991</v>
      </c>
      <c r="D923" s="63">
        <v>44012</v>
      </c>
      <c r="E923" s="64">
        <v>-0.13954533333333333</v>
      </c>
      <c r="F923" s="64">
        <v>0.19445709538320616</v>
      </c>
      <c r="G923" s="64">
        <v>0.181158929566649</v>
      </c>
      <c r="H923" s="64">
        <v>0.33960566666666664</v>
      </c>
      <c r="I923" s="64">
        <v>0.35897069912280699</v>
      </c>
      <c r="J923" s="64">
        <v>9.2761866666666651E-2</v>
      </c>
      <c r="K923" s="64">
        <v>0</v>
      </c>
      <c r="L923" s="64">
        <v>5.4795439260481395E-2</v>
      </c>
      <c r="M923" s="64">
        <v>0.29378158899231099</v>
      </c>
      <c r="N923" s="64">
        <v>0.39749036052781134</v>
      </c>
      <c r="O923" s="64">
        <v>2.4421617E-2</v>
      </c>
      <c r="P923" s="64">
        <v>0.21278859690476187</v>
      </c>
      <c r="Q923" s="64">
        <v>8.2323213057248129E-2</v>
      </c>
      <c r="R923" s="64">
        <v>0.12328767123287675</v>
      </c>
      <c r="S923" s="64">
        <v>2.2162974110481528</v>
      </c>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row>
    <row r="924" spans="1:117" x14ac:dyDescent="0.25">
      <c r="A924" s="5" t="s">
        <v>359</v>
      </c>
      <c r="B924" s="5" t="s">
        <v>170</v>
      </c>
      <c r="C924" s="35">
        <v>43992</v>
      </c>
      <c r="D924" s="63">
        <v>44012</v>
      </c>
      <c r="E924" s="64">
        <v>-0.13954533333333333</v>
      </c>
      <c r="F924" s="64">
        <v>0.19445709538320616</v>
      </c>
      <c r="G924" s="64">
        <v>0.181158929566649</v>
      </c>
      <c r="H924" s="64">
        <v>0.33960566666666664</v>
      </c>
      <c r="I924" s="64">
        <v>0.35897069912280699</v>
      </c>
      <c r="J924" s="64">
        <v>9.2761866666666651E-2</v>
      </c>
      <c r="K924" s="64">
        <v>0</v>
      </c>
      <c r="L924" s="64">
        <v>5.4795439260481395E-2</v>
      </c>
      <c r="M924" s="64">
        <v>0.29378158899231099</v>
      </c>
      <c r="N924" s="64">
        <v>0.39749036052781134</v>
      </c>
      <c r="O924" s="64">
        <v>2.7108891000000003E-2</v>
      </c>
      <c r="P924" s="64">
        <v>0.21278859690476187</v>
      </c>
      <c r="Q924" s="64">
        <v>8.4297677330619145E-2</v>
      </c>
      <c r="R924" s="64">
        <v>0.12328767123287675</v>
      </c>
      <c r="S924" s="64">
        <v>2.2209591493215237</v>
      </c>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row>
    <row r="925" spans="1:117" x14ac:dyDescent="0.25">
      <c r="A925" s="5" t="s">
        <v>359</v>
      </c>
      <c r="B925" s="5" t="s">
        <v>170</v>
      </c>
      <c r="C925" s="35">
        <v>43993</v>
      </c>
      <c r="D925" s="63">
        <v>44012</v>
      </c>
      <c r="E925" s="64">
        <v>-0.13954533333333333</v>
      </c>
      <c r="F925" s="64">
        <v>0.19445709538320616</v>
      </c>
      <c r="G925" s="64">
        <v>0.181158929566649</v>
      </c>
      <c r="H925" s="64">
        <v>0.33960566666666664</v>
      </c>
      <c r="I925" s="64">
        <v>0.35897069912280699</v>
      </c>
      <c r="J925" s="64">
        <v>9.2761866666666651E-2</v>
      </c>
      <c r="K925" s="64">
        <v>0</v>
      </c>
      <c r="L925" s="64">
        <v>5.4795439260481395E-2</v>
      </c>
      <c r="M925" s="64">
        <v>0.29378158899231099</v>
      </c>
      <c r="N925" s="64">
        <v>0.39749036052781139</v>
      </c>
      <c r="O925" s="64">
        <v>3.2834087999999997E-2</v>
      </c>
      <c r="P925" s="64">
        <v>0.21278859690476187</v>
      </c>
      <c r="Q925" s="64">
        <v>8.636742305201428E-2</v>
      </c>
      <c r="R925" s="64">
        <v>0.12328767123287675</v>
      </c>
      <c r="S925" s="64">
        <v>2.228754092042919</v>
      </c>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row>
    <row r="926" spans="1:117" x14ac:dyDescent="0.25">
      <c r="A926" s="5" t="s">
        <v>359</v>
      </c>
      <c r="B926" s="5" t="s">
        <v>170</v>
      </c>
      <c r="C926" s="35">
        <v>43994</v>
      </c>
      <c r="D926" s="63">
        <v>44012</v>
      </c>
      <c r="E926" s="64">
        <v>-0.13954533333333333</v>
      </c>
      <c r="F926" s="64">
        <v>0.19445709538320616</v>
      </c>
      <c r="G926" s="64">
        <v>0.181158929566649</v>
      </c>
      <c r="H926" s="64">
        <v>0.33960566666666664</v>
      </c>
      <c r="I926" s="64">
        <v>0.35897069912280699</v>
      </c>
      <c r="J926" s="64">
        <v>9.2761866666666651E-2</v>
      </c>
      <c r="K926" s="64">
        <v>0</v>
      </c>
      <c r="L926" s="64">
        <v>5.4795439260481395E-2</v>
      </c>
      <c r="M926" s="64">
        <v>0.29378158899231099</v>
      </c>
      <c r="N926" s="64">
        <v>0.39749036052781139</v>
      </c>
      <c r="O926" s="64">
        <v>2.6965134000000002E-2</v>
      </c>
      <c r="P926" s="64">
        <v>0.21278859690476187</v>
      </c>
      <c r="Q926" s="64">
        <v>8.8564413782586754E-2</v>
      </c>
      <c r="R926" s="64">
        <v>0.12328767123287675</v>
      </c>
      <c r="S926" s="64">
        <v>2.2250821287734914</v>
      </c>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row>
    <row r="927" spans="1:117" x14ac:dyDescent="0.25">
      <c r="A927" s="5" t="s">
        <v>359</v>
      </c>
      <c r="B927" s="5" t="s">
        <v>170</v>
      </c>
      <c r="C927" s="35">
        <v>43995</v>
      </c>
      <c r="D927" s="63">
        <v>44012</v>
      </c>
      <c r="E927" s="64">
        <v>-0.13954533333333333</v>
      </c>
      <c r="F927" s="64">
        <v>0.19445709538320616</v>
      </c>
      <c r="G927" s="64">
        <v>0.181158929566649</v>
      </c>
      <c r="H927" s="64">
        <v>0.33960566666666664</v>
      </c>
      <c r="I927" s="64">
        <v>0.35897069912280699</v>
      </c>
      <c r="J927" s="64">
        <v>9.2761866666666651E-2</v>
      </c>
      <c r="K927" s="64">
        <v>0</v>
      </c>
      <c r="L927" s="64">
        <v>5.4795439260481395E-2</v>
      </c>
      <c r="M927" s="64">
        <v>0.29378158899231099</v>
      </c>
      <c r="N927" s="64">
        <v>0.39749036052781139</v>
      </c>
      <c r="O927" s="64">
        <v>2.6679357000000001E-2</v>
      </c>
      <c r="P927" s="64">
        <v>0.21278859690476187</v>
      </c>
      <c r="Q927" s="64">
        <v>8.9974199096935117E-2</v>
      </c>
      <c r="R927" s="64">
        <v>0.12328767123287675</v>
      </c>
      <c r="S927" s="64">
        <v>2.2262061370878397</v>
      </c>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row>
    <row r="928" spans="1:117" x14ac:dyDescent="0.25">
      <c r="A928" s="5" t="s">
        <v>359</v>
      </c>
      <c r="B928" s="5" t="s">
        <v>170</v>
      </c>
      <c r="C928" s="35">
        <v>43996</v>
      </c>
      <c r="D928" s="63">
        <v>44012</v>
      </c>
      <c r="E928" s="64">
        <v>-0.13954533333333333</v>
      </c>
      <c r="F928" s="64">
        <v>0.19445709538320616</v>
      </c>
      <c r="G928" s="64">
        <v>0.181158929566649</v>
      </c>
      <c r="H928" s="64">
        <v>0.33960566666666664</v>
      </c>
      <c r="I928" s="64">
        <v>0.35897069912280699</v>
      </c>
      <c r="J928" s="64">
        <v>9.2761866666666651E-2</v>
      </c>
      <c r="K928" s="64">
        <v>0</v>
      </c>
      <c r="L928" s="64">
        <v>5.4795439260481395E-2</v>
      </c>
      <c r="M928" s="64">
        <v>0.29378158899231099</v>
      </c>
      <c r="N928" s="64">
        <v>0.39749036052781139</v>
      </c>
      <c r="O928" s="64">
        <v>2.0661848999999999E-2</v>
      </c>
      <c r="P928" s="64">
        <v>0.21278859690476187</v>
      </c>
      <c r="Q928" s="64">
        <v>8.2178775751568858E-2</v>
      </c>
      <c r="R928" s="64">
        <v>0.12328767123287675</v>
      </c>
      <c r="S928" s="64">
        <v>2.2123932057424738</v>
      </c>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row>
    <row r="929" spans="1:117" x14ac:dyDescent="0.25">
      <c r="A929" s="5" t="s">
        <v>360</v>
      </c>
      <c r="B929" s="5" t="s">
        <v>170</v>
      </c>
      <c r="C929" s="35">
        <v>43997</v>
      </c>
      <c r="D929" s="63">
        <v>44012</v>
      </c>
      <c r="E929" s="64">
        <v>-0.13954533333333333</v>
      </c>
      <c r="F929" s="64">
        <v>0.19445709538320616</v>
      </c>
      <c r="G929" s="64">
        <v>0.181158929566649</v>
      </c>
      <c r="H929" s="64">
        <v>0.33960566666666664</v>
      </c>
      <c r="I929" s="64">
        <v>0.35897069912280699</v>
      </c>
      <c r="J929" s="64">
        <v>9.2761866666666651E-2</v>
      </c>
      <c r="K929" s="64">
        <v>0</v>
      </c>
      <c r="L929" s="64">
        <v>5.4795439260481395E-2</v>
      </c>
      <c r="M929" s="64">
        <v>0.29378158899231099</v>
      </c>
      <c r="N929" s="64">
        <v>0.39749036052781139</v>
      </c>
      <c r="O929" s="64">
        <v>2.6377681000000004E-2</v>
      </c>
      <c r="P929" s="64">
        <v>0.21278859690476187</v>
      </c>
      <c r="Q929" s="64">
        <v>8.4026490582632188E-2</v>
      </c>
      <c r="R929" s="64">
        <v>0.12328767123287675</v>
      </c>
      <c r="S929" s="64">
        <v>2.2199567525735366</v>
      </c>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row>
    <row r="930" spans="1:117" x14ac:dyDescent="0.25">
      <c r="A930" s="5" t="s">
        <v>360</v>
      </c>
      <c r="B930" s="5" t="s">
        <v>170</v>
      </c>
      <c r="C930" s="35">
        <v>43998</v>
      </c>
      <c r="D930" s="63">
        <v>44012</v>
      </c>
      <c r="E930" s="64">
        <v>-0.13954533333333333</v>
      </c>
      <c r="F930" s="64">
        <v>0.19445709538320616</v>
      </c>
      <c r="G930" s="64">
        <v>0.181158929566649</v>
      </c>
      <c r="H930" s="64">
        <v>0.33960566666666664</v>
      </c>
      <c r="I930" s="64">
        <v>0.35897069912280699</v>
      </c>
      <c r="J930" s="64">
        <v>9.2761866666666651E-2</v>
      </c>
      <c r="K930" s="64">
        <v>0</v>
      </c>
      <c r="L930" s="64">
        <v>5.4795439260481395E-2</v>
      </c>
      <c r="M930" s="64">
        <v>0.29378158899231099</v>
      </c>
      <c r="N930" s="64">
        <v>0.39749036052781139</v>
      </c>
      <c r="O930" s="64">
        <v>2.0732219999999999E-2</v>
      </c>
      <c r="P930" s="64">
        <v>0.21278859690476187</v>
      </c>
      <c r="Q930" s="64">
        <v>8.5739084558867196E-2</v>
      </c>
      <c r="R930" s="64">
        <v>0.12328767123287675</v>
      </c>
      <c r="S930" s="64">
        <v>2.216023885549772</v>
      </c>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row>
    <row r="931" spans="1:117" x14ac:dyDescent="0.25">
      <c r="A931" s="5" t="s">
        <v>360</v>
      </c>
      <c r="B931" s="5" t="s">
        <v>170</v>
      </c>
      <c r="C931" s="35">
        <v>43999</v>
      </c>
      <c r="D931" s="63">
        <v>44012</v>
      </c>
      <c r="E931" s="64">
        <v>-0.13954533333333333</v>
      </c>
      <c r="F931" s="64">
        <v>0.19445709538320616</v>
      </c>
      <c r="G931" s="64">
        <v>0.181158929566649</v>
      </c>
      <c r="H931" s="64">
        <v>0.33960566666666664</v>
      </c>
      <c r="I931" s="64">
        <v>0.35897069912280699</v>
      </c>
      <c r="J931" s="64">
        <v>9.2761866666666651E-2</v>
      </c>
      <c r="K931" s="64">
        <v>0</v>
      </c>
      <c r="L931" s="64">
        <v>5.4795439260481395E-2</v>
      </c>
      <c r="M931" s="64">
        <v>0.29378158899231099</v>
      </c>
      <c r="N931" s="64">
        <v>0.39749036052781139</v>
      </c>
      <c r="O931" s="64">
        <v>3.3292566000000003E-2</v>
      </c>
      <c r="P931" s="64">
        <v>0.21278859690476187</v>
      </c>
      <c r="Q931" s="64">
        <v>8.8764145930658886E-2</v>
      </c>
      <c r="R931" s="64">
        <v>0.12328767123287675</v>
      </c>
      <c r="S931" s="64">
        <v>2.2316092929215636</v>
      </c>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row>
    <row r="932" spans="1:117" x14ac:dyDescent="0.25">
      <c r="A932" s="5" t="s">
        <v>360</v>
      </c>
      <c r="B932" s="5" t="s">
        <v>170</v>
      </c>
      <c r="C932" s="35">
        <v>44000</v>
      </c>
      <c r="D932" s="63">
        <v>44012</v>
      </c>
      <c r="E932" s="64">
        <v>-0.13954533333333333</v>
      </c>
      <c r="F932" s="64">
        <v>0.19445709538320616</v>
      </c>
      <c r="G932" s="64">
        <v>0.181158929566649</v>
      </c>
      <c r="H932" s="64">
        <v>0.33960566666666664</v>
      </c>
      <c r="I932" s="64">
        <v>0.35897069912280699</v>
      </c>
      <c r="J932" s="64">
        <v>9.2761866666666651E-2</v>
      </c>
      <c r="K932" s="64">
        <v>0</v>
      </c>
      <c r="L932" s="64">
        <v>5.4795439260481395E-2</v>
      </c>
      <c r="M932" s="64">
        <v>0.29378158899231099</v>
      </c>
      <c r="N932" s="64">
        <v>0.39749036052781139</v>
      </c>
      <c r="O932" s="64">
        <v>2.2168205999999996E-2</v>
      </c>
      <c r="P932" s="64">
        <v>0.21278859690476187</v>
      </c>
      <c r="Q932" s="64">
        <v>8.7973937539294889E-2</v>
      </c>
      <c r="R932" s="64">
        <v>0.12328767123287675</v>
      </c>
      <c r="S932" s="64">
        <v>2.2196947245301994</v>
      </c>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row>
    <row r="933" spans="1:117" x14ac:dyDescent="0.25">
      <c r="A933" s="5" t="s">
        <v>360</v>
      </c>
      <c r="B933" s="5" t="s">
        <v>170</v>
      </c>
      <c r="C933" s="35">
        <v>44001</v>
      </c>
      <c r="D933" s="63">
        <v>44012</v>
      </c>
      <c r="E933" s="64">
        <v>-0.13954533333333333</v>
      </c>
      <c r="F933" s="64">
        <v>0.19445709538320616</v>
      </c>
      <c r="G933" s="64">
        <v>0.181158929566649</v>
      </c>
      <c r="H933" s="64">
        <v>0.33960566666666664</v>
      </c>
      <c r="I933" s="64">
        <v>0.35897069912280699</v>
      </c>
      <c r="J933" s="64">
        <v>9.2761866666666651E-2</v>
      </c>
      <c r="K933" s="64">
        <v>0</v>
      </c>
      <c r="L933" s="64">
        <v>5.4795439260481395E-2</v>
      </c>
      <c r="M933" s="64">
        <v>0.29378158899231099</v>
      </c>
      <c r="N933" s="64">
        <v>0.39749036052781134</v>
      </c>
      <c r="O933" s="64">
        <v>1.9978910999999999E-2</v>
      </c>
      <c r="P933" s="64">
        <v>0.21278859690476187</v>
      </c>
      <c r="Q933" s="64">
        <v>8.809839069067156E-2</v>
      </c>
      <c r="R933" s="64">
        <v>0.12328767123287675</v>
      </c>
      <c r="S933" s="64">
        <v>2.2176298826815759</v>
      </c>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row>
    <row r="934" spans="1:117" x14ac:dyDescent="0.25">
      <c r="A934" s="5" t="s">
        <v>360</v>
      </c>
      <c r="B934" s="5" t="s">
        <v>170</v>
      </c>
      <c r="C934" s="35">
        <v>44002</v>
      </c>
      <c r="D934" s="63">
        <v>44012</v>
      </c>
      <c r="E934" s="64">
        <v>-0.13954533333333333</v>
      </c>
      <c r="F934" s="64">
        <v>0.19445709538320616</v>
      </c>
      <c r="G934" s="64">
        <v>0.181158929566649</v>
      </c>
      <c r="H934" s="64">
        <v>0.33960566666666664</v>
      </c>
      <c r="I934" s="64">
        <v>0.35897069912280699</v>
      </c>
      <c r="J934" s="64">
        <v>9.2761866666666651E-2</v>
      </c>
      <c r="K934" s="64">
        <v>0</v>
      </c>
      <c r="L934" s="64">
        <v>5.4795439260481395E-2</v>
      </c>
      <c r="M934" s="64">
        <v>0.29378158899231099</v>
      </c>
      <c r="N934" s="64">
        <v>0.39749036052781134</v>
      </c>
      <c r="O934" s="64">
        <v>2.5175942999999999E-2</v>
      </c>
      <c r="P934" s="64">
        <v>0.21278859690476187</v>
      </c>
      <c r="Q934" s="64">
        <v>8.6086766065051071E-2</v>
      </c>
      <c r="R934" s="64">
        <v>0.12328767123287675</v>
      </c>
      <c r="S934" s="64">
        <v>2.2208152900559561</v>
      </c>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row>
    <row r="935" spans="1:117" x14ac:dyDescent="0.25">
      <c r="A935" s="5" t="s">
        <v>360</v>
      </c>
      <c r="B935" s="5" t="s">
        <v>170</v>
      </c>
      <c r="C935" s="35">
        <v>44003</v>
      </c>
      <c r="D935" s="63">
        <v>44012</v>
      </c>
      <c r="E935" s="64">
        <v>-0.13954533333333333</v>
      </c>
      <c r="F935" s="64">
        <v>0.19445709538320616</v>
      </c>
      <c r="G935" s="64">
        <v>0.181158929566649</v>
      </c>
      <c r="H935" s="64">
        <v>0.33960566666666664</v>
      </c>
      <c r="I935" s="64">
        <v>0.35897069912280699</v>
      </c>
      <c r="J935" s="64">
        <v>9.2761866666666651E-2</v>
      </c>
      <c r="K935" s="64">
        <v>0</v>
      </c>
      <c r="L935" s="64">
        <v>5.4795439260481395E-2</v>
      </c>
      <c r="M935" s="64">
        <v>0.29378158899231099</v>
      </c>
      <c r="N935" s="64">
        <v>0.39749036052781134</v>
      </c>
      <c r="O935" s="64">
        <v>2.3513877000000002E-2</v>
      </c>
      <c r="P935" s="64">
        <v>0.21278859690476187</v>
      </c>
      <c r="Q935" s="64">
        <v>8.3756590691885527E-2</v>
      </c>
      <c r="R935" s="64">
        <v>0.12328767123287675</v>
      </c>
      <c r="S935" s="64">
        <v>2.21682304868279</v>
      </c>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row>
    <row r="936" spans="1:117" x14ac:dyDescent="0.25">
      <c r="A936" s="5" t="s">
        <v>361</v>
      </c>
      <c r="B936" s="5" t="s">
        <v>170</v>
      </c>
      <c r="C936" s="35">
        <v>44004</v>
      </c>
      <c r="D936" s="63">
        <v>44012</v>
      </c>
      <c r="E936" s="64">
        <v>-0.13954533333333333</v>
      </c>
      <c r="F936" s="64">
        <v>0.19445709538320616</v>
      </c>
      <c r="G936" s="64">
        <v>0.181158929566649</v>
      </c>
      <c r="H936" s="64">
        <v>0.33960566666666664</v>
      </c>
      <c r="I936" s="64">
        <v>0.35897069912280699</v>
      </c>
      <c r="J936" s="64">
        <v>9.2761866666666651E-2</v>
      </c>
      <c r="K936" s="64">
        <v>0</v>
      </c>
      <c r="L936" s="64">
        <v>5.4795439260481395E-2</v>
      </c>
      <c r="M936" s="64">
        <v>0.29378158899231099</v>
      </c>
      <c r="N936" s="64">
        <v>0.39749036052781139</v>
      </c>
      <c r="O936" s="64">
        <v>2.6519976000000001E-2</v>
      </c>
      <c r="P936" s="64">
        <v>0.21278859690476187</v>
      </c>
      <c r="Q936" s="64">
        <v>8.824413289155672E-2</v>
      </c>
      <c r="R936" s="64">
        <v>0.12328767123287675</v>
      </c>
      <c r="S936" s="64">
        <v>2.2243166898824613</v>
      </c>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row>
    <row r="937" spans="1:117" x14ac:dyDescent="0.25">
      <c r="A937" s="5" t="s">
        <v>361</v>
      </c>
      <c r="B937" s="5" t="s">
        <v>170</v>
      </c>
      <c r="C937" s="35">
        <v>44005</v>
      </c>
      <c r="D937" s="63">
        <v>44012</v>
      </c>
      <c r="E937" s="64">
        <v>-0.13954533333333333</v>
      </c>
      <c r="F937" s="64">
        <v>0.19445709538320616</v>
      </c>
      <c r="G937" s="64">
        <v>0.181158929566649</v>
      </c>
      <c r="H937" s="64">
        <v>0.33960566666666664</v>
      </c>
      <c r="I937" s="64">
        <v>0.35897069912280699</v>
      </c>
      <c r="J937" s="64">
        <v>9.2761866666666651E-2</v>
      </c>
      <c r="K937" s="64">
        <v>0</v>
      </c>
      <c r="L937" s="64">
        <v>5.4795439260481395E-2</v>
      </c>
      <c r="M937" s="64">
        <v>0.29378158899231099</v>
      </c>
      <c r="N937" s="64">
        <v>0.39749036052781134</v>
      </c>
      <c r="O937" s="64">
        <v>9.3384179999999997E-2</v>
      </c>
      <c r="P937" s="64">
        <v>0.21278859690476187</v>
      </c>
      <c r="Q937" s="64">
        <v>8.4819705086240149E-2</v>
      </c>
      <c r="R937" s="64">
        <v>0.12328767123287675</v>
      </c>
      <c r="S937" s="64">
        <v>2.2877564660771448</v>
      </c>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row>
    <row r="938" spans="1:117" x14ac:dyDescent="0.25">
      <c r="A938" s="5" t="s">
        <v>361</v>
      </c>
      <c r="B938" s="5" t="s">
        <v>170</v>
      </c>
      <c r="C938" s="35">
        <v>44006</v>
      </c>
      <c r="D938" s="63">
        <v>44012</v>
      </c>
      <c r="E938" s="64">
        <v>-0.13954533333333333</v>
      </c>
      <c r="F938" s="64">
        <v>0.19445709538320616</v>
      </c>
      <c r="G938" s="64">
        <v>0.181158929566649</v>
      </c>
      <c r="H938" s="64">
        <v>0.33960566666666664</v>
      </c>
      <c r="I938" s="64">
        <v>0.35897069912280699</v>
      </c>
      <c r="J938" s="64">
        <v>9.2761866666666651E-2</v>
      </c>
      <c r="K938" s="64">
        <v>0</v>
      </c>
      <c r="L938" s="64">
        <v>5.4795439260481395E-2</v>
      </c>
      <c r="M938" s="64">
        <v>0.29378158899231099</v>
      </c>
      <c r="N938" s="64">
        <v>0.39749036052781139</v>
      </c>
      <c r="O938" s="64">
        <v>3.9186549000000001E-2</v>
      </c>
      <c r="P938" s="64">
        <v>0.21278859690476187</v>
      </c>
      <c r="Q938" s="64">
        <v>8.7013717744280406E-2</v>
      </c>
      <c r="R938" s="64">
        <v>0.12328767123287675</v>
      </c>
      <c r="S938" s="64">
        <v>2.2357528477351849</v>
      </c>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row>
    <row r="939" spans="1:117" x14ac:dyDescent="0.25">
      <c r="A939" s="5" t="s">
        <v>361</v>
      </c>
      <c r="B939" s="5" t="s">
        <v>170</v>
      </c>
      <c r="C939" s="35">
        <v>44007</v>
      </c>
      <c r="D939" s="63">
        <v>44012</v>
      </c>
      <c r="E939" s="64">
        <v>-0.13954533333333333</v>
      </c>
      <c r="F939" s="64">
        <v>0.19445709538320616</v>
      </c>
      <c r="G939" s="64">
        <v>0.181158929566649</v>
      </c>
      <c r="H939" s="64">
        <v>0.33960566666666664</v>
      </c>
      <c r="I939" s="64">
        <v>0.35897069912280699</v>
      </c>
      <c r="J939" s="64">
        <v>9.2761866666666651E-2</v>
      </c>
      <c r="K939" s="64">
        <v>0</v>
      </c>
      <c r="L939" s="64">
        <v>5.4795439260481395E-2</v>
      </c>
      <c r="M939" s="64">
        <v>0.29378158899231099</v>
      </c>
      <c r="N939" s="64">
        <v>0.39749036052781134</v>
      </c>
      <c r="O939" s="64">
        <v>4.1409135E-2</v>
      </c>
      <c r="P939" s="64">
        <v>0.21278859690476187</v>
      </c>
      <c r="Q939" s="64">
        <v>8.2735290593838898E-2</v>
      </c>
      <c r="R939" s="64">
        <v>0.12328767123287675</v>
      </c>
      <c r="S939" s="64">
        <v>2.2336970065847437</v>
      </c>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row>
    <row r="940" spans="1:117" x14ac:dyDescent="0.25">
      <c r="A940" s="5" t="s">
        <v>361</v>
      </c>
      <c r="B940" s="5" t="s">
        <v>170</v>
      </c>
      <c r="C940" s="35">
        <v>44008</v>
      </c>
      <c r="D940" s="63">
        <v>44012</v>
      </c>
      <c r="E940" s="64">
        <v>-0.13954533333333333</v>
      </c>
      <c r="F940" s="64">
        <v>0.19445709538320616</v>
      </c>
      <c r="G940" s="64">
        <v>0.181158929566649</v>
      </c>
      <c r="H940" s="64">
        <v>0.33960566666666664</v>
      </c>
      <c r="I940" s="64">
        <v>0.35897069912280699</v>
      </c>
      <c r="J940" s="64">
        <v>9.2761866666666651E-2</v>
      </c>
      <c r="K940" s="64">
        <v>0</v>
      </c>
      <c r="L940" s="64">
        <v>5.4795439260481395E-2</v>
      </c>
      <c r="M940" s="64">
        <v>0.29378158899231099</v>
      </c>
      <c r="N940" s="64">
        <v>0.39749036052781139</v>
      </c>
      <c r="O940" s="64">
        <v>4.7540447999999999E-2</v>
      </c>
      <c r="P940" s="64">
        <v>0.21278859690476187</v>
      </c>
      <c r="Q940" s="64">
        <v>8.7287366348032247E-2</v>
      </c>
      <c r="R940" s="64">
        <v>0.12328767123287675</v>
      </c>
      <c r="S940" s="64">
        <v>2.2443803953389367</v>
      </c>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row>
    <row r="941" spans="1:117" x14ac:dyDescent="0.25">
      <c r="A941" s="5" t="s">
        <v>361</v>
      </c>
      <c r="B941" s="5" t="s">
        <v>170</v>
      </c>
      <c r="C941" s="35">
        <v>44009</v>
      </c>
      <c r="D941" s="63">
        <v>44012</v>
      </c>
      <c r="E941" s="64">
        <v>-0.13954533333333333</v>
      </c>
      <c r="F941" s="64">
        <v>0.19445709538320616</v>
      </c>
      <c r="G941" s="64">
        <v>0.181158929566649</v>
      </c>
      <c r="H941" s="64">
        <v>0.33960566666666664</v>
      </c>
      <c r="I941" s="64">
        <v>0.35897069912280699</v>
      </c>
      <c r="J941" s="64">
        <v>9.2761866666666651E-2</v>
      </c>
      <c r="K941" s="64">
        <v>0</v>
      </c>
      <c r="L941" s="64">
        <v>5.4795439260481395E-2</v>
      </c>
      <c r="M941" s="64">
        <v>0.29378158899231099</v>
      </c>
      <c r="N941" s="64">
        <v>0.39749036052781134</v>
      </c>
      <c r="O941" s="64">
        <v>2.4603102000000002E-2</v>
      </c>
      <c r="P941" s="64">
        <v>0.21278859690476187</v>
      </c>
      <c r="Q941" s="64">
        <v>8.5692329486102753E-2</v>
      </c>
      <c r="R941" s="64">
        <v>0.12328767123287675</v>
      </c>
      <c r="S941" s="64">
        <v>2.2198480124770072</v>
      </c>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row>
    <row r="942" spans="1:117" x14ac:dyDescent="0.25">
      <c r="A942" s="5" t="s">
        <v>361</v>
      </c>
      <c r="B942" s="5" t="s">
        <v>170</v>
      </c>
      <c r="C942" s="35">
        <v>44010</v>
      </c>
      <c r="D942" s="63">
        <v>44012</v>
      </c>
      <c r="E942" s="64">
        <v>-0.13954533333333333</v>
      </c>
      <c r="F942" s="64">
        <v>0.19445709538320616</v>
      </c>
      <c r="G942" s="64">
        <v>0.181158929566649</v>
      </c>
      <c r="H942" s="64">
        <v>0.33960566666666664</v>
      </c>
      <c r="I942" s="64">
        <v>0.35897069912280699</v>
      </c>
      <c r="J942" s="64">
        <v>9.2761866666666651E-2</v>
      </c>
      <c r="K942" s="64">
        <v>0</v>
      </c>
      <c r="L942" s="64">
        <v>5.4795439260481395E-2</v>
      </c>
      <c r="M942" s="64">
        <v>0.29378158899231099</v>
      </c>
      <c r="N942" s="64">
        <v>0.39749036052781134</v>
      </c>
      <c r="O942" s="64">
        <v>1.8875925000000002E-2</v>
      </c>
      <c r="P942" s="64">
        <v>0.21278859690476187</v>
      </c>
      <c r="Q942" s="64">
        <v>8.4656134873954236E-2</v>
      </c>
      <c r="R942" s="64">
        <v>0.12328767123287675</v>
      </c>
      <c r="S942" s="64">
        <v>2.2130846408648588</v>
      </c>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row>
    <row r="943" spans="1:117" x14ac:dyDescent="0.25">
      <c r="A943" s="5" t="s">
        <v>362</v>
      </c>
      <c r="B943" s="5" t="s">
        <v>170</v>
      </c>
      <c r="C943" s="35">
        <v>44011</v>
      </c>
      <c r="D943" s="63">
        <v>44012</v>
      </c>
      <c r="E943" s="64">
        <v>-0.13954533333333333</v>
      </c>
      <c r="F943" s="64">
        <v>0.19445709538320616</v>
      </c>
      <c r="G943" s="64">
        <v>0.181158929566649</v>
      </c>
      <c r="H943" s="64">
        <v>0.33960566666666664</v>
      </c>
      <c r="I943" s="64">
        <v>0.35897069912280699</v>
      </c>
      <c r="J943" s="64">
        <v>9.2761866666666651E-2</v>
      </c>
      <c r="K943" s="64">
        <v>0</v>
      </c>
      <c r="L943" s="64">
        <v>5.4795439260481395E-2</v>
      </c>
      <c r="M943" s="64">
        <v>0.29378158899231099</v>
      </c>
      <c r="N943" s="64">
        <v>0.39749036052781139</v>
      </c>
      <c r="O943" s="64">
        <v>2.0097639E-2</v>
      </c>
      <c r="P943" s="64">
        <v>0.21278859690476187</v>
      </c>
      <c r="Q943" s="64">
        <v>8.812824262193214E-2</v>
      </c>
      <c r="R943" s="64">
        <v>0.12328767123287675</v>
      </c>
      <c r="S943" s="64">
        <v>2.217778462612837</v>
      </c>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row>
    <row r="944" spans="1:117" x14ac:dyDescent="0.25">
      <c r="A944" s="5" t="s">
        <v>362</v>
      </c>
      <c r="B944" s="5" t="s">
        <v>170</v>
      </c>
      <c r="C944" s="35">
        <v>44012</v>
      </c>
      <c r="D944" s="63">
        <v>44012</v>
      </c>
      <c r="E944" s="64">
        <v>-0.13954533333333333</v>
      </c>
      <c r="F944" s="64">
        <v>0.19445709538320616</v>
      </c>
      <c r="G944" s="64">
        <v>0.181158929566649</v>
      </c>
      <c r="H944" s="64">
        <v>0.33960566666666664</v>
      </c>
      <c r="I944" s="64">
        <v>0.35897069912280699</v>
      </c>
      <c r="J944" s="64">
        <v>9.2761866666666651E-2</v>
      </c>
      <c r="K944" s="64">
        <v>0</v>
      </c>
      <c r="L944" s="64">
        <v>5.4795439260481395E-2</v>
      </c>
      <c r="M944" s="64">
        <v>0.29378158899231099</v>
      </c>
      <c r="N944" s="64">
        <v>0.39749036052781134</v>
      </c>
      <c r="O944" s="64">
        <v>1.9196244000000001E-2</v>
      </c>
      <c r="P944" s="64">
        <v>0.21278859690476187</v>
      </c>
      <c r="Q944" s="64">
        <v>8.6783223418420458E-2</v>
      </c>
      <c r="R944" s="64">
        <v>0.12328767123287675</v>
      </c>
      <c r="S944" s="64">
        <v>2.215532048409325</v>
      </c>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row>
    <row r="945" spans="1:117" x14ac:dyDescent="0.25">
      <c r="A945" s="5" t="s">
        <v>362</v>
      </c>
      <c r="B945" s="5" t="s">
        <v>171</v>
      </c>
      <c r="C945" s="35">
        <v>44013</v>
      </c>
      <c r="D945" s="63">
        <v>44043</v>
      </c>
      <c r="E945" s="64">
        <v>-0.11203290322580645</v>
      </c>
      <c r="F945" s="64">
        <v>0.22485219477116014</v>
      </c>
      <c r="G945" s="64">
        <v>0.19235477629897599</v>
      </c>
      <c r="H945" s="64">
        <v>0.4189516774193548</v>
      </c>
      <c r="I945" s="64">
        <v>0.37186374320882853</v>
      </c>
      <c r="J945" s="64">
        <v>9.5890193548387098E-2</v>
      </c>
      <c r="K945" s="64">
        <v>0</v>
      </c>
      <c r="L945" s="64">
        <v>5.9566721199547812E-2</v>
      </c>
      <c r="M945" s="64">
        <v>0.29299713770418401</v>
      </c>
      <c r="N945" s="64">
        <v>0.4054062508156242</v>
      </c>
      <c r="O945" s="64">
        <v>0.10208683800000001</v>
      </c>
      <c r="P945" s="64">
        <v>0.20155496161142347</v>
      </c>
      <c r="Q945" s="64">
        <v>8.4619016794437452E-2</v>
      </c>
      <c r="R945" s="64">
        <v>0.12328767123287675</v>
      </c>
      <c r="S945" s="64">
        <v>2.4613982793789941</v>
      </c>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row>
    <row r="946" spans="1:117" x14ac:dyDescent="0.25">
      <c r="A946" s="5" t="s">
        <v>362</v>
      </c>
      <c r="B946" s="5" t="s">
        <v>171</v>
      </c>
      <c r="C946" s="35">
        <v>44014</v>
      </c>
      <c r="D946" s="63">
        <v>44043</v>
      </c>
      <c r="E946" s="64">
        <v>-0.11203290322580645</v>
      </c>
      <c r="F946" s="64">
        <v>0.22485219477116014</v>
      </c>
      <c r="G946" s="64">
        <v>0.19235477629897599</v>
      </c>
      <c r="H946" s="64">
        <v>0.4189516774193548</v>
      </c>
      <c r="I946" s="64">
        <v>0.37186374320882853</v>
      </c>
      <c r="J946" s="64">
        <v>9.5890193548387098E-2</v>
      </c>
      <c r="K946" s="64">
        <v>0</v>
      </c>
      <c r="L946" s="64">
        <v>5.9566721199547812E-2</v>
      </c>
      <c r="M946" s="64">
        <v>0.29299713770418401</v>
      </c>
      <c r="N946" s="64">
        <v>0.4054062508156242</v>
      </c>
      <c r="O946" s="64">
        <v>4.1172030000000005E-2</v>
      </c>
      <c r="P946" s="64">
        <v>0.20155496161142347</v>
      </c>
      <c r="Q946" s="64">
        <v>8.967251960682468E-2</v>
      </c>
      <c r="R946" s="64">
        <v>0.12328767123287675</v>
      </c>
      <c r="S946" s="64">
        <v>2.4055369741913815</v>
      </c>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row>
    <row r="947" spans="1:117" x14ac:dyDescent="0.25">
      <c r="A947" s="5" t="s">
        <v>362</v>
      </c>
      <c r="B947" s="5" t="s">
        <v>171</v>
      </c>
      <c r="C947" s="35">
        <v>44015</v>
      </c>
      <c r="D947" s="63">
        <v>44043</v>
      </c>
      <c r="E947" s="64">
        <v>-0.11203290322580645</v>
      </c>
      <c r="F947" s="64">
        <v>0.22485219477116014</v>
      </c>
      <c r="G947" s="64">
        <v>0.19235477629897599</v>
      </c>
      <c r="H947" s="64">
        <v>0.4189516774193548</v>
      </c>
      <c r="I947" s="64">
        <v>0.37186374320882853</v>
      </c>
      <c r="J947" s="64">
        <v>9.5890193548387098E-2</v>
      </c>
      <c r="K947" s="64">
        <v>0</v>
      </c>
      <c r="L947" s="64">
        <v>5.9566721199547812E-2</v>
      </c>
      <c r="M947" s="64">
        <v>0.29299713770418401</v>
      </c>
      <c r="N947" s="64">
        <v>0.40540625081562415</v>
      </c>
      <c r="O947" s="64">
        <v>4.9543379999999998E-2</v>
      </c>
      <c r="P947" s="64">
        <v>0.20155496161142347</v>
      </c>
      <c r="Q947" s="64">
        <v>9.0268616741534677E-2</v>
      </c>
      <c r="R947" s="64">
        <v>0.12328767123287675</v>
      </c>
      <c r="S947" s="64">
        <v>2.4145044213260913</v>
      </c>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row>
    <row r="948" spans="1:117" x14ac:dyDescent="0.25">
      <c r="A948" s="5" t="s">
        <v>362</v>
      </c>
      <c r="B948" s="5" t="s">
        <v>171</v>
      </c>
      <c r="C948" s="35">
        <v>44016</v>
      </c>
      <c r="D948" s="63">
        <v>44043</v>
      </c>
      <c r="E948" s="64">
        <v>-0.11203290322580645</v>
      </c>
      <c r="F948" s="64">
        <v>0.22485219477116014</v>
      </c>
      <c r="G948" s="64">
        <v>0.19235477629897599</v>
      </c>
      <c r="H948" s="64">
        <v>0.4189516774193548</v>
      </c>
      <c r="I948" s="64">
        <v>0.37186374320882853</v>
      </c>
      <c r="J948" s="64">
        <v>9.5890193548387098E-2</v>
      </c>
      <c r="K948" s="64">
        <v>0</v>
      </c>
      <c r="L948" s="64">
        <v>5.9566721199547812E-2</v>
      </c>
      <c r="M948" s="64">
        <v>0.29299713770418401</v>
      </c>
      <c r="N948" s="64">
        <v>0.4054062508156242</v>
      </c>
      <c r="O948" s="64">
        <v>2.8078209E-2</v>
      </c>
      <c r="P948" s="64">
        <v>0.20155496161142347</v>
      </c>
      <c r="Q948" s="64">
        <v>8.9144677238786552E-2</v>
      </c>
      <c r="R948" s="64">
        <v>0.12328767123287675</v>
      </c>
      <c r="S948" s="64">
        <v>2.3919153108233431</v>
      </c>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row>
    <row r="949" spans="1:117" x14ac:dyDescent="0.25">
      <c r="A949" s="5" t="s">
        <v>362</v>
      </c>
      <c r="B949" s="5" t="s">
        <v>171</v>
      </c>
      <c r="C949" s="35">
        <v>44017</v>
      </c>
      <c r="D949" s="63">
        <v>44043</v>
      </c>
      <c r="E949" s="64">
        <v>-0.11203290322580645</v>
      </c>
      <c r="F949" s="64">
        <v>0.22485219477116014</v>
      </c>
      <c r="G949" s="64">
        <v>0.19235477629897599</v>
      </c>
      <c r="H949" s="64">
        <v>0.4189516774193548</v>
      </c>
      <c r="I949" s="64">
        <v>0.37186374320882853</v>
      </c>
      <c r="J949" s="64">
        <v>9.5890193548387098E-2</v>
      </c>
      <c r="K949" s="64">
        <v>0</v>
      </c>
      <c r="L949" s="64">
        <v>5.9566721199547812E-2</v>
      </c>
      <c r="M949" s="64">
        <v>0.29299713770418401</v>
      </c>
      <c r="N949" s="64">
        <v>0.4054062508156242</v>
      </c>
      <c r="O949" s="64">
        <v>4.1020105000000008E-2</v>
      </c>
      <c r="P949" s="64">
        <v>0.20155496161142347</v>
      </c>
      <c r="Q949" s="64">
        <v>8.0684286481827655E-2</v>
      </c>
      <c r="R949" s="64">
        <v>0.12328767123287675</v>
      </c>
      <c r="S949" s="64">
        <v>2.3963968160663844</v>
      </c>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row>
    <row r="950" spans="1:117" x14ac:dyDescent="0.25">
      <c r="A950" s="5" t="s">
        <v>363</v>
      </c>
      <c r="B950" s="5" t="s">
        <v>171</v>
      </c>
      <c r="C950" s="35">
        <v>44018</v>
      </c>
      <c r="D950" s="63">
        <v>44043</v>
      </c>
      <c r="E950" s="64">
        <v>-0.11203290322580645</v>
      </c>
      <c r="F950" s="64">
        <v>0.22485219477116014</v>
      </c>
      <c r="G950" s="64">
        <v>0.19235477629897599</v>
      </c>
      <c r="H950" s="64">
        <v>0.4189516774193548</v>
      </c>
      <c r="I950" s="64">
        <v>0.37186374320882853</v>
      </c>
      <c r="J950" s="64">
        <v>9.5890193548387098E-2</v>
      </c>
      <c r="K950" s="64">
        <v>0</v>
      </c>
      <c r="L950" s="64">
        <v>5.9566721199547812E-2</v>
      </c>
      <c r="M950" s="64">
        <v>0.29299713770418401</v>
      </c>
      <c r="N950" s="64">
        <v>0.40540625081562415</v>
      </c>
      <c r="O950" s="64">
        <v>2.9799135000000004E-2</v>
      </c>
      <c r="P950" s="64">
        <v>0.20155496161142347</v>
      </c>
      <c r="Q950" s="64">
        <v>7.8370087278863562E-2</v>
      </c>
      <c r="R950" s="64">
        <v>0.12328767123287675</v>
      </c>
      <c r="S950" s="64">
        <v>2.3828616468634203</v>
      </c>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row>
    <row r="951" spans="1:117" x14ac:dyDescent="0.25">
      <c r="A951" s="5" t="s">
        <v>363</v>
      </c>
      <c r="B951" s="5" t="s">
        <v>171</v>
      </c>
      <c r="C951" s="35">
        <v>44019</v>
      </c>
      <c r="D951" s="63">
        <v>44043</v>
      </c>
      <c r="E951" s="64">
        <v>-0.11203290322580645</v>
      </c>
      <c r="F951" s="64">
        <v>0.22485219477116014</v>
      </c>
      <c r="G951" s="64">
        <v>0.19235477629897599</v>
      </c>
      <c r="H951" s="64">
        <v>0.4189516774193548</v>
      </c>
      <c r="I951" s="64">
        <v>0.37186374320882853</v>
      </c>
      <c r="J951" s="64">
        <v>9.5890193548387098E-2</v>
      </c>
      <c r="K951" s="64">
        <v>0</v>
      </c>
      <c r="L951" s="64">
        <v>5.9566721199547812E-2</v>
      </c>
      <c r="M951" s="64">
        <v>0.29299713770418401</v>
      </c>
      <c r="N951" s="64">
        <v>0.4054062508156242</v>
      </c>
      <c r="O951" s="64">
        <v>5.4431001E-2</v>
      </c>
      <c r="P951" s="64">
        <v>0.20155496161142347</v>
      </c>
      <c r="Q951" s="64">
        <v>7.8602452532307937E-2</v>
      </c>
      <c r="R951" s="64">
        <v>0.12328767123287675</v>
      </c>
      <c r="S951" s="64">
        <v>2.4077258781168647</v>
      </c>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row>
    <row r="952" spans="1:117" x14ac:dyDescent="0.25">
      <c r="A952" s="5" t="s">
        <v>363</v>
      </c>
      <c r="B952" s="5" t="s">
        <v>171</v>
      </c>
      <c r="C952" s="35">
        <v>44020</v>
      </c>
      <c r="D952" s="63">
        <v>44043</v>
      </c>
      <c r="E952" s="64">
        <v>-0.11203290322580645</v>
      </c>
      <c r="F952" s="64">
        <v>0.22485219477116014</v>
      </c>
      <c r="G952" s="64">
        <v>0.19235477629897599</v>
      </c>
      <c r="H952" s="64">
        <v>0.4189516774193548</v>
      </c>
      <c r="I952" s="64">
        <v>0.37186374320882853</v>
      </c>
      <c r="J952" s="64">
        <v>9.5890193548387098E-2</v>
      </c>
      <c r="K952" s="64">
        <v>0</v>
      </c>
      <c r="L952" s="64">
        <v>5.9566721199547812E-2</v>
      </c>
      <c r="M952" s="64">
        <v>0.29299713770418401</v>
      </c>
      <c r="N952" s="64">
        <v>0.4054062508156242</v>
      </c>
      <c r="O952" s="64">
        <v>2.5354818000000001E-2</v>
      </c>
      <c r="P952" s="64">
        <v>0.20155496161142347</v>
      </c>
      <c r="Q952" s="64">
        <v>8.2206708710507309E-2</v>
      </c>
      <c r="R952" s="64">
        <v>0.12328767123287675</v>
      </c>
      <c r="S952" s="64">
        <v>2.382253951295064</v>
      </c>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row>
    <row r="953" spans="1:117" x14ac:dyDescent="0.25">
      <c r="A953" s="5" t="s">
        <v>363</v>
      </c>
      <c r="B953" s="5" t="s">
        <v>171</v>
      </c>
      <c r="C953" s="35">
        <v>44021</v>
      </c>
      <c r="D953" s="63">
        <v>44043</v>
      </c>
      <c r="E953" s="64">
        <v>-0.11203290322580645</v>
      </c>
      <c r="F953" s="64">
        <v>0.22485219477116014</v>
      </c>
      <c r="G953" s="64">
        <v>0.19235477629897599</v>
      </c>
      <c r="H953" s="64">
        <v>0.4189516774193548</v>
      </c>
      <c r="I953" s="64">
        <v>0.37186374320882853</v>
      </c>
      <c r="J953" s="64">
        <v>9.5890193548387098E-2</v>
      </c>
      <c r="K953" s="64">
        <v>0</v>
      </c>
      <c r="L953" s="64">
        <v>5.9566721199547812E-2</v>
      </c>
      <c r="M953" s="64">
        <v>0.29299713770418401</v>
      </c>
      <c r="N953" s="64">
        <v>0.4054062508156242</v>
      </c>
      <c r="O953" s="64">
        <v>6.7614182999999994E-2</v>
      </c>
      <c r="P953" s="64">
        <v>0.20155496161142347</v>
      </c>
      <c r="Q953" s="64">
        <v>8.5947903379352319E-2</v>
      </c>
      <c r="R953" s="64">
        <v>0.12328767123287675</v>
      </c>
      <c r="S953" s="64">
        <v>2.4282545109639089</v>
      </c>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row>
    <row r="954" spans="1:117" x14ac:dyDescent="0.25">
      <c r="A954" s="5" t="s">
        <v>363</v>
      </c>
      <c r="B954" s="5" t="s">
        <v>171</v>
      </c>
      <c r="C954" s="35">
        <v>44022</v>
      </c>
      <c r="D954" s="63">
        <v>44043</v>
      </c>
      <c r="E954" s="64">
        <v>-0.11203290322580645</v>
      </c>
      <c r="F954" s="64">
        <v>0.22485219477116014</v>
      </c>
      <c r="G954" s="64">
        <v>0.19235477629897596</v>
      </c>
      <c r="H954" s="64">
        <v>0.4189516774193548</v>
      </c>
      <c r="I954" s="64">
        <v>0.37186374320882853</v>
      </c>
      <c r="J954" s="64">
        <v>9.5890193548387098E-2</v>
      </c>
      <c r="K954" s="64">
        <v>0</v>
      </c>
      <c r="L954" s="64">
        <v>5.9566721199547812E-2</v>
      </c>
      <c r="M954" s="64">
        <v>0.29299713770418401</v>
      </c>
      <c r="N954" s="64">
        <v>0.4054062508156242</v>
      </c>
      <c r="O954" s="64">
        <v>5.0521868999999997E-2</v>
      </c>
      <c r="P954" s="64">
        <v>0.20155496161142347</v>
      </c>
      <c r="Q954" s="64">
        <v>9.2881518402324822E-2</v>
      </c>
      <c r="R954" s="64">
        <v>0.12328767123287675</v>
      </c>
      <c r="S954" s="64">
        <v>2.4180958119868814</v>
      </c>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row>
    <row r="955" spans="1:117" x14ac:dyDescent="0.25">
      <c r="A955" s="5" t="s">
        <v>363</v>
      </c>
      <c r="B955" s="5" t="s">
        <v>171</v>
      </c>
      <c r="C955" s="35">
        <v>44023</v>
      </c>
      <c r="D955" s="63">
        <v>44043</v>
      </c>
      <c r="E955" s="64">
        <v>-0.11203290322580645</v>
      </c>
      <c r="F955" s="64">
        <v>0.22485219477116014</v>
      </c>
      <c r="G955" s="64">
        <v>0.19235477629897599</v>
      </c>
      <c r="H955" s="64">
        <v>0.4189516774193548</v>
      </c>
      <c r="I955" s="64">
        <v>0.37186374320882853</v>
      </c>
      <c r="J955" s="64">
        <v>9.5890193548387098E-2</v>
      </c>
      <c r="K955" s="64">
        <v>0</v>
      </c>
      <c r="L955" s="64">
        <v>5.9566721199547812E-2</v>
      </c>
      <c r="M955" s="64">
        <v>0.29299713770418401</v>
      </c>
      <c r="N955" s="64">
        <v>0.4054062508156242</v>
      </c>
      <c r="O955" s="64">
        <v>3.0658446000000006E-2</v>
      </c>
      <c r="P955" s="64">
        <v>0.20155496161142347</v>
      </c>
      <c r="Q955" s="64">
        <v>8.5466742462775358E-2</v>
      </c>
      <c r="R955" s="64">
        <v>0.12328767123287675</v>
      </c>
      <c r="S955" s="64">
        <v>2.3908176130473322</v>
      </c>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row>
    <row r="956" spans="1:117" x14ac:dyDescent="0.25">
      <c r="A956" s="5" t="s">
        <v>363</v>
      </c>
      <c r="B956" s="5" t="s">
        <v>171</v>
      </c>
      <c r="C956" s="35">
        <v>44024</v>
      </c>
      <c r="D956" s="63">
        <v>44043</v>
      </c>
      <c r="E956" s="64">
        <v>-0.11203290322580645</v>
      </c>
      <c r="F956" s="64">
        <v>0.22485219477116014</v>
      </c>
      <c r="G956" s="64">
        <v>0.19235477629897599</v>
      </c>
      <c r="H956" s="64">
        <v>0.4189516774193548</v>
      </c>
      <c r="I956" s="64">
        <v>0.37186374320882853</v>
      </c>
      <c r="J956" s="64">
        <v>9.5890193548387098E-2</v>
      </c>
      <c r="K956" s="64">
        <v>0</v>
      </c>
      <c r="L956" s="64">
        <v>5.9566721199547812E-2</v>
      </c>
      <c r="M956" s="64">
        <v>0.29299713770418401</v>
      </c>
      <c r="N956" s="64">
        <v>0.40540625081562415</v>
      </c>
      <c r="O956" s="64">
        <v>4.3401384000000001E-2</v>
      </c>
      <c r="P956" s="64">
        <v>0.20155496161142347</v>
      </c>
      <c r="Q956" s="64">
        <v>8.2097768824209411E-2</v>
      </c>
      <c r="R956" s="64">
        <v>0.12328767123287675</v>
      </c>
      <c r="S956" s="64">
        <v>2.4001915774087657</v>
      </c>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row>
    <row r="957" spans="1:117" x14ac:dyDescent="0.25">
      <c r="A957" s="5" t="s">
        <v>364</v>
      </c>
      <c r="B957" s="5" t="s">
        <v>171</v>
      </c>
      <c r="C957" s="35">
        <v>44025</v>
      </c>
      <c r="D957" s="63">
        <v>44043</v>
      </c>
      <c r="E957" s="64">
        <v>-0.11203290322580645</v>
      </c>
      <c r="F957" s="64">
        <v>0.22485219477116014</v>
      </c>
      <c r="G957" s="64">
        <v>0.19235477629897599</v>
      </c>
      <c r="H957" s="64">
        <v>0.4189516774193548</v>
      </c>
      <c r="I957" s="64">
        <v>0.37186374320882853</v>
      </c>
      <c r="J957" s="64">
        <v>9.5890193548387098E-2</v>
      </c>
      <c r="K957" s="64">
        <v>0</v>
      </c>
      <c r="L957" s="64">
        <v>5.9566721199547812E-2</v>
      </c>
      <c r="M957" s="64">
        <v>0.29299713770418401</v>
      </c>
      <c r="N957" s="64">
        <v>0.40540625081562415</v>
      </c>
      <c r="O957" s="64">
        <v>2.8643706000000001E-2</v>
      </c>
      <c r="P957" s="64">
        <v>0.20155496161142347</v>
      </c>
      <c r="Q957" s="64">
        <v>7.9838640847729347E-2</v>
      </c>
      <c r="R957" s="64">
        <v>0.12328767123287675</v>
      </c>
      <c r="S957" s="64">
        <v>2.3831747714322855</v>
      </c>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row>
    <row r="958" spans="1:117" x14ac:dyDescent="0.25">
      <c r="A958" s="5" t="s">
        <v>364</v>
      </c>
      <c r="B958" s="5" t="s">
        <v>171</v>
      </c>
      <c r="C958" s="35">
        <v>44026</v>
      </c>
      <c r="D958" s="63">
        <v>44043</v>
      </c>
      <c r="E958" s="64">
        <v>-0.11203290322580645</v>
      </c>
      <c r="F958" s="64">
        <v>0.22485219477116014</v>
      </c>
      <c r="G958" s="64">
        <v>0.19235477629897599</v>
      </c>
      <c r="H958" s="64">
        <v>0.4189516774193548</v>
      </c>
      <c r="I958" s="64">
        <v>0.37186374320882853</v>
      </c>
      <c r="J958" s="64">
        <v>9.5890193548387098E-2</v>
      </c>
      <c r="K958" s="64">
        <v>0</v>
      </c>
      <c r="L958" s="64">
        <v>5.9566721199547812E-2</v>
      </c>
      <c r="M958" s="64">
        <v>0.29299713770418401</v>
      </c>
      <c r="N958" s="64">
        <v>0.4054062508156242</v>
      </c>
      <c r="O958" s="64">
        <v>2.3498486999999998E-2</v>
      </c>
      <c r="P958" s="64">
        <v>0.20155496161142347</v>
      </c>
      <c r="Q958" s="64">
        <v>7.9762752942808837E-2</v>
      </c>
      <c r="R958" s="64">
        <v>0.12328767123287675</v>
      </c>
      <c r="S958" s="64">
        <v>2.3779536645273649</v>
      </c>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row>
    <row r="959" spans="1:117" x14ac:dyDescent="0.25">
      <c r="A959" s="5" t="s">
        <v>364</v>
      </c>
      <c r="B959" s="5" t="s">
        <v>171</v>
      </c>
      <c r="C959" s="35">
        <v>44027</v>
      </c>
      <c r="D959" s="63">
        <v>44043</v>
      </c>
      <c r="E959" s="64">
        <v>-0.11203290322580645</v>
      </c>
      <c r="F959" s="64">
        <v>0.22485219477116014</v>
      </c>
      <c r="G959" s="64">
        <v>0.19235477629897599</v>
      </c>
      <c r="H959" s="64">
        <v>0.4189516774193548</v>
      </c>
      <c r="I959" s="64">
        <v>0.37186374320882853</v>
      </c>
      <c r="J959" s="64">
        <v>9.5890193548387098E-2</v>
      </c>
      <c r="K959" s="64">
        <v>0</v>
      </c>
      <c r="L959" s="64">
        <v>5.9566721199547812E-2</v>
      </c>
      <c r="M959" s="64">
        <v>0.29299713770418401</v>
      </c>
      <c r="N959" s="64">
        <v>0.4054062508156242</v>
      </c>
      <c r="O959" s="64">
        <v>3.0764943000000003E-2</v>
      </c>
      <c r="P959" s="64">
        <v>0.20155496161142347</v>
      </c>
      <c r="Q959" s="64">
        <v>7.9469731235705929E-2</v>
      </c>
      <c r="R959" s="64">
        <v>0.12328767123287675</v>
      </c>
      <c r="S959" s="64">
        <v>2.3849270988202624</v>
      </c>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row>
    <row r="960" spans="1:117" x14ac:dyDescent="0.25">
      <c r="A960" s="5" t="s">
        <v>364</v>
      </c>
      <c r="B960" s="5" t="s">
        <v>171</v>
      </c>
      <c r="C960" s="35">
        <v>44028</v>
      </c>
      <c r="D960" s="63">
        <v>44043</v>
      </c>
      <c r="E960" s="64">
        <v>-0.11203290322580645</v>
      </c>
      <c r="F960" s="64">
        <v>0.22485219477116014</v>
      </c>
      <c r="G960" s="64">
        <v>0.19235477629897599</v>
      </c>
      <c r="H960" s="64">
        <v>0.4189516774193548</v>
      </c>
      <c r="I960" s="64">
        <v>0.37186374320882853</v>
      </c>
      <c r="J960" s="64">
        <v>9.5890193548387098E-2</v>
      </c>
      <c r="K960" s="64">
        <v>0</v>
      </c>
      <c r="L960" s="64">
        <v>5.9566721199547812E-2</v>
      </c>
      <c r="M960" s="64">
        <v>0.29299713770418401</v>
      </c>
      <c r="N960" s="64">
        <v>0.4054062508156242</v>
      </c>
      <c r="O960" s="64">
        <v>2.4978321000000001E-2</v>
      </c>
      <c r="P960" s="64">
        <v>0.20155496161142347</v>
      </c>
      <c r="Q960" s="64">
        <v>8.4976309377285605E-2</v>
      </c>
      <c r="R960" s="64">
        <v>0.12328767123287675</v>
      </c>
      <c r="S960" s="64">
        <v>2.3846470549618424</v>
      </c>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row>
    <row r="961" spans="1:117" x14ac:dyDescent="0.25">
      <c r="A961" s="5" t="s">
        <v>364</v>
      </c>
      <c r="B961" s="5" t="s">
        <v>171</v>
      </c>
      <c r="C961" s="35">
        <v>44029</v>
      </c>
      <c r="D961" s="63">
        <v>44043</v>
      </c>
      <c r="E961" s="64">
        <v>-0.11203290322580645</v>
      </c>
      <c r="F961" s="64">
        <v>0.22485219477116014</v>
      </c>
      <c r="G961" s="64">
        <v>0.19235477629897599</v>
      </c>
      <c r="H961" s="64">
        <v>0.4189516774193548</v>
      </c>
      <c r="I961" s="64">
        <v>0.37186374320882853</v>
      </c>
      <c r="J961" s="64">
        <v>9.5890193548387098E-2</v>
      </c>
      <c r="K961" s="64">
        <v>0</v>
      </c>
      <c r="L961" s="64">
        <v>5.9566721199547812E-2</v>
      </c>
      <c r="M961" s="64">
        <v>0.29299713770418401</v>
      </c>
      <c r="N961" s="64">
        <v>0.4054062508156242</v>
      </c>
      <c r="O961" s="64">
        <v>3.3961274999999999E-2</v>
      </c>
      <c r="P961" s="64">
        <v>0.20155496161142347</v>
      </c>
      <c r="Q961" s="64">
        <v>8.2092040943072819E-2</v>
      </c>
      <c r="R961" s="64">
        <v>0.12328767123287675</v>
      </c>
      <c r="S961" s="64">
        <v>2.3907457405276293</v>
      </c>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row>
    <row r="962" spans="1:117" x14ac:dyDescent="0.25">
      <c r="A962" s="5" t="s">
        <v>364</v>
      </c>
      <c r="B962" s="5" t="s">
        <v>171</v>
      </c>
      <c r="C962" s="35">
        <v>44030</v>
      </c>
      <c r="D962" s="63">
        <v>44043</v>
      </c>
      <c r="E962" s="64">
        <v>-0.11203290322580645</v>
      </c>
      <c r="F962" s="64">
        <v>0.22485219477116014</v>
      </c>
      <c r="G962" s="64">
        <v>0.19235477629897599</v>
      </c>
      <c r="H962" s="64">
        <v>0.4189516774193548</v>
      </c>
      <c r="I962" s="64">
        <v>0.37186374320882853</v>
      </c>
      <c r="J962" s="64">
        <v>9.5890193548387098E-2</v>
      </c>
      <c r="K962" s="64">
        <v>0</v>
      </c>
      <c r="L962" s="64">
        <v>5.9566721199547812E-2</v>
      </c>
      <c r="M962" s="64">
        <v>0.29299713770418401</v>
      </c>
      <c r="N962" s="64">
        <v>0.4054062508156242</v>
      </c>
      <c r="O962" s="64">
        <v>2.4374628000000002E-2</v>
      </c>
      <c r="P962" s="64">
        <v>0.20155496161142347</v>
      </c>
      <c r="Q962" s="64">
        <v>8.6195153875329292E-2</v>
      </c>
      <c r="R962" s="64">
        <v>0.12328767123287675</v>
      </c>
      <c r="S962" s="64">
        <v>2.3852622064598856</v>
      </c>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row>
    <row r="963" spans="1:117" x14ac:dyDescent="0.25">
      <c r="A963" s="5" t="s">
        <v>364</v>
      </c>
      <c r="B963" s="5" t="s">
        <v>171</v>
      </c>
      <c r="C963" s="35">
        <v>44031</v>
      </c>
      <c r="D963" s="63">
        <v>44043</v>
      </c>
      <c r="E963" s="64">
        <v>-0.11203290322580645</v>
      </c>
      <c r="F963" s="64">
        <v>0.22485219477116014</v>
      </c>
      <c r="G963" s="64">
        <v>0.19235477629897599</v>
      </c>
      <c r="H963" s="64">
        <v>0.4189516774193548</v>
      </c>
      <c r="I963" s="64">
        <v>0.37186374320882853</v>
      </c>
      <c r="J963" s="64">
        <v>9.5890193548387098E-2</v>
      </c>
      <c r="K963" s="64">
        <v>0</v>
      </c>
      <c r="L963" s="64">
        <v>5.9566721199547812E-2</v>
      </c>
      <c r="M963" s="64">
        <v>0.29299713770418401</v>
      </c>
      <c r="N963" s="64">
        <v>0.4054062508156242</v>
      </c>
      <c r="O963" s="64">
        <v>2.3071554000000001E-2</v>
      </c>
      <c r="P963" s="64">
        <v>0.20155496161142347</v>
      </c>
      <c r="Q963" s="64">
        <v>8.1527059813247205E-2</v>
      </c>
      <c r="R963" s="64">
        <v>0.12328767123287675</v>
      </c>
      <c r="S963" s="64">
        <v>2.3792910383978034</v>
      </c>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row>
    <row r="964" spans="1:117" x14ac:dyDescent="0.25">
      <c r="A964" s="5" t="s">
        <v>365</v>
      </c>
      <c r="B964" s="5" t="s">
        <v>171</v>
      </c>
      <c r="C964" s="35">
        <v>44032</v>
      </c>
      <c r="D964" s="63">
        <v>44043</v>
      </c>
      <c r="E964" s="64">
        <v>-0.11203290322580645</v>
      </c>
      <c r="F964" s="64">
        <v>0.22485219477116014</v>
      </c>
      <c r="G964" s="64">
        <v>0.19235477629897599</v>
      </c>
      <c r="H964" s="64">
        <v>0.4189516774193548</v>
      </c>
      <c r="I964" s="64">
        <v>0.37186374320882853</v>
      </c>
      <c r="J964" s="64">
        <v>9.5890193548387098E-2</v>
      </c>
      <c r="K964" s="64">
        <v>0</v>
      </c>
      <c r="L964" s="64">
        <v>5.9566721199547812E-2</v>
      </c>
      <c r="M964" s="64">
        <v>0.29299713770418401</v>
      </c>
      <c r="N964" s="64">
        <v>0.4054062508156242</v>
      </c>
      <c r="O964" s="64">
        <v>3.6503172E-2</v>
      </c>
      <c r="P964" s="64">
        <v>0.20155496161142347</v>
      </c>
      <c r="Q964" s="64">
        <v>8.2798334357333678E-2</v>
      </c>
      <c r="R964" s="64">
        <v>0.12328767123287675</v>
      </c>
      <c r="S964" s="64">
        <v>2.3939939309418903</v>
      </c>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row>
    <row r="965" spans="1:117" x14ac:dyDescent="0.25">
      <c r="A965" s="5" t="s">
        <v>365</v>
      </c>
      <c r="B965" s="5" t="s">
        <v>171</v>
      </c>
      <c r="C965" s="35">
        <v>44033</v>
      </c>
      <c r="D965" s="63">
        <v>44043</v>
      </c>
      <c r="E965" s="64">
        <v>-0.11203290322580645</v>
      </c>
      <c r="F965" s="64">
        <v>0.22485219477116014</v>
      </c>
      <c r="G965" s="64">
        <v>0.19235477629897599</v>
      </c>
      <c r="H965" s="64">
        <v>0.4189516774193548</v>
      </c>
      <c r="I965" s="64">
        <v>0.37186374320882853</v>
      </c>
      <c r="J965" s="64">
        <v>9.5890193548387098E-2</v>
      </c>
      <c r="K965" s="64">
        <v>0</v>
      </c>
      <c r="L965" s="64">
        <v>5.9566721199547812E-2</v>
      </c>
      <c r="M965" s="64">
        <v>0.29299713770418401</v>
      </c>
      <c r="N965" s="64">
        <v>0.4054062508156242</v>
      </c>
      <c r="O965" s="64">
        <v>2.0097441000000001E-2</v>
      </c>
      <c r="P965" s="64">
        <v>0.20155496161142347</v>
      </c>
      <c r="Q965" s="64">
        <v>7.8961977570435299E-2</v>
      </c>
      <c r="R965" s="64">
        <v>0.12328767123287675</v>
      </c>
      <c r="S965" s="64">
        <v>2.373751843154992</v>
      </c>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row>
    <row r="966" spans="1:117" x14ac:dyDescent="0.25">
      <c r="A966" s="5" t="s">
        <v>365</v>
      </c>
      <c r="B966" s="5" t="s">
        <v>171</v>
      </c>
      <c r="C966" s="35">
        <v>44034</v>
      </c>
      <c r="D966" s="63">
        <v>44043</v>
      </c>
      <c r="E966" s="64">
        <v>-0.11203290322580645</v>
      </c>
      <c r="F966" s="64">
        <v>0.22485219477116014</v>
      </c>
      <c r="G966" s="64">
        <v>0.19235477629897599</v>
      </c>
      <c r="H966" s="64">
        <v>0.4189516774193548</v>
      </c>
      <c r="I966" s="64">
        <v>0.37186374320882853</v>
      </c>
      <c r="J966" s="64">
        <v>9.5890193548387098E-2</v>
      </c>
      <c r="K966" s="64">
        <v>0</v>
      </c>
      <c r="L966" s="64">
        <v>5.9566721199547812E-2</v>
      </c>
      <c r="M966" s="64">
        <v>0.29299713770418401</v>
      </c>
      <c r="N966" s="64">
        <v>0.4054062508156242</v>
      </c>
      <c r="O966" s="64">
        <v>1.9895643000000005E-2</v>
      </c>
      <c r="P966" s="64">
        <v>0.20155496161142347</v>
      </c>
      <c r="Q966" s="64">
        <v>8.1220012999302357E-2</v>
      </c>
      <c r="R966" s="64">
        <v>0.12328767123287675</v>
      </c>
      <c r="S966" s="64">
        <v>2.3758080805838584</v>
      </c>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row>
    <row r="967" spans="1:117" x14ac:dyDescent="0.25">
      <c r="A967" s="5" t="s">
        <v>365</v>
      </c>
      <c r="B967" s="5" t="s">
        <v>171</v>
      </c>
      <c r="C967" s="35">
        <v>44035</v>
      </c>
      <c r="D967" s="63">
        <v>44043</v>
      </c>
      <c r="E967" s="64">
        <v>-0.11203290322580645</v>
      </c>
      <c r="F967" s="64">
        <v>0.22485219477116014</v>
      </c>
      <c r="G967" s="64">
        <v>0.19235477629897599</v>
      </c>
      <c r="H967" s="64">
        <v>0.4189516774193548</v>
      </c>
      <c r="I967" s="64">
        <v>0.37186374320882853</v>
      </c>
      <c r="J967" s="64">
        <v>9.5890193548387098E-2</v>
      </c>
      <c r="K967" s="64">
        <v>0</v>
      </c>
      <c r="L967" s="64">
        <v>5.9566721199547812E-2</v>
      </c>
      <c r="M967" s="64">
        <v>0.29299713770418401</v>
      </c>
      <c r="N967" s="64">
        <v>0.4054062508156242</v>
      </c>
      <c r="O967" s="64">
        <v>2.6740404000000002E-2</v>
      </c>
      <c r="P967" s="64">
        <v>0.20155496161142347</v>
      </c>
      <c r="Q967" s="64">
        <v>8.079443454320194E-2</v>
      </c>
      <c r="R967" s="64">
        <v>0.12328767123287675</v>
      </c>
      <c r="S967" s="64">
        <v>2.3822272631277586</v>
      </c>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row>
    <row r="968" spans="1:117" x14ac:dyDescent="0.25">
      <c r="A968" s="5" t="s">
        <v>365</v>
      </c>
      <c r="B968" s="5" t="s">
        <v>171</v>
      </c>
      <c r="C968" s="35">
        <v>44036</v>
      </c>
      <c r="D968" s="63">
        <v>44043</v>
      </c>
      <c r="E968" s="64">
        <v>-0.11203290322580645</v>
      </c>
      <c r="F968" s="64">
        <v>0.22485219477116014</v>
      </c>
      <c r="G968" s="64">
        <v>0.19235477629897599</v>
      </c>
      <c r="H968" s="64">
        <v>0.4189516774193548</v>
      </c>
      <c r="I968" s="64">
        <v>0.37186374320882853</v>
      </c>
      <c r="J968" s="64">
        <v>9.5890193548387098E-2</v>
      </c>
      <c r="K968" s="64">
        <v>0</v>
      </c>
      <c r="L968" s="64">
        <v>5.9566721199547812E-2</v>
      </c>
      <c r="M968" s="64">
        <v>0.29299713770418401</v>
      </c>
      <c r="N968" s="64">
        <v>0.40540625081562415</v>
      </c>
      <c r="O968" s="64">
        <v>4.9474619999999997E-2</v>
      </c>
      <c r="P968" s="64">
        <v>0.20155496161142347</v>
      </c>
      <c r="Q968" s="64">
        <v>7.8940231268466401E-2</v>
      </c>
      <c r="R968" s="64">
        <v>0.12328767123287675</v>
      </c>
      <c r="S968" s="64">
        <v>2.403107275853023</v>
      </c>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row>
    <row r="969" spans="1:117" x14ac:dyDescent="0.25">
      <c r="A969" s="5" t="s">
        <v>365</v>
      </c>
      <c r="B969" s="5" t="s">
        <v>171</v>
      </c>
      <c r="C969" s="35">
        <v>44037</v>
      </c>
      <c r="D969" s="63">
        <v>44043</v>
      </c>
      <c r="E969" s="64">
        <v>-0.11203290322580645</v>
      </c>
      <c r="F969" s="64">
        <v>0.22485219477116014</v>
      </c>
      <c r="G969" s="64">
        <v>0.19235477629897599</v>
      </c>
      <c r="H969" s="64">
        <v>0.4189516774193548</v>
      </c>
      <c r="I969" s="64">
        <v>0.37186374320882853</v>
      </c>
      <c r="J969" s="64">
        <v>9.5890193548387098E-2</v>
      </c>
      <c r="K969" s="64">
        <v>0</v>
      </c>
      <c r="L969" s="64">
        <v>5.9566721199547812E-2</v>
      </c>
      <c r="M969" s="64">
        <v>0.29299713770418401</v>
      </c>
      <c r="N969" s="64">
        <v>0.4054062508156242</v>
      </c>
      <c r="O969" s="64">
        <v>4.3790643000000004E-2</v>
      </c>
      <c r="P969" s="64">
        <v>0.20155496161142347</v>
      </c>
      <c r="Q969" s="64">
        <v>7.7301783297394108E-2</v>
      </c>
      <c r="R969" s="64">
        <v>0.12328767123287675</v>
      </c>
      <c r="S969" s="64">
        <v>2.3957848508819501</v>
      </c>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row>
    <row r="970" spans="1:117" x14ac:dyDescent="0.25">
      <c r="A970" s="5" t="s">
        <v>365</v>
      </c>
      <c r="B970" s="5" t="s">
        <v>171</v>
      </c>
      <c r="C970" s="35">
        <v>44038</v>
      </c>
      <c r="D970" s="63">
        <v>44043</v>
      </c>
      <c r="E970" s="64">
        <v>-0.11203290322580645</v>
      </c>
      <c r="F970" s="64">
        <v>0.22485219477116014</v>
      </c>
      <c r="G970" s="64">
        <v>0.19235477629897599</v>
      </c>
      <c r="H970" s="64">
        <v>0.4189516774193548</v>
      </c>
      <c r="I970" s="64">
        <v>0.37186374320882853</v>
      </c>
      <c r="J970" s="64">
        <v>9.5890193548387098E-2</v>
      </c>
      <c r="K970" s="64">
        <v>0</v>
      </c>
      <c r="L970" s="64">
        <v>5.9566721199547812E-2</v>
      </c>
      <c r="M970" s="64">
        <v>0.29299713770418401</v>
      </c>
      <c r="N970" s="64">
        <v>0.4054062508156242</v>
      </c>
      <c r="O970" s="64">
        <v>2.8271142000000003E-2</v>
      </c>
      <c r="P970" s="64">
        <v>0.20155496161142347</v>
      </c>
      <c r="Q970" s="64">
        <v>8.4195110241582369E-2</v>
      </c>
      <c r="R970" s="64">
        <v>0.12328767123287675</v>
      </c>
      <c r="S970" s="64">
        <v>2.3871586768261386</v>
      </c>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row>
    <row r="971" spans="1:117" x14ac:dyDescent="0.25">
      <c r="A971" s="5" t="s">
        <v>366</v>
      </c>
      <c r="B971" s="5" t="s">
        <v>171</v>
      </c>
      <c r="C971" s="35">
        <v>44039</v>
      </c>
      <c r="D971" s="63">
        <v>44043</v>
      </c>
      <c r="E971" s="64">
        <v>-0.11203290322580645</v>
      </c>
      <c r="F971" s="64">
        <v>0.22485219477116014</v>
      </c>
      <c r="G971" s="64">
        <v>0.19235477629897599</v>
      </c>
      <c r="H971" s="64">
        <v>0.4189516774193548</v>
      </c>
      <c r="I971" s="64">
        <v>0.37186374320882853</v>
      </c>
      <c r="J971" s="64">
        <v>9.5890193548387098E-2</v>
      </c>
      <c r="K971" s="64">
        <v>0</v>
      </c>
      <c r="L971" s="64">
        <v>5.9566721199547812E-2</v>
      </c>
      <c r="M971" s="64">
        <v>0.29299713770418401</v>
      </c>
      <c r="N971" s="64">
        <v>0.4054062508156242</v>
      </c>
      <c r="O971" s="64">
        <v>3.5292113999999999E-2</v>
      </c>
      <c r="P971" s="64">
        <v>0.20155496161142347</v>
      </c>
      <c r="Q971" s="64">
        <v>8.1580224993774333E-2</v>
      </c>
      <c r="R971" s="64">
        <v>0.12328767123287675</v>
      </c>
      <c r="S971" s="64">
        <v>2.391564763578331</v>
      </c>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row>
    <row r="972" spans="1:117" x14ac:dyDescent="0.25">
      <c r="A972" s="5" t="s">
        <v>366</v>
      </c>
      <c r="B972" s="5" t="s">
        <v>171</v>
      </c>
      <c r="C972" s="35">
        <v>44040</v>
      </c>
      <c r="D972" s="63">
        <v>44043</v>
      </c>
      <c r="E972" s="64">
        <v>-0.11203290322580645</v>
      </c>
      <c r="F972" s="64">
        <v>0.22485219477116014</v>
      </c>
      <c r="G972" s="64">
        <v>0.19235477629897599</v>
      </c>
      <c r="H972" s="64">
        <v>0.4189516774193548</v>
      </c>
      <c r="I972" s="64">
        <v>0.37186374320882853</v>
      </c>
      <c r="J972" s="64">
        <v>9.5890193548387098E-2</v>
      </c>
      <c r="K972" s="64">
        <v>0</v>
      </c>
      <c r="L972" s="64">
        <v>5.9566721199547812E-2</v>
      </c>
      <c r="M972" s="64">
        <v>0.29299713770418401</v>
      </c>
      <c r="N972" s="64">
        <v>0.40540625081562415</v>
      </c>
      <c r="O972" s="64">
        <v>1.9006038000000003E-2</v>
      </c>
      <c r="P972" s="64">
        <v>0.20155496161142347</v>
      </c>
      <c r="Q972" s="64">
        <v>7.9758184069923077E-2</v>
      </c>
      <c r="R972" s="64">
        <v>0.12328767123287675</v>
      </c>
      <c r="S972" s="64">
        <v>2.3734566466544793</v>
      </c>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row>
    <row r="973" spans="1:117" x14ac:dyDescent="0.25">
      <c r="A973" s="5" t="s">
        <v>366</v>
      </c>
      <c r="B973" s="5" t="s">
        <v>171</v>
      </c>
      <c r="C973" s="35">
        <v>44041</v>
      </c>
      <c r="D973" s="63">
        <v>44043</v>
      </c>
      <c r="E973" s="64">
        <v>-0.11203290322580645</v>
      </c>
      <c r="F973" s="64">
        <v>0.22485219477116014</v>
      </c>
      <c r="G973" s="64">
        <v>0.19235477629897599</v>
      </c>
      <c r="H973" s="64">
        <v>0.4189516774193548</v>
      </c>
      <c r="I973" s="64">
        <v>0.37186374320882853</v>
      </c>
      <c r="J973" s="64">
        <v>9.5890193548387098E-2</v>
      </c>
      <c r="K973" s="64">
        <v>0</v>
      </c>
      <c r="L973" s="64">
        <v>5.9566721199547812E-2</v>
      </c>
      <c r="M973" s="64">
        <v>0.29299713770418401</v>
      </c>
      <c r="N973" s="64">
        <v>0.4054062508156242</v>
      </c>
      <c r="O973" s="64">
        <v>4.1487966000000001E-2</v>
      </c>
      <c r="P973" s="64">
        <v>0.20155496161142347</v>
      </c>
      <c r="Q973" s="64">
        <v>8.2763581592332547E-2</v>
      </c>
      <c r="R973" s="64">
        <v>0.12328767123287675</v>
      </c>
      <c r="S973" s="64">
        <v>2.3989439721768888</v>
      </c>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row>
    <row r="974" spans="1:117" x14ac:dyDescent="0.25">
      <c r="A974" s="5" t="s">
        <v>366</v>
      </c>
      <c r="B974" s="5" t="s">
        <v>171</v>
      </c>
      <c r="C974" s="35">
        <v>44042</v>
      </c>
      <c r="D974" s="63">
        <v>44043</v>
      </c>
      <c r="E974" s="64">
        <v>-0.11203290322580645</v>
      </c>
      <c r="F974" s="64">
        <v>0.22485219477116014</v>
      </c>
      <c r="G974" s="64">
        <v>0.19235477629897599</v>
      </c>
      <c r="H974" s="64">
        <v>0.4189516774193548</v>
      </c>
      <c r="I974" s="64">
        <v>0.37186374320882853</v>
      </c>
      <c r="J974" s="64">
        <v>9.5890193548387098E-2</v>
      </c>
      <c r="K974" s="64">
        <v>0</v>
      </c>
      <c r="L974" s="64">
        <v>5.9566721199547812E-2</v>
      </c>
      <c r="M974" s="64">
        <v>0.29299713770418401</v>
      </c>
      <c r="N974" s="64">
        <v>0.40540625081562415</v>
      </c>
      <c r="O974" s="64">
        <v>6.4153322999999998E-2</v>
      </c>
      <c r="P974" s="64">
        <v>0.20155496161142347</v>
      </c>
      <c r="Q974" s="64">
        <v>7.7986614764073092E-2</v>
      </c>
      <c r="R974" s="64">
        <v>0.12328767123287675</v>
      </c>
      <c r="S974" s="64">
        <v>2.4168323623486296</v>
      </c>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row>
    <row r="975" spans="1:117" x14ac:dyDescent="0.25">
      <c r="A975" s="5" t="s">
        <v>366</v>
      </c>
      <c r="B975" s="5" t="s">
        <v>171</v>
      </c>
      <c r="C975" s="35">
        <v>44043</v>
      </c>
      <c r="D975" s="63">
        <v>44043</v>
      </c>
      <c r="E975" s="64">
        <v>-0.11203290322580645</v>
      </c>
      <c r="F975" s="64">
        <v>0.22485219477116014</v>
      </c>
      <c r="G975" s="64">
        <v>0.19235477629897599</v>
      </c>
      <c r="H975" s="64">
        <v>0.4189516774193548</v>
      </c>
      <c r="I975" s="64">
        <v>0.37186374320882853</v>
      </c>
      <c r="J975" s="64">
        <v>9.5890193548387098E-2</v>
      </c>
      <c r="K975" s="64">
        <v>0</v>
      </c>
      <c r="L975" s="64">
        <v>5.9566721199547812E-2</v>
      </c>
      <c r="M975" s="64">
        <v>0.29299713770418401</v>
      </c>
      <c r="N975" s="64">
        <v>0.40540625081562415</v>
      </c>
      <c r="O975" s="64">
        <v>3.4203357000000004E-2</v>
      </c>
      <c r="P975" s="64">
        <v>0.20155496161142347</v>
      </c>
      <c r="Q975" s="64">
        <v>8.1805220179286459E-2</v>
      </c>
      <c r="R975" s="64">
        <v>0.12328767123287675</v>
      </c>
      <c r="S975" s="64">
        <v>2.3907010017638428</v>
      </c>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row>
    <row r="976" spans="1:117" x14ac:dyDescent="0.25">
      <c r="A976" s="5" t="s">
        <v>366</v>
      </c>
      <c r="B976" s="5" t="s">
        <v>172</v>
      </c>
      <c r="C976" s="35">
        <v>44044</v>
      </c>
      <c r="D976" s="63">
        <v>44074</v>
      </c>
      <c r="E976" s="64">
        <v>-0.13222161290322579</v>
      </c>
      <c r="F976" s="64">
        <v>0.26605296394388422</v>
      </c>
      <c r="G976" s="64">
        <v>0.187675199486251</v>
      </c>
      <c r="H976" s="64">
        <v>0.50757245161290321</v>
      </c>
      <c r="I976" s="64">
        <v>0.41253032385398991</v>
      </c>
      <c r="J976" s="64">
        <v>9.7930419354838733E-2</v>
      </c>
      <c r="K976" s="64">
        <v>0</v>
      </c>
      <c r="L976" s="64">
        <v>5.3757076170375478E-2</v>
      </c>
      <c r="M976" s="64">
        <v>0.30961147577196202</v>
      </c>
      <c r="N976" s="64">
        <v>0.42179505997411437</v>
      </c>
      <c r="O976" s="64">
        <v>8.1158759999999996E-2</v>
      </c>
      <c r="P976" s="64">
        <v>0.19728033592236038</v>
      </c>
      <c r="Q976" s="64">
        <v>4.9582816488142736E-2</v>
      </c>
      <c r="R976" s="64">
        <v>0.12328767123287675</v>
      </c>
      <c r="S976" s="64">
        <v>2.5760129409084733</v>
      </c>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row>
    <row r="977" spans="1:117" x14ac:dyDescent="0.25">
      <c r="A977" s="5" t="s">
        <v>366</v>
      </c>
      <c r="B977" s="5" t="s">
        <v>172</v>
      </c>
      <c r="C977" s="35">
        <v>44045</v>
      </c>
      <c r="D977" s="63">
        <v>44074</v>
      </c>
      <c r="E977" s="64">
        <v>-0.13222161290322579</v>
      </c>
      <c r="F977" s="64">
        <v>0.26605296394388422</v>
      </c>
      <c r="G977" s="64">
        <v>0.187675199486251</v>
      </c>
      <c r="H977" s="64">
        <v>0.50757245161290321</v>
      </c>
      <c r="I977" s="64">
        <v>0.41253032385398991</v>
      </c>
      <c r="J977" s="64">
        <v>9.7930419354838733E-2</v>
      </c>
      <c r="K977" s="64">
        <v>0</v>
      </c>
      <c r="L977" s="64">
        <v>5.3757076170375478E-2</v>
      </c>
      <c r="M977" s="64">
        <v>0.30961147577196202</v>
      </c>
      <c r="N977" s="64">
        <v>0.42179505997411471</v>
      </c>
      <c r="O977" s="64">
        <v>5.0058265000000005E-2</v>
      </c>
      <c r="P977" s="64">
        <v>0.19728033592236038</v>
      </c>
      <c r="Q977" s="64">
        <v>4.9809763243706361E-2</v>
      </c>
      <c r="R977" s="64">
        <v>0.12328767123287675</v>
      </c>
      <c r="S977" s="64">
        <v>2.5451393926640367</v>
      </c>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row>
    <row r="978" spans="1:117" x14ac:dyDescent="0.25">
      <c r="A978" s="5" t="s">
        <v>367</v>
      </c>
      <c r="B978" s="5" t="s">
        <v>172</v>
      </c>
      <c r="C978" s="35">
        <v>44046</v>
      </c>
      <c r="D978" s="63">
        <v>44074</v>
      </c>
      <c r="E978" s="64">
        <v>-0.13222161290322579</v>
      </c>
      <c r="F978" s="64">
        <v>0.26605296394388422</v>
      </c>
      <c r="G978" s="64">
        <v>0.187675199486251</v>
      </c>
      <c r="H978" s="64">
        <v>0.50757245161290321</v>
      </c>
      <c r="I978" s="64">
        <v>0.41253032385398991</v>
      </c>
      <c r="J978" s="64">
        <v>9.7930419354838733E-2</v>
      </c>
      <c r="K978" s="64">
        <v>0</v>
      </c>
      <c r="L978" s="64">
        <v>5.3757076170375478E-2</v>
      </c>
      <c r="M978" s="64">
        <v>0.30961147577196202</v>
      </c>
      <c r="N978" s="64">
        <v>0.42179505997411471</v>
      </c>
      <c r="O978" s="64">
        <v>1.9208177999999999E-2</v>
      </c>
      <c r="P978" s="64">
        <v>0.19728033592236038</v>
      </c>
      <c r="Q978" s="64">
        <v>4.9627166016823335E-2</v>
      </c>
      <c r="R978" s="64">
        <v>0.12328767123287675</v>
      </c>
      <c r="S978" s="64">
        <v>2.5141067084371538</v>
      </c>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row>
    <row r="979" spans="1:117" x14ac:dyDescent="0.25">
      <c r="A979" s="5" t="s">
        <v>367</v>
      </c>
      <c r="B979" s="5" t="s">
        <v>172</v>
      </c>
      <c r="C979" s="35">
        <v>44047</v>
      </c>
      <c r="D979" s="63">
        <v>44074</v>
      </c>
      <c r="E979" s="64">
        <v>-0.13222161290322579</v>
      </c>
      <c r="F979" s="64">
        <v>0.26605296394388422</v>
      </c>
      <c r="G979" s="64">
        <v>0.187675199486251</v>
      </c>
      <c r="H979" s="64">
        <v>0.50757245161290321</v>
      </c>
      <c r="I979" s="64">
        <v>0.41253032385398991</v>
      </c>
      <c r="J979" s="64">
        <v>9.7930419354838733E-2</v>
      </c>
      <c r="K979" s="64">
        <v>0</v>
      </c>
      <c r="L979" s="64">
        <v>5.3757076170375478E-2</v>
      </c>
      <c r="M979" s="64">
        <v>0.30961147577196202</v>
      </c>
      <c r="N979" s="64">
        <v>0.42179505997411471</v>
      </c>
      <c r="O979" s="64">
        <v>4.3755308999999999E-2</v>
      </c>
      <c r="P979" s="64">
        <v>0.19728033592236038</v>
      </c>
      <c r="Q979" s="64">
        <v>5.1467711461779947E-2</v>
      </c>
      <c r="R979" s="64">
        <v>0.12328767123287675</v>
      </c>
      <c r="S979" s="64">
        <v>2.54049438488211</v>
      </c>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row>
    <row r="980" spans="1:117" x14ac:dyDescent="0.25">
      <c r="A980" s="5" t="s">
        <v>367</v>
      </c>
      <c r="B980" s="5" t="s">
        <v>172</v>
      </c>
      <c r="C980" s="35">
        <v>44048</v>
      </c>
      <c r="D980" s="63">
        <v>44074</v>
      </c>
      <c r="E980" s="64">
        <v>-0.13222161290322579</v>
      </c>
      <c r="F980" s="64">
        <v>0.26605296394388422</v>
      </c>
      <c r="G980" s="64">
        <v>0.187675199486251</v>
      </c>
      <c r="H980" s="64">
        <v>0.50757245161290321</v>
      </c>
      <c r="I980" s="64">
        <v>0.41253032385398991</v>
      </c>
      <c r="J980" s="64">
        <v>9.7930419354838733E-2</v>
      </c>
      <c r="K980" s="64">
        <v>0</v>
      </c>
      <c r="L980" s="64">
        <v>5.3757076170375478E-2</v>
      </c>
      <c r="M980" s="64">
        <v>0.30961147577196202</v>
      </c>
      <c r="N980" s="64">
        <v>0.42179505997411476</v>
      </c>
      <c r="O980" s="64">
        <v>3.7554741000000003E-2</v>
      </c>
      <c r="P980" s="64">
        <v>0.19728033592236038</v>
      </c>
      <c r="Q980" s="64">
        <v>4.6739608274703415E-2</v>
      </c>
      <c r="R980" s="64">
        <v>0.12328767123287675</v>
      </c>
      <c r="S980" s="64">
        <v>2.5295657136950345</v>
      </c>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row>
    <row r="981" spans="1:117" x14ac:dyDescent="0.25">
      <c r="A981" s="5" t="s">
        <v>367</v>
      </c>
      <c r="B981" s="5" t="s">
        <v>172</v>
      </c>
      <c r="C981" s="35">
        <v>44049</v>
      </c>
      <c r="D981" s="63">
        <v>44074</v>
      </c>
      <c r="E981" s="64">
        <v>-0.13222161290322579</v>
      </c>
      <c r="F981" s="64">
        <v>0.26605296394388422</v>
      </c>
      <c r="G981" s="64">
        <v>0.187675199486251</v>
      </c>
      <c r="H981" s="64">
        <v>0.50757245161290321</v>
      </c>
      <c r="I981" s="64">
        <v>0.41253032385398991</v>
      </c>
      <c r="J981" s="64">
        <v>9.7930419354838733E-2</v>
      </c>
      <c r="K981" s="64">
        <v>0</v>
      </c>
      <c r="L981" s="64">
        <v>5.3757076170375478E-2</v>
      </c>
      <c r="M981" s="64">
        <v>0.30961147577196202</v>
      </c>
      <c r="N981" s="64">
        <v>0.42179505997411471</v>
      </c>
      <c r="O981" s="64">
        <v>0.11038722300000001</v>
      </c>
      <c r="P981" s="64">
        <v>0.19728033592236038</v>
      </c>
      <c r="Q981" s="64">
        <v>4.6381173048859532E-2</v>
      </c>
      <c r="R981" s="64">
        <v>0.12328767123287675</v>
      </c>
      <c r="S981" s="64">
        <v>2.6020397604691898</v>
      </c>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row>
    <row r="982" spans="1:117" x14ac:dyDescent="0.25">
      <c r="A982" s="5" t="s">
        <v>367</v>
      </c>
      <c r="B982" s="5" t="s">
        <v>172</v>
      </c>
      <c r="C982" s="35">
        <v>44050</v>
      </c>
      <c r="D982" s="63">
        <v>44074</v>
      </c>
      <c r="E982" s="64">
        <v>-0.13222161290322579</v>
      </c>
      <c r="F982" s="64">
        <v>0.26605296394388422</v>
      </c>
      <c r="G982" s="64">
        <v>0.187675199486251</v>
      </c>
      <c r="H982" s="64">
        <v>0.50757245161290321</v>
      </c>
      <c r="I982" s="64">
        <v>0.41253032385398991</v>
      </c>
      <c r="J982" s="64">
        <v>9.7930419354838733E-2</v>
      </c>
      <c r="K982" s="64">
        <v>0</v>
      </c>
      <c r="L982" s="64">
        <v>5.3757076170375478E-2</v>
      </c>
      <c r="M982" s="64">
        <v>0.30961147577196202</v>
      </c>
      <c r="N982" s="64">
        <v>0.42179505997411471</v>
      </c>
      <c r="O982" s="64">
        <v>5.7284631000000003E-2</v>
      </c>
      <c r="P982" s="64">
        <v>0.19728033592236038</v>
      </c>
      <c r="Q982" s="64">
        <v>5.4054866577111553E-2</v>
      </c>
      <c r="R982" s="64">
        <v>0.12328767123287675</v>
      </c>
      <c r="S982" s="64">
        <v>2.5566108619974419</v>
      </c>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row>
    <row r="983" spans="1:117" x14ac:dyDescent="0.25">
      <c r="A983" s="5" t="s">
        <v>367</v>
      </c>
      <c r="B983" s="5" t="s">
        <v>172</v>
      </c>
      <c r="C983" s="35">
        <v>44051</v>
      </c>
      <c r="D983" s="63">
        <v>44074</v>
      </c>
      <c r="E983" s="64">
        <v>-0.13222161290322579</v>
      </c>
      <c r="F983" s="64">
        <v>0.26605296394388422</v>
      </c>
      <c r="G983" s="64">
        <v>0.187675199486251</v>
      </c>
      <c r="H983" s="64">
        <v>0.50757245161290321</v>
      </c>
      <c r="I983" s="64">
        <v>0.41253032385398991</v>
      </c>
      <c r="J983" s="64">
        <v>9.7930419354838733E-2</v>
      </c>
      <c r="K983" s="64">
        <v>0</v>
      </c>
      <c r="L983" s="64">
        <v>5.3757076170375478E-2</v>
      </c>
      <c r="M983" s="64">
        <v>0.30961147577196202</v>
      </c>
      <c r="N983" s="64">
        <v>0.42179505997411476</v>
      </c>
      <c r="O983" s="64">
        <v>3.0894776999999998E-2</v>
      </c>
      <c r="P983" s="64">
        <v>0.19728033592236038</v>
      </c>
      <c r="Q983" s="64">
        <v>5.1763177522070221E-2</v>
      </c>
      <c r="R983" s="64">
        <v>0.12328767123287675</v>
      </c>
      <c r="S983" s="64">
        <v>2.5279293189424008</v>
      </c>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row>
    <row r="984" spans="1:117" x14ac:dyDescent="0.25">
      <c r="A984" s="5" t="s">
        <v>367</v>
      </c>
      <c r="B984" s="5" t="s">
        <v>172</v>
      </c>
      <c r="C984" s="35">
        <v>44052</v>
      </c>
      <c r="D984" s="63">
        <v>44074</v>
      </c>
      <c r="E984" s="64">
        <v>-0.13222161290322579</v>
      </c>
      <c r="F984" s="64">
        <v>0.26605296394388422</v>
      </c>
      <c r="G984" s="64">
        <v>0.187675199486251</v>
      </c>
      <c r="H984" s="64">
        <v>0.50757245161290321</v>
      </c>
      <c r="I984" s="64">
        <v>0.41253032385398991</v>
      </c>
      <c r="J984" s="64">
        <v>9.7930419354838733E-2</v>
      </c>
      <c r="K984" s="64">
        <v>0</v>
      </c>
      <c r="L984" s="64">
        <v>5.3757076170375478E-2</v>
      </c>
      <c r="M984" s="64">
        <v>0.30961147577196202</v>
      </c>
      <c r="N984" s="64">
        <v>0.42179505997411476</v>
      </c>
      <c r="O984" s="64">
        <v>3.2399307000000002E-2</v>
      </c>
      <c r="P984" s="64">
        <v>0.19728033592236038</v>
      </c>
      <c r="Q984" s="64">
        <v>4.6638889863513687E-2</v>
      </c>
      <c r="R984" s="64">
        <v>0.12328767123287675</v>
      </c>
      <c r="S984" s="64">
        <v>2.5243095612838444</v>
      </c>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row>
    <row r="985" spans="1:117" x14ac:dyDescent="0.25">
      <c r="A985" s="5" t="s">
        <v>368</v>
      </c>
      <c r="B985" s="5" t="s">
        <v>172</v>
      </c>
      <c r="C985" s="35">
        <v>44053</v>
      </c>
      <c r="D985" s="63">
        <v>44074</v>
      </c>
      <c r="E985" s="64">
        <v>-0.13222161290322579</v>
      </c>
      <c r="F985" s="64">
        <v>0.26605296394388422</v>
      </c>
      <c r="G985" s="64">
        <v>0.187675199486251</v>
      </c>
      <c r="H985" s="64">
        <v>0.50757245161290321</v>
      </c>
      <c r="I985" s="64">
        <v>0.41253032385398991</v>
      </c>
      <c r="J985" s="64">
        <v>9.7930419354838733E-2</v>
      </c>
      <c r="K985" s="64">
        <v>0</v>
      </c>
      <c r="L985" s="64">
        <v>5.3757076170375478E-2</v>
      </c>
      <c r="M985" s="64">
        <v>0.30961147577196202</v>
      </c>
      <c r="N985" s="64">
        <v>0.42179505997411476</v>
      </c>
      <c r="O985" s="64">
        <v>0.11009170299999999</v>
      </c>
      <c r="P985" s="64">
        <v>0.19728033592236038</v>
      </c>
      <c r="Q985" s="64">
        <v>4.8311917480186629E-2</v>
      </c>
      <c r="R985" s="64">
        <v>0.12328767123287675</v>
      </c>
      <c r="S985" s="64">
        <v>2.6036749849005174</v>
      </c>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row>
    <row r="986" spans="1:117" x14ac:dyDescent="0.25">
      <c r="A986" s="5" t="s">
        <v>368</v>
      </c>
      <c r="B986" s="5" t="s">
        <v>172</v>
      </c>
      <c r="C986" s="35">
        <v>44054</v>
      </c>
      <c r="D986" s="63">
        <v>44074</v>
      </c>
      <c r="E986" s="64">
        <v>-0.13222161290322579</v>
      </c>
      <c r="F986" s="64">
        <v>0.26605296394388422</v>
      </c>
      <c r="G986" s="64">
        <v>0.187675199486251</v>
      </c>
      <c r="H986" s="64">
        <v>0.50757245161290321</v>
      </c>
      <c r="I986" s="64">
        <v>0.41253032385398991</v>
      </c>
      <c r="J986" s="64">
        <v>9.7930419354838733E-2</v>
      </c>
      <c r="K986" s="64">
        <v>0</v>
      </c>
      <c r="L986" s="64">
        <v>5.3757076170375478E-2</v>
      </c>
      <c r="M986" s="64">
        <v>0.30961147577196202</v>
      </c>
      <c r="N986" s="64">
        <v>0.42179505997411476</v>
      </c>
      <c r="O986" s="64">
        <v>3.3470558999999997E-2</v>
      </c>
      <c r="P986" s="64">
        <v>0.19728033592236038</v>
      </c>
      <c r="Q986" s="64">
        <v>4.723387972412213E-2</v>
      </c>
      <c r="R986" s="64">
        <v>0.12328767123287675</v>
      </c>
      <c r="S986" s="64">
        <v>2.525975803144453</v>
      </c>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row>
    <row r="987" spans="1:117" x14ac:dyDescent="0.25">
      <c r="A987" s="5" t="s">
        <v>368</v>
      </c>
      <c r="B987" s="5" t="s">
        <v>172</v>
      </c>
      <c r="C987" s="35">
        <v>44055</v>
      </c>
      <c r="D987" s="63">
        <v>44074</v>
      </c>
      <c r="E987" s="64">
        <v>-0.13222161290322579</v>
      </c>
      <c r="F987" s="64">
        <v>0.26605296394388422</v>
      </c>
      <c r="G987" s="64">
        <v>0.187675199486251</v>
      </c>
      <c r="H987" s="64">
        <v>0.50757245161290321</v>
      </c>
      <c r="I987" s="64">
        <v>0.41253032385398991</v>
      </c>
      <c r="J987" s="64">
        <v>9.7930419354838733E-2</v>
      </c>
      <c r="K987" s="64">
        <v>0</v>
      </c>
      <c r="L987" s="64">
        <v>5.3757076170375478E-2</v>
      </c>
      <c r="M987" s="64">
        <v>0.30961147577196202</v>
      </c>
      <c r="N987" s="64">
        <v>0.42179505997411471</v>
      </c>
      <c r="O987" s="64">
        <v>3.6873548999999999E-2</v>
      </c>
      <c r="P987" s="64">
        <v>0.19728033592236038</v>
      </c>
      <c r="Q987" s="64">
        <v>4.7173374956326529E-2</v>
      </c>
      <c r="R987" s="64">
        <v>0.12328767123287675</v>
      </c>
      <c r="S987" s="64">
        <v>2.5293182883766567</v>
      </c>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row>
    <row r="988" spans="1:117" x14ac:dyDescent="0.25">
      <c r="A988" s="5" t="s">
        <v>368</v>
      </c>
      <c r="B988" s="5" t="s">
        <v>172</v>
      </c>
      <c r="C988" s="35">
        <v>44056</v>
      </c>
      <c r="D988" s="63">
        <v>44074</v>
      </c>
      <c r="E988" s="64">
        <v>-0.13222161290322579</v>
      </c>
      <c r="F988" s="64">
        <v>0.26605296394388422</v>
      </c>
      <c r="G988" s="64">
        <v>0.187675199486251</v>
      </c>
      <c r="H988" s="64">
        <v>0.50757245161290321</v>
      </c>
      <c r="I988" s="64">
        <v>0.41253032385398991</v>
      </c>
      <c r="J988" s="64">
        <v>9.7930419354838733E-2</v>
      </c>
      <c r="K988" s="64">
        <v>0</v>
      </c>
      <c r="L988" s="64">
        <v>5.3757076170375478E-2</v>
      </c>
      <c r="M988" s="64">
        <v>0.30961147577196202</v>
      </c>
      <c r="N988" s="64">
        <v>0.42179505997411476</v>
      </c>
      <c r="O988" s="64">
        <v>4.9035051000000003E-2</v>
      </c>
      <c r="P988" s="64">
        <v>0.19728033592236038</v>
      </c>
      <c r="Q988" s="64">
        <v>4.9414897256833873E-2</v>
      </c>
      <c r="R988" s="64">
        <v>0.12328767123287675</v>
      </c>
      <c r="S988" s="64">
        <v>2.5437213126771647</v>
      </c>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row>
    <row r="989" spans="1:117" x14ac:dyDescent="0.25">
      <c r="A989" s="5" t="s">
        <v>368</v>
      </c>
      <c r="B989" s="5" t="s">
        <v>172</v>
      </c>
      <c r="C989" s="35">
        <v>44057</v>
      </c>
      <c r="D989" s="63">
        <v>44074</v>
      </c>
      <c r="E989" s="64">
        <v>-0.13222161290322579</v>
      </c>
      <c r="F989" s="64">
        <v>0.26605296394388422</v>
      </c>
      <c r="G989" s="64">
        <v>0.187675199486251</v>
      </c>
      <c r="H989" s="64">
        <v>0.50757245161290321</v>
      </c>
      <c r="I989" s="64">
        <v>0.41253032385398991</v>
      </c>
      <c r="J989" s="64">
        <v>9.7930419354838733E-2</v>
      </c>
      <c r="K989" s="64">
        <v>0</v>
      </c>
      <c r="L989" s="64">
        <v>5.3757076170375478E-2</v>
      </c>
      <c r="M989" s="64">
        <v>0.30961147577196202</v>
      </c>
      <c r="N989" s="64">
        <v>0.42179505997411476</v>
      </c>
      <c r="O989" s="64">
        <v>6.5184714000000005E-2</v>
      </c>
      <c r="P989" s="64">
        <v>0.19728033592236038</v>
      </c>
      <c r="Q989" s="64">
        <v>4.7095771583627086E-2</v>
      </c>
      <c r="R989" s="64">
        <v>0.12328767123287675</v>
      </c>
      <c r="S989" s="64">
        <v>2.5575518500039576</v>
      </c>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row>
    <row r="990" spans="1:117" x14ac:dyDescent="0.25">
      <c r="A990" s="5" t="s">
        <v>368</v>
      </c>
      <c r="B990" s="5" t="s">
        <v>172</v>
      </c>
      <c r="C990" s="35">
        <v>44058</v>
      </c>
      <c r="D990" s="63">
        <v>44074</v>
      </c>
      <c r="E990" s="64">
        <v>-0.13222161290322579</v>
      </c>
      <c r="F990" s="64">
        <v>0.26605296394388422</v>
      </c>
      <c r="G990" s="64">
        <v>0.187675199486251</v>
      </c>
      <c r="H990" s="64">
        <v>0.50757245161290321</v>
      </c>
      <c r="I990" s="64">
        <v>0.41253032385398991</v>
      </c>
      <c r="J990" s="64">
        <v>9.7930419354838733E-2</v>
      </c>
      <c r="K990" s="64">
        <v>0</v>
      </c>
      <c r="L990" s="64">
        <v>5.3757076170375478E-2</v>
      </c>
      <c r="M990" s="64">
        <v>0.30961147577196202</v>
      </c>
      <c r="N990" s="64">
        <v>0.42179505997411471</v>
      </c>
      <c r="O990" s="64">
        <v>2.8169171999999999E-2</v>
      </c>
      <c r="P990" s="64">
        <v>0.19728033592236038</v>
      </c>
      <c r="Q990" s="64">
        <v>4.4200488966428947E-2</v>
      </c>
      <c r="R990" s="64">
        <v>0.12328767123287675</v>
      </c>
      <c r="S990" s="64">
        <v>2.5176410253867596</v>
      </c>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row>
    <row r="991" spans="1:117" x14ac:dyDescent="0.25">
      <c r="A991" s="5" t="s">
        <v>368</v>
      </c>
      <c r="B991" s="5" t="s">
        <v>172</v>
      </c>
      <c r="C991" s="35">
        <v>44059</v>
      </c>
      <c r="D991" s="63">
        <v>44074</v>
      </c>
      <c r="E991" s="64">
        <v>-0.13222161290322579</v>
      </c>
      <c r="F991" s="64">
        <v>0.26605296394388422</v>
      </c>
      <c r="G991" s="64">
        <v>0.187675199486251</v>
      </c>
      <c r="H991" s="64">
        <v>0.50757245161290321</v>
      </c>
      <c r="I991" s="64">
        <v>0.41253032385398991</v>
      </c>
      <c r="J991" s="64">
        <v>9.7930419354838733E-2</v>
      </c>
      <c r="K991" s="64">
        <v>0</v>
      </c>
      <c r="L991" s="64">
        <v>5.3757076170375478E-2</v>
      </c>
      <c r="M991" s="64">
        <v>0.30961147577196202</v>
      </c>
      <c r="N991" s="64">
        <v>0.42179505997411482</v>
      </c>
      <c r="O991" s="64">
        <v>2.3506245000000002E-2</v>
      </c>
      <c r="P991" s="64">
        <v>0.19728033592236038</v>
      </c>
      <c r="Q991" s="64">
        <v>4.9239301817057858E-2</v>
      </c>
      <c r="R991" s="64">
        <v>0.12328767123287675</v>
      </c>
      <c r="S991" s="64">
        <v>2.5180169112373889</v>
      </c>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row>
    <row r="992" spans="1:117" x14ac:dyDescent="0.25">
      <c r="A992" s="5" t="s">
        <v>369</v>
      </c>
      <c r="B992" s="5" t="s">
        <v>172</v>
      </c>
      <c r="C992" s="35">
        <v>44060</v>
      </c>
      <c r="D992" s="63">
        <v>44074</v>
      </c>
      <c r="E992" s="64">
        <v>-0.13222161290322579</v>
      </c>
      <c r="F992" s="64">
        <v>0.26605296394388422</v>
      </c>
      <c r="G992" s="64">
        <v>0.187675199486251</v>
      </c>
      <c r="H992" s="64">
        <v>0.50757245161290321</v>
      </c>
      <c r="I992" s="64">
        <v>0.41253032385398991</v>
      </c>
      <c r="J992" s="64">
        <v>9.7930419354838733E-2</v>
      </c>
      <c r="K992" s="64">
        <v>0</v>
      </c>
      <c r="L992" s="64">
        <v>5.3757076170375478E-2</v>
      </c>
      <c r="M992" s="64">
        <v>0.30961147577196202</v>
      </c>
      <c r="N992" s="64">
        <v>0.42179505997411476</v>
      </c>
      <c r="O992" s="64">
        <v>2.6125658999999999E-2</v>
      </c>
      <c r="P992" s="64">
        <v>0.19728033592236038</v>
      </c>
      <c r="Q992" s="64">
        <v>5.077977783676911E-2</v>
      </c>
      <c r="R992" s="64">
        <v>0.12328767123287675</v>
      </c>
      <c r="S992" s="64">
        <v>2.5221768012570998</v>
      </c>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row>
    <row r="993" spans="1:117" x14ac:dyDescent="0.25">
      <c r="A993" s="5" t="s">
        <v>369</v>
      </c>
      <c r="B993" s="5" t="s">
        <v>172</v>
      </c>
      <c r="C993" s="35">
        <v>44061</v>
      </c>
      <c r="D993" s="63">
        <v>44074</v>
      </c>
      <c r="E993" s="64">
        <v>-0.13222161290322579</v>
      </c>
      <c r="F993" s="64">
        <v>0.26605296394388422</v>
      </c>
      <c r="G993" s="64">
        <v>0.187675199486251</v>
      </c>
      <c r="H993" s="64">
        <v>0.50757245161290321</v>
      </c>
      <c r="I993" s="64">
        <v>0.41253032385398991</v>
      </c>
      <c r="J993" s="64">
        <v>9.7930419354838733E-2</v>
      </c>
      <c r="K993" s="64">
        <v>0</v>
      </c>
      <c r="L993" s="64">
        <v>5.3757076170375478E-2</v>
      </c>
      <c r="M993" s="64">
        <v>0.30961147577196202</v>
      </c>
      <c r="N993" s="64">
        <v>0.42179505997411476</v>
      </c>
      <c r="O993" s="64">
        <v>2.6305191000000002E-2</v>
      </c>
      <c r="P993" s="64">
        <v>0.19728033592236038</v>
      </c>
      <c r="Q993" s="64">
        <v>4.625364653052913E-2</v>
      </c>
      <c r="R993" s="64">
        <v>0.12328767123287675</v>
      </c>
      <c r="S993" s="64">
        <v>2.51783020195086</v>
      </c>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row>
    <row r="994" spans="1:117" x14ac:dyDescent="0.25">
      <c r="A994" s="5" t="s">
        <v>369</v>
      </c>
      <c r="B994" s="5" t="s">
        <v>172</v>
      </c>
      <c r="C994" s="35">
        <v>44062</v>
      </c>
      <c r="D994" s="63">
        <v>44074</v>
      </c>
      <c r="E994" s="64">
        <v>-0.13222161290322579</v>
      </c>
      <c r="F994" s="64">
        <v>0.26605296394388422</v>
      </c>
      <c r="G994" s="64">
        <v>0.187675199486251</v>
      </c>
      <c r="H994" s="64">
        <v>0.50757245161290321</v>
      </c>
      <c r="I994" s="64">
        <v>0.41253032385398991</v>
      </c>
      <c r="J994" s="64">
        <v>9.7930419354838733E-2</v>
      </c>
      <c r="K994" s="64">
        <v>0</v>
      </c>
      <c r="L994" s="64">
        <v>5.3757076170375478E-2</v>
      </c>
      <c r="M994" s="64">
        <v>0.30961147577196202</v>
      </c>
      <c r="N994" s="64">
        <v>0.42179505997411476</v>
      </c>
      <c r="O994" s="64">
        <v>2.7861102000000002E-2</v>
      </c>
      <c r="P994" s="64">
        <v>0.19728033592236038</v>
      </c>
      <c r="Q994" s="64">
        <v>4.8727783541804938E-2</v>
      </c>
      <c r="R994" s="64">
        <v>0.12328767123287675</v>
      </c>
      <c r="S994" s="64">
        <v>2.5218602499621356</v>
      </c>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row>
    <row r="995" spans="1:117" x14ac:dyDescent="0.25">
      <c r="A995" s="5" t="s">
        <v>369</v>
      </c>
      <c r="B995" s="5" t="s">
        <v>172</v>
      </c>
      <c r="C995" s="35">
        <v>44063</v>
      </c>
      <c r="D995" s="63">
        <v>44074</v>
      </c>
      <c r="E995" s="64">
        <v>-0.13222161290322579</v>
      </c>
      <c r="F995" s="64">
        <v>0.26605296394388422</v>
      </c>
      <c r="G995" s="64">
        <v>0.187675199486251</v>
      </c>
      <c r="H995" s="64">
        <v>0.50757245161290321</v>
      </c>
      <c r="I995" s="64">
        <v>0.41253032385398991</v>
      </c>
      <c r="J995" s="64">
        <v>9.7930419354838733E-2</v>
      </c>
      <c r="K995" s="64">
        <v>0</v>
      </c>
      <c r="L995" s="64">
        <v>5.3757076170375478E-2</v>
      </c>
      <c r="M995" s="64">
        <v>0.30961147577196202</v>
      </c>
      <c r="N995" s="64">
        <v>0.42179505997411476</v>
      </c>
      <c r="O995" s="64">
        <v>3.9593987999999997E-2</v>
      </c>
      <c r="P995" s="64">
        <v>0.19728033592236038</v>
      </c>
      <c r="Q995" s="64">
        <v>6.2748883613177348E-2</v>
      </c>
      <c r="R995" s="64">
        <v>0.12328767123287675</v>
      </c>
      <c r="S995" s="64">
        <v>2.5476142360335081</v>
      </c>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row>
    <row r="996" spans="1:117" x14ac:dyDescent="0.25">
      <c r="A996" s="5" t="s">
        <v>369</v>
      </c>
      <c r="B996" s="5" t="s">
        <v>172</v>
      </c>
      <c r="C996" s="35">
        <v>44064</v>
      </c>
      <c r="D996" s="63">
        <v>44074</v>
      </c>
      <c r="E996" s="64">
        <v>-0.13222161290322579</v>
      </c>
      <c r="F996" s="64">
        <v>0.26605296394388422</v>
      </c>
      <c r="G996" s="64">
        <v>0.187675199486251</v>
      </c>
      <c r="H996" s="64">
        <v>0.50757245161290321</v>
      </c>
      <c r="I996" s="64">
        <v>0.41253032385398991</v>
      </c>
      <c r="J996" s="64">
        <v>9.7930419354838733E-2</v>
      </c>
      <c r="K996" s="64">
        <v>0</v>
      </c>
      <c r="L996" s="64">
        <v>5.3757076170375478E-2</v>
      </c>
      <c r="M996" s="64">
        <v>0.30961147577196202</v>
      </c>
      <c r="N996" s="64">
        <v>0.42179505997411476</v>
      </c>
      <c r="O996" s="64">
        <v>4.7799755999999999E-2</v>
      </c>
      <c r="P996" s="64">
        <v>0.19728033592236038</v>
      </c>
      <c r="Q996" s="64">
        <v>6.637452826084117E-2</v>
      </c>
      <c r="R996" s="64">
        <v>0.12328767123287675</v>
      </c>
      <c r="S996" s="64">
        <v>2.5594456486811716</v>
      </c>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row>
    <row r="997" spans="1:117" x14ac:dyDescent="0.25">
      <c r="A997" s="5" t="s">
        <v>369</v>
      </c>
      <c r="B997" s="5" t="s">
        <v>172</v>
      </c>
      <c r="C997" s="35">
        <v>44065</v>
      </c>
      <c r="D997" s="63">
        <v>44074</v>
      </c>
      <c r="E997" s="64">
        <v>-0.13222161290322579</v>
      </c>
      <c r="F997" s="64">
        <v>0.26605296394388422</v>
      </c>
      <c r="G997" s="64">
        <v>0.187675199486251</v>
      </c>
      <c r="H997" s="64">
        <v>0.50757245161290321</v>
      </c>
      <c r="I997" s="64">
        <v>0.41253032385398991</v>
      </c>
      <c r="J997" s="64">
        <v>9.7930419354838733E-2</v>
      </c>
      <c r="K997" s="64">
        <v>0</v>
      </c>
      <c r="L997" s="64">
        <v>5.3757076170375478E-2</v>
      </c>
      <c r="M997" s="64">
        <v>0.30961147577196202</v>
      </c>
      <c r="N997" s="64">
        <v>0.42179505997411482</v>
      </c>
      <c r="O997" s="64">
        <v>3.2739246E-2</v>
      </c>
      <c r="P997" s="64">
        <v>0.19728033592236038</v>
      </c>
      <c r="Q997" s="64">
        <v>5.459289172744354E-2</v>
      </c>
      <c r="R997" s="64">
        <v>0.12328767123287675</v>
      </c>
      <c r="S997" s="64">
        <v>2.532603502147774</v>
      </c>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row>
    <row r="998" spans="1:117" x14ac:dyDescent="0.25">
      <c r="A998" s="5" t="s">
        <v>369</v>
      </c>
      <c r="B998" s="5" t="s">
        <v>172</v>
      </c>
      <c r="C998" s="35">
        <v>44066</v>
      </c>
      <c r="D998" s="63">
        <v>44074</v>
      </c>
      <c r="E998" s="64">
        <v>-0.13222161290322579</v>
      </c>
      <c r="F998" s="64">
        <v>0.26605296394388422</v>
      </c>
      <c r="G998" s="64">
        <v>0.187675199486251</v>
      </c>
      <c r="H998" s="64">
        <v>0.50757245161290321</v>
      </c>
      <c r="I998" s="64">
        <v>0.41253032385398991</v>
      </c>
      <c r="J998" s="64">
        <v>9.7930419354838733E-2</v>
      </c>
      <c r="K998" s="64">
        <v>0</v>
      </c>
      <c r="L998" s="64">
        <v>5.3757076170375478E-2</v>
      </c>
      <c r="M998" s="64">
        <v>0.30961147577196202</v>
      </c>
      <c r="N998" s="64">
        <v>0.42179505997411476</v>
      </c>
      <c r="O998" s="64">
        <v>2.4389136000000002E-2</v>
      </c>
      <c r="P998" s="64">
        <v>0.19728033592236038</v>
      </c>
      <c r="Q998" s="64">
        <v>4.7325341016060882E-2</v>
      </c>
      <c r="R998" s="64">
        <v>0.12328767123287675</v>
      </c>
      <c r="S998" s="64">
        <v>2.5169858414363917</v>
      </c>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row>
    <row r="999" spans="1:117" x14ac:dyDescent="0.25">
      <c r="A999" s="5" t="s">
        <v>370</v>
      </c>
      <c r="B999" s="5" t="s">
        <v>172</v>
      </c>
      <c r="C999" s="35">
        <v>44067</v>
      </c>
      <c r="D999" s="63">
        <v>44074</v>
      </c>
      <c r="E999" s="64">
        <v>-0.13222161290322579</v>
      </c>
      <c r="F999" s="64">
        <v>0.26605296394388422</v>
      </c>
      <c r="G999" s="64">
        <v>0.187675199486251</v>
      </c>
      <c r="H999" s="64">
        <v>0.50757245161290321</v>
      </c>
      <c r="I999" s="64">
        <v>0.41253032385398991</v>
      </c>
      <c r="J999" s="64">
        <v>9.7930419354838733E-2</v>
      </c>
      <c r="K999" s="64">
        <v>0</v>
      </c>
      <c r="L999" s="64">
        <v>5.3757076170375478E-2</v>
      </c>
      <c r="M999" s="64">
        <v>0.30961147577196202</v>
      </c>
      <c r="N999" s="64">
        <v>0.42179505997411482</v>
      </c>
      <c r="O999" s="64">
        <v>4.6330144999999996E-2</v>
      </c>
      <c r="P999" s="64">
        <v>0.19728033592236038</v>
      </c>
      <c r="Q999" s="64">
        <v>5.2233619720235415E-2</v>
      </c>
      <c r="R999" s="64">
        <v>0.12328767123287675</v>
      </c>
      <c r="S999" s="64">
        <v>2.5438351291405663</v>
      </c>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row>
    <row r="1000" spans="1:117" x14ac:dyDescent="0.25">
      <c r="A1000" s="5" t="s">
        <v>370</v>
      </c>
      <c r="B1000" s="5" t="s">
        <v>172</v>
      </c>
      <c r="C1000" s="35">
        <v>44068</v>
      </c>
      <c r="D1000" s="63">
        <v>44074</v>
      </c>
      <c r="E1000" s="64">
        <v>-0.13222161290322579</v>
      </c>
      <c r="F1000" s="64">
        <v>0.26605296394388422</v>
      </c>
      <c r="G1000" s="64">
        <v>0.187675199486251</v>
      </c>
      <c r="H1000" s="64">
        <v>0.50757245161290321</v>
      </c>
      <c r="I1000" s="64">
        <v>0.41253032385398991</v>
      </c>
      <c r="J1000" s="64">
        <v>9.7930419354838733E-2</v>
      </c>
      <c r="K1000" s="64">
        <v>0</v>
      </c>
      <c r="L1000" s="64">
        <v>5.3757076170375478E-2</v>
      </c>
      <c r="M1000" s="64">
        <v>0.30961147577196202</v>
      </c>
      <c r="N1000" s="64">
        <v>0.42179505997411471</v>
      </c>
      <c r="O1000" s="64">
        <v>2.8917905000000001E-2</v>
      </c>
      <c r="P1000" s="64">
        <v>0.19728033592236038</v>
      </c>
      <c r="Q1000" s="64">
        <v>5.6682643057037234E-2</v>
      </c>
      <c r="R1000" s="64">
        <v>0.12328767123287675</v>
      </c>
      <c r="S1000" s="64">
        <v>2.5308719124773678</v>
      </c>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row>
    <row r="1001" spans="1:117" x14ac:dyDescent="0.25">
      <c r="A1001" s="5" t="s">
        <v>370</v>
      </c>
      <c r="B1001" s="5" t="s">
        <v>172</v>
      </c>
      <c r="C1001" s="35">
        <v>44069</v>
      </c>
      <c r="D1001" s="63">
        <v>44074</v>
      </c>
      <c r="E1001" s="64">
        <v>-0.13222161290322579</v>
      </c>
      <c r="F1001" s="64">
        <v>0.26605296394388422</v>
      </c>
      <c r="G1001" s="64">
        <v>0.187675199486251</v>
      </c>
      <c r="H1001" s="64">
        <v>0.50757245161290321</v>
      </c>
      <c r="I1001" s="64">
        <v>0.41253032385398991</v>
      </c>
      <c r="J1001" s="64">
        <v>9.7930419354838733E-2</v>
      </c>
      <c r="K1001" s="64">
        <v>0</v>
      </c>
      <c r="L1001" s="64">
        <v>5.3757076170375478E-2</v>
      </c>
      <c r="M1001" s="64">
        <v>0.30961147577196202</v>
      </c>
      <c r="N1001" s="64">
        <v>0.42179505997411476</v>
      </c>
      <c r="O1001" s="64">
        <v>2.6843256000000003E-2</v>
      </c>
      <c r="P1001" s="64">
        <v>0.19728033592236038</v>
      </c>
      <c r="Q1001" s="64">
        <v>5.1497838818845551E-2</v>
      </c>
      <c r="R1001" s="64">
        <v>0.12328767123287675</v>
      </c>
      <c r="S1001" s="64">
        <v>2.523612459239176</v>
      </c>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row>
    <row r="1002" spans="1:117" x14ac:dyDescent="0.25">
      <c r="A1002" s="5" t="s">
        <v>370</v>
      </c>
      <c r="B1002" s="5" t="s">
        <v>172</v>
      </c>
      <c r="C1002" s="35">
        <v>44070</v>
      </c>
      <c r="D1002" s="63">
        <v>44074</v>
      </c>
      <c r="E1002" s="64">
        <v>-0.13222161290322579</v>
      </c>
      <c r="F1002" s="64">
        <v>0.26605296394388422</v>
      </c>
      <c r="G1002" s="64">
        <v>0.187675199486251</v>
      </c>
      <c r="H1002" s="64">
        <v>0.50757245161290321</v>
      </c>
      <c r="I1002" s="64">
        <v>0.41253032385398991</v>
      </c>
      <c r="J1002" s="64">
        <v>9.7930419354838733E-2</v>
      </c>
      <c r="K1002" s="64">
        <v>0</v>
      </c>
      <c r="L1002" s="64">
        <v>5.3757076170375478E-2</v>
      </c>
      <c r="M1002" s="64">
        <v>0.30961147577196202</v>
      </c>
      <c r="N1002" s="64">
        <v>0.42179505997411482</v>
      </c>
      <c r="O1002" s="64">
        <v>2.2156128000000004E-2</v>
      </c>
      <c r="P1002" s="64">
        <v>0.19728033592236038</v>
      </c>
      <c r="Q1002" s="64">
        <v>4.6201130920584206E-2</v>
      </c>
      <c r="R1002" s="64">
        <v>0.12328767123287675</v>
      </c>
      <c r="S1002" s="64">
        <v>2.5136286233409151</v>
      </c>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row>
    <row r="1003" spans="1:117" x14ac:dyDescent="0.25">
      <c r="A1003" s="5" t="s">
        <v>370</v>
      </c>
      <c r="B1003" s="5" t="s">
        <v>172</v>
      </c>
      <c r="C1003" s="35">
        <v>44071</v>
      </c>
      <c r="D1003" s="63">
        <v>44074</v>
      </c>
      <c r="E1003" s="64">
        <v>-0.13222161290322579</v>
      </c>
      <c r="F1003" s="64">
        <v>0.26605296394388422</v>
      </c>
      <c r="G1003" s="64">
        <v>0.187675199486251</v>
      </c>
      <c r="H1003" s="64">
        <v>0.50757245161290321</v>
      </c>
      <c r="I1003" s="64">
        <v>0.41253032385398991</v>
      </c>
      <c r="J1003" s="64">
        <v>9.7930419354838733E-2</v>
      </c>
      <c r="K1003" s="64">
        <v>0</v>
      </c>
      <c r="L1003" s="64">
        <v>5.3757076170375478E-2</v>
      </c>
      <c r="M1003" s="64">
        <v>0.30961147577196202</v>
      </c>
      <c r="N1003" s="64">
        <v>0.42179505997411471</v>
      </c>
      <c r="O1003" s="64">
        <v>3.0340773000000001E-2</v>
      </c>
      <c r="P1003" s="64">
        <v>0.19728033592236038</v>
      </c>
      <c r="Q1003" s="64">
        <v>4.602134006800046E-2</v>
      </c>
      <c r="R1003" s="64">
        <v>0.12328767123287675</v>
      </c>
      <c r="S1003" s="64">
        <v>2.5216334774883307</v>
      </c>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row>
    <row r="1004" spans="1:117" x14ac:dyDescent="0.25">
      <c r="A1004" s="5" t="s">
        <v>370</v>
      </c>
      <c r="B1004" s="5" t="s">
        <v>172</v>
      </c>
      <c r="C1004" s="35">
        <v>44072</v>
      </c>
      <c r="D1004" s="63">
        <v>44074</v>
      </c>
      <c r="E1004" s="64">
        <v>-0.13222161290322579</v>
      </c>
      <c r="F1004" s="64">
        <v>0.26605296394388422</v>
      </c>
      <c r="G1004" s="64">
        <v>0.187675199486251</v>
      </c>
      <c r="H1004" s="64">
        <v>0.50757245161290321</v>
      </c>
      <c r="I1004" s="64">
        <v>0.41253032385398991</v>
      </c>
      <c r="J1004" s="64">
        <v>9.7930419354838733E-2</v>
      </c>
      <c r="K1004" s="64">
        <v>0</v>
      </c>
      <c r="L1004" s="64">
        <v>5.3757076170375478E-2</v>
      </c>
      <c r="M1004" s="64">
        <v>0.30961147577196202</v>
      </c>
      <c r="N1004" s="64">
        <v>0.42179505997411471</v>
      </c>
      <c r="O1004" s="64">
        <v>3.5363736E-2</v>
      </c>
      <c r="P1004" s="64">
        <v>0.19728033592236038</v>
      </c>
      <c r="Q1004" s="64">
        <v>4.431984725475601E-2</v>
      </c>
      <c r="R1004" s="64">
        <v>0.12328767123287675</v>
      </c>
      <c r="S1004" s="64">
        <v>2.5249549476750861</v>
      </c>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row>
    <row r="1005" spans="1:117" x14ac:dyDescent="0.25">
      <c r="A1005" s="5" t="s">
        <v>370</v>
      </c>
      <c r="B1005" s="5" t="s">
        <v>172</v>
      </c>
      <c r="C1005" s="35">
        <v>44073</v>
      </c>
      <c r="D1005" s="63">
        <v>44074</v>
      </c>
      <c r="E1005" s="64">
        <v>-0.13222161290322579</v>
      </c>
      <c r="F1005" s="64">
        <v>0.26605296394388422</v>
      </c>
      <c r="G1005" s="64">
        <v>0.187675199486251</v>
      </c>
      <c r="H1005" s="64">
        <v>0.50757245161290321</v>
      </c>
      <c r="I1005" s="64">
        <v>0.41253032385398991</v>
      </c>
      <c r="J1005" s="64">
        <v>9.7930419354838733E-2</v>
      </c>
      <c r="K1005" s="64">
        <v>0</v>
      </c>
      <c r="L1005" s="64">
        <v>5.3757076170375478E-2</v>
      </c>
      <c r="M1005" s="64">
        <v>0.30961147577196202</v>
      </c>
      <c r="N1005" s="64">
        <v>0.42179505997411476</v>
      </c>
      <c r="O1005" s="64">
        <v>3.0530250000000002E-2</v>
      </c>
      <c r="P1005" s="64">
        <v>0.19728033592236038</v>
      </c>
      <c r="Q1005" s="64">
        <v>4.5060909441719726E-2</v>
      </c>
      <c r="R1005" s="64">
        <v>0.12328767123287675</v>
      </c>
      <c r="S1005" s="64">
        <v>2.5208625238620503</v>
      </c>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row>
    <row r="1006" spans="1:117" x14ac:dyDescent="0.25">
      <c r="A1006" s="5" t="s">
        <v>371</v>
      </c>
      <c r="B1006" s="5" t="s">
        <v>172</v>
      </c>
      <c r="C1006" s="35">
        <v>44074</v>
      </c>
      <c r="D1006" s="63">
        <v>44074</v>
      </c>
      <c r="E1006" s="64">
        <v>-0.13222161290322579</v>
      </c>
      <c r="F1006" s="64">
        <v>0.26605296394388422</v>
      </c>
      <c r="G1006" s="64">
        <v>0.187675199486251</v>
      </c>
      <c r="H1006" s="64">
        <v>0.50757245161290321</v>
      </c>
      <c r="I1006" s="64">
        <v>0.41253032385398991</v>
      </c>
      <c r="J1006" s="64">
        <v>9.7930419354838733E-2</v>
      </c>
      <c r="K1006" s="64">
        <v>0</v>
      </c>
      <c r="L1006" s="64">
        <v>5.3757076170375478E-2</v>
      </c>
      <c r="M1006" s="64">
        <v>0.30961147577196202</v>
      </c>
      <c r="N1006" s="64">
        <v>0.42179505997411482</v>
      </c>
      <c r="O1006" s="64">
        <v>2.9724362999999997E-2</v>
      </c>
      <c r="P1006" s="64">
        <v>0.19728033592236038</v>
      </c>
      <c r="Q1006" s="64">
        <v>4.7604462741530205E-2</v>
      </c>
      <c r="R1006" s="64">
        <v>0.12328767123287675</v>
      </c>
      <c r="S1006" s="64">
        <v>2.5226001901618611</v>
      </c>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row>
    <row r="1007" spans="1:117" x14ac:dyDescent="0.25">
      <c r="A1007" s="5" t="s">
        <v>371</v>
      </c>
      <c r="B1007" s="5" t="s">
        <v>173</v>
      </c>
      <c r="C1007" s="35">
        <v>44075</v>
      </c>
      <c r="D1007" s="63">
        <v>44104</v>
      </c>
      <c r="E1007" s="64">
        <v>-7.6475000000000001E-2</v>
      </c>
      <c r="F1007" s="64">
        <v>0.47094534364739493</v>
      </c>
      <c r="G1007" s="64">
        <v>0.21026589973941201</v>
      </c>
      <c r="H1007" s="64">
        <v>0.49171186666666666</v>
      </c>
      <c r="I1007" s="64">
        <v>0.39372586578947383</v>
      </c>
      <c r="J1007" s="64">
        <v>0.10119476666666667</v>
      </c>
      <c r="K1007" s="64">
        <v>0</v>
      </c>
      <c r="L1007" s="64">
        <v>5.8708973140230387E-2</v>
      </c>
      <c r="M1007" s="64">
        <v>0.292462914130103</v>
      </c>
      <c r="N1007" s="64">
        <v>0.37664531732966738</v>
      </c>
      <c r="O1007" s="64">
        <v>8.8596107999999993E-2</v>
      </c>
      <c r="P1007" s="64">
        <v>0.19679477263404763</v>
      </c>
      <c r="Q1007" s="64">
        <v>3.2195819025713737E-2</v>
      </c>
      <c r="R1007" s="64">
        <v>0.12328767123287675</v>
      </c>
      <c r="S1007" s="64">
        <v>2.7600603180022527</v>
      </c>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row>
    <row r="1008" spans="1:117" x14ac:dyDescent="0.25">
      <c r="A1008" s="5" t="s">
        <v>371</v>
      </c>
      <c r="B1008" s="5" t="s">
        <v>173</v>
      </c>
      <c r="C1008" s="35">
        <v>44076</v>
      </c>
      <c r="D1008" s="63">
        <v>44104</v>
      </c>
      <c r="E1008" s="64">
        <v>-7.6475000000000001E-2</v>
      </c>
      <c r="F1008" s="64">
        <v>0.47094534364739493</v>
      </c>
      <c r="G1008" s="64">
        <v>0.21026589973941201</v>
      </c>
      <c r="H1008" s="64">
        <v>0.49171186666666666</v>
      </c>
      <c r="I1008" s="64">
        <v>0.39372586578947383</v>
      </c>
      <c r="J1008" s="64">
        <v>0.10119476666666667</v>
      </c>
      <c r="K1008" s="64">
        <v>0</v>
      </c>
      <c r="L1008" s="64">
        <v>5.8708973140230387E-2</v>
      </c>
      <c r="M1008" s="64">
        <v>0.292462914130103</v>
      </c>
      <c r="N1008" s="64">
        <v>0.37664531732966738</v>
      </c>
      <c r="O1008" s="64">
        <v>2.7911997000000001E-2</v>
      </c>
      <c r="P1008" s="64">
        <v>0.19679477263404763</v>
      </c>
      <c r="Q1008" s="64">
        <v>3.491144948301917E-2</v>
      </c>
      <c r="R1008" s="64">
        <v>0.12328767123287675</v>
      </c>
      <c r="S1008" s="64">
        <v>2.7020918374595584</v>
      </c>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row>
    <row r="1009" spans="1:117" x14ac:dyDescent="0.25">
      <c r="A1009" s="5" t="s">
        <v>371</v>
      </c>
      <c r="B1009" s="5" t="s">
        <v>173</v>
      </c>
      <c r="C1009" s="35">
        <v>44077</v>
      </c>
      <c r="D1009" s="63">
        <v>44104</v>
      </c>
      <c r="E1009" s="64">
        <v>-7.6475000000000001E-2</v>
      </c>
      <c r="F1009" s="64">
        <v>0.47094534364739493</v>
      </c>
      <c r="G1009" s="64">
        <v>0.21026589973941201</v>
      </c>
      <c r="H1009" s="64">
        <v>0.49171186666666666</v>
      </c>
      <c r="I1009" s="64">
        <v>0.39372586578947383</v>
      </c>
      <c r="J1009" s="64">
        <v>0.10119476666666667</v>
      </c>
      <c r="K1009" s="64">
        <v>0</v>
      </c>
      <c r="L1009" s="64">
        <v>5.8708973140230387E-2</v>
      </c>
      <c r="M1009" s="64">
        <v>0.292462914130103</v>
      </c>
      <c r="N1009" s="64">
        <v>0.37664531732966738</v>
      </c>
      <c r="O1009" s="64">
        <v>2.3574105000000001E-2</v>
      </c>
      <c r="P1009" s="64">
        <v>0.19679477263404763</v>
      </c>
      <c r="Q1009" s="64">
        <v>3.6014580761672653E-2</v>
      </c>
      <c r="R1009" s="64">
        <v>0.12328767123287675</v>
      </c>
      <c r="S1009" s="64">
        <v>2.6988570767382116</v>
      </c>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row>
    <row r="1010" spans="1:117" x14ac:dyDescent="0.25">
      <c r="A1010" s="5" t="s">
        <v>371</v>
      </c>
      <c r="B1010" s="5" t="s">
        <v>173</v>
      </c>
      <c r="C1010" s="35">
        <v>44078</v>
      </c>
      <c r="D1010" s="63">
        <v>44104</v>
      </c>
      <c r="E1010" s="64">
        <v>-7.6475000000000001E-2</v>
      </c>
      <c r="F1010" s="64">
        <v>0.47094534364739493</v>
      </c>
      <c r="G1010" s="64">
        <v>0.21026589973941201</v>
      </c>
      <c r="H1010" s="64">
        <v>0.49171186666666666</v>
      </c>
      <c r="I1010" s="64">
        <v>0.39372586578947383</v>
      </c>
      <c r="J1010" s="64">
        <v>0.10119476666666667</v>
      </c>
      <c r="K1010" s="64">
        <v>0</v>
      </c>
      <c r="L1010" s="64">
        <v>5.8708973140230387E-2</v>
      </c>
      <c r="M1010" s="64">
        <v>0.292462914130103</v>
      </c>
      <c r="N1010" s="64">
        <v>0.37664531732966744</v>
      </c>
      <c r="O1010" s="64">
        <v>4.1509071000000002E-2</v>
      </c>
      <c r="P1010" s="64">
        <v>0.19679477263404763</v>
      </c>
      <c r="Q1010" s="64">
        <v>3.7316854631496199E-2</v>
      </c>
      <c r="R1010" s="64">
        <v>0.12328767123287675</v>
      </c>
      <c r="S1010" s="64">
        <v>2.7180943166080356</v>
      </c>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row>
    <row r="1011" spans="1:117" x14ac:dyDescent="0.25">
      <c r="A1011" s="5" t="s">
        <v>371</v>
      </c>
      <c r="B1011" s="5" t="s">
        <v>173</v>
      </c>
      <c r="C1011" s="35">
        <v>44079</v>
      </c>
      <c r="D1011" s="63">
        <v>44104</v>
      </c>
      <c r="E1011" s="64">
        <v>-7.6475000000000001E-2</v>
      </c>
      <c r="F1011" s="64">
        <v>0.47094534364739493</v>
      </c>
      <c r="G1011" s="64">
        <v>0.21026589973941201</v>
      </c>
      <c r="H1011" s="64">
        <v>0.49171186666666666</v>
      </c>
      <c r="I1011" s="64">
        <v>0.39372586578947383</v>
      </c>
      <c r="J1011" s="64">
        <v>0.10119476666666667</v>
      </c>
      <c r="K1011" s="64">
        <v>0</v>
      </c>
      <c r="L1011" s="64">
        <v>5.8708973140230387E-2</v>
      </c>
      <c r="M1011" s="64">
        <v>0.292462914130103</v>
      </c>
      <c r="N1011" s="64">
        <v>0.37664531732966744</v>
      </c>
      <c r="O1011" s="64">
        <v>4.9593644999999999E-2</v>
      </c>
      <c r="P1011" s="64">
        <v>0.19679477263404763</v>
      </c>
      <c r="Q1011" s="64">
        <v>3.0608753789890863E-2</v>
      </c>
      <c r="R1011" s="64">
        <v>0.12328767123287675</v>
      </c>
      <c r="S1011" s="64">
        <v>2.7194707897664299</v>
      </c>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row>
    <row r="1012" spans="1:117" x14ac:dyDescent="0.25">
      <c r="A1012" s="5" t="s">
        <v>371</v>
      </c>
      <c r="B1012" s="5" t="s">
        <v>173</v>
      </c>
      <c r="C1012" s="35">
        <v>44080</v>
      </c>
      <c r="D1012" s="63">
        <v>44104</v>
      </c>
      <c r="E1012" s="64">
        <v>-7.6475000000000001E-2</v>
      </c>
      <c r="F1012" s="64">
        <v>0.47094534364739493</v>
      </c>
      <c r="G1012" s="64">
        <v>0.21026589973941201</v>
      </c>
      <c r="H1012" s="64">
        <v>0.49171186666666666</v>
      </c>
      <c r="I1012" s="64">
        <v>0.39372586578947383</v>
      </c>
      <c r="J1012" s="64">
        <v>0.10119476666666667</v>
      </c>
      <c r="K1012" s="64">
        <v>0</v>
      </c>
      <c r="L1012" s="64">
        <v>5.8708973140230387E-2</v>
      </c>
      <c r="M1012" s="64">
        <v>0.292462914130103</v>
      </c>
      <c r="N1012" s="64">
        <v>0.37664531732966744</v>
      </c>
      <c r="O1012" s="64">
        <v>3.8483028000000002E-2</v>
      </c>
      <c r="P1012" s="64">
        <v>0.19679477263404763</v>
      </c>
      <c r="Q1012" s="64">
        <v>3.4192710418198144E-2</v>
      </c>
      <c r="R1012" s="64">
        <v>0.12328767123287675</v>
      </c>
      <c r="S1012" s="64">
        <v>2.7119441293947371</v>
      </c>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row>
    <row r="1013" spans="1:117" x14ac:dyDescent="0.25">
      <c r="A1013" s="5" t="s">
        <v>372</v>
      </c>
      <c r="B1013" s="5" t="s">
        <v>173</v>
      </c>
      <c r="C1013" s="35">
        <v>44081</v>
      </c>
      <c r="D1013" s="63">
        <v>44104</v>
      </c>
      <c r="E1013" s="64">
        <v>-7.6475000000000001E-2</v>
      </c>
      <c r="F1013" s="64">
        <v>0.47094534364739493</v>
      </c>
      <c r="G1013" s="64">
        <v>0.21026589973941201</v>
      </c>
      <c r="H1013" s="64">
        <v>0.49171186666666666</v>
      </c>
      <c r="I1013" s="64">
        <v>0.39372586578947383</v>
      </c>
      <c r="J1013" s="64">
        <v>0.10119476666666667</v>
      </c>
      <c r="K1013" s="64">
        <v>0</v>
      </c>
      <c r="L1013" s="64">
        <v>5.8708973140230387E-2</v>
      </c>
      <c r="M1013" s="64">
        <v>0.292462914130103</v>
      </c>
      <c r="N1013" s="64">
        <v>0.37664531732966744</v>
      </c>
      <c r="O1013" s="64">
        <v>2.7391545E-2</v>
      </c>
      <c r="P1013" s="64">
        <v>0.19679477263404763</v>
      </c>
      <c r="Q1013" s="64">
        <v>3.6458039493676681E-2</v>
      </c>
      <c r="R1013" s="64">
        <v>0.12328767123287675</v>
      </c>
      <c r="S1013" s="64">
        <v>2.7031179754702159</v>
      </c>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row>
    <row r="1014" spans="1:117" x14ac:dyDescent="0.25">
      <c r="A1014" s="5" t="s">
        <v>372</v>
      </c>
      <c r="B1014" s="5" t="s">
        <v>173</v>
      </c>
      <c r="C1014" s="35">
        <v>44082</v>
      </c>
      <c r="D1014" s="63">
        <v>44104</v>
      </c>
      <c r="E1014" s="64">
        <v>-7.6475000000000001E-2</v>
      </c>
      <c r="F1014" s="64">
        <v>0.47094534364739493</v>
      </c>
      <c r="G1014" s="64">
        <v>0.21026589973941201</v>
      </c>
      <c r="H1014" s="64">
        <v>0.49171186666666666</v>
      </c>
      <c r="I1014" s="64">
        <v>0.39372586578947383</v>
      </c>
      <c r="J1014" s="64">
        <v>0.10119476666666667</v>
      </c>
      <c r="K1014" s="64">
        <v>0</v>
      </c>
      <c r="L1014" s="64">
        <v>5.8708973140230387E-2</v>
      </c>
      <c r="M1014" s="64">
        <v>0.292462914130103</v>
      </c>
      <c r="N1014" s="64">
        <v>0.37664531732966738</v>
      </c>
      <c r="O1014" s="64">
        <v>2.8184283000000001E-2</v>
      </c>
      <c r="P1014" s="64">
        <v>0.19679477263404763</v>
      </c>
      <c r="Q1014" s="64">
        <v>3.2269271350662036E-2</v>
      </c>
      <c r="R1014" s="64">
        <v>0.12328767123287675</v>
      </c>
      <c r="S1014" s="64">
        <v>2.6997219453272008</v>
      </c>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row>
    <row r="1015" spans="1:117" x14ac:dyDescent="0.25">
      <c r="A1015" s="5" t="s">
        <v>372</v>
      </c>
      <c r="B1015" s="5" t="s">
        <v>173</v>
      </c>
      <c r="C1015" s="35">
        <v>44083</v>
      </c>
      <c r="D1015" s="63">
        <v>44104</v>
      </c>
      <c r="E1015" s="64">
        <v>-7.6475000000000001E-2</v>
      </c>
      <c r="F1015" s="64">
        <v>0.47094534364739493</v>
      </c>
      <c r="G1015" s="64">
        <v>0.21026589973941201</v>
      </c>
      <c r="H1015" s="64">
        <v>0.49171186666666666</v>
      </c>
      <c r="I1015" s="64">
        <v>0.39372586578947383</v>
      </c>
      <c r="J1015" s="64">
        <v>0.10119476666666667</v>
      </c>
      <c r="K1015" s="64">
        <v>0</v>
      </c>
      <c r="L1015" s="64">
        <v>5.8708973140230387E-2</v>
      </c>
      <c r="M1015" s="64">
        <v>0.292462914130103</v>
      </c>
      <c r="N1015" s="64">
        <v>0.37664531732966744</v>
      </c>
      <c r="O1015" s="64">
        <v>2.8695582000000001E-2</v>
      </c>
      <c r="P1015" s="64">
        <v>0.19679477263404763</v>
      </c>
      <c r="Q1015" s="64">
        <v>3.4244851397047193E-2</v>
      </c>
      <c r="R1015" s="64">
        <v>0.12328767123287675</v>
      </c>
      <c r="S1015" s="64">
        <v>2.7022088243735864</v>
      </c>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row>
    <row r="1016" spans="1:117" x14ac:dyDescent="0.25">
      <c r="A1016" s="5" t="s">
        <v>372</v>
      </c>
      <c r="B1016" s="5" t="s">
        <v>173</v>
      </c>
      <c r="C1016" s="35">
        <v>44084</v>
      </c>
      <c r="D1016" s="63">
        <v>44104</v>
      </c>
      <c r="E1016" s="64">
        <v>-7.6475000000000001E-2</v>
      </c>
      <c r="F1016" s="64">
        <v>0.47094534364739493</v>
      </c>
      <c r="G1016" s="64">
        <v>0.21026589973941201</v>
      </c>
      <c r="H1016" s="64">
        <v>0.49171186666666666</v>
      </c>
      <c r="I1016" s="64">
        <v>0.39372586578947383</v>
      </c>
      <c r="J1016" s="64">
        <v>0.10119476666666667</v>
      </c>
      <c r="K1016" s="64">
        <v>0</v>
      </c>
      <c r="L1016" s="64">
        <v>5.8708973140230387E-2</v>
      </c>
      <c r="M1016" s="64">
        <v>0.292462914130103</v>
      </c>
      <c r="N1016" s="64">
        <v>0.37664531732966738</v>
      </c>
      <c r="O1016" s="64">
        <v>2.8208718000000001E-2</v>
      </c>
      <c r="P1016" s="64">
        <v>0.19679477263404763</v>
      </c>
      <c r="Q1016" s="64">
        <v>3.3025559479243259E-2</v>
      </c>
      <c r="R1016" s="64">
        <v>0.12328767123287675</v>
      </c>
      <c r="S1016" s="64">
        <v>2.7005026684557825</v>
      </c>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row>
    <row r="1017" spans="1:117" x14ac:dyDescent="0.25">
      <c r="A1017" s="5" t="s">
        <v>372</v>
      </c>
      <c r="B1017" s="5" t="s">
        <v>173</v>
      </c>
      <c r="C1017" s="35">
        <v>44085</v>
      </c>
      <c r="D1017" s="63">
        <v>44104</v>
      </c>
      <c r="E1017" s="64">
        <v>-7.6475000000000001E-2</v>
      </c>
      <c r="F1017" s="64">
        <v>0.47094534364739493</v>
      </c>
      <c r="G1017" s="64">
        <v>0.21026589973941201</v>
      </c>
      <c r="H1017" s="64">
        <v>0.49171186666666666</v>
      </c>
      <c r="I1017" s="64">
        <v>0.39372586578947383</v>
      </c>
      <c r="J1017" s="64">
        <v>0.10119476666666667</v>
      </c>
      <c r="K1017" s="64">
        <v>0</v>
      </c>
      <c r="L1017" s="64">
        <v>5.8708973140230387E-2</v>
      </c>
      <c r="M1017" s="64">
        <v>0.292462914130103</v>
      </c>
      <c r="N1017" s="64">
        <v>0.37664531732966738</v>
      </c>
      <c r="O1017" s="64">
        <v>4.6107936000000002E-2</v>
      </c>
      <c r="P1017" s="64">
        <v>0.19679477263404763</v>
      </c>
      <c r="Q1017" s="64">
        <v>3.0771058126433104E-2</v>
      </c>
      <c r="R1017" s="64">
        <v>0.12328767123287675</v>
      </c>
      <c r="S1017" s="64">
        <v>2.716147385102972</v>
      </c>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row>
    <row r="1018" spans="1:117" x14ac:dyDescent="0.25">
      <c r="A1018" s="5" t="s">
        <v>372</v>
      </c>
      <c r="B1018" s="5" t="s">
        <v>173</v>
      </c>
      <c r="C1018" s="35">
        <v>44086</v>
      </c>
      <c r="D1018" s="63">
        <v>44104</v>
      </c>
      <c r="E1018" s="64">
        <v>-7.6475000000000001E-2</v>
      </c>
      <c r="F1018" s="64">
        <v>0.47094534364739493</v>
      </c>
      <c r="G1018" s="64">
        <v>0.21026589973941201</v>
      </c>
      <c r="H1018" s="64">
        <v>0.49171186666666666</v>
      </c>
      <c r="I1018" s="64">
        <v>0.39372586578947383</v>
      </c>
      <c r="J1018" s="64">
        <v>0.10119476666666667</v>
      </c>
      <c r="K1018" s="64">
        <v>0</v>
      </c>
      <c r="L1018" s="64">
        <v>5.8708973140230387E-2</v>
      </c>
      <c r="M1018" s="64">
        <v>0.292462914130103</v>
      </c>
      <c r="N1018" s="64">
        <v>0.37664531732966744</v>
      </c>
      <c r="O1018" s="64">
        <v>2.8917656999999999E-2</v>
      </c>
      <c r="P1018" s="64">
        <v>0.19679477263404763</v>
      </c>
      <c r="Q1018" s="64">
        <v>3.6524157042601375E-2</v>
      </c>
      <c r="R1018" s="64">
        <v>0.12328767123287675</v>
      </c>
      <c r="S1018" s="64">
        <v>2.7047102050191407</v>
      </c>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row>
    <row r="1019" spans="1:117" x14ac:dyDescent="0.25">
      <c r="A1019" s="5" t="s">
        <v>372</v>
      </c>
      <c r="B1019" s="5" t="s">
        <v>173</v>
      </c>
      <c r="C1019" s="35">
        <v>44087</v>
      </c>
      <c r="D1019" s="63">
        <v>44104</v>
      </c>
      <c r="E1019" s="64">
        <v>-7.6475000000000001E-2</v>
      </c>
      <c r="F1019" s="64">
        <v>0.47094534364739493</v>
      </c>
      <c r="G1019" s="64">
        <v>0.21026589973941201</v>
      </c>
      <c r="H1019" s="64">
        <v>0.49171186666666666</v>
      </c>
      <c r="I1019" s="64">
        <v>0.39372586578947383</v>
      </c>
      <c r="J1019" s="64">
        <v>0.10119476666666667</v>
      </c>
      <c r="K1019" s="64">
        <v>0</v>
      </c>
      <c r="L1019" s="64">
        <v>5.8708973140230387E-2</v>
      </c>
      <c r="M1019" s="64">
        <v>0.292462914130103</v>
      </c>
      <c r="N1019" s="64">
        <v>0.37664531732966738</v>
      </c>
      <c r="O1019" s="64">
        <v>1.6826877000000004E-2</v>
      </c>
      <c r="P1019" s="64">
        <v>0.19679477263404763</v>
      </c>
      <c r="Q1019" s="64">
        <v>6.5383147916420983E-2</v>
      </c>
      <c r="R1019" s="64">
        <v>0.12328767123287675</v>
      </c>
      <c r="S1019" s="64">
        <v>2.7214784158929604</v>
      </c>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row>
    <row r="1020" spans="1:117" x14ac:dyDescent="0.25">
      <c r="A1020" s="5" t="s">
        <v>373</v>
      </c>
      <c r="B1020" s="5" t="s">
        <v>173</v>
      </c>
      <c r="C1020" s="35">
        <v>44088</v>
      </c>
      <c r="D1020" s="63">
        <v>44104</v>
      </c>
      <c r="E1020" s="64">
        <v>-7.6475000000000001E-2</v>
      </c>
      <c r="F1020" s="64">
        <v>0.47094534364739493</v>
      </c>
      <c r="G1020" s="64">
        <v>0.21026589973941201</v>
      </c>
      <c r="H1020" s="64">
        <v>0.49171186666666666</v>
      </c>
      <c r="I1020" s="64">
        <v>0.39372586578947383</v>
      </c>
      <c r="J1020" s="64">
        <v>0.10119476666666667</v>
      </c>
      <c r="K1020" s="64">
        <v>0</v>
      </c>
      <c r="L1020" s="64">
        <v>5.8708973140230387E-2</v>
      </c>
      <c r="M1020" s="64">
        <v>0.292462914130103</v>
      </c>
      <c r="N1020" s="64">
        <v>0.37664531732966744</v>
      </c>
      <c r="O1020" s="64">
        <v>2.0866112999999999E-2</v>
      </c>
      <c r="P1020" s="64">
        <v>0.19679477263404763</v>
      </c>
      <c r="Q1020" s="64">
        <v>7.6559487693140721E-2</v>
      </c>
      <c r="R1020" s="64">
        <v>0.12328767123287675</v>
      </c>
      <c r="S1020" s="64">
        <v>2.7366939916696795</v>
      </c>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row>
    <row r="1021" spans="1:117" x14ac:dyDescent="0.25">
      <c r="A1021" s="5" t="s">
        <v>373</v>
      </c>
      <c r="B1021" s="5" t="s">
        <v>173</v>
      </c>
      <c r="C1021" s="35">
        <v>44089</v>
      </c>
      <c r="D1021" s="63">
        <v>44104</v>
      </c>
      <c r="E1021" s="64">
        <v>-7.6475000000000001E-2</v>
      </c>
      <c r="F1021" s="64">
        <v>0.47094534364739493</v>
      </c>
      <c r="G1021" s="64">
        <v>0.21026589973941201</v>
      </c>
      <c r="H1021" s="64">
        <v>0.49171186666666666</v>
      </c>
      <c r="I1021" s="64">
        <v>0.39372586578947383</v>
      </c>
      <c r="J1021" s="64">
        <v>0.10119476666666667</v>
      </c>
      <c r="K1021" s="64">
        <v>0</v>
      </c>
      <c r="L1021" s="64">
        <v>5.8708973140230387E-2</v>
      </c>
      <c r="M1021" s="64">
        <v>0.292462914130103</v>
      </c>
      <c r="N1021" s="64">
        <v>0.37664531732966738</v>
      </c>
      <c r="O1021" s="64">
        <v>1.7408016000000002E-2</v>
      </c>
      <c r="P1021" s="64">
        <v>0.19679477263404763</v>
      </c>
      <c r="Q1021" s="64">
        <v>4.6843455342978367E-2</v>
      </c>
      <c r="R1021" s="64">
        <v>0.12328767123287675</v>
      </c>
      <c r="S1021" s="64">
        <v>2.7035198623195176</v>
      </c>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row>
    <row r="1022" spans="1:117" x14ac:dyDescent="0.25">
      <c r="A1022" s="5" t="s">
        <v>373</v>
      </c>
      <c r="B1022" s="5" t="s">
        <v>173</v>
      </c>
      <c r="C1022" s="35">
        <v>44090</v>
      </c>
      <c r="D1022" s="63">
        <v>44104</v>
      </c>
      <c r="E1022" s="64">
        <v>-7.6475000000000001E-2</v>
      </c>
      <c r="F1022" s="64">
        <v>0.47094534364739493</v>
      </c>
      <c r="G1022" s="64">
        <v>0.21026589973941201</v>
      </c>
      <c r="H1022" s="64">
        <v>0.49171186666666666</v>
      </c>
      <c r="I1022" s="64">
        <v>0.39372586578947383</v>
      </c>
      <c r="J1022" s="64">
        <v>0.10119476666666667</v>
      </c>
      <c r="K1022" s="64">
        <v>0</v>
      </c>
      <c r="L1022" s="64">
        <v>5.8708973140230387E-2</v>
      </c>
      <c r="M1022" s="64">
        <v>0.292462914130103</v>
      </c>
      <c r="N1022" s="64">
        <v>0.37664531732966744</v>
      </c>
      <c r="O1022" s="64">
        <v>2.1366791999999999E-2</v>
      </c>
      <c r="P1022" s="64">
        <v>0.19679477263404763</v>
      </c>
      <c r="Q1022" s="64">
        <v>3.3933624922664558E-2</v>
      </c>
      <c r="R1022" s="64">
        <v>0.12328767123287675</v>
      </c>
      <c r="S1022" s="64">
        <v>2.6945688078992034</v>
      </c>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row>
    <row r="1023" spans="1:117" x14ac:dyDescent="0.25">
      <c r="A1023" s="5" t="s">
        <v>373</v>
      </c>
      <c r="B1023" s="5" t="s">
        <v>173</v>
      </c>
      <c r="C1023" s="35">
        <v>44091</v>
      </c>
      <c r="D1023" s="63">
        <v>44104</v>
      </c>
      <c r="E1023" s="64">
        <v>-7.6475000000000001E-2</v>
      </c>
      <c r="F1023" s="64">
        <v>0.47094534364739493</v>
      </c>
      <c r="G1023" s="64">
        <v>0.21026589973941201</v>
      </c>
      <c r="H1023" s="64">
        <v>0.49171186666666666</v>
      </c>
      <c r="I1023" s="64">
        <v>0.39372586578947383</v>
      </c>
      <c r="J1023" s="64">
        <v>0.10119476666666667</v>
      </c>
      <c r="K1023" s="64">
        <v>0</v>
      </c>
      <c r="L1023" s="64">
        <v>5.8708973140230387E-2</v>
      </c>
      <c r="M1023" s="64">
        <v>0.292462914130103</v>
      </c>
      <c r="N1023" s="64">
        <v>0.37664531732966744</v>
      </c>
      <c r="O1023" s="64">
        <v>5.7179439000000006E-2</v>
      </c>
      <c r="P1023" s="64">
        <v>0.19679477263404763</v>
      </c>
      <c r="Q1023" s="64">
        <v>2.928112025765417E-2</v>
      </c>
      <c r="R1023" s="64">
        <v>0.12328767123287675</v>
      </c>
      <c r="S1023" s="64">
        <v>2.7257289502341933</v>
      </c>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row>
    <row r="1024" spans="1:117" x14ac:dyDescent="0.25">
      <c r="A1024" s="5" t="s">
        <v>373</v>
      </c>
      <c r="B1024" s="5" t="s">
        <v>173</v>
      </c>
      <c r="C1024" s="35">
        <v>44092</v>
      </c>
      <c r="D1024" s="63">
        <v>44104</v>
      </c>
      <c r="E1024" s="64">
        <v>-7.6475000000000001E-2</v>
      </c>
      <c r="F1024" s="64">
        <v>0.47094534364739493</v>
      </c>
      <c r="G1024" s="64">
        <v>0.21026589973941201</v>
      </c>
      <c r="H1024" s="64">
        <v>0.49171186666666666</v>
      </c>
      <c r="I1024" s="64">
        <v>0.39372586578947383</v>
      </c>
      <c r="J1024" s="64">
        <v>0.10119476666666667</v>
      </c>
      <c r="K1024" s="64">
        <v>0</v>
      </c>
      <c r="L1024" s="64">
        <v>5.8708973140230387E-2</v>
      </c>
      <c r="M1024" s="64">
        <v>0.292462914130103</v>
      </c>
      <c r="N1024" s="64">
        <v>0.37664531732966738</v>
      </c>
      <c r="O1024" s="64">
        <v>7.0233227999999995E-2</v>
      </c>
      <c r="P1024" s="64">
        <v>0.19679477263404763</v>
      </c>
      <c r="Q1024" s="64">
        <v>3.1714599015256938E-2</v>
      </c>
      <c r="R1024" s="64">
        <v>0.12328767123287675</v>
      </c>
      <c r="S1024" s="64">
        <v>2.7412162179917963</v>
      </c>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row>
    <row r="1025" spans="1:117" x14ac:dyDescent="0.25">
      <c r="A1025" s="5" t="s">
        <v>373</v>
      </c>
      <c r="B1025" s="5" t="s">
        <v>173</v>
      </c>
      <c r="C1025" s="35">
        <v>44093</v>
      </c>
      <c r="D1025" s="63">
        <v>44104</v>
      </c>
      <c r="E1025" s="64">
        <v>-7.6475000000000001E-2</v>
      </c>
      <c r="F1025" s="64">
        <v>0.47094534364739493</v>
      </c>
      <c r="G1025" s="64">
        <v>0.21026589973941201</v>
      </c>
      <c r="H1025" s="64">
        <v>0.49171186666666666</v>
      </c>
      <c r="I1025" s="64">
        <v>0.39372586578947383</v>
      </c>
      <c r="J1025" s="64">
        <v>0.10119476666666667</v>
      </c>
      <c r="K1025" s="64">
        <v>0</v>
      </c>
      <c r="L1025" s="64">
        <v>5.8708973140230387E-2</v>
      </c>
      <c r="M1025" s="64">
        <v>0.292462914130103</v>
      </c>
      <c r="N1025" s="64">
        <v>0.37664531732966744</v>
      </c>
      <c r="O1025" s="64">
        <v>2.8561131E-2</v>
      </c>
      <c r="P1025" s="64">
        <v>0.19679477263404763</v>
      </c>
      <c r="Q1025" s="64">
        <v>3.7465704425897979E-2</v>
      </c>
      <c r="R1025" s="64">
        <v>0.12328767123287675</v>
      </c>
      <c r="S1025" s="64">
        <v>2.7052952264024372</v>
      </c>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row>
    <row r="1026" spans="1:117" x14ac:dyDescent="0.25">
      <c r="A1026" s="5" t="s">
        <v>373</v>
      </c>
      <c r="B1026" s="5" t="s">
        <v>173</v>
      </c>
      <c r="C1026" s="35">
        <v>44094</v>
      </c>
      <c r="D1026" s="63">
        <v>44104</v>
      </c>
      <c r="E1026" s="64">
        <v>-7.6475000000000001E-2</v>
      </c>
      <c r="F1026" s="64">
        <v>0.47094534364739493</v>
      </c>
      <c r="G1026" s="64">
        <v>0.21026589973941201</v>
      </c>
      <c r="H1026" s="64">
        <v>0.49171186666666666</v>
      </c>
      <c r="I1026" s="64">
        <v>0.39372586578947383</v>
      </c>
      <c r="J1026" s="64">
        <v>0.10119476666666667</v>
      </c>
      <c r="K1026" s="64">
        <v>0</v>
      </c>
      <c r="L1026" s="64">
        <v>5.8708973140230387E-2</v>
      </c>
      <c r="M1026" s="64">
        <v>0.292462914130103</v>
      </c>
      <c r="N1026" s="64">
        <v>0.37664531732966744</v>
      </c>
      <c r="O1026" s="64">
        <v>2.3195663999999998E-2</v>
      </c>
      <c r="P1026" s="64">
        <v>0.19679477263404763</v>
      </c>
      <c r="Q1026" s="64">
        <v>2.8161469807781572E-2</v>
      </c>
      <c r="R1026" s="64">
        <v>0.12328767123287675</v>
      </c>
      <c r="S1026" s="64">
        <v>2.6906255247843207</v>
      </c>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row>
    <row r="1027" spans="1:117" x14ac:dyDescent="0.25">
      <c r="A1027" s="5" t="s">
        <v>374</v>
      </c>
      <c r="B1027" s="5" t="s">
        <v>173</v>
      </c>
      <c r="C1027" s="35">
        <v>44095</v>
      </c>
      <c r="D1027" s="63">
        <v>44104</v>
      </c>
      <c r="E1027" s="64">
        <v>-7.6475000000000001E-2</v>
      </c>
      <c r="F1027" s="64">
        <v>0.47094534364739493</v>
      </c>
      <c r="G1027" s="64">
        <v>0.21026589973941201</v>
      </c>
      <c r="H1027" s="64">
        <v>0.49171186666666666</v>
      </c>
      <c r="I1027" s="64">
        <v>0.39372586578947383</v>
      </c>
      <c r="J1027" s="64">
        <v>0.10119476666666667</v>
      </c>
      <c r="K1027" s="64">
        <v>0</v>
      </c>
      <c r="L1027" s="64">
        <v>5.8708973140230387E-2</v>
      </c>
      <c r="M1027" s="64">
        <v>0.292462914130103</v>
      </c>
      <c r="N1027" s="64">
        <v>0.37664531732966744</v>
      </c>
      <c r="O1027" s="64">
        <v>2.4845274000000001E-2</v>
      </c>
      <c r="P1027" s="64">
        <v>0.19679477263404763</v>
      </c>
      <c r="Q1027" s="64">
        <v>2.9152312994859146E-2</v>
      </c>
      <c r="R1027" s="64">
        <v>0.12328767123287675</v>
      </c>
      <c r="S1027" s="64">
        <v>2.6932659779713983</v>
      </c>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row>
    <row r="1028" spans="1:117" x14ac:dyDescent="0.25">
      <c r="A1028" s="5" t="s">
        <v>374</v>
      </c>
      <c r="B1028" s="5" t="s">
        <v>173</v>
      </c>
      <c r="C1028" s="35">
        <v>44096</v>
      </c>
      <c r="D1028" s="63">
        <v>44104</v>
      </c>
      <c r="E1028" s="64">
        <v>-7.6475000000000001E-2</v>
      </c>
      <c r="F1028" s="64">
        <v>0.47094534364739493</v>
      </c>
      <c r="G1028" s="64">
        <v>0.21026589973941201</v>
      </c>
      <c r="H1028" s="64">
        <v>0.49171186666666666</v>
      </c>
      <c r="I1028" s="64">
        <v>0.39372586578947383</v>
      </c>
      <c r="J1028" s="64">
        <v>0.10119476666666667</v>
      </c>
      <c r="K1028" s="64">
        <v>0</v>
      </c>
      <c r="L1028" s="64">
        <v>5.8708973140230387E-2</v>
      </c>
      <c r="M1028" s="64">
        <v>0.292462914130103</v>
      </c>
      <c r="N1028" s="64">
        <v>0.37664531732966744</v>
      </c>
      <c r="O1028" s="64">
        <v>2.5429356E-2</v>
      </c>
      <c r="P1028" s="64">
        <v>0.19679477263404763</v>
      </c>
      <c r="Q1028" s="64">
        <v>2.6613917320173694E-2</v>
      </c>
      <c r="R1028" s="64">
        <v>0.12328767123287675</v>
      </c>
      <c r="S1028" s="64">
        <v>2.691311664296713</v>
      </c>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row>
    <row r="1029" spans="1:117" x14ac:dyDescent="0.25">
      <c r="A1029" s="5" t="s">
        <v>374</v>
      </c>
      <c r="B1029" s="5" t="s">
        <v>173</v>
      </c>
      <c r="C1029" s="35">
        <v>44097</v>
      </c>
      <c r="D1029" s="63">
        <v>44104</v>
      </c>
      <c r="E1029" s="64">
        <v>-7.6475000000000001E-2</v>
      </c>
      <c r="F1029" s="64">
        <v>0.47094534364739493</v>
      </c>
      <c r="G1029" s="64">
        <v>0.21026589973941201</v>
      </c>
      <c r="H1029" s="64">
        <v>0.49171186666666666</v>
      </c>
      <c r="I1029" s="64">
        <v>0.39372586578947383</v>
      </c>
      <c r="J1029" s="64">
        <v>0.10119476666666667</v>
      </c>
      <c r="K1029" s="64">
        <v>0</v>
      </c>
      <c r="L1029" s="64">
        <v>5.8708973140230387E-2</v>
      </c>
      <c r="M1029" s="64">
        <v>0.292462914130103</v>
      </c>
      <c r="N1029" s="64">
        <v>0.37664531732966738</v>
      </c>
      <c r="O1029" s="64">
        <v>2.8893807000000004E-2</v>
      </c>
      <c r="P1029" s="64">
        <v>0.19679477263404763</v>
      </c>
      <c r="Q1029" s="64">
        <v>2.7975903043494316E-2</v>
      </c>
      <c r="R1029" s="64">
        <v>0.12328767123287675</v>
      </c>
      <c r="S1029" s="64">
        <v>2.6961381010200336</v>
      </c>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row>
    <row r="1030" spans="1:117" x14ac:dyDescent="0.25">
      <c r="A1030" s="5" t="s">
        <v>374</v>
      </c>
      <c r="B1030" s="5" t="s">
        <v>173</v>
      </c>
      <c r="C1030" s="35">
        <v>44098</v>
      </c>
      <c r="D1030" s="63">
        <v>44104</v>
      </c>
      <c r="E1030" s="64">
        <v>-7.6475000000000001E-2</v>
      </c>
      <c r="F1030" s="64">
        <v>0.47094534364739493</v>
      </c>
      <c r="G1030" s="64">
        <v>0.21026589973941201</v>
      </c>
      <c r="H1030" s="64">
        <v>0.49171186666666666</v>
      </c>
      <c r="I1030" s="64">
        <v>0.39372586578947383</v>
      </c>
      <c r="J1030" s="64">
        <v>0.10119476666666667</v>
      </c>
      <c r="K1030" s="64">
        <v>0</v>
      </c>
      <c r="L1030" s="64">
        <v>5.8708973140230387E-2</v>
      </c>
      <c r="M1030" s="64">
        <v>0.292462914130103</v>
      </c>
      <c r="N1030" s="64">
        <v>0.37664531732966744</v>
      </c>
      <c r="O1030" s="64">
        <v>2.9060361000000003E-2</v>
      </c>
      <c r="P1030" s="64">
        <v>0.19679477263404763</v>
      </c>
      <c r="Q1030" s="64">
        <v>3.2256385342223838E-2</v>
      </c>
      <c r="R1030" s="64">
        <v>0.12328767123287675</v>
      </c>
      <c r="S1030" s="64">
        <v>2.7005851373187628</v>
      </c>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row>
    <row r="1031" spans="1:117" x14ac:dyDescent="0.25">
      <c r="A1031" s="5" t="s">
        <v>374</v>
      </c>
      <c r="B1031" s="5" t="s">
        <v>173</v>
      </c>
      <c r="C1031" s="35">
        <v>44099</v>
      </c>
      <c r="D1031" s="63">
        <v>44104</v>
      </c>
      <c r="E1031" s="64">
        <v>-7.6475000000000001E-2</v>
      </c>
      <c r="F1031" s="64">
        <v>0.47094534364739493</v>
      </c>
      <c r="G1031" s="64">
        <v>0.21026589973941201</v>
      </c>
      <c r="H1031" s="64">
        <v>0.49171186666666666</v>
      </c>
      <c r="I1031" s="64">
        <v>0.39372586578947383</v>
      </c>
      <c r="J1031" s="64">
        <v>0.10119476666666667</v>
      </c>
      <c r="K1031" s="64">
        <v>0</v>
      </c>
      <c r="L1031" s="64">
        <v>5.8708973140230387E-2</v>
      </c>
      <c r="M1031" s="64">
        <v>0.292462914130103</v>
      </c>
      <c r="N1031" s="64">
        <v>0.37664531732966738</v>
      </c>
      <c r="O1031" s="64">
        <v>3.7328328000000001E-2</v>
      </c>
      <c r="P1031" s="64">
        <v>0.19679477263404763</v>
      </c>
      <c r="Q1031" s="64">
        <v>3.8677086339654922E-2</v>
      </c>
      <c r="R1031" s="64">
        <v>0.12328767123287675</v>
      </c>
      <c r="S1031" s="64">
        <v>2.715273805316194</v>
      </c>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row>
    <row r="1032" spans="1:117" x14ac:dyDescent="0.25">
      <c r="A1032" s="5" t="s">
        <v>374</v>
      </c>
      <c r="B1032" s="5" t="s">
        <v>173</v>
      </c>
      <c r="C1032" s="35">
        <v>44100</v>
      </c>
      <c r="D1032" s="63">
        <v>44104</v>
      </c>
      <c r="E1032" s="64">
        <v>-7.6475000000000001E-2</v>
      </c>
      <c r="F1032" s="64">
        <v>0.47094534364739493</v>
      </c>
      <c r="G1032" s="64">
        <v>0.21026589973941201</v>
      </c>
      <c r="H1032" s="64">
        <v>0.49171186666666666</v>
      </c>
      <c r="I1032" s="64">
        <v>0.39372586578947383</v>
      </c>
      <c r="J1032" s="64">
        <v>0.10119476666666667</v>
      </c>
      <c r="K1032" s="64">
        <v>0</v>
      </c>
      <c r="L1032" s="64">
        <v>5.8708973140230387E-2</v>
      </c>
      <c r="M1032" s="64">
        <v>0.292462914130103</v>
      </c>
      <c r="N1032" s="64">
        <v>0.37664531732966744</v>
      </c>
      <c r="O1032" s="64">
        <v>4.1566701000000005E-2</v>
      </c>
      <c r="P1032" s="64">
        <v>0.19679477263404763</v>
      </c>
      <c r="Q1032" s="64">
        <v>3.3237948013888192E-2</v>
      </c>
      <c r="R1032" s="64">
        <v>0.12328767123287675</v>
      </c>
      <c r="S1032" s="64">
        <v>2.7140730399904269</v>
      </c>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row>
    <row r="1033" spans="1:117" x14ac:dyDescent="0.25">
      <c r="A1033" s="5" t="s">
        <v>374</v>
      </c>
      <c r="B1033" s="5" t="s">
        <v>173</v>
      </c>
      <c r="C1033" s="35">
        <v>44101</v>
      </c>
      <c r="D1033" s="63">
        <v>44104</v>
      </c>
      <c r="E1033" s="64">
        <v>-7.6475000000000001E-2</v>
      </c>
      <c r="F1033" s="64">
        <v>0.47094534364739493</v>
      </c>
      <c r="G1033" s="64">
        <v>0.21026589973941201</v>
      </c>
      <c r="H1033" s="64">
        <v>0.49171186666666666</v>
      </c>
      <c r="I1033" s="64">
        <v>0.39372586578947383</v>
      </c>
      <c r="J1033" s="64">
        <v>0.10119476666666667</v>
      </c>
      <c r="K1033" s="64">
        <v>0</v>
      </c>
      <c r="L1033" s="64">
        <v>5.8708973140230387E-2</v>
      </c>
      <c r="M1033" s="64">
        <v>0.292462914130103</v>
      </c>
      <c r="N1033" s="64">
        <v>0.37664531732966744</v>
      </c>
      <c r="O1033" s="64">
        <v>5.0433207000000001E-2</v>
      </c>
      <c r="P1033" s="64">
        <v>0.19679477263404763</v>
      </c>
      <c r="Q1033" s="64">
        <v>2.9747129217282158E-2</v>
      </c>
      <c r="R1033" s="64">
        <v>0.12328767123287675</v>
      </c>
      <c r="S1033" s="64">
        <v>2.7194487271938215</v>
      </c>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row>
    <row r="1034" spans="1:117" x14ac:dyDescent="0.25">
      <c r="A1034" s="5" t="s">
        <v>375</v>
      </c>
      <c r="B1034" s="5" t="s">
        <v>173</v>
      </c>
      <c r="C1034" s="35">
        <v>44102</v>
      </c>
      <c r="D1034" s="63">
        <v>44104</v>
      </c>
      <c r="E1034" s="64">
        <v>-7.6475000000000001E-2</v>
      </c>
      <c r="F1034" s="64">
        <v>0.47094534364739493</v>
      </c>
      <c r="G1034" s="64">
        <v>0.21026589973941201</v>
      </c>
      <c r="H1034" s="64">
        <v>0.49171186666666666</v>
      </c>
      <c r="I1034" s="64">
        <v>0.39372586578947383</v>
      </c>
      <c r="J1034" s="64">
        <v>0.10119476666666667</v>
      </c>
      <c r="K1034" s="64">
        <v>0</v>
      </c>
      <c r="L1034" s="64">
        <v>5.8708973140230387E-2</v>
      </c>
      <c r="M1034" s="64">
        <v>0.292462914130103</v>
      </c>
      <c r="N1034" s="64">
        <v>0.37664531732966738</v>
      </c>
      <c r="O1034" s="64">
        <v>2.2688244E-2</v>
      </c>
      <c r="P1034" s="64">
        <v>0.19679477263404763</v>
      </c>
      <c r="Q1034" s="64">
        <v>3.070063632413525E-2</v>
      </c>
      <c r="R1034" s="64">
        <v>0.12328767123287675</v>
      </c>
      <c r="S1034" s="64">
        <v>2.692657271300674</v>
      </c>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row>
    <row r="1035" spans="1:117" x14ac:dyDescent="0.25">
      <c r="A1035" s="5" t="s">
        <v>375</v>
      </c>
      <c r="B1035" s="5" t="s">
        <v>173</v>
      </c>
      <c r="C1035" s="35">
        <v>44103</v>
      </c>
      <c r="D1035" s="63">
        <v>44104</v>
      </c>
      <c r="E1035" s="64">
        <v>-7.6475000000000001E-2</v>
      </c>
      <c r="F1035" s="64">
        <v>0.47094534364739493</v>
      </c>
      <c r="G1035" s="64">
        <v>0.21026589973941201</v>
      </c>
      <c r="H1035" s="64">
        <v>0.49171186666666666</v>
      </c>
      <c r="I1035" s="64">
        <v>0.39372586578947383</v>
      </c>
      <c r="J1035" s="64">
        <v>0.10119476666666667</v>
      </c>
      <c r="K1035" s="64">
        <v>0</v>
      </c>
      <c r="L1035" s="64">
        <v>5.8708973140230387E-2</v>
      </c>
      <c r="M1035" s="64">
        <v>0.292462914130103</v>
      </c>
      <c r="N1035" s="64">
        <v>0.37664531732966744</v>
      </c>
      <c r="O1035" s="64">
        <v>2.8280155000000005E-2</v>
      </c>
      <c r="P1035" s="64">
        <v>0.19679477263404763</v>
      </c>
      <c r="Q1035" s="64">
        <v>3.2381232754083618E-2</v>
      </c>
      <c r="R1035" s="64">
        <v>0.12328767123287675</v>
      </c>
      <c r="S1035" s="64">
        <v>2.6999297787306227</v>
      </c>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row>
    <row r="1036" spans="1:117" x14ac:dyDescent="0.25">
      <c r="A1036" s="5" t="s">
        <v>375</v>
      </c>
      <c r="B1036" s="5" t="s">
        <v>173</v>
      </c>
      <c r="C1036" s="35">
        <v>44104</v>
      </c>
      <c r="D1036" s="63">
        <v>44104</v>
      </c>
      <c r="E1036" s="64">
        <v>-7.6475000000000001E-2</v>
      </c>
      <c r="F1036" s="64">
        <v>0.47094534364739493</v>
      </c>
      <c r="G1036" s="64">
        <v>0.21026589973941201</v>
      </c>
      <c r="H1036" s="64">
        <v>0.49171186666666666</v>
      </c>
      <c r="I1036" s="64">
        <v>0.39372586578947383</v>
      </c>
      <c r="J1036" s="64">
        <v>0.10119476666666667</v>
      </c>
      <c r="K1036" s="64">
        <v>0</v>
      </c>
      <c r="L1036" s="64">
        <v>5.8708973140230387E-2</v>
      </c>
      <c r="M1036" s="64">
        <v>0.292462914130103</v>
      </c>
      <c r="N1036" s="64">
        <v>0.37664531732966744</v>
      </c>
      <c r="O1036" s="64">
        <v>4.7816144999999997E-2</v>
      </c>
      <c r="P1036" s="64">
        <v>0.19679477263404763</v>
      </c>
      <c r="Q1036" s="64">
        <v>3.2867406524436038E-2</v>
      </c>
      <c r="R1036" s="64">
        <v>0.12328767123287675</v>
      </c>
      <c r="S1036" s="64">
        <v>2.7199519425009751</v>
      </c>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row>
    <row r="1037" spans="1:117" x14ac:dyDescent="0.25">
      <c r="A1037" s="5" t="s">
        <v>375</v>
      </c>
      <c r="B1037" s="5" t="s">
        <v>174</v>
      </c>
      <c r="C1037" s="35">
        <v>44105</v>
      </c>
      <c r="D1037" s="63">
        <v>44135</v>
      </c>
      <c r="E1037" s="64">
        <v>-4.6787096774193543E-2</v>
      </c>
      <c r="F1037" s="64">
        <v>0.52813931754450139</v>
      </c>
      <c r="G1037" s="64">
        <v>0.200851236356276</v>
      </c>
      <c r="H1037" s="64">
        <v>0.42136922580645159</v>
      </c>
      <c r="I1037" s="64">
        <v>0.40412180772495754</v>
      </c>
      <c r="J1037" s="64">
        <v>9.5890193548387098E-2</v>
      </c>
      <c r="K1037" s="64">
        <v>0</v>
      </c>
      <c r="L1037" s="64">
        <v>3.9054518868260064E-2</v>
      </c>
      <c r="M1037" s="64">
        <v>0.29361194793855599</v>
      </c>
      <c r="N1037" s="64">
        <v>0.36240276619555567</v>
      </c>
      <c r="O1037" s="64">
        <v>9.1391393000000015E-2</v>
      </c>
      <c r="P1037" s="64">
        <v>0.19562227119212158</v>
      </c>
      <c r="Q1037" s="64">
        <v>5.8349995172311847E-2</v>
      </c>
      <c r="R1037" s="64">
        <v>0.12328767123287675</v>
      </c>
      <c r="S1037" s="64">
        <v>2.7673052478060618</v>
      </c>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row>
    <row r="1038" spans="1:117" x14ac:dyDescent="0.25">
      <c r="A1038" s="5" t="s">
        <v>375</v>
      </c>
      <c r="B1038" s="5" t="s">
        <v>174</v>
      </c>
      <c r="C1038" s="35">
        <v>44106</v>
      </c>
      <c r="D1038" s="63">
        <v>44135</v>
      </c>
      <c r="E1038" s="64">
        <v>-4.6787096774193543E-2</v>
      </c>
      <c r="F1038" s="64">
        <v>0.52813931754450139</v>
      </c>
      <c r="G1038" s="64">
        <v>0.200851236356276</v>
      </c>
      <c r="H1038" s="64">
        <v>0.42136922580645159</v>
      </c>
      <c r="I1038" s="64">
        <v>0.40412180772495754</v>
      </c>
      <c r="J1038" s="64">
        <v>9.5890193548387098E-2</v>
      </c>
      <c r="K1038" s="64">
        <v>0</v>
      </c>
      <c r="L1038" s="64">
        <v>3.9054518868260064E-2</v>
      </c>
      <c r="M1038" s="64">
        <v>0.29361194793855599</v>
      </c>
      <c r="N1038" s="64">
        <v>0.36240276619555567</v>
      </c>
      <c r="O1038" s="64">
        <v>4.1053644E-2</v>
      </c>
      <c r="P1038" s="64">
        <v>0.19562227119212158</v>
      </c>
      <c r="Q1038" s="64">
        <v>6.0040764081328461E-2</v>
      </c>
      <c r="R1038" s="64">
        <v>0.12328767123287675</v>
      </c>
      <c r="S1038" s="64">
        <v>2.7186582677150786</v>
      </c>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row>
    <row r="1039" spans="1:117" x14ac:dyDescent="0.25">
      <c r="A1039" s="5" t="s">
        <v>375</v>
      </c>
      <c r="B1039" s="5" t="s">
        <v>174</v>
      </c>
      <c r="C1039" s="35">
        <v>44107</v>
      </c>
      <c r="D1039" s="63">
        <v>44135</v>
      </c>
      <c r="E1039" s="64">
        <v>-4.6787096774193543E-2</v>
      </c>
      <c r="F1039" s="64">
        <v>0.52813931754450139</v>
      </c>
      <c r="G1039" s="64">
        <v>0.200851236356276</v>
      </c>
      <c r="H1039" s="64">
        <v>0.42136922580645159</v>
      </c>
      <c r="I1039" s="64">
        <v>0.40412180772495754</v>
      </c>
      <c r="J1039" s="64">
        <v>9.5890193548387098E-2</v>
      </c>
      <c r="K1039" s="64">
        <v>0</v>
      </c>
      <c r="L1039" s="64">
        <v>3.9054518868260064E-2</v>
      </c>
      <c r="M1039" s="64">
        <v>0.29361194793855599</v>
      </c>
      <c r="N1039" s="64">
        <v>0.36240276619555567</v>
      </c>
      <c r="O1039" s="64">
        <v>2.6311158000000001E-2</v>
      </c>
      <c r="P1039" s="64">
        <v>0.19562227119212158</v>
      </c>
      <c r="Q1039" s="64">
        <v>5.8850566380016227E-2</v>
      </c>
      <c r="R1039" s="64">
        <v>0.12328767123287675</v>
      </c>
      <c r="S1039" s="64">
        <v>2.7027255840137663</v>
      </c>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row>
    <row r="1040" spans="1:117" x14ac:dyDescent="0.25">
      <c r="A1040" s="5" t="s">
        <v>375</v>
      </c>
      <c r="B1040" s="5" t="s">
        <v>174</v>
      </c>
      <c r="C1040" s="35">
        <v>44108</v>
      </c>
      <c r="D1040" s="63">
        <v>44135</v>
      </c>
      <c r="E1040" s="64">
        <v>-4.6787096774193543E-2</v>
      </c>
      <c r="F1040" s="64">
        <v>0.52813931754450139</v>
      </c>
      <c r="G1040" s="64">
        <v>0.200851236356276</v>
      </c>
      <c r="H1040" s="64">
        <v>0.42136922580645159</v>
      </c>
      <c r="I1040" s="64">
        <v>0.40412180772495754</v>
      </c>
      <c r="J1040" s="64">
        <v>9.5890193548387098E-2</v>
      </c>
      <c r="K1040" s="64">
        <v>0</v>
      </c>
      <c r="L1040" s="64">
        <v>3.9054518868260064E-2</v>
      </c>
      <c r="M1040" s="64">
        <v>0.29361194793855599</v>
      </c>
      <c r="N1040" s="64">
        <v>0.36240276619555561</v>
      </c>
      <c r="O1040" s="64">
        <v>1.3341879000000003E-2</v>
      </c>
      <c r="P1040" s="64">
        <v>0.19562227119212158</v>
      </c>
      <c r="Q1040" s="64">
        <v>6.0119190912721263E-2</v>
      </c>
      <c r="R1040" s="64">
        <v>0.12328767123287675</v>
      </c>
      <c r="S1040" s="64">
        <v>2.6910249295464714</v>
      </c>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row>
    <row r="1041" spans="1:117" x14ac:dyDescent="0.25">
      <c r="A1041" s="5" t="s">
        <v>376</v>
      </c>
      <c r="B1041" s="5" t="s">
        <v>174</v>
      </c>
      <c r="C1041" s="35">
        <v>44109</v>
      </c>
      <c r="D1041" s="63">
        <v>44135</v>
      </c>
      <c r="E1041" s="64">
        <v>-4.6787096774193543E-2</v>
      </c>
      <c r="F1041" s="64">
        <v>0.52813931754450139</v>
      </c>
      <c r="G1041" s="64">
        <v>0.200851236356276</v>
      </c>
      <c r="H1041" s="64">
        <v>0.42136922580645159</v>
      </c>
      <c r="I1041" s="64">
        <v>0.40412180772495754</v>
      </c>
      <c r="J1041" s="64">
        <v>9.5890193548387098E-2</v>
      </c>
      <c r="K1041" s="64">
        <v>0</v>
      </c>
      <c r="L1041" s="64">
        <v>3.9054518868260064E-2</v>
      </c>
      <c r="M1041" s="64">
        <v>0.29361194793855599</v>
      </c>
      <c r="N1041" s="64">
        <v>0.36240276619555561</v>
      </c>
      <c r="O1041" s="64">
        <v>1.4923746000000002E-2</v>
      </c>
      <c r="P1041" s="64">
        <v>0.19562227119212158</v>
      </c>
      <c r="Q1041" s="64">
        <v>6.6999379710893883E-2</v>
      </c>
      <c r="R1041" s="64">
        <v>0.12328767123287675</v>
      </c>
      <c r="S1041" s="64">
        <v>2.6994869853446439</v>
      </c>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row>
    <row r="1042" spans="1:117" x14ac:dyDescent="0.25">
      <c r="A1042" s="5" t="s">
        <v>376</v>
      </c>
      <c r="B1042" s="5" t="s">
        <v>174</v>
      </c>
      <c r="C1042" s="35">
        <v>44110</v>
      </c>
      <c r="D1042" s="63">
        <v>44135</v>
      </c>
      <c r="E1042" s="64">
        <v>-4.6787096774193543E-2</v>
      </c>
      <c r="F1042" s="64">
        <v>0.52813931754450139</v>
      </c>
      <c r="G1042" s="64">
        <v>0.200851236356276</v>
      </c>
      <c r="H1042" s="64">
        <v>0.42136922580645159</v>
      </c>
      <c r="I1042" s="64">
        <v>0.40412180772495754</v>
      </c>
      <c r="J1042" s="64">
        <v>9.5890193548387098E-2</v>
      </c>
      <c r="K1042" s="64">
        <v>0</v>
      </c>
      <c r="L1042" s="64">
        <v>3.9054518868260064E-2</v>
      </c>
      <c r="M1042" s="64">
        <v>0.29361194793855599</v>
      </c>
      <c r="N1042" s="64">
        <v>0.36240276619555561</v>
      </c>
      <c r="O1042" s="64">
        <v>1.3123989000000003E-2</v>
      </c>
      <c r="P1042" s="64">
        <v>0.19562227119212158</v>
      </c>
      <c r="Q1042" s="64">
        <v>6.6487805024655733E-2</v>
      </c>
      <c r="R1042" s="64">
        <v>0.12328767123287675</v>
      </c>
      <c r="S1042" s="64">
        <v>2.6971756536584057</v>
      </c>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row>
    <row r="1043" spans="1:117" x14ac:dyDescent="0.25">
      <c r="A1043" s="5" t="s">
        <v>376</v>
      </c>
      <c r="B1043" s="5" t="s">
        <v>174</v>
      </c>
      <c r="C1043" s="35">
        <v>44111</v>
      </c>
      <c r="D1043" s="63">
        <v>44135</v>
      </c>
      <c r="E1043" s="64">
        <v>-4.6787096774193543E-2</v>
      </c>
      <c r="F1043" s="64">
        <v>0.52813931754450139</v>
      </c>
      <c r="G1043" s="64">
        <v>0.200851236356276</v>
      </c>
      <c r="H1043" s="64">
        <v>0.42136922580645159</v>
      </c>
      <c r="I1043" s="64">
        <v>0.40412180772495754</v>
      </c>
      <c r="J1043" s="64">
        <v>9.5890193548387098E-2</v>
      </c>
      <c r="K1043" s="64">
        <v>0</v>
      </c>
      <c r="L1043" s="64">
        <v>3.9054518868260064E-2</v>
      </c>
      <c r="M1043" s="64">
        <v>0.29361194793855599</v>
      </c>
      <c r="N1043" s="64">
        <v>0.36240276619555561</v>
      </c>
      <c r="O1043" s="64">
        <v>2.3233950000000003E-2</v>
      </c>
      <c r="P1043" s="64">
        <v>0.19562227119212158</v>
      </c>
      <c r="Q1043" s="64">
        <v>7.7288113798224756E-2</v>
      </c>
      <c r="R1043" s="64">
        <v>0.12328767123287675</v>
      </c>
      <c r="S1043" s="64">
        <v>2.7180859234319747</v>
      </c>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row>
    <row r="1044" spans="1:117" x14ac:dyDescent="0.25">
      <c r="A1044" s="5" t="s">
        <v>376</v>
      </c>
      <c r="B1044" s="5" t="s">
        <v>174</v>
      </c>
      <c r="C1044" s="35">
        <v>44112</v>
      </c>
      <c r="D1044" s="63">
        <v>44135</v>
      </c>
      <c r="E1044" s="64">
        <v>-4.6787096774193543E-2</v>
      </c>
      <c r="F1044" s="64">
        <v>0.52813931754450139</v>
      </c>
      <c r="G1044" s="64">
        <v>0.200851236356276</v>
      </c>
      <c r="H1044" s="64">
        <v>0.42136922580645159</v>
      </c>
      <c r="I1044" s="64">
        <v>0.40412180772495754</v>
      </c>
      <c r="J1044" s="64">
        <v>9.5890193548387098E-2</v>
      </c>
      <c r="K1044" s="64">
        <v>0</v>
      </c>
      <c r="L1044" s="64">
        <v>3.9054518868260064E-2</v>
      </c>
      <c r="M1044" s="64">
        <v>0.29361194793855599</v>
      </c>
      <c r="N1044" s="64">
        <v>0.36240276619555567</v>
      </c>
      <c r="O1044" s="64">
        <v>4.9514265000000002E-2</v>
      </c>
      <c r="P1044" s="64">
        <v>0.19562227119212158</v>
      </c>
      <c r="Q1044" s="64">
        <v>6.4525686414161731E-2</v>
      </c>
      <c r="R1044" s="64">
        <v>0.12328767123287675</v>
      </c>
      <c r="S1044" s="64">
        <v>2.7316038110479117</v>
      </c>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row>
    <row r="1045" spans="1:117" x14ac:dyDescent="0.25">
      <c r="A1045" s="5" t="s">
        <v>376</v>
      </c>
      <c r="B1045" s="5" t="s">
        <v>174</v>
      </c>
      <c r="C1045" s="35">
        <v>44113</v>
      </c>
      <c r="D1045" s="63">
        <v>44135</v>
      </c>
      <c r="E1045" s="64">
        <v>-4.6787096774193543E-2</v>
      </c>
      <c r="F1045" s="64">
        <v>0.52813931754450139</v>
      </c>
      <c r="G1045" s="64">
        <v>0.200851236356276</v>
      </c>
      <c r="H1045" s="64">
        <v>0.42136922580645159</v>
      </c>
      <c r="I1045" s="64">
        <v>0.40412180772495754</v>
      </c>
      <c r="J1045" s="64">
        <v>9.5890193548387098E-2</v>
      </c>
      <c r="K1045" s="64">
        <v>0</v>
      </c>
      <c r="L1045" s="64">
        <v>3.9054518868260064E-2</v>
      </c>
      <c r="M1045" s="64">
        <v>0.29361194793855599</v>
      </c>
      <c r="N1045" s="64">
        <v>0.36240276619555567</v>
      </c>
      <c r="O1045" s="64">
        <v>3.7630116000000005E-2</v>
      </c>
      <c r="P1045" s="64">
        <v>0.19562227119212158</v>
      </c>
      <c r="Q1045" s="64">
        <v>6.5871035582786924E-2</v>
      </c>
      <c r="R1045" s="64">
        <v>0.12328767123287675</v>
      </c>
      <c r="S1045" s="64">
        <v>2.7210650112165369</v>
      </c>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row>
    <row r="1046" spans="1:117" x14ac:dyDescent="0.25">
      <c r="A1046" s="5" t="s">
        <v>376</v>
      </c>
      <c r="B1046" s="5" t="s">
        <v>174</v>
      </c>
      <c r="C1046" s="35">
        <v>44114</v>
      </c>
      <c r="D1046" s="63">
        <v>44135</v>
      </c>
      <c r="E1046" s="64">
        <v>-4.6787096774193543E-2</v>
      </c>
      <c r="F1046" s="64">
        <v>0.52813931754450139</v>
      </c>
      <c r="G1046" s="64">
        <v>0.200851236356276</v>
      </c>
      <c r="H1046" s="64">
        <v>0.42136922580645159</v>
      </c>
      <c r="I1046" s="64">
        <v>0.40412180772495754</v>
      </c>
      <c r="J1046" s="64">
        <v>9.5890193548387098E-2</v>
      </c>
      <c r="K1046" s="64">
        <v>0</v>
      </c>
      <c r="L1046" s="64">
        <v>3.9054518868260064E-2</v>
      </c>
      <c r="M1046" s="64">
        <v>0.29361194793855599</v>
      </c>
      <c r="N1046" s="64">
        <v>0.36240276619555567</v>
      </c>
      <c r="O1046" s="64">
        <v>3.4854290999999996E-2</v>
      </c>
      <c r="P1046" s="64">
        <v>0.19562227119212158</v>
      </c>
      <c r="Q1046" s="64">
        <v>7.4641410443536532E-2</v>
      </c>
      <c r="R1046" s="64">
        <v>0.12328767123287675</v>
      </c>
      <c r="S1046" s="64">
        <v>2.7270595610772865</v>
      </c>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row>
    <row r="1047" spans="1:117" x14ac:dyDescent="0.25">
      <c r="A1047" s="5" t="s">
        <v>376</v>
      </c>
      <c r="B1047" s="5" t="s">
        <v>174</v>
      </c>
      <c r="C1047" s="35">
        <v>44115</v>
      </c>
      <c r="D1047" s="63">
        <v>44135</v>
      </c>
      <c r="E1047" s="64">
        <v>-4.6787096774193543E-2</v>
      </c>
      <c r="F1047" s="64">
        <v>0.52813931754450139</v>
      </c>
      <c r="G1047" s="64">
        <v>0.200851236356276</v>
      </c>
      <c r="H1047" s="64">
        <v>0.42136922580645159</v>
      </c>
      <c r="I1047" s="64">
        <v>0.40412180772495754</v>
      </c>
      <c r="J1047" s="64">
        <v>9.5890193548387098E-2</v>
      </c>
      <c r="K1047" s="64">
        <v>0</v>
      </c>
      <c r="L1047" s="64">
        <v>3.9054518868260064E-2</v>
      </c>
      <c r="M1047" s="64">
        <v>0.29361194793855599</v>
      </c>
      <c r="N1047" s="64">
        <v>0.36240276619555567</v>
      </c>
      <c r="O1047" s="64">
        <v>2.8495988999999999E-2</v>
      </c>
      <c r="P1047" s="64">
        <v>0.19562227119212158</v>
      </c>
      <c r="Q1047" s="64">
        <v>7.3833713624338479E-2</v>
      </c>
      <c r="R1047" s="64">
        <v>0.12328767123287675</v>
      </c>
      <c r="S1047" s="64">
        <v>2.7198935622580884</v>
      </c>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row>
    <row r="1048" spans="1:117" x14ac:dyDescent="0.25">
      <c r="A1048" s="5" t="s">
        <v>377</v>
      </c>
      <c r="B1048" s="5" t="s">
        <v>174</v>
      </c>
      <c r="C1048" s="35">
        <v>44116</v>
      </c>
      <c r="D1048" s="63">
        <v>44135</v>
      </c>
      <c r="E1048" s="64">
        <v>-4.6787096774193543E-2</v>
      </c>
      <c r="F1048" s="64">
        <v>0.52813931754450139</v>
      </c>
      <c r="G1048" s="64">
        <v>0.200851236356276</v>
      </c>
      <c r="H1048" s="64">
        <v>0.42136922580645159</v>
      </c>
      <c r="I1048" s="64">
        <v>0.40412180772495754</v>
      </c>
      <c r="J1048" s="64">
        <v>9.5890193548387098E-2</v>
      </c>
      <c r="K1048" s="64">
        <v>0</v>
      </c>
      <c r="L1048" s="64">
        <v>3.9054518868260064E-2</v>
      </c>
      <c r="M1048" s="64">
        <v>0.29361194793855599</v>
      </c>
      <c r="N1048" s="64">
        <v>0.36240276619555561</v>
      </c>
      <c r="O1048" s="64">
        <v>2.1312531000000003E-2</v>
      </c>
      <c r="P1048" s="64">
        <v>0.19562227119212158</v>
      </c>
      <c r="Q1048" s="64">
        <v>8.5190071719482091E-2</v>
      </c>
      <c r="R1048" s="64">
        <v>0.12328767123287675</v>
      </c>
      <c r="S1048" s="64">
        <v>2.7240664623532322</v>
      </c>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row>
    <row r="1049" spans="1:117" x14ac:dyDescent="0.25">
      <c r="A1049" s="5" t="s">
        <v>377</v>
      </c>
      <c r="B1049" s="5" t="s">
        <v>174</v>
      </c>
      <c r="C1049" s="35">
        <v>44117</v>
      </c>
      <c r="D1049" s="63">
        <v>44135</v>
      </c>
      <c r="E1049" s="64">
        <v>-4.6787096774193543E-2</v>
      </c>
      <c r="F1049" s="64">
        <v>0.52813931754450139</v>
      </c>
      <c r="G1049" s="64">
        <v>0.200851236356276</v>
      </c>
      <c r="H1049" s="64">
        <v>0.42136922580645159</v>
      </c>
      <c r="I1049" s="64">
        <v>0.40412180772495754</v>
      </c>
      <c r="J1049" s="64">
        <v>9.5890193548387098E-2</v>
      </c>
      <c r="K1049" s="64">
        <v>0</v>
      </c>
      <c r="L1049" s="64">
        <v>3.9054518868260064E-2</v>
      </c>
      <c r="M1049" s="64">
        <v>0.29361194793855599</v>
      </c>
      <c r="N1049" s="64">
        <v>0.36240276619555561</v>
      </c>
      <c r="O1049" s="64">
        <v>2.7337590000000002E-2</v>
      </c>
      <c r="P1049" s="64">
        <v>0.19562227119212158</v>
      </c>
      <c r="Q1049" s="64">
        <v>6.4532370096993794E-2</v>
      </c>
      <c r="R1049" s="64">
        <v>0.12328767123287675</v>
      </c>
      <c r="S1049" s="64">
        <v>2.7094338197307439</v>
      </c>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row>
    <row r="1050" spans="1:117" x14ac:dyDescent="0.25">
      <c r="A1050" s="5" t="s">
        <v>377</v>
      </c>
      <c r="B1050" s="5" t="s">
        <v>174</v>
      </c>
      <c r="C1050" s="35">
        <v>44118</v>
      </c>
      <c r="D1050" s="63">
        <v>44135</v>
      </c>
      <c r="E1050" s="64">
        <v>-4.6787096774193543E-2</v>
      </c>
      <c r="F1050" s="64">
        <v>0.52813931754450139</v>
      </c>
      <c r="G1050" s="64">
        <v>0.200851236356276</v>
      </c>
      <c r="H1050" s="64">
        <v>0.42136922580645159</v>
      </c>
      <c r="I1050" s="64">
        <v>0.40412180772495754</v>
      </c>
      <c r="J1050" s="64">
        <v>9.5890193548387098E-2</v>
      </c>
      <c r="K1050" s="64">
        <v>0</v>
      </c>
      <c r="L1050" s="64">
        <v>3.9054518868260064E-2</v>
      </c>
      <c r="M1050" s="64">
        <v>0.29361194793855599</v>
      </c>
      <c r="N1050" s="64">
        <v>0.36240276619555567</v>
      </c>
      <c r="O1050" s="64">
        <v>2.7343737E-2</v>
      </c>
      <c r="P1050" s="64">
        <v>0.19562227119212158</v>
      </c>
      <c r="Q1050" s="64">
        <v>6.5215269841275056E-2</v>
      </c>
      <c r="R1050" s="64">
        <v>0.12328767123287675</v>
      </c>
      <c r="S1050" s="64">
        <v>2.7101228664750248</v>
      </c>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row>
    <row r="1051" spans="1:117" x14ac:dyDescent="0.25">
      <c r="A1051" s="5" t="s">
        <v>377</v>
      </c>
      <c r="B1051" s="5" t="s">
        <v>174</v>
      </c>
      <c r="C1051" s="35">
        <v>44119</v>
      </c>
      <c r="D1051" s="63">
        <v>44135</v>
      </c>
      <c r="E1051" s="64">
        <v>-4.6787096774193543E-2</v>
      </c>
      <c r="F1051" s="64">
        <v>0.52813931754450139</v>
      </c>
      <c r="G1051" s="64">
        <v>0.200851236356276</v>
      </c>
      <c r="H1051" s="64">
        <v>0.42136922580645159</v>
      </c>
      <c r="I1051" s="64">
        <v>0.40412180772495754</v>
      </c>
      <c r="J1051" s="64">
        <v>9.5890193548387098E-2</v>
      </c>
      <c r="K1051" s="64">
        <v>0</v>
      </c>
      <c r="L1051" s="64">
        <v>3.9054518868260064E-2</v>
      </c>
      <c r="M1051" s="64">
        <v>0.29361194793855599</v>
      </c>
      <c r="N1051" s="64">
        <v>0.36240276619555567</v>
      </c>
      <c r="O1051" s="64">
        <v>2.8197810000000004E-2</v>
      </c>
      <c r="P1051" s="64">
        <v>0.19562227119212158</v>
      </c>
      <c r="Q1051" s="64">
        <v>6.0393191650863313E-2</v>
      </c>
      <c r="R1051" s="64">
        <v>0.12328767123287675</v>
      </c>
      <c r="S1051" s="64">
        <v>2.7061548612846131</v>
      </c>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row>
    <row r="1052" spans="1:117" x14ac:dyDescent="0.25">
      <c r="A1052" s="5" t="s">
        <v>377</v>
      </c>
      <c r="B1052" s="5" t="s">
        <v>174</v>
      </c>
      <c r="C1052" s="35">
        <v>44120</v>
      </c>
      <c r="D1052" s="63">
        <v>44135</v>
      </c>
      <c r="E1052" s="64">
        <v>-4.6787096774193543E-2</v>
      </c>
      <c r="F1052" s="64">
        <v>0.52813931754450139</v>
      </c>
      <c r="G1052" s="64">
        <v>0.200851236356276</v>
      </c>
      <c r="H1052" s="64">
        <v>0.42136922580645159</v>
      </c>
      <c r="I1052" s="64">
        <v>0.40412180772495754</v>
      </c>
      <c r="J1052" s="64">
        <v>9.5890193548387098E-2</v>
      </c>
      <c r="K1052" s="64">
        <v>0</v>
      </c>
      <c r="L1052" s="64">
        <v>3.9054518868260064E-2</v>
      </c>
      <c r="M1052" s="64">
        <v>0.29361194793855599</v>
      </c>
      <c r="N1052" s="64">
        <v>0.36240276619555561</v>
      </c>
      <c r="O1052" s="64">
        <v>2.6672463E-2</v>
      </c>
      <c r="P1052" s="64">
        <v>0.19562227119212158</v>
      </c>
      <c r="Q1052" s="64">
        <v>5.9652935448103128E-2</v>
      </c>
      <c r="R1052" s="64">
        <v>0.12328767123287675</v>
      </c>
      <c r="S1052" s="64">
        <v>2.7038892580818534</v>
      </c>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row>
    <row r="1053" spans="1:117" x14ac:dyDescent="0.25">
      <c r="A1053" s="5" t="s">
        <v>377</v>
      </c>
      <c r="B1053" s="5" t="s">
        <v>174</v>
      </c>
      <c r="C1053" s="35">
        <v>44121</v>
      </c>
      <c r="D1053" s="63">
        <v>44135</v>
      </c>
      <c r="E1053" s="64">
        <v>-4.6787096774193543E-2</v>
      </c>
      <c r="F1053" s="64">
        <v>0.52813931754450139</v>
      </c>
      <c r="G1053" s="64">
        <v>0.200851236356276</v>
      </c>
      <c r="H1053" s="64">
        <v>0.42136922580645159</v>
      </c>
      <c r="I1053" s="64">
        <v>0.40412180772495754</v>
      </c>
      <c r="J1053" s="64">
        <v>9.5890193548387098E-2</v>
      </c>
      <c r="K1053" s="64">
        <v>0</v>
      </c>
      <c r="L1053" s="64">
        <v>3.9054518868260064E-2</v>
      </c>
      <c r="M1053" s="64">
        <v>0.29361194793855599</v>
      </c>
      <c r="N1053" s="64">
        <v>0.36240276619555567</v>
      </c>
      <c r="O1053" s="64">
        <v>1.7248932000000002E-2</v>
      </c>
      <c r="P1053" s="64">
        <v>0.19562227119212158</v>
      </c>
      <c r="Q1053" s="64">
        <v>6.2471375661210728E-2</v>
      </c>
      <c r="R1053" s="64">
        <v>0.12328767123287675</v>
      </c>
      <c r="S1053" s="64">
        <v>2.6972841672949608</v>
      </c>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row>
    <row r="1054" spans="1:117" x14ac:dyDescent="0.25">
      <c r="A1054" s="5" t="s">
        <v>377</v>
      </c>
      <c r="B1054" s="5" t="s">
        <v>174</v>
      </c>
      <c r="C1054" s="35">
        <v>44122</v>
      </c>
      <c r="D1054" s="63">
        <v>44135</v>
      </c>
      <c r="E1054" s="64">
        <v>-4.6787096774193543E-2</v>
      </c>
      <c r="F1054" s="64">
        <v>0.52813931754450139</v>
      </c>
      <c r="G1054" s="64">
        <v>0.200851236356276</v>
      </c>
      <c r="H1054" s="64">
        <v>0.42136922580645159</v>
      </c>
      <c r="I1054" s="64">
        <v>0.40412180772495754</v>
      </c>
      <c r="J1054" s="64">
        <v>9.5890193548387098E-2</v>
      </c>
      <c r="K1054" s="64">
        <v>0</v>
      </c>
      <c r="L1054" s="64">
        <v>3.9054518868260064E-2</v>
      </c>
      <c r="M1054" s="64">
        <v>0.29361194793855599</v>
      </c>
      <c r="N1054" s="64">
        <v>0.36240276619555561</v>
      </c>
      <c r="O1054" s="64">
        <v>3.6414306E-2</v>
      </c>
      <c r="P1054" s="64">
        <v>0.19562227119212158</v>
      </c>
      <c r="Q1054" s="64">
        <v>6.0214049732088354E-2</v>
      </c>
      <c r="R1054" s="64">
        <v>0.12328767123287675</v>
      </c>
      <c r="S1054" s="64">
        <v>2.7141922153658387</v>
      </c>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row>
    <row r="1055" spans="1:117" x14ac:dyDescent="0.25">
      <c r="A1055" s="5" t="s">
        <v>378</v>
      </c>
      <c r="B1055" s="5" t="s">
        <v>174</v>
      </c>
      <c r="C1055" s="35">
        <v>44123</v>
      </c>
      <c r="D1055" s="63">
        <v>44135</v>
      </c>
      <c r="E1055" s="64">
        <v>-4.6787096774193543E-2</v>
      </c>
      <c r="F1055" s="64">
        <v>0.52813931754450139</v>
      </c>
      <c r="G1055" s="64">
        <v>0.200851236356276</v>
      </c>
      <c r="H1055" s="64">
        <v>0.42136922580645159</v>
      </c>
      <c r="I1055" s="64">
        <v>0.40412180772495754</v>
      </c>
      <c r="J1055" s="64">
        <v>9.5890193548387098E-2</v>
      </c>
      <c r="K1055" s="64">
        <v>0</v>
      </c>
      <c r="L1055" s="64">
        <v>3.9054518868260064E-2</v>
      </c>
      <c r="M1055" s="64">
        <v>0.29361194793855599</v>
      </c>
      <c r="N1055" s="64">
        <v>0.36240276619555561</v>
      </c>
      <c r="O1055" s="64">
        <v>9.8738099999999985E-3</v>
      </c>
      <c r="P1055" s="64">
        <v>0.19562227119212158</v>
      </c>
      <c r="Q1055" s="64">
        <v>6.3896883669551832E-2</v>
      </c>
      <c r="R1055" s="64">
        <v>0.12328767123287675</v>
      </c>
      <c r="S1055" s="64">
        <v>2.6913345533033022</v>
      </c>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row>
    <row r="1056" spans="1:117" x14ac:dyDescent="0.25">
      <c r="A1056" s="5" t="s">
        <v>378</v>
      </c>
      <c r="B1056" s="5" t="s">
        <v>174</v>
      </c>
      <c r="C1056" s="35">
        <v>44124</v>
      </c>
      <c r="D1056" s="63">
        <v>44135</v>
      </c>
      <c r="E1056" s="64">
        <v>-4.6787096774193543E-2</v>
      </c>
      <c r="F1056" s="64">
        <v>0.52813931754450139</v>
      </c>
      <c r="G1056" s="64">
        <v>0.200851236356276</v>
      </c>
      <c r="H1056" s="64">
        <v>0.42136922580645159</v>
      </c>
      <c r="I1056" s="64">
        <v>0.40412180772495754</v>
      </c>
      <c r="J1056" s="64">
        <v>9.5890193548387098E-2</v>
      </c>
      <c r="K1056" s="64">
        <v>0</v>
      </c>
      <c r="L1056" s="64">
        <v>3.9054518868260064E-2</v>
      </c>
      <c r="M1056" s="64">
        <v>0.29361194793855599</v>
      </c>
      <c r="N1056" s="64">
        <v>0.36240276619555567</v>
      </c>
      <c r="O1056" s="64">
        <v>1.2883464000000001E-2</v>
      </c>
      <c r="P1056" s="64">
        <v>0.19562227119212158</v>
      </c>
      <c r="Q1056" s="64">
        <v>6.8948442607764643E-2</v>
      </c>
      <c r="R1056" s="64">
        <v>0.12328767123287675</v>
      </c>
      <c r="S1056" s="64">
        <v>2.6993957662415147</v>
      </c>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row>
    <row r="1057" spans="1:117" x14ac:dyDescent="0.25">
      <c r="A1057" s="5" t="s">
        <v>378</v>
      </c>
      <c r="B1057" s="5" t="s">
        <v>174</v>
      </c>
      <c r="C1057" s="35">
        <v>44125</v>
      </c>
      <c r="D1057" s="63">
        <v>44135</v>
      </c>
      <c r="E1057" s="64">
        <v>-4.6787096774193543E-2</v>
      </c>
      <c r="F1057" s="64">
        <v>0.52813931754450139</v>
      </c>
      <c r="G1057" s="64">
        <v>0.200851236356276</v>
      </c>
      <c r="H1057" s="64">
        <v>0.42136922580645159</v>
      </c>
      <c r="I1057" s="64">
        <v>0.40412180772495754</v>
      </c>
      <c r="J1057" s="64">
        <v>9.5890193548387098E-2</v>
      </c>
      <c r="K1057" s="64">
        <v>0</v>
      </c>
      <c r="L1057" s="64">
        <v>3.9054518868260064E-2</v>
      </c>
      <c r="M1057" s="64">
        <v>0.29361194793855599</v>
      </c>
      <c r="N1057" s="64">
        <v>0.36240276619555567</v>
      </c>
      <c r="O1057" s="64">
        <v>1.8731826E-2</v>
      </c>
      <c r="P1057" s="64">
        <v>0.19562227119212158</v>
      </c>
      <c r="Q1057" s="64">
        <v>5.9725519451226249E-2</v>
      </c>
      <c r="R1057" s="64">
        <v>0.12328767123287675</v>
      </c>
      <c r="S1057" s="64">
        <v>2.6960212050849761</v>
      </c>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row>
    <row r="1058" spans="1:117" x14ac:dyDescent="0.25">
      <c r="A1058" s="5" t="s">
        <v>378</v>
      </c>
      <c r="B1058" s="5" t="s">
        <v>174</v>
      </c>
      <c r="C1058" s="35">
        <v>44126</v>
      </c>
      <c r="D1058" s="63">
        <v>44135</v>
      </c>
      <c r="E1058" s="64">
        <v>-4.6787096774193543E-2</v>
      </c>
      <c r="F1058" s="64">
        <v>0.52813931754450139</v>
      </c>
      <c r="G1058" s="64">
        <v>0.200851236356276</v>
      </c>
      <c r="H1058" s="64">
        <v>0.42136922580645159</v>
      </c>
      <c r="I1058" s="64">
        <v>0.40412180772495754</v>
      </c>
      <c r="J1058" s="64">
        <v>9.5890193548387098E-2</v>
      </c>
      <c r="K1058" s="64">
        <v>0</v>
      </c>
      <c r="L1058" s="64">
        <v>3.9054518868260064E-2</v>
      </c>
      <c r="M1058" s="64">
        <v>0.29361194793855599</v>
      </c>
      <c r="N1058" s="64">
        <v>0.36240276619555561</v>
      </c>
      <c r="O1058" s="64">
        <v>3.1650795000000002E-2</v>
      </c>
      <c r="P1058" s="64">
        <v>0.19562227119212158</v>
      </c>
      <c r="Q1058" s="64">
        <v>5.9600494855254101E-2</v>
      </c>
      <c r="R1058" s="64">
        <v>0.12328767123287675</v>
      </c>
      <c r="S1058" s="64">
        <v>2.7088151494890043</v>
      </c>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row>
    <row r="1059" spans="1:117" x14ac:dyDescent="0.25">
      <c r="A1059" s="5" t="s">
        <v>378</v>
      </c>
      <c r="B1059" s="5" t="s">
        <v>174</v>
      </c>
      <c r="C1059" s="35">
        <v>44127</v>
      </c>
      <c r="D1059" s="63">
        <v>44135</v>
      </c>
      <c r="E1059" s="64">
        <v>-4.6787096774193543E-2</v>
      </c>
      <c r="F1059" s="64">
        <v>0.52813931754450139</v>
      </c>
      <c r="G1059" s="64">
        <v>0.200851236356276</v>
      </c>
      <c r="H1059" s="64">
        <v>0.42136922580645159</v>
      </c>
      <c r="I1059" s="64">
        <v>0.40412180772495754</v>
      </c>
      <c r="J1059" s="64">
        <v>9.5890193548387098E-2</v>
      </c>
      <c r="K1059" s="64">
        <v>0</v>
      </c>
      <c r="L1059" s="64">
        <v>3.9054518868260064E-2</v>
      </c>
      <c r="M1059" s="64">
        <v>0.29361194793855599</v>
      </c>
      <c r="N1059" s="64">
        <v>0.36240276619555567</v>
      </c>
      <c r="O1059" s="64">
        <v>3.1261914000000002E-2</v>
      </c>
      <c r="P1059" s="64">
        <v>0.19562227119212158</v>
      </c>
      <c r="Q1059" s="64">
        <v>5.9382070615090064E-2</v>
      </c>
      <c r="R1059" s="64">
        <v>0.12328767123287675</v>
      </c>
      <c r="S1059" s="64">
        <v>2.70820784424884</v>
      </c>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row>
    <row r="1060" spans="1:117" x14ac:dyDescent="0.25">
      <c r="A1060" s="5" t="s">
        <v>378</v>
      </c>
      <c r="B1060" s="5" t="s">
        <v>174</v>
      </c>
      <c r="C1060" s="35">
        <v>44128</v>
      </c>
      <c r="D1060" s="63">
        <v>44135</v>
      </c>
      <c r="E1060" s="64">
        <v>-4.6787096774193543E-2</v>
      </c>
      <c r="F1060" s="64">
        <v>0.52813931754450139</v>
      </c>
      <c r="G1060" s="64">
        <v>0.200851236356276</v>
      </c>
      <c r="H1060" s="64">
        <v>0.42136922580645159</v>
      </c>
      <c r="I1060" s="64">
        <v>0.40412180772495754</v>
      </c>
      <c r="J1060" s="64">
        <v>9.5890193548387098E-2</v>
      </c>
      <c r="K1060" s="64">
        <v>0</v>
      </c>
      <c r="L1060" s="64">
        <v>3.9054518868260064E-2</v>
      </c>
      <c r="M1060" s="64">
        <v>0.29361194793855599</v>
      </c>
      <c r="N1060" s="64">
        <v>0.36240276619555561</v>
      </c>
      <c r="O1060" s="64">
        <v>5.4973409000000001E-2</v>
      </c>
      <c r="P1060" s="64">
        <v>0.19562227119212158</v>
      </c>
      <c r="Q1060" s="64">
        <v>9.3652867078878946E-2</v>
      </c>
      <c r="R1060" s="64">
        <v>0.12328767123287675</v>
      </c>
      <c r="S1060" s="64">
        <v>2.7661901357126291</v>
      </c>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row>
    <row r="1061" spans="1:117" x14ac:dyDescent="0.25">
      <c r="A1061" s="5" t="s">
        <v>378</v>
      </c>
      <c r="B1061" s="5" t="s">
        <v>174</v>
      </c>
      <c r="C1061" s="35">
        <v>44129</v>
      </c>
      <c r="D1061" s="63">
        <v>44135</v>
      </c>
      <c r="E1061" s="64">
        <v>-4.6787096774193543E-2</v>
      </c>
      <c r="F1061" s="64">
        <v>0.52813931754450139</v>
      </c>
      <c r="G1061" s="64">
        <v>0.200851236356276</v>
      </c>
      <c r="H1061" s="64">
        <v>0.42136922580645159</v>
      </c>
      <c r="I1061" s="64">
        <v>0.40412180772495754</v>
      </c>
      <c r="J1061" s="64">
        <v>9.5890193548387098E-2</v>
      </c>
      <c r="K1061" s="64">
        <v>0</v>
      </c>
      <c r="L1061" s="64">
        <v>3.9054518868260064E-2</v>
      </c>
      <c r="M1061" s="64">
        <v>0.29361194793855599</v>
      </c>
      <c r="N1061" s="64">
        <v>0.36240276619555567</v>
      </c>
      <c r="O1061" s="64">
        <v>2.0984445000000004E-2</v>
      </c>
      <c r="P1061" s="64">
        <v>0.19562227119212158</v>
      </c>
      <c r="Q1061" s="64">
        <v>6.3192976951849389E-2</v>
      </c>
      <c r="R1061" s="64">
        <v>0.12328767123287675</v>
      </c>
      <c r="S1061" s="64">
        <v>2.7017412815855995</v>
      </c>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row>
    <row r="1062" spans="1:117" x14ac:dyDescent="0.25">
      <c r="A1062" s="5" t="s">
        <v>379</v>
      </c>
      <c r="B1062" s="5" t="s">
        <v>174</v>
      </c>
      <c r="C1062" s="35">
        <v>44130</v>
      </c>
      <c r="D1062" s="63">
        <v>44135</v>
      </c>
      <c r="E1062" s="64">
        <v>-4.6787096774193543E-2</v>
      </c>
      <c r="F1062" s="64">
        <v>0.52813931754450139</v>
      </c>
      <c r="G1062" s="64">
        <v>0.200851236356276</v>
      </c>
      <c r="H1062" s="64">
        <v>0.42136922580645159</v>
      </c>
      <c r="I1062" s="64">
        <v>0.40412180772495754</v>
      </c>
      <c r="J1062" s="64">
        <v>9.5890193548387098E-2</v>
      </c>
      <c r="K1062" s="64">
        <v>0</v>
      </c>
      <c r="L1062" s="64">
        <v>3.9054518868260064E-2</v>
      </c>
      <c r="M1062" s="64">
        <v>0.29361194793855599</v>
      </c>
      <c r="N1062" s="64">
        <v>0.36240276619555567</v>
      </c>
      <c r="O1062" s="64">
        <v>2.5765632000000004E-2</v>
      </c>
      <c r="P1062" s="64">
        <v>0.19562227119212158</v>
      </c>
      <c r="Q1062" s="64">
        <v>5.8193193310361942E-2</v>
      </c>
      <c r="R1062" s="64">
        <v>0.12328767123287675</v>
      </c>
      <c r="S1062" s="64">
        <v>2.7015226849441123</v>
      </c>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row>
    <row r="1063" spans="1:117" x14ac:dyDescent="0.25">
      <c r="A1063" s="5" t="s">
        <v>379</v>
      </c>
      <c r="B1063" s="5" t="s">
        <v>174</v>
      </c>
      <c r="C1063" s="35">
        <v>44131</v>
      </c>
      <c r="D1063" s="63">
        <v>44135</v>
      </c>
      <c r="E1063" s="64">
        <v>-4.6787096774193543E-2</v>
      </c>
      <c r="F1063" s="64">
        <v>0.52813931754450139</v>
      </c>
      <c r="G1063" s="64">
        <v>0.200851236356276</v>
      </c>
      <c r="H1063" s="64">
        <v>0.42136922580645159</v>
      </c>
      <c r="I1063" s="64">
        <v>0.40412180772495754</v>
      </c>
      <c r="J1063" s="64">
        <v>9.5890193548387098E-2</v>
      </c>
      <c r="K1063" s="64">
        <v>0</v>
      </c>
      <c r="L1063" s="64">
        <v>3.9054518868260064E-2</v>
      </c>
      <c r="M1063" s="64">
        <v>0.29361194793855599</v>
      </c>
      <c r="N1063" s="64">
        <v>0.36240276619555567</v>
      </c>
      <c r="O1063" s="64">
        <v>2.6555346000000001E-2</v>
      </c>
      <c r="P1063" s="64">
        <v>0.19562227119212158</v>
      </c>
      <c r="Q1063" s="64">
        <v>5.8411993114696269E-2</v>
      </c>
      <c r="R1063" s="64">
        <v>0.12328767123287675</v>
      </c>
      <c r="S1063" s="64">
        <v>2.7025311987484462</v>
      </c>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row>
    <row r="1064" spans="1:117" x14ac:dyDescent="0.25">
      <c r="A1064" s="5" t="s">
        <v>379</v>
      </c>
      <c r="B1064" s="5" t="s">
        <v>174</v>
      </c>
      <c r="C1064" s="35">
        <v>44132</v>
      </c>
      <c r="D1064" s="63">
        <v>44135</v>
      </c>
      <c r="E1064" s="64">
        <v>-4.6787096774193543E-2</v>
      </c>
      <c r="F1064" s="64">
        <v>0.52813931754450139</v>
      </c>
      <c r="G1064" s="64">
        <v>0.200851236356276</v>
      </c>
      <c r="H1064" s="64">
        <v>0.42136922580645159</v>
      </c>
      <c r="I1064" s="64">
        <v>0.40412180772495754</v>
      </c>
      <c r="J1064" s="64">
        <v>9.5890193548387098E-2</v>
      </c>
      <c r="K1064" s="64">
        <v>0</v>
      </c>
      <c r="L1064" s="64">
        <v>3.9054518868260064E-2</v>
      </c>
      <c r="M1064" s="64">
        <v>0.29361194793855599</v>
      </c>
      <c r="N1064" s="64">
        <v>0.36240276619555561</v>
      </c>
      <c r="O1064" s="64">
        <v>2.4288840000000003E-2</v>
      </c>
      <c r="P1064" s="64">
        <v>0.19562227119212158</v>
      </c>
      <c r="Q1064" s="64">
        <v>6.2769017461435719E-2</v>
      </c>
      <c r="R1064" s="64">
        <v>0.12328767123287675</v>
      </c>
      <c r="S1064" s="64">
        <v>2.7046217170951858</v>
      </c>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row>
    <row r="1065" spans="1:117" x14ac:dyDescent="0.25">
      <c r="A1065" s="5" t="s">
        <v>379</v>
      </c>
      <c r="B1065" s="5" t="s">
        <v>174</v>
      </c>
      <c r="C1065" s="35">
        <v>44133</v>
      </c>
      <c r="D1065" s="63">
        <v>44135</v>
      </c>
      <c r="E1065" s="64">
        <v>-4.6787096774193543E-2</v>
      </c>
      <c r="F1065" s="64">
        <v>0.52813931754450139</v>
      </c>
      <c r="G1065" s="64">
        <v>0.200851236356276</v>
      </c>
      <c r="H1065" s="64">
        <v>0.42136922580645159</v>
      </c>
      <c r="I1065" s="64">
        <v>0.40412180772495754</v>
      </c>
      <c r="J1065" s="64">
        <v>9.5890193548387098E-2</v>
      </c>
      <c r="K1065" s="64">
        <v>0</v>
      </c>
      <c r="L1065" s="64">
        <v>3.9054518868260064E-2</v>
      </c>
      <c r="M1065" s="64">
        <v>0.29361194793855599</v>
      </c>
      <c r="N1065" s="64">
        <v>0.36240276619555561</v>
      </c>
      <c r="O1065" s="64">
        <v>2.5600905E-2</v>
      </c>
      <c r="P1065" s="64">
        <v>0.19562227119212158</v>
      </c>
      <c r="Q1065" s="64">
        <v>5.8544184999318599E-2</v>
      </c>
      <c r="R1065" s="64">
        <v>0.12328767123287675</v>
      </c>
      <c r="S1065" s="64">
        <v>2.7017089496330686</v>
      </c>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row>
    <row r="1066" spans="1:117" x14ac:dyDescent="0.25">
      <c r="A1066" s="5" t="s">
        <v>379</v>
      </c>
      <c r="B1066" s="5" t="s">
        <v>174</v>
      </c>
      <c r="C1066" s="35">
        <v>44134</v>
      </c>
      <c r="D1066" s="63">
        <v>44135</v>
      </c>
      <c r="E1066" s="64">
        <v>-4.6787096774193543E-2</v>
      </c>
      <c r="F1066" s="64">
        <v>0.52813931754450139</v>
      </c>
      <c r="G1066" s="64">
        <v>0.200851236356276</v>
      </c>
      <c r="H1066" s="64">
        <v>0.42136922580645159</v>
      </c>
      <c r="I1066" s="64">
        <v>0.40412180772495754</v>
      </c>
      <c r="J1066" s="64">
        <v>9.5890193548387098E-2</v>
      </c>
      <c r="K1066" s="64">
        <v>0</v>
      </c>
      <c r="L1066" s="64">
        <v>3.9054518868260064E-2</v>
      </c>
      <c r="M1066" s="64">
        <v>0.29361194793855599</v>
      </c>
      <c r="N1066" s="64">
        <v>0.36240276619555561</v>
      </c>
      <c r="O1066" s="64">
        <v>2.7002124000000002E-2</v>
      </c>
      <c r="P1066" s="64">
        <v>0.19562227119212158</v>
      </c>
      <c r="Q1066" s="64">
        <v>6.1260450867867425E-2</v>
      </c>
      <c r="R1066" s="64">
        <v>0.12328767123287675</v>
      </c>
      <c r="S1066" s="64">
        <v>2.7058264345016174</v>
      </c>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row>
    <row r="1067" spans="1:117" x14ac:dyDescent="0.25">
      <c r="A1067" s="5" t="s">
        <v>379</v>
      </c>
      <c r="B1067" s="5" t="s">
        <v>174</v>
      </c>
      <c r="C1067" s="35">
        <v>44135</v>
      </c>
      <c r="D1067" s="63">
        <v>44135</v>
      </c>
      <c r="E1067" s="64">
        <v>-4.6787096774193543E-2</v>
      </c>
      <c r="F1067" s="64">
        <v>0.52813931754450139</v>
      </c>
      <c r="G1067" s="64">
        <v>0.200851236356276</v>
      </c>
      <c r="H1067" s="64">
        <v>0.42136922580645159</v>
      </c>
      <c r="I1067" s="64">
        <v>0.40412180772495754</v>
      </c>
      <c r="J1067" s="64">
        <v>9.5890193548387098E-2</v>
      </c>
      <c r="K1067" s="64">
        <v>0</v>
      </c>
      <c r="L1067" s="64">
        <v>3.9054518868260064E-2</v>
      </c>
      <c r="M1067" s="64">
        <v>0.29361194793855599</v>
      </c>
      <c r="N1067" s="64">
        <v>0.36240276619555567</v>
      </c>
      <c r="O1067" s="64">
        <v>1.8869021999999999E-2</v>
      </c>
      <c r="P1067" s="64">
        <v>0.19562227119212158</v>
      </c>
      <c r="Q1067" s="64">
        <v>0.11894380588145857</v>
      </c>
      <c r="R1067" s="64">
        <v>0.12328767123287675</v>
      </c>
      <c r="S1067" s="64">
        <v>2.7553766875152088</v>
      </c>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row>
    <row r="1068" spans="1:117" x14ac:dyDescent="0.25">
      <c r="A1068" s="5" t="s">
        <v>379</v>
      </c>
      <c r="B1068" s="5" t="s">
        <v>175</v>
      </c>
      <c r="C1068" s="35">
        <v>44136</v>
      </c>
      <c r="D1068" s="63">
        <v>44165</v>
      </c>
      <c r="E1068" s="64">
        <v>-5.0053666666666663E-2</v>
      </c>
      <c r="F1068" s="64">
        <v>0.53824456054756808</v>
      </c>
      <c r="G1068" s="64">
        <v>0.24762284450661201</v>
      </c>
      <c r="H1068" s="64">
        <v>0.51528989999999997</v>
      </c>
      <c r="I1068" s="64">
        <v>0.38230663333333331</v>
      </c>
      <c r="J1068" s="64">
        <v>0.11890383333333333</v>
      </c>
      <c r="K1068" s="64">
        <v>0</v>
      </c>
      <c r="L1068" s="64">
        <v>1.67376462171656E-2</v>
      </c>
      <c r="M1068" s="64">
        <v>0.31295008492086801</v>
      </c>
      <c r="N1068" s="64">
        <v>0.371789302093326</v>
      </c>
      <c r="O1068" s="64">
        <v>6.8041907999999984E-2</v>
      </c>
      <c r="P1068" s="64">
        <v>0.19398531520547621</v>
      </c>
      <c r="Q1068" s="64">
        <v>8.3485081347253031E-3</v>
      </c>
      <c r="R1068" s="64">
        <v>0.12328767123287675</v>
      </c>
      <c r="S1068" s="64">
        <v>2.8474545408586178</v>
      </c>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row>
    <row r="1069" spans="1:117" x14ac:dyDescent="0.25">
      <c r="A1069" s="5" t="s">
        <v>380</v>
      </c>
      <c r="B1069" s="5" t="s">
        <v>175</v>
      </c>
      <c r="C1069" s="35">
        <v>44137</v>
      </c>
      <c r="D1069" s="63">
        <v>44165</v>
      </c>
      <c r="E1069" s="64">
        <v>-5.0053666666666663E-2</v>
      </c>
      <c r="F1069" s="64">
        <v>0.53824456054756808</v>
      </c>
      <c r="G1069" s="64">
        <v>0.24762284450661201</v>
      </c>
      <c r="H1069" s="64">
        <v>0.51528989999999997</v>
      </c>
      <c r="I1069" s="64">
        <v>0.38230663333333331</v>
      </c>
      <c r="J1069" s="64">
        <v>0.11890383333333333</v>
      </c>
      <c r="K1069" s="64">
        <v>0</v>
      </c>
      <c r="L1069" s="64">
        <v>1.67376462171656E-2</v>
      </c>
      <c r="M1069" s="64">
        <v>0.31295008492086801</v>
      </c>
      <c r="N1069" s="64">
        <v>0.370153329193326</v>
      </c>
      <c r="O1069" s="64">
        <v>2.1323223000000002E-2</v>
      </c>
      <c r="P1069" s="64">
        <v>0.19398531520547621</v>
      </c>
      <c r="Q1069" s="64">
        <v>3.0599944266699007E-2</v>
      </c>
      <c r="R1069" s="64">
        <v>0.12328767123287675</v>
      </c>
      <c r="S1069" s="64">
        <v>2.8213513190905917</v>
      </c>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row>
    <row r="1070" spans="1:117" x14ac:dyDescent="0.25">
      <c r="A1070" s="5" t="s">
        <v>380</v>
      </c>
      <c r="B1070" s="5" t="s">
        <v>175</v>
      </c>
      <c r="C1070" s="35">
        <v>44138</v>
      </c>
      <c r="D1070" s="63">
        <v>44165</v>
      </c>
      <c r="E1070" s="64">
        <v>-5.0053666666666663E-2</v>
      </c>
      <c r="F1070" s="64">
        <v>0.53824456054756808</v>
      </c>
      <c r="G1070" s="64">
        <v>0.24762284450661201</v>
      </c>
      <c r="H1070" s="64">
        <v>0.51528989999999997</v>
      </c>
      <c r="I1070" s="64">
        <v>0.38230663333333331</v>
      </c>
      <c r="J1070" s="64">
        <v>0.11890383333333333</v>
      </c>
      <c r="K1070" s="64">
        <v>0</v>
      </c>
      <c r="L1070" s="64">
        <v>1.67376462171656E-2</v>
      </c>
      <c r="M1070" s="64">
        <v>0.31295008492086801</v>
      </c>
      <c r="N1070" s="64">
        <v>0.373775976493326</v>
      </c>
      <c r="O1070" s="64">
        <v>2.0157777000000002E-2</v>
      </c>
      <c r="P1070" s="64">
        <v>0.19398531520547621</v>
      </c>
      <c r="Q1070" s="64">
        <v>3.346136608114797E-2</v>
      </c>
      <c r="R1070" s="64">
        <v>0.12328767123287675</v>
      </c>
      <c r="S1070" s="64">
        <v>2.8266699422050405</v>
      </c>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row>
    <row r="1071" spans="1:117" x14ac:dyDescent="0.25">
      <c r="A1071" s="5" t="s">
        <v>380</v>
      </c>
      <c r="B1071" s="5" t="s">
        <v>175</v>
      </c>
      <c r="C1071" s="35">
        <v>44139</v>
      </c>
      <c r="D1071" s="63">
        <v>44165</v>
      </c>
      <c r="E1071" s="64">
        <v>-5.0053666666666663E-2</v>
      </c>
      <c r="F1071" s="64">
        <v>0.53824456054756808</v>
      </c>
      <c r="G1071" s="64">
        <v>0.24762284450661201</v>
      </c>
      <c r="H1071" s="64">
        <v>0.51528989999999997</v>
      </c>
      <c r="I1071" s="64">
        <v>0.38230663333333331</v>
      </c>
      <c r="J1071" s="64">
        <v>0.11890383333333333</v>
      </c>
      <c r="K1071" s="64">
        <v>0</v>
      </c>
      <c r="L1071" s="64">
        <v>1.67376462171656E-2</v>
      </c>
      <c r="M1071" s="64">
        <v>0.31295008492086801</v>
      </c>
      <c r="N1071" s="64">
        <v>0.37176215394332601</v>
      </c>
      <c r="O1071" s="64">
        <v>2.1816504000000004E-2</v>
      </c>
      <c r="P1071" s="64">
        <v>0.19398531520547621</v>
      </c>
      <c r="Q1071" s="64">
        <v>1.9553996883550022E-2</v>
      </c>
      <c r="R1071" s="64">
        <v>0.12328767123287675</v>
      </c>
      <c r="S1071" s="64">
        <v>2.8124074774574424</v>
      </c>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row>
    <row r="1072" spans="1:117" x14ac:dyDescent="0.25">
      <c r="A1072" s="5" t="s">
        <v>380</v>
      </c>
      <c r="B1072" s="5" t="s">
        <v>175</v>
      </c>
      <c r="C1072" s="35">
        <v>44140</v>
      </c>
      <c r="D1072" s="63">
        <v>44165</v>
      </c>
      <c r="E1072" s="64">
        <v>-5.0053666666666663E-2</v>
      </c>
      <c r="F1072" s="64">
        <v>0.53824456054756808</v>
      </c>
      <c r="G1072" s="64">
        <v>0.24762284450661201</v>
      </c>
      <c r="H1072" s="64">
        <v>0.51528989999999997</v>
      </c>
      <c r="I1072" s="64">
        <v>0.38230663333333331</v>
      </c>
      <c r="J1072" s="64">
        <v>0.11890383333333333</v>
      </c>
      <c r="K1072" s="64">
        <v>0</v>
      </c>
      <c r="L1072" s="64">
        <v>1.67376462171656E-2</v>
      </c>
      <c r="M1072" s="64">
        <v>0.31295008492086801</v>
      </c>
      <c r="N1072" s="64">
        <v>0.36968935244332601</v>
      </c>
      <c r="O1072" s="64">
        <v>2.4583248000000002E-2</v>
      </c>
      <c r="P1072" s="64">
        <v>0.19398531520547621</v>
      </c>
      <c r="Q1072" s="64">
        <v>9.6349559671598806E-3</v>
      </c>
      <c r="R1072" s="64">
        <v>0.12328767123287675</v>
      </c>
      <c r="S1072" s="64">
        <v>2.8031823790410519</v>
      </c>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row>
    <row r="1073" spans="1:117" x14ac:dyDescent="0.25">
      <c r="A1073" s="5" t="s">
        <v>380</v>
      </c>
      <c r="B1073" s="5" t="s">
        <v>175</v>
      </c>
      <c r="C1073" s="35">
        <v>44141</v>
      </c>
      <c r="D1073" s="63">
        <v>44165</v>
      </c>
      <c r="E1073" s="64">
        <v>-5.0053666666666663E-2</v>
      </c>
      <c r="F1073" s="64">
        <v>0.53824456054756808</v>
      </c>
      <c r="G1073" s="64">
        <v>0.24762284450661201</v>
      </c>
      <c r="H1073" s="64">
        <v>0.51528989999999997</v>
      </c>
      <c r="I1073" s="64">
        <v>0.38230663333333331</v>
      </c>
      <c r="J1073" s="64">
        <v>0.11890383333333333</v>
      </c>
      <c r="K1073" s="64">
        <v>0</v>
      </c>
      <c r="L1073" s="64">
        <v>1.67376462171656E-2</v>
      </c>
      <c r="M1073" s="64">
        <v>0.31295008492086801</v>
      </c>
      <c r="N1073" s="64">
        <v>0.37061646359332601</v>
      </c>
      <c r="O1073" s="64">
        <v>2.9803562999999998E-2</v>
      </c>
      <c r="P1073" s="64">
        <v>0.19398531520547621</v>
      </c>
      <c r="Q1073" s="64">
        <v>4.708131133617329E-3</v>
      </c>
      <c r="R1073" s="64">
        <v>0.12328767123287675</v>
      </c>
      <c r="S1073" s="64">
        <v>2.8044029803575099</v>
      </c>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row>
    <row r="1074" spans="1:117" x14ac:dyDescent="0.25">
      <c r="A1074" s="5" t="s">
        <v>380</v>
      </c>
      <c r="B1074" s="5" t="s">
        <v>175</v>
      </c>
      <c r="C1074" s="35">
        <v>44142</v>
      </c>
      <c r="D1074" s="63">
        <v>44165</v>
      </c>
      <c r="E1074" s="64">
        <v>-5.0053666666666663E-2</v>
      </c>
      <c r="F1074" s="64">
        <v>0.53824456054756808</v>
      </c>
      <c r="G1074" s="64">
        <v>0.24762284450661201</v>
      </c>
      <c r="H1074" s="64">
        <v>0.51528989999999997</v>
      </c>
      <c r="I1074" s="64">
        <v>0.38230663333333331</v>
      </c>
      <c r="J1074" s="64">
        <v>0.11890383333333333</v>
      </c>
      <c r="K1074" s="64">
        <v>0</v>
      </c>
      <c r="L1074" s="64">
        <v>1.67376462171656E-2</v>
      </c>
      <c r="M1074" s="64">
        <v>0.31295008492086801</v>
      </c>
      <c r="N1074" s="64">
        <v>0.373337673143326</v>
      </c>
      <c r="O1074" s="64">
        <v>2.1444723000000002E-2</v>
      </c>
      <c r="P1074" s="64">
        <v>0.19398531520547621</v>
      </c>
      <c r="Q1074" s="64">
        <v>7.1027420591444596E-2</v>
      </c>
      <c r="R1074" s="64">
        <v>0.12328767123287675</v>
      </c>
      <c r="S1074" s="64">
        <v>2.8650846393653371</v>
      </c>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row>
    <row r="1075" spans="1:117" x14ac:dyDescent="0.25">
      <c r="A1075" s="5" t="s">
        <v>380</v>
      </c>
      <c r="B1075" s="5" t="s">
        <v>175</v>
      </c>
      <c r="C1075" s="35">
        <v>44143</v>
      </c>
      <c r="D1075" s="63">
        <v>44165</v>
      </c>
      <c r="E1075" s="64">
        <v>-5.0053666666666663E-2</v>
      </c>
      <c r="F1075" s="64">
        <v>0.53824456054756808</v>
      </c>
      <c r="G1075" s="64">
        <v>0.24762284450661201</v>
      </c>
      <c r="H1075" s="64">
        <v>0.51528989999999997</v>
      </c>
      <c r="I1075" s="64">
        <v>0.38230663333333331</v>
      </c>
      <c r="J1075" s="64">
        <v>0.11890383333333333</v>
      </c>
      <c r="K1075" s="64">
        <v>0</v>
      </c>
      <c r="L1075" s="64">
        <v>1.67376462171656E-2</v>
      </c>
      <c r="M1075" s="64">
        <v>0.31295008492086801</v>
      </c>
      <c r="N1075" s="64">
        <v>0.37405777359332598</v>
      </c>
      <c r="O1075" s="64">
        <v>1.6266105000000003E-2</v>
      </c>
      <c r="P1075" s="64">
        <v>0.19398531520547621</v>
      </c>
      <c r="Q1075" s="64">
        <v>4.7276425030397341E-2</v>
      </c>
      <c r="R1075" s="64">
        <v>0.12328767123287675</v>
      </c>
      <c r="S1075" s="64">
        <v>2.8368751262542897</v>
      </c>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row>
    <row r="1076" spans="1:117" x14ac:dyDescent="0.25">
      <c r="A1076" s="5" t="s">
        <v>381</v>
      </c>
      <c r="B1076" s="5" t="s">
        <v>175</v>
      </c>
      <c r="C1076" s="35">
        <v>44144</v>
      </c>
      <c r="D1076" s="63">
        <v>44165</v>
      </c>
      <c r="E1076" s="64">
        <v>-5.0053666666666663E-2</v>
      </c>
      <c r="F1076" s="64">
        <v>0.53824456054756808</v>
      </c>
      <c r="G1076" s="64">
        <v>0.24762284450661201</v>
      </c>
      <c r="H1076" s="64">
        <v>0.51528989999999997</v>
      </c>
      <c r="I1076" s="64">
        <v>0.38230663333333331</v>
      </c>
      <c r="J1076" s="64">
        <v>0.11890383333333333</v>
      </c>
      <c r="K1076" s="64">
        <v>0</v>
      </c>
      <c r="L1076" s="64">
        <v>1.67376462171656E-2</v>
      </c>
      <c r="M1076" s="64">
        <v>0.31295008492086801</v>
      </c>
      <c r="N1076" s="64">
        <v>0.37285504909332601</v>
      </c>
      <c r="O1076" s="64">
        <v>1.6851501000000001E-2</v>
      </c>
      <c r="P1076" s="64">
        <v>0.19398531520547621</v>
      </c>
      <c r="Q1076" s="64">
        <v>6.7923016110457729E-2</v>
      </c>
      <c r="R1076" s="64">
        <v>0.12328767123287675</v>
      </c>
      <c r="S1076" s="64">
        <v>2.8569043888343502</v>
      </c>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row>
    <row r="1077" spans="1:117" x14ac:dyDescent="0.25">
      <c r="A1077" s="5" t="s">
        <v>381</v>
      </c>
      <c r="B1077" s="5" t="s">
        <v>175</v>
      </c>
      <c r="C1077" s="35">
        <v>44145</v>
      </c>
      <c r="D1077" s="63">
        <v>44165</v>
      </c>
      <c r="E1077" s="64">
        <v>-5.0053666666666663E-2</v>
      </c>
      <c r="F1077" s="64">
        <v>0.53824456054756808</v>
      </c>
      <c r="G1077" s="64">
        <v>0.24762284450661201</v>
      </c>
      <c r="H1077" s="64">
        <v>0.51528989999999997</v>
      </c>
      <c r="I1077" s="64">
        <v>0.38230663333333331</v>
      </c>
      <c r="J1077" s="64">
        <v>0.11890383333333333</v>
      </c>
      <c r="K1077" s="64">
        <v>0</v>
      </c>
      <c r="L1077" s="64">
        <v>1.67376462171656E-2</v>
      </c>
      <c r="M1077" s="64">
        <v>0.31295008492086801</v>
      </c>
      <c r="N1077" s="64">
        <v>0.37027466074332599</v>
      </c>
      <c r="O1077" s="64">
        <v>2.0569230000000004E-2</v>
      </c>
      <c r="P1077" s="64">
        <v>0.19398531520547621</v>
      </c>
      <c r="Q1077" s="64">
        <v>3.6009995551670865E-2</v>
      </c>
      <c r="R1077" s="64">
        <v>0.12328767123287675</v>
      </c>
      <c r="S1077" s="64">
        <v>2.8261287089255633</v>
      </c>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row>
    <row r="1078" spans="1:117" x14ac:dyDescent="0.25">
      <c r="A1078" s="5" t="s">
        <v>381</v>
      </c>
      <c r="B1078" s="5" t="s">
        <v>175</v>
      </c>
      <c r="C1078" s="35">
        <v>44146</v>
      </c>
      <c r="D1078" s="63">
        <v>44165</v>
      </c>
      <c r="E1078" s="64">
        <v>-5.0053666666666663E-2</v>
      </c>
      <c r="F1078" s="64">
        <v>0.53824456054756808</v>
      </c>
      <c r="G1078" s="64">
        <v>0.24762284450661201</v>
      </c>
      <c r="H1078" s="64">
        <v>0.51528989999999997</v>
      </c>
      <c r="I1078" s="64">
        <v>0.38230663333333331</v>
      </c>
      <c r="J1078" s="64">
        <v>0.11890383333333333</v>
      </c>
      <c r="K1078" s="64">
        <v>0</v>
      </c>
      <c r="L1078" s="64">
        <v>1.67376462171656E-2</v>
      </c>
      <c r="M1078" s="64">
        <v>0.31295008492086801</v>
      </c>
      <c r="N1078" s="64">
        <v>0.37191575574332603</v>
      </c>
      <c r="O1078" s="64">
        <v>2.0710386000000004E-2</v>
      </c>
      <c r="P1078" s="64">
        <v>0.19398531520547621</v>
      </c>
      <c r="Q1078" s="64">
        <v>6.1105163558075447E-3</v>
      </c>
      <c r="R1078" s="64">
        <v>0.12328767123287675</v>
      </c>
      <c r="S1078" s="64">
        <v>2.7980114807297003</v>
      </c>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row>
    <row r="1079" spans="1:117" x14ac:dyDescent="0.25">
      <c r="A1079" s="5" t="s">
        <v>381</v>
      </c>
      <c r="B1079" s="5" t="s">
        <v>175</v>
      </c>
      <c r="C1079" s="35">
        <v>44147</v>
      </c>
      <c r="D1079" s="63">
        <v>44165</v>
      </c>
      <c r="E1079" s="64">
        <v>-5.0053666666666663E-2</v>
      </c>
      <c r="F1079" s="64">
        <v>0.53824456054756808</v>
      </c>
      <c r="G1079" s="64">
        <v>0.24762284450661201</v>
      </c>
      <c r="H1079" s="64">
        <v>0.51528989999999997</v>
      </c>
      <c r="I1079" s="64">
        <v>0.38230663333333331</v>
      </c>
      <c r="J1079" s="64">
        <v>0.11890383333333333</v>
      </c>
      <c r="K1079" s="64">
        <v>0</v>
      </c>
      <c r="L1079" s="64">
        <v>1.67376462171656E-2</v>
      </c>
      <c r="M1079" s="64">
        <v>0.31295008492086801</v>
      </c>
      <c r="N1079" s="64">
        <v>0.368487717643326</v>
      </c>
      <c r="O1079" s="64">
        <v>2.4125481000000004E-2</v>
      </c>
      <c r="P1079" s="64">
        <v>0.19398531520547621</v>
      </c>
      <c r="Q1079" s="64">
        <v>1.4027075800869522E-2</v>
      </c>
      <c r="R1079" s="64">
        <v>0.12328767123287675</v>
      </c>
      <c r="S1079" s="64">
        <v>2.8059150970747622</v>
      </c>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row>
    <row r="1080" spans="1:117" x14ac:dyDescent="0.25">
      <c r="A1080" s="5" t="s">
        <v>381</v>
      </c>
      <c r="B1080" s="5" t="s">
        <v>175</v>
      </c>
      <c r="C1080" s="35">
        <v>44148</v>
      </c>
      <c r="D1080" s="63">
        <v>44165</v>
      </c>
      <c r="E1080" s="64">
        <v>-5.0053666666666663E-2</v>
      </c>
      <c r="F1080" s="64">
        <v>0.53824456054756808</v>
      </c>
      <c r="G1080" s="64">
        <v>0.24762284450661201</v>
      </c>
      <c r="H1080" s="64">
        <v>0.51528989999999997</v>
      </c>
      <c r="I1080" s="64">
        <v>0.38230663333333331</v>
      </c>
      <c r="J1080" s="64">
        <v>0.11890383333333333</v>
      </c>
      <c r="K1080" s="64">
        <v>0</v>
      </c>
      <c r="L1080" s="64">
        <v>1.67376462171656E-2</v>
      </c>
      <c r="M1080" s="64">
        <v>0.31295008492086801</v>
      </c>
      <c r="N1080" s="64">
        <v>0.37193310679332603</v>
      </c>
      <c r="O1080" s="64">
        <v>4.1096850000000004E-2</v>
      </c>
      <c r="P1080" s="64">
        <v>0.19398531520547621</v>
      </c>
      <c r="Q1080" s="64">
        <v>1.0555576963769561E-2</v>
      </c>
      <c r="R1080" s="64">
        <v>0.12328767123287675</v>
      </c>
      <c r="S1080" s="64">
        <v>2.8228603563876624</v>
      </c>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row>
    <row r="1081" spans="1:117" x14ac:dyDescent="0.25">
      <c r="A1081" s="5" t="s">
        <v>381</v>
      </c>
      <c r="B1081" s="5" t="s">
        <v>175</v>
      </c>
      <c r="C1081" s="35">
        <v>44149</v>
      </c>
      <c r="D1081" s="63">
        <v>44165</v>
      </c>
      <c r="E1081" s="64">
        <v>-5.0053666666666663E-2</v>
      </c>
      <c r="F1081" s="64">
        <v>0.53824456054756808</v>
      </c>
      <c r="G1081" s="64">
        <v>0.24762284450661201</v>
      </c>
      <c r="H1081" s="64">
        <v>0.51528989999999997</v>
      </c>
      <c r="I1081" s="64">
        <v>0.38230663333333331</v>
      </c>
      <c r="J1081" s="64">
        <v>0.11890383333333333</v>
      </c>
      <c r="K1081" s="64">
        <v>0</v>
      </c>
      <c r="L1081" s="64">
        <v>1.67376462171656E-2</v>
      </c>
      <c r="M1081" s="64">
        <v>0.31295008492086801</v>
      </c>
      <c r="N1081" s="64">
        <v>0.37298096724332597</v>
      </c>
      <c r="O1081" s="64">
        <v>2.2044114000000004E-2</v>
      </c>
      <c r="P1081" s="64">
        <v>0.19398531520547621</v>
      </c>
      <c r="Q1081" s="64">
        <v>1.6162922756094395E-2</v>
      </c>
      <c r="R1081" s="64">
        <v>0.12328767123287675</v>
      </c>
      <c r="S1081" s="64">
        <v>2.8104628266299865</v>
      </c>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row>
    <row r="1082" spans="1:117" x14ac:dyDescent="0.25">
      <c r="A1082" s="5" t="s">
        <v>381</v>
      </c>
      <c r="B1082" s="5" t="s">
        <v>175</v>
      </c>
      <c r="C1082" s="35">
        <v>44150</v>
      </c>
      <c r="D1082" s="63">
        <v>44165</v>
      </c>
      <c r="E1082" s="64">
        <v>-5.0053666666666663E-2</v>
      </c>
      <c r="F1082" s="64">
        <v>0.53824456054756808</v>
      </c>
      <c r="G1082" s="64">
        <v>0.24762284450661201</v>
      </c>
      <c r="H1082" s="64">
        <v>0.51528989999999997</v>
      </c>
      <c r="I1082" s="64">
        <v>0.38230663333333331</v>
      </c>
      <c r="J1082" s="64">
        <v>0.11890383333333333</v>
      </c>
      <c r="K1082" s="64">
        <v>0</v>
      </c>
      <c r="L1082" s="64">
        <v>1.67376462171656E-2</v>
      </c>
      <c r="M1082" s="64">
        <v>0.31295008492086801</v>
      </c>
      <c r="N1082" s="64">
        <v>0.36802774694332602</v>
      </c>
      <c r="O1082" s="64">
        <v>6.6609522000000004E-2</v>
      </c>
      <c r="P1082" s="64">
        <v>0.19398531520547621</v>
      </c>
      <c r="Q1082" s="64">
        <v>1.3589010961561513E-2</v>
      </c>
      <c r="R1082" s="64">
        <v>0.12328767123287675</v>
      </c>
      <c r="S1082" s="64">
        <v>2.8475011025354537</v>
      </c>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row>
    <row r="1083" spans="1:117" x14ac:dyDescent="0.25">
      <c r="A1083" s="5" t="s">
        <v>382</v>
      </c>
      <c r="B1083" s="5" t="s">
        <v>175</v>
      </c>
      <c r="C1083" s="35">
        <v>44151</v>
      </c>
      <c r="D1083" s="63">
        <v>44165</v>
      </c>
      <c r="E1083" s="64">
        <v>-5.0053666666666663E-2</v>
      </c>
      <c r="F1083" s="64">
        <v>0.53824456054756808</v>
      </c>
      <c r="G1083" s="64">
        <v>0.24762284450661201</v>
      </c>
      <c r="H1083" s="64">
        <v>0.51528989999999997</v>
      </c>
      <c r="I1083" s="64">
        <v>0.38230663333333331</v>
      </c>
      <c r="J1083" s="64">
        <v>0.11890383333333333</v>
      </c>
      <c r="K1083" s="64">
        <v>0</v>
      </c>
      <c r="L1083" s="64">
        <v>1.67376462171656E-2</v>
      </c>
      <c r="M1083" s="64">
        <v>0.31295008492086801</v>
      </c>
      <c r="N1083" s="64">
        <v>0.371077667643326</v>
      </c>
      <c r="O1083" s="64">
        <v>3.1777411000000005E-2</v>
      </c>
      <c r="P1083" s="64">
        <v>0.19398531520547621</v>
      </c>
      <c r="Q1083" s="64">
        <v>6.9165130115867585E-3</v>
      </c>
      <c r="R1083" s="64">
        <v>0.12328767123287675</v>
      </c>
      <c r="S1083" s="64">
        <v>2.8090464142854796</v>
      </c>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row>
    <row r="1084" spans="1:117" x14ac:dyDescent="0.25">
      <c r="A1084" s="5" t="s">
        <v>382</v>
      </c>
      <c r="B1084" s="5" t="s">
        <v>175</v>
      </c>
      <c r="C1084" s="35">
        <v>44152</v>
      </c>
      <c r="D1084" s="63">
        <v>44165</v>
      </c>
      <c r="E1084" s="64">
        <v>-5.0053666666666663E-2</v>
      </c>
      <c r="F1084" s="64">
        <v>0.53824456054756808</v>
      </c>
      <c r="G1084" s="64">
        <v>0.24762284450661201</v>
      </c>
      <c r="H1084" s="64">
        <v>0.51528989999999997</v>
      </c>
      <c r="I1084" s="64">
        <v>0.38230663333333331</v>
      </c>
      <c r="J1084" s="64">
        <v>0.11890383333333333</v>
      </c>
      <c r="K1084" s="64">
        <v>0</v>
      </c>
      <c r="L1084" s="64">
        <v>1.67376462171656E-2</v>
      </c>
      <c r="M1084" s="64">
        <v>0.31295008492086801</v>
      </c>
      <c r="N1084" s="64">
        <v>0.37273274429332598</v>
      </c>
      <c r="O1084" s="64">
        <v>2.4737426999999999E-2</v>
      </c>
      <c r="P1084" s="64">
        <v>0.19398531520547621</v>
      </c>
      <c r="Q1084" s="64">
        <v>1.5009958471889582E-2</v>
      </c>
      <c r="R1084" s="64">
        <v>0.12328767123287675</v>
      </c>
      <c r="S1084" s="64">
        <v>2.8117549523957819</v>
      </c>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row>
    <row r="1085" spans="1:117" x14ac:dyDescent="0.25">
      <c r="A1085" s="5" t="s">
        <v>382</v>
      </c>
      <c r="B1085" s="5" t="s">
        <v>175</v>
      </c>
      <c r="C1085" s="35">
        <v>44153</v>
      </c>
      <c r="D1085" s="63">
        <v>44165</v>
      </c>
      <c r="E1085" s="64">
        <v>-5.0053666666666663E-2</v>
      </c>
      <c r="F1085" s="64">
        <v>0.53824456054756808</v>
      </c>
      <c r="G1085" s="64">
        <v>0.24762284450661201</v>
      </c>
      <c r="H1085" s="64">
        <v>0.51528989999999997</v>
      </c>
      <c r="I1085" s="64">
        <v>0.38230663333333331</v>
      </c>
      <c r="J1085" s="64">
        <v>0.11890383333333333</v>
      </c>
      <c r="K1085" s="64">
        <v>0</v>
      </c>
      <c r="L1085" s="64">
        <v>1.67376462171656E-2</v>
      </c>
      <c r="M1085" s="64">
        <v>0.31295008492086801</v>
      </c>
      <c r="N1085" s="64">
        <v>0.37217177744332597</v>
      </c>
      <c r="O1085" s="64">
        <v>2.3684859000000003E-2</v>
      </c>
      <c r="P1085" s="64">
        <v>0.19398531520547621</v>
      </c>
      <c r="Q1085" s="64">
        <v>1.2535855981534973E-2</v>
      </c>
      <c r="R1085" s="64">
        <v>0.12328767123287675</v>
      </c>
      <c r="S1085" s="64">
        <v>2.8076673150554274</v>
      </c>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row>
    <row r="1086" spans="1:117" x14ac:dyDescent="0.25">
      <c r="A1086" s="5" t="s">
        <v>382</v>
      </c>
      <c r="B1086" s="5" t="s">
        <v>175</v>
      </c>
      <c r="C1086" s="35">
        <v>44154</v>
      </c>
      <c r="D1086" s="63">
        <v>44165</v>
      </c>
      <c r="E1086" s="64">
        <v>-5.0053666666666663E-2</v>
      </c>
      <c r="F1086" s="64">
        <v>0.53824456054756808</v>
      </c>
      <c r="G1086" s="64">
        <v>0.24762284450661201</v>
      </c>
      <c r="H1086" s="64">
        <v>0.51528989999999997</v>
      </c>
      <c r="I1086" s="64">
        <v>0.38230663333333331</v>
      </c>
      <c r="J1086" s="64">
        <v>0.11890383333333333</v>
      </c>
      <c r="K1086" s="64">
        <v>0</v>
      </c>
      <c r="L1086" s="64">
        <v>1.67376462171656E-2</v>
      </c>
      <c r="M1086" s="64">
        <v>0.31295008492086801</v>
      </c>
      <c r="N1086" s="64">
        <v>0.37031044829332599</v>
      </c>
      <c r="O1086" s="64">
        <v>3.9676174000000002E-2</v>
      </c>
      <c r="P1086" s="64">
        <v>0.19398531520547621</v>
      </c>
      <c r="Q1086" s="64">
        <v>1.0594222283051485E-2</v>
      </c>
      <c r="R1086" s="64">
        <v>0.12328767123287675</v>
      </c>
      <c r="S1086" s="64">
        <v>2.8198556672069435</v>
      </c>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row>
    <row r="1087" spans="1:117" x14ac:dyDescent="0.25">
      <c r="A1087" s="5" t="s">
        <v>382</v>
      </c>
      <c r="B1087" s="5" t="s">
        <v>175</v>
      </c>
      <c r="C1087" s="35">
        <v>44155</v>
      </c>
      <c r="D1087" s="63">
        <v>44165</v>
      </c>
      <c r="E1087" s="64">
        <v>-5.0053666666666663E-2</v>
      </c>
      <c r="F1087" s="64">
        <v>0.53824456054756808</v>
      </c>
      <c r="G1087" s="64">
        <v>0.24762284450661201</v>
      </c>
      <c r="H1087" s="64">
        <v>0.51528989999999997</v>
      </c>
      <c r="I1087" s="64">
        <v>0.38230663333333331</v>
      </c>
      <c r="J1087" s="64">
        <v>0.11890383333333333</v>
      </c>
      <c r="K1087" s="64">
        <v>0</v>
      </c>
      <c r="L1087" s="64">
        <v>1.67376462171656E-2</v>
      </c>
      <c r="M1087" s="64">
        <v>0.31295008492086801</v>
      </c>
      <c r="N1087" s="64">
        <v>0.37290233289332597</v>
      </c>
      <c r="O1087" s="64">
        <v>7.1168705999999998E-2</v>
      </c>
      <c r="P1087" s="64">
        <v>0.19398531520547621</v>
      </c>
      <c r="Q1087" s="64">
        <v>3.2792393881635989E-2</v>
      </c>
      <c r="R1087" s="64">
        <v>0.12328767123287675</v>
      </c>
      <c r="S1087" s="64">
        <v>2.8761382554055284</v>
      </c>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row>
    <row r="1088" spans="1:117" x14ac:dyDescent="0.25">
      <c r="A1088" s="5" t="s">
        <v>382</v>
      </c>
      <c r="B1088" s="5" t="s">
        <v>175</v>
      </c>
      <c r="C1088" s="35">
        <v>44156</v>
      </c>
      <c r="D1088" s="63">
        <v>44165</v>
      </c>
      <c r="E1088" s="64">
        <v>-5.0053666666666663E-2</v>
      </c>
      <c r="F1088" s="64">
        <v>0.53824456054756808</v>
      </c>
      <c r="G1088" s="64">
        <v>0.24762284450661201</v>
      </c>
      <c r="H1088" s="64">
        <v>0.51528989999999997</v>
      </c>
      <c r="I1088" s="64">
        <v>0.38230663333333331</v>
      </c>
      <c r="J1088" s="64">
        <v>0.11890383333333333</v>
      </c>
      <c r="K1088" s="64">
        <v>0</v>
      </c>
      <c r="L1088" s="64">
        <v>1.67376462171656E-2</v>
      </c>
      <c r="M1088" s="64">
        <v>0.31295008492086801</v>
      </c>
      <c r="N1088" s="64">
        <v>0.37551874254332596</v>
      </c>
      <c r="O1088" s="64">
        <v>2.4017382E-2</v>
      </c>
      <c r="P1088" s="64">
        <v>0.19398531520547621</v>
      </c>
      <c r="Q1088" s="64">
        <v>1.1188437334448933E-2</v>
      </c>
      <c r="R1088" s="64">
        <v>0.12328767123287675</v>
      </c>
      <c r="S1088" s="64">
        <v>2.8099993845083411</v>
      </c>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row>
    <row r="1089" spans="1:117" x14ac:dyDescent="0.25">
      <c r="A1089" s="5" t="s">
        <v>382</v>
      </c>
      <c r="B1089" s="5" t="s">
        <v>175</v>
      </c>
      <c r="C1089" s="35">
        <v>44157</v>
      </c>
      <c r="D1089" s="63">
        <v>44165</v>
      </c>
      <c r="E1089" s="64">
        <v>-5.0053666666666663E-2</v>
      </c>
      <c r="F1089" s="64">
        <v>0.53824456054756808</v>
      </c>
      <c r="G1089" s="64">
        <v>0.24762284450661201</v>
      </c>
      <c r="H1089" s="64">
        <v>0.51528989999999997</v>
      </c>
      <c r="I1089" s="64">
        <v>0.38230663333333331</v>
      </c>
      <c r="J1089" s="64">
        <v>0.11890383333333333</v>
      </c>
      <c r="K1089" s="64">
        <v>0</v>
      </c>
      <c r="L1089" s="64">
        <v>1.67376462171656E-2</v>
      </c>
      <c r="M1089" s="64">
        <v>0.31295008492086801</v>
      </c>
      <c r="N1089" s="64">
        <v>0.37201440844332601</v>
      </c>
      <c r="O1089" s="64">
        <v>2.8045305000000003E-2</v>
      </c>
      <c r="P1089" s="64">
        <v>0.19398531520547621</v>
      </c>
      <c r="Q1089" s="64">
        <v>7.0586269221880552E-3</v>
      </c>
      <c r="R1089" s="64">
        <v>0.12328767123287675</v>
      </c>
      <c r="S1089" s="64">
        <v>2.8063931629960805</v>
      </c>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row>
    <row r="1090" spans="1:117" x14ac:dyDescent="0.25">
      <c r="A1090" s="5" t="s">
        <v>383</v>
      </c>
      <c r="B1090" s="5" t="s">
        <v>175</v>
      </c>
      <c r="C1090" s="35">
        <v>44158</v>
      </c>
      <c r="D1090" s="63">
        <v>44165</v>
      </c>
      <c r="E1090" s="64">
        <v>-5.0053666666666663E-2</v>
      </c>
      <c r="F1090" s="64">
        <v>0.53824456054756808</v>
      </c>
      <c r="G1090" s="64">
        <v>0.24762284450661201</v>
      </c>
      <c r="H1090" s="64">
        <v>0.51528989999999997</v>
      </c>
      <c r="I1090" s="64">
        <v>0.38230663333333331</v>
      </c>
      <c r="J1090" s="64">
        <v>0.11890383333333333</v>
      </c>
      <c r="K1090" s="64">
        <v>0</v>
      </c>
      <c r="L1090" s="64">
        <v>1.67376462171656E-2</v>
      </c>
      <c r="M1090" s="64">
        <v>0.31295008492086801</v>
      </c>
      <c r="N1090" s="64">
        <v>0.37331642399332599</v>
      </c>
      <c r="O1090" s="64">
        <v>2.6348310000000003E-2</v>
      </c>
      <c r="P1090" s="64">
        <v>0.19398531520547621</v>
      </c>
      <c r="Q1090" s="64">
        <v>7.5142966137237855E-3</v>
      </c>
      <c r="R1090" s="64">
        <v>0.12328767123287675</v>
      </c>
      <c r="S1090" s="64">
        <v>2.8064538532376164</v>
      </c>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row>
    <row r="1091" spans="1:117" x14ac:dyDescent="0.25">
      <c r="A1091" s="5" t="s">
        <v>383</v>
      </c>
      <c r="B1091" s="5" t="s">
        <v>175</v>
      </c>
      <c r="C1091" s="35">
        <v>44159</v>
      </c>
      <c r="D1091" s="63">
        <v>44165</v>
      </c>
      <c r="E1091" s="64">
        <v>-5.0053666666666663E-2</v>
      </c>
      <c r="F1091" s="64">
        <v>0.53824456054756808</v>
      </c>
      <c r="G1091" s="64">
        <v>0.24762284450661201</v>
      </c>
      <c r="H1091" s="64">
        <v>0.51528989999999997</v>
      </c>
      <c r="I1091" s="64">
        <v>0.38230663333333331</v>
      </c>
      <c r="J1091" s="64">
        <v>0.11890383333333333</v>
      </c>
      <c r="K1091" s="64">
        <v>0</v>
      </c>
      <c r="L1091" s="64">
        <v>1.67376462171656E-2</v>
      </c>
      <c r="M1091" s="64">
        <v>0.31295008492086801</v>
      </c>
      <c r="N1091" s="64">
        <v>0.37237814129332603</v>
      </c>
      <c r="O1091" s="64">
        <v>2.0391030000000004E-2</v>
      </c>
      <c r="P1091" s="64">
        <v>0.19398531520547621</v>
      </c>
      <c r="Q1091" s="64">
        <v>6.1370000839373754E-3</v>
      </c>
      <c r="R1091" s="64">
        <v>0.12328767123287675</v>
      </c>
      <c r="S1091" s="64">
        <v>2.7981809940078302</v>
      </c>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row>
    <row r="1092" spans="1:117" x14ac:dyDescent="0.25">
      <c r="A1092" s="5" t="s">
        <v>383</v>
      </c>
      <c r="B1092" s="5" t="s">
        <v>175</v>
      </c>
      <c r="C1092" s="35">
        <v>44160</v>
      </c>
      <c r="D1092" s="63">
        <v>44165</v>
      </c>
      <c r="E1092" s="64">
        <v>-5.0053666666666663E-2</v>
      </c>
      <c r="F1092" s="64">
        <v>0.53824456054756808</v>
      </c>
      <c r="G1092" s="64">
        <v>0.24762284450661201</v>
      </c>
      <c r="H1092" s="64">
        <v>0.51528989999999997</v>
      </c>
      <c r="I1092" s="64">
        <v>0.38230663333333331</v>
      </c>
      <c r="J1092" s="64">
        <v>0.11890383333333333</v>
      </c>
      <c r="K1092" s="64">
        <v>0</v>
      </c>
      <c r="L1092" s="64">
        <v>1.67376462171656E-2</v>
      </c>
      <c r="M1092" s="64">
        <v>0.31295008492086801</v>
      </c>
      <c r="N1092" s="64">
        <v>0.37249379654332598</v>
      </c>
      <c r="O1092" s="64">
        <v>2.2881573000000002E-2</v>
      </c>
      <c r="P1092" s="64">
        <v>0.19398531520547621</v>
      </c>
      <c r="Q1092" s="64">
        <v>1.3109466893635556E-2</v>
      </c>
      <c r="R1092" s="64">
        <v>0.12328767123287675</v>
      </c>
      <c r="S1092" s="64">
        <v>2.8077596590675276</v>
      </c>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row>
    <row r="1093" spans="1:117" x14ac:dyDescent="0.25">
      <c r="A1093" s="5" t="s">
        <v>383</v>
      </c>
      <c r="B1093" s="5" t="s">
        <v>175</v>
      </c>
      <c r="C1093" s="35">
        <v>44161</v>
      </c>
      <c r="D1093" s="63">
        <v>44165</v>
      </c>
      <c r="E1093" s="64">
        <v>-5.0053666666666663E-2</v>
      </c>
      <c r="F1093" s="64">
        <v>0.53824456054756808</v>
      </c>
      <c r="G1093" s="64">
        <v>0.24762284450661201</v>
      </c>
      <c r="H1093" s="64">
        <v>0.51528989999999997</v>
      </c>
      <c r="I1093" s="64">
        <v>0.38230663333333331</v>
      </c>
      <c r="J1093" s="64">
        <v>0.11890383333333333</v>
      </c>
      <c r="K1093" s="64">
        <v>0</v>
      </c>
      <c r="L1093" s="64">
        <v>1.67376462171656E-2</v>
      </c>
      <c r="M1093" s="64">
        <v>0.31295008492086801</v>
      </c>
      <c r="N1093" s="64">
        <v>0.374558857943326</v>
      </c>
      <c r="O1093" s="64">
        <v>4.6601241000000002E-2</v>
      </c>
      <c r="P1093" s="64">
        <v>0.19398531520547621</v>
      </c>
      <c r="Q1093" s="64">
        <v>1.2229970372112597E-2</v>
      </c>
      <c r="R1093" s="64">
        <v>0.12328767123287675</v>
      </c>
      <c r="S1093" s="64">
        <v>2.8326648919460049</v>
      </c>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row>
    <row r="1094" spans="1:117" x14ac:dyDescent="0.25">
      <c r="A1094" s="5" t="s">
        <v>383</v>
      </c>
      <c r="B1094" s="5" t="s">
        <v>175</v>
      </c>
      <c r="C1094" s="35">
        <v>44162</v>
      </c>
      <c r="D1094" s="63">
        <v>44165</v>
      </c>
      <c r="E1094" s="64">
        <v>-5.0053666666666663E-2</v>
      </c>
      <c r="F1094" s="64">
        <v>0.53824456054756808</v>
      </c>
      <c r="G1094" s="64">
        <v>0.24762284450661201</v>
      </c>
      <c r="H1094" s="64">
        <v>0.51528989999999997</v>
      </c>
      <c r="I1094" s="64">
        <v>0.38230663333333331</v>
      </c>
      <c r="J1094" s="64">
        <v>0.11890383333333333</v>
      </c>
      <c r="K1094" s="64">
        <v>0</v>
      </c>
      <c r="L1094" s="64">
        <v>1.67376462171656E-2</v>
      </c>
      <c r="M1094" s="64">
        <v>0.31295008492086801</v>
      </c>
      <c r="N1094" s="64">
        <v>0.37285920899332603</v>
      </c>
      <c r="O1094" s="64">
        <v>5.0110464000000007E-2</v>
      </c>
      <c r="P1094" s="64">
        <v>0.19398531520547621</v>
      </c>
      <c r="Q1094" s="64">
        <v>1.1038880679168415E-2</v>
      </c>
      <c r="R1094" s="64">
        <v>0.12328767123287675</v>
      </c>
      <c r="S1094" s="64">
        <v>2.8332833763030609</v>
      </c>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row>
    <row r="1095" spans="1:117" x14ac:dyDescent="0.25">
      <c r="A1095" s="5" t="s">
        <v>383</v>
      </c>
      <c r="B1095" s="5" t="s">
        <v>175</v>
      </c>
      <c r="C1095" s="35">
        <v>44163</v>
      </c>
      <c r="D1095" s="63">
        <v>44165</v>
      </c>
      <c r="E1095" s="64">
        <v>-5.0053666666666663E-2</v>
      </c>
      <c r="F1095" s="64">
        <v>0.53824456054756808</v>
      </c>
      <c r="G1095" s="64">
        <v>0.24762284450661201</v>
      </c>
      <c r="H1095" s="64">
        <v>0.51528989999999997</v>
      </c>
      <c r="I1095" s="64">
        <v>0.38230663333333331</v>
      </c>
      <c r="J1095" s="64">
        <v>0.11890383333333333</v>
      </c>
      <c r="K1095" s="64">
        <v>0</v>
      </c>
      <c r="L1095" s="64">
        <v>1.67376462171656E-2</v>
      </c>
      <c r="M1095" s="64">
        <v>0.31295008492086801</v>
      </c>
      <c r="N1095" s="64">
        <v>0.372829129193326</v>
      </c>
      <c r="O1095" s="64">
        <v>2.6779050000000002E-2</v>
      </c>
      <c r="P1095" s="64">
        <v>0.19398531520547621</v>
      </c>
      <c r="Q1095" s="64">
        <v>1.5939548824481491E-2</v>
      </c>
      <c r="R1095" s="64">
        <v>0.12328767123287675</v>
      </c>
      <c r="S1095" s="64">
        <v>2.8148225506483739</v>
      </c>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row>
    <row r="1096" spans="1:117" x14ac:dyDescent="0.25">
      <c r="A1096" s="5" t="s">
        <v>383</v>
      </c>
      <c r="B1096" s="5" t="s">
        <v>175</v>
      </c>
      <c r="C1096" s="35">
        <v>44164</v>
      </c>
      <c r="D1096" s="63">
        <v>44165</v>
      </c>
      <c r="E1096" s="64">
        <v>-5.0053666666666663E-2</v>
      </c>
      <c r="F1096" s="64">
        <v>0.53824456054756808</v>
      </c>
      <c r="G1096" s="64">
        <v>0.24762284450661201</v>
      </c>
      <c r="H1096" s="64">
        <v>0.51528989999999997</v>
      </c>
      <c r="I1096" s="64">
        <v>0.38230663333333331</v>
      </c>
      <c r="J1096" s="64">
        <v>0.11890383333333333</v>
      </c>
      <c r="K1096" s="64">
        <v>0</v>
      </c>
      <c r="L1096" s="64">
        <v>1.67376462171656E-2</v>
      </c>
      <c r="M1096" s="64">
        <v>0.31295008492086801</v>
      </c>
      <c r="N1096" s="64">
        <v>0.37056712449332602</v>
      </c>
      <c r="O1096" s="64">
        <v>2.4573717000000002E-2</v>
      </c>
      <c r="P1096" s="64">
        <v>0.19398531520547621</v>
      </c>
      <c r="Q1096" s="64">
        <v>1.8999909016128594E-2</v>
      </c>
      <c r="R1096" s="64">
        <v>0.12328767123287675</v>
      </c>
      <c r="S1096" s="64">
        <v>2.8134155731400212</v>
      </c>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row>
    <row r="1097" spans="1:117" x14ac:dyDescent="0.25">
      <c r="A1097" s="5" t="s">
        <v>384</v>
      </c>
      <c r="B1097" s="5" t="s">
        <v>175</v>
      </c>
      <c r="C1097" s="35">
        <v>44165</v>
      </c>
      <c r="D1097" s="63">
        <v>44165</v>
      </c>
      <c r="E1097" s="64">
        <v>-5.0053666666666663E-2</v>
      </c>
      <c r="F1097" s="64">
        <v>0.53824456054756808</v>
      </c>
      <c r="G1097" s="64">
        <v>0.24762284450661201</v>
      </c>
      <c r="H1097" s="64">
        <v>0.51528989999999997</v>
      </c>
      <c r="I1097" s="64">
        <v>0.38230663333333331</v>
      </c>
      <c r="J1097" s="64">
        <v>0.11890383333333333</v>
      </c>
      <c r="K1097" s="64">
        <v>0</v>
      </c>
      <c r="L1097" s="64">
        <v>1.67376462171656E-2</v>
      </c>
      <c r="M1097" s="64">
        <v>0.31295008492086801</v>
      </c>
      <c r="N1097" s="64">
        <v>0.373987167493326</v>
      </c>
      <c r="O1097" s="64">
        <v>1.9938789000000002E-2</v>
      </c>
      <c r="P1097" s="64">
        <v>0.19398531520547621</v>
      </c>
      <c r="Q1097" s="64">
        <v>7.117717720201578E-3</v>
      </c>
      <c r="R1097" s="64">
        <v>0.12328767123287675</v>
      </c>
      <c r="S1097" s="64">
        <v>2.8003184968440937</v>
      </c>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row>
    <row r="1098" spans="1:117" x14ac:dyDescent="0.25">
      <c r="A1098" s="5" t="s">
        <v>384</v>
      </c>
      <c r="B1098" s="5" t="s">
        <v>176</v>
      </c>
      <c r="C1098" s="35">
        <v>44166</v>
      </c>
      <c r="D1098" s="63">
        <v>44196</v>
      </c>
      <c r="E1098" s="64">
        <v>-5.3575483870967743E-2</v>
      </c>
      <c r="F1098" s="64">
        <v>0.38231229413019963</v>
      </c>
      <c r="G1098" s="64">
        <v>0.24097582795117001</v>
      </c>
      <c r="H1098" s="64">
        <v>0.43785706451612905</v>
      </c>
      <c r="I1098" s="64">
        <v>0.33634016129032257</v>
      </c>
      <c r="J1098" s="64">
        <v>8.1608677419354833E-2</v>
      </c>
      <c r="K1098" s="64">
        <v>0</v>
      </c>
      <c r="L1098" s="64">
        <v>1.5084185934962517E-2</v>
      </c>
      <c r="M1098" s="64">
        <v>0.32390129051748101</v>
      </c>
      <c r="N1098" s="64">
        <v>0.36487985811122658</v>
      </c>
      <c r="O1098" s="64">
        <v>2.4097117000000005E-2</v>
      </c>
      <c r="P1098" s="64">
        <v>0.20621714052142856</v>
      </c>
      <c r="Q1098" s="64">
        <v>2.8701759491643976E-2</v>
      </c>
      <c r="R1098" s="64">
        <v>0.12328767123287675</v>
      </c>
      <c r="S1098" s="64">
        <v>2.5116875642458276</v>
      </c>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row>
    <row r="1099" spans="1:117" x14ac:dyDescent="0.25">
      <c r="A1099" s="5" t="s">
        <v>384</v>
      </c>
      <c r="B1099" s="5" t="s">
        <v>176</v>
      </c>
      <c r="C1099" s="35">
        <v>44167</v>
      </c>
      <c r="D1099" s="63">
        <v>44196</v>
      </c>
      <c r="E1099" s="64">
        <v>-5.3575483870967743E-2</v>
      </c>
      <c r="F1099" s="64">
        <v>0.38231229413019963</v>
      </c>
      <c r="G1099" s="64">
        <v>0.24097582795117001</v>
      </c>
      <c r="H1099" s="64">
        <v>0.43785706451612905</v>
      </c>
      <c r="I1099" s="64">
        <v>0.33634016129032257</v>
      </c>
      <c r="J1099" s="64">
        <v>8.1608677419354833E-2</v>
      </c>
      <c r="K1099" s="64">
        <v>0</v>
      </c>
      <c r="L1099" s="64">
        <v>1.5084185934962517E-2</v>
      </c>
      <c r="M1099" s="64">
        <v>0.32390129051748101</v>
      </c>
      <c r="N1099" s="64">
        <v>0.36476166561122658</v>
      </c>
      <c r="O1099" s="64">
        <v>1.7334477000000001E-2</v>
      </c>
      <c r="P1099" s="64">
        <v>0.20621714052142856</v>
      </c>
      <c r="Q1099" s="64">
        <v>3.1583356293697802E-2</v>
      </c>
      <c r="R1099" s="64">
        <v>0.12328767123287675</v>
      </c>
      <c r="S1099" s="64">
        <v>2.5076883285478813</v>
      </c>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row>
    <row r="1100" spans="1:117" x14ac:dyDescent="0.25">
      <c r="A1100" s="5" t="s">
        <v>384</v>
      </c>
      <c r="B1100" s="5" t="s">
        <v>176</v>
      </c>
      <c r="C1100" s="35">
        <v>44168</v>
      </c>
      <c r="D1100" s="63">
        <v>44196</v>
      </c>
      <c r="E1100" s="64">
        <v>-5.3575483870967743E-2</v>
      </c>
      <c r="F1100" s="64">
        <v>0.38231229413019963</v>
      </c>
      <c r="G1100" s="64">
        <v>0.24097582795117001</v>
      </c>
      <c r="H1100" s="64">
        <v>0.43785706451612905</v>
      </c>
      <c r="I1100" s="64">
        <v>0.33634016129032257</v>
      </c>
      <c r="J1100" s="64">
        <v>8.1608677419354833E-2</v>
      </c>
      <c r="K1100" s="64">
        <v>0</v>
      </c>
      <c r="L1100" s="64">
        <v>1.5084185934962517E-2</v>
      </c>
      <c r="M1100" s="64">
        <v>0.32390129051748101</v>
      </c>
      <c r="N1100" s="64">
        <v>0.36437568146122656</v>
      </c>
      <c r="O1100" s="64">
        <v>2.8596609000000002E-2</v>
      </c>
      <c r="P1100" s="64">
        <v>0.20621714052142856</v>
      </c>
      <c r="Q1100" s="64">
        <v>2.9104961665081645E-2</v>
      </c>
      <c r="R1100" s="64">
        <v>0.12328767123287675</v>
      </c>
      <c r="S1100" s="64">
        <v>2.5160860817692647</v>
      </c>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row>
    <row r="1101" spans="1:117" x14ac:dyDescent="0.25">
      <c r="A1101" s="5" t="s">
        <v>384</v>
      </c>
      <c r="B1101" s="5" t="s">
        <v>176</v>
      </c>
      <c r="C1101" s="35">
        <v>44169</v>
      </c>
      <c r="D1101" s="63">
        <v>44196</v>
      </c>
      <c r="E1101" s="64">
        <v>-5.3575483870967743E-2</v>
      </c>
      <c r="F1101" s="64">
        <v>0.38231229413019963</v>
      </c>
      <c r="G1101" s="64">
        <v>0.24097582795117001</v>
      </c>
      <c r="H1101" s="64">
        <v>0.43785706451612905</v>
      </c>
      <c r="I1101" s="64">
        <v>0.33634016129032257</v>
      </c>
      <c r="J1101" s="64">
        <v>8.1608677419354833E-2</v>
      </c>
      <c r="K1101" s="64">
        <v>0</v>
      </c>
      <c r="L1101" s="64">
        <v>1.5084185934962517E-2</v>
      </c>
      <c r="M1101" s="64">
        <v>0.32390129051748101</v>
      </c>
      <c r="N1101" s="64">
        <v>0.36298539341122654</v>
      </c>
      <c r="O1101" s="64">
        <v>1.9323072000000004E-2</v>
      </c>
      <c r="P1101" s="64">
        <v>0.20621714052142856</v>
      </c>
      <c r="Q1101" s="64">
        <v>2.8591372066058513E-2</v>
      </c>
      <c r="R1101" s="64">
        <v>0.12328767123287675</v>
      </c>
      <c r="S1101" s="64">
        <v>2.5049086671202416</v>
      </c>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row>
    <row r="1102" spans="1:117" x14ac:dyDescent="0.25">
      <c r="A1102" s="5" t="s">
        <v>384</v>
      </c>
      <c r="B1102" s="5" t="s">
        <v>176</v>
      </c>
      <c r="C1102" s="35">
        <v>44170</v>
      </c>
      <c r="D1102" s="63">
        <v>44196</v>
      </c>
      <c r="E1102" s="64">
        <v>-5.3575483870967743E-2</v>
      </c>
      <c r="F1102" s="64">
        <v>0.38231229413019963</v>
      </c>
      <c r="G1102" s="64">
        <v>0.24097582795117001</v>
      </c>
      <c r="H1102" s="64">
        <v>0.43785706451612905</v>
      </c>
      <c r="I1102" s="64">
        <v>0.33634016129032257</v>
      </c>
      <c r="J1102" s="64">
        <v>8.1608677419354833E-2</v>
      </c>
      <c r="K1102" s="64">
        <v>0</v>
      </c>
      <c r="L1102" s="64">
        <v>1.5084185934962517E-2</v>
      </c>
      <c r="M1102" s="64">
        <v>0.32390129051748101</v>
      </c>
      <c r="N1102" s="64">
        <v>0.36498410381122653</v>
      </c>
      <c r="O1102" s="64">
        <v>1.7936217000000001E-2</v>
      </c>
      <c r="P1102" s="64">
        <v>0.20621714052142856</v>
      </c>
      <c r="Q1102" s="64">
        <v>3.59928624684333E-2</v>
      </c>
      <c r="R1102" s="64">
        <v>0.12328767123287675</v>
      </c>
      <c r="S1102" s="64">
        <v>2.5129220129226164</v>
      </c>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row>
    <row r="1103" spans="1:117" x14ac:dyDescent="0.25">
      <c r="A1103" s="5" t="s">
        <v>384</v>
      </c>
      <c r="B1103" s="5" t="s">
        <v>176</v>
      </c>
      <c r="C1103" s="35">
        <v>44171</v>
      </c>
      <c r="D1103" s="63">
        <v>44196</v>
      </c>
      <c r="E1103" s="64">
        <v>-5.3575483870967743E-2</v>
      </c>
      <c r="F1103" s="64">
        <v>0.38231229413019963</v>
      </c>
      <c r="G1103" s="64">
        <v>0.24097582795117001</v>
      </c>
      <c r="H1103" s="64">
        <v>0.43785706451612905</v>
      </c>
      <c r="I1103" s="64">
        <v>0.33634016129032257</v>
      </c>
      <c r="J1103" s="64">
        <v>8.1608677419354833E-2</v>
      </c>
      <c r="K1103" s="64">
        <v>0</v>
      </c>
      <c r="L1103" s="64">
        <v>1.5084185934962517E-2</v>
      </c>
      <c r="M1103" s="64">
        <v>0.32390129051748101</v>
      </c>
      <c r="N1103" s="64">
        <v>0.36670920091122655</v>
      </c>
      <c r="O1103" s="64">
        <v>2.6032329000000003E-2</v>
      </c>
      <c r="P1103" s="64">
        <v>0.20621714052142856</v>
      </c>
      <c r="Q1103" s="64">
        <v>3.4797315886547435E-2</v>
      </c>
      <c r="R1103" s="64">
        <v>0.12328767123287675</v>
      </c>
      <c r="S1103" s="64">
        <v>2.5215476754407304</v>
      </c>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row>
    <row r="1104" spans="1:117" x14ac:dyDescent="0.25">
      <c r="A1104" s="5" t="s">
        <v>385</v>
      </c>
      <c r="B1104" s="5" t="s">
        <v>176</v>
      </c>
      <c r="C1104" s="35">
        <v>44172</v>
      </c>
      <c r="D1104" s="63">
        <v>44196</v>
      </c>
      <c r="E1104" s="64">
        <v>-5.3575483870967743E-2</v>
      </c>
      <c r="F1104" s="64">
        <v>0.38231229413019963</v>
      </c>
      <c r="G1104" s="64">
        <v>0.24097582795117001</v>
      </c>
      <c r="H1104" s="64">
        <v>0.43785706451612905</v>
      </c>
      <c r="I1104" s="64">
        <v>0.33634016129032257</v>
      </c>
      <c r="J1104" s="64">
        <v>8.1608677419354833E-2</v>
      </c>
      <c r="K1104" s="64">
        <v>0</v>
      </c>
      <c r="L1104" s="64">
        <v>1.5084185934962517E-2</v>
      </c>
      <c r="M1104" s="64">
        <v>0.32390129051748101</v>
      </c>
      <c r="N1104" s="64">
        <v>0.36767871346122655</v>
      </c>
      <c r="O1104" s="64">
        <v>2.5394372999999998E-2</v>
      </c>
      <c r="P1104" s="64">
        <v>0.20621714052142856</v>
      </c>
      <c r="Q1104" s="64">
        <v>3.2616350127721072E-2</v>
      </c>
      <c r="R1104" s="64">
        <v>0.12328767123287675</v>
      </c>
      <c r="S1104" s="64">
        <v>2.5196982662319045</v>
      </c>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row>
    <row r="1105" spans="1:117" x14ac:dyDescent="0.25">
      <c r="A1105" s="5" t="s">
        <v>385</v>
      </c>
      <c r="B1105" s="5" t="s">
        <v>176</v>
      </c>
      <c r="C1105" s="35">
        <v>44173</v>
      </c>
      <c r="D1105" s="63">
        <v>44196</v>
      </c>
      <c r="E1105" s="64">
        <v>-5.3575483870967743E-2</v>
      </c>
      <c r="F1105" s="64">
        <v>0.38231229413019963</v>
      </c>
      <c r="G1105" s="64">
        <v>0.24097582795117001</v>
      </c>
      <c r="H1105" s="64">
        <v>0.43785706451612905</v>
      </c>
      <c r="I1105" s="64">
        <v>0.33634016129032257</v>
      </c>
      <c r="J1105" s="64">
        <v>8.1608677419354833E-2</v>
      </c>
      <c r="K1105" s="64">
        <v>0</v>
      </c>
      <c r="L1105" s="64">
        <v>1.5084185934962517E-2</v>
      </c>
      <c r="M1105" s="64">
        <v>0.32390129051748101</v>
      </c>
      <c r="N1105" s="64">
        <v>0.36236433156122655</v>
      </c>
      <c r="O1105" s="64">
        <v>2.5161686999999999E-2</v>
      </c>
      <c r="P1105" s="64">
        <v>0.20621714052142856</v>
      </c>
      <c r="Q1105" s="64">
        <v>3.1699113506595246E-2</v>
      </c>
      <c r="R1105" s="64">
        <v>0.12328767123287675</v>
      </c>
      <c r="S1105" s="64">
        <v>2.5132339617107786</v>
      </c>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row>
    <row r="1106" spans="1:117" x14ac:dyDescent="0.25">
      <c r="A1106" s="5" t="s">
        <v>385</v>
      </c>
      <c r="B1106" s="5" t="s">
        <v>176</v>
      </c>
      <c r="C1106" s="35">
        <v>44174</v>
      </c>
      <c r="D1106" s="63">
        <v>44196</v>
      </c>
      <c r="E1106" s="64">
        <v>-5.3575483870967743E-2</v>
      </c>
      <c r="F1106" s="64">
        <v>0.38231229413019963</v>
      </c>
      <c r="G1106" s="64">
        <v>0.24097582795117001</v>
      </c>
      <c r="H1106" s="64">
        <v>0.43785706451612905</v>
      </c>
      <c r="I1106" s="64">
        <v>0.33634016129032257</v>
      </c>
      <c r="J1106" s="64">
        <v>8.1608677419354833E-2</v>
      </c>
      <c r="K1106" s="64">
        <v>0</v>
      </c>
      <c r="L1106" s="64">
        <v>1.5084185934962517E-2</v>
      </c>
      <c r="M1106" s="64">
        <v>0.32390129051748101</v>
      </c>
      <c r="N1106" s="64">
        <v>0.36513018651122653</v>
      </c>
      <c r="O1106" s="64">
        <v>2.3793722999999999E-2</v>
      </c>
      <c r="P1106" s="64">
        <v>0.20621714052142856</v>
      </c>
      <c r="Q1106" s="64">
        <v>3.0736341760722447E-2</v>
      </c>
      <c r="R1106" s="64">
        <v>0.12328767123287675</v>
      </c>
      <c r="S1106" s="64">
        <v>2.5136690809149056</v>
      </c>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row>
    <row r="1107" spans="1:117" x14ac:dyDescent="0.25">
      <c r="A1107" s="5" t="s">
        <v>385</v>
      </c>
      <c r="B1107" s="5" t="s">
        <v>176</v>
      </c>
      <c r="C1107" s="35">
        <v>44175</v>
      </c>
      <c r="D1107" s="63">
        <v>44196</v>
      </c>
      <c r="E1107" s="64">
        <v>-5.3575483870967743E-2</v>
      </c>
      <c r="F1107" s="64">
        <v>0.38231229413019963</v>
      </c>
      <c r="G1107" s="64">
        <v>0.24097582795117001</v>
      </c>
      <c r="H1107" s="64">
        <v>0.43785706451612905</v>
      </c>
      <c r="I1107" s="64">
        <v>0.33634016129032257</v>
      </c>
      <c r="J1107" s="64">
        <v>8.1608677419354833E-2</v>
      </c>
      <c r="K1107" s="64">
        <v>0</v>
      </c>
      <c r="L1107" s="64">
        <v>1.5084185934962517E-2</v>
      </c>
      <c r="M1107" s="64">
        <v>0.32390129051748101</v>
      </c>
      <c r="N1107" s="64">
        <v>0.36371527906122658</v>
      </c>
      <c r="O1107" s="64">
        <v>3.2345001000000005E-2</v>
      </c>
      <c r="P1107" s="64">
        <v>0.20621714052142856</v>
      </c>
      <c r="Q1107" s="64">
        <v>3.5242100092642011E-2</v>
      </c>
      <c r="R1107" s="64">
        <v>0.12328767123287675</v>
      </c>
      <c r="S1107" s="64">
        <v>2.5253112097968251</v>
      </c>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row>
    <row r="1108" spans="1:117" x14ac:dyDescent="0.25">
      <c r="A1108" s="5" t="s">
        <v>385</v>
      </c>
      <c r="B1108" s="5" t="s">
        <v>176</v>
      </c>
      <c r="C1108" s="35">
        <v>44176</v>
      </c>
      <c r="D1108" s="63">
        <v>44196</v>
      </c>
      <c r="E1108" s="64">
        <v>-5.3575483870967743E-2</v>
      </c>
      <c r="F1108" s="64">
        <v>0.38231229413019963</v>
      </c>
      <c r="G1108" s="64">
        <v>0.24097582795117001</v>
      </c>
      <c r="H1108" s="64">
        <v>0.43785706451612905</v>
      </c>
      <c r="I1108" s="64">
        <v>0.33634016129032257</v>
      </c>
      <c r="J1108" s="64">
        <v>8.1608677419354833E-2</v>
      </c>
      <c r="K1108" s="64">
        <v>0</v>
      </c>
      <c r="L1108" s="64">
        <v>1.5084185934962517E-2</v>
      </c>
      <c r="M1108" s="64">
        <v>0.32390129051748101</v>
      </c>
      <c r="N1108" s="64">
        <v>0.36490022496122654</v>
      </c>
      <c r="O1108" s="64">
        <v>3.1632633E-2</v>
      </c>
      <c r="P1108" s="64">
        <v>0.20621714052142856</v>
      </c>
      <c r="Q1108" s="64">
        <v>3.2756834011058451E-2</v>
      </c>
      <c r="R1108" s="64">
        <v>0.12328767123287675</v>
      </c>
      <c r="S1108" s="64">
        <v>2.5232985216152417</v>
      </c>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row>
    <row r="1109" spans="1:117" x14ac:dyDescent="0.25">
      <c r="A1109" s="5" t="s">
        <v>385</v>
      </c>
      <c r="B1109" s="5" t="s">
        <v>176</v>
      </c>
      <c r="C1109" s="35">
        <v>44177</v>
      </c>
      <c r="D1109" s="63">
        <v>44196</v>
      </c>
      <c r="E1109" s="64">
        <v>-5.3575483870967743E-2</v>
      </c>
      <c r="F1109" s="64">
        <v>0.38231229413019963</v>
      </c>
      <c r="G1109" s="64">
        <v>0.24097582795117001</v>
      </c>
      <c r="H1109" s="64">
        <v>0.43785706451612905</v>
      </c>
      <c r="I1109" s="64">
        <v>0.33634016129032257</v>
      </c>
      <c r="J1109" s="64">
        <v>8.1608677419354833E-2</v>
      </c>
      <c r="K1109" s="64">
        <v>0</v>
      </c>
      <c r="L1109" s="64">
        <v>1.5084185934962517E-2</v>
      </c>
      <c r="M1109" s="64">
        <v>0.32390129051748101</v>
      </c>
      <c r="N1109" s="64">
        <v>0.36438527626122652</v>
      </c>
      <c r="O1109" s="64">
        <v>3.1048353000000001E-2</v>
      </c>
      <c r="P1109" s="64">
        <v>0.20621714052142856</v>
      </c>
      <c r="Q1109" s="64">
        <v>3.2832193255876017E-2</v>
      </c>
      <c r="R1109" s="64">
        <v>0.12328767123287675</v>
      </c>
      <c r="S1109" s="64">
        <v>2.5222746521600592</v>
      </c>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row>
    <row r="1110" spans="1:117" x14ac:dyDescent="0.25">
      <c r="A1110" s="5" t="s">
        <v>385</v>
      </c>
      <c r="B1110" s="5" t="s">
        <v>176</v>
      </c>
      <c r="C1110" s="35">
        <v>44178</v>
      </c>
      <c r="D1110" s="63">
        <v>44196</v>
      </c>
      <c r="E1110" s="64">
        <v>-5.3575483870967743E-2</v>
      </c>
      <c r="F1110" s="64">
        <v>0.38231229413019963</v>
      </c>
      <c r="G1110" s="64">
        <v>0.24097582795117001</v>
      </c>
      <c r="H1110" s="64">
        <v>0.43785706451612905</v>
      </c>
      <c r="I1110" s="64">
        <v>0.33634016129032257</v>
      </c>
      <c r="J1110" s="64">
        <v>8.1608677419354833E-2</v>
      </c>
      <c r="K1110" s="64">
        <v>0</v>
      </c>
      <c r="L1110" s="64">
        <v>1.5084185934962517E-2</v>
      </c>
      <c r="M1110" s="64">
        <v>0.32390129051748101</v>
      </c>
      <c r="N1110" s="64">
        <v>0.36605505281122652</v>
      </c>
      <c r="O1110" s="64">
        <v>2.3037426000000003E-2</v>
      </c>
      <c r="P1110" s="64">
        <v>0.20621714052142856</v>
      </c>
      <c r="Q1110" s="64">
        <v>3.022206578280702E-2</v>
      </c>
      <c r="R1110" s="64">
        <v>0.12328767123287675</v>
      </c>
      <c r="S1110" s="64">
        <v>2.51332337423699</v>
      </c>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row>
    <row r="1111" spans="1:117" x14ac:dyDescent="0.25">
      <c r="A1111" s="5" t="s">
        <v>386</v>
      </c>
      <c r="B1111" s="5" t="s">
        <v>176</v>
      </c>
      <c r="C1111" s="35">
        <v>44179</v>
      </c>
      <c r="D1111" s="63">
        <v>44196</v>
      </c>
      <c r="E1111" s="64">
        <v>-5.3575483870967743E-2</v>
      </c>
      <c r="F1111" s="64">
        <v>0.38231229413019963</v>
      </c>
      <c r="G1111" s="64">
        <v>0.24097582795117001</v>
      </c>
      <c r="H1111" s="64">
        <v>0.43785706451612905</v>
      </c>
      <c r="I1111" s="64">
        <v>0.33634016129032257</v>
      </c>
      <c r="J1111" s="64">
        <v>8.1608677419354833E-2</v>
      </c>
      <c r="K1111" s="64">
        <v>0</v>
      </c>
      <c r="L1111" s="64">
        <v>1.5084185934962517E-2</v>
      </c>
      <c r="M1111" s="64">
        <v>0.32390129051748101</v>
      </c>
      <c r="N1111" s="64">
        <v>0.36245663986122656</v>
      </c>
      <c r="O1111" s="64">
        <v>2.5938189E-2</v>
      </c>
      <c r="P1111" s="64">
        <v>0.20621714052142856</v>
      </c>
      <c r="Q1111" s="64">
        <v>3.0814996694786212E-2</v>
      </c>
      <c r="R1111" s="64">
        <v>0.12328767123287675</v>
      </c>
      <c r="S1111" s="64">
        <v>2.5132186551989695</v>
      </c>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row>
    <row r="1112" spans="1:117" x14ac:dyDescent="0.25">
      <c r="A1112" s="5" t="s">
        <v>386</v>
      </c>
      <c r="B1112" s="5" t="s">
        <v>176</v>
      </c>
      <c r="C1112" s="35">
        <v>44180</v>
      </c>
      <c r="D1112" s="63">
        <v>44196</v>
      </c>
      <c r="E1112" s="64">
        <v>-5.3575483870967743E-2</v>
      </c>
      <c r="F1112" s="64">
        <v>0.38231229413019963</v>
      </c>
      <c r="G1112" s="64">
        <v>0.24097582795117001</v>
      </c>
      <c r="H1112" s="64">
        <v>0.43785706451612905</v>
      </c>
      <c r="I1112" s="64">
        <v>0.33634016129032257</v>
      </c>
      <c r="J1112" s="64">
        <v>8.1608677419354833E-2</v>
      </c>
      <c r="K1112" s="64">
        <v>0</v>
      </c>
      <c r="L1112" s="64">
        <v>1.5084185934962517E-2</v>
      </c>
      <c r="M1112" s="64">
        <v>0.32390129051748101</v>
      </c>
      <c r="N1112" s="64">
        <v>0.36470101811122657</v>
      </c>
      <c r="O1112" s="64">
        <v>2.1083544000000003E-2</v>
      </c>
      <c r="P1112" s="64">
        <v>0.20621714052142856</v>
      </c>
      <c r="Q1112" s="64">
        <v>2.9209307587507644E-2</v>
      </c>
      <c r="R1112" s="64">
        <v>0.12328767123287675</v>
      </c>
      <c r="S1112" s="64">
        <v>2.509002699341691</v>
      </c>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row>
    <row r="1113" spans="1:117" x14ac:dyDescent="0.25">
      <c r="A1113" s="5" t="s">
        <v>386</v>
      </c>
      <c r="B1113" s="5" t="s">
        <v>176</v>
      </c>
      <c r="C1113" s="35">
        <v>44181</v>
      </c>
      <c r="D1113" s="63">
        <v>44196</v>
      </c>
      <c r="E1113" s="64">
        <v>-5.3575483870967743E-2</v>
      </c>
      <c r="F1113" s="64">
        <v>0.38231229413019963</v>
      </c>
      <c r="G1113" s="64">
        <v>0.24097582795117001</v>
      </c>
      <c r="H1113" s="64">
        <v>0.43785706451612905</v>
      </c>
      <c r="I1113" s="64">
        <v>0.33634016129032257</v>
      </c>
      <c r="J1113" s="64">
        <v>8.1608677419354833E-2</v>
      </c>
      <c r="K1113" s="64">
        <v>0</v>
      </c>
      <c r="L1113" s="64">
        <v>1.5084185934962517E-2</v>
      </c>
      <c r="M1113" s="64">
        <v>0.32390129051748101</v>
      </c>
      <c r="N1113" s="64">
        <v>0.36414050601122655</v>
      </c>
      <c r="O1113" s="64">
        <v>1.6277067000000003E-2</v>
      </c>
      <c r="P1113" s="64">
        <v>0.20621714052142856</v>
      </c>
      <c r="Q1113" s="64">
        <v>2.9199101097240898E-2</v>
      </c>
      <c r="R1113" s="64">
        <v>0.12328767123287675</v>
      </c>
      <c r="S1113" s="64">
        <v>2.5036255037514241</v>
      </c>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row>
    <row r="1114" spans="1:117" x14ac:dyDescent="0.25">
      <c r="A1114" s="5" t="s">
        <v>386</v>
      </c>
      <c r="B1114" s="5" t="s">
        <v>176</v>
      </c>
      <c r="C1114" s="35">
        <v>44182</v>
      </c>
      <c r="D1114" s="63">
        <v>44196</v>
      </c>
      <c r="E1114" s="64">
        <v>-5.3575483870967743E-2</v>
      </c>
      <c r="F1114" s="64">
        <v>0.38231229413019963</v>
      </c>
      <c r="G1114" s="64">
        <v>0.24097582795117001</v>
      </c>
      <c r="H1114" s="64">
        <v>0.43785706451612905</v>
      </c>
      <c r="I1114" s="64">
        <v>0.33634016129032257</v>
      </c>
      <c r="J1114" s="64">
        <v>8.1608677419354833E-2</v>
      </c>
      <c r="K1114" s="64">
        <v>0</v>
      </c>
      <c r="L1114" s="64">
        <v>1.5084185934962517E-2</v>
      </c>
      <c r="M1114" s="64">
        <v>0.32390129051748101</v>
      </c>
      <c r="N1114" s="64">
        <v>0.36525055756122654</v>
      </c>
      <c r="O1114" s="64">
        <v>3.6333009000000006E-2</v>
      </c>
      <c r="P1114" s="64">
        <v>0.20621714052142856</v>
      </c>
      <c r="Q1114" s="64">
        <v>2.9474369510398786E-2</v>
      </c>
      <c r="R1114" s="64">
        <v>0.12328767123287675</v>
      </c>
      <c r="S1114" s="64">
        <v>2.5250667657145818</v>
      </c>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row>
    <row r="1115" spans="1:117" x14ac:dyDescent="0.25">
      <c r="A1115" s="5" t="s">
        <v>386</v>
      </c>
      <c r="B1115" s="5" t="s">
        <v>176</v>
      </c>
      <c r="C1115" s="35">
        <v>44183</v>
      </c>
      <c r="D1115" s="63">
        <v>44196</v>
      </c>
      <c r="E1115" s="64">
        <v>-5.3575483870967743E-2</v>
      </c>
      <c r="F1115" s="64">
        <v>0.38231229413019963</v>
      </c>
      <c r="G1115" s="64">
        <v>0.24097582795117001</v>
      </c>
      <c r="H1115" s="64">
        <v>0.43785706451612905</v>
      </c>
      <c r="I1115" s="64">
        <v>0.33634016129032257</v>
      </c>
      <c r="J1115" s="64">
        <v>8.1608677419354833E-2</v>
      </c>
      <c r="K1115" s="64">
        <v>0</v>
      </c>
      <c r="L1115" s="64">
        <v>1.5084185934962517E-2</v>
      </c>
      <c r="M1115" s="64">
        <v>0.32390129051748101</v>
      </c>
      <c r="N1115" s="64">
        <v>0.36630133436122658</v>
      </c>
      <c r="O1115" s="64">
        <v>3.6199076000000004E-2</v>
      </c>
      <c r="P1115" s="64">
        <v>0.20621714052142856</v>
      </c>
      <c r="Q1115" s="64">
        <v>2.9705672991440273E-2</v>
      </c>
      <c r="R1115" s="64">
        <v>0.12328767123287675</v>
      </c>
      <c r="S1115" s="64">
        <v>2.5262149129956235</v>
      </c>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row>
    <row r="1116" spans="1:117" x14ac:dyDescent="0.25">
      <c r="A1116" s="5" t="s">
        <v>386</v>
      </c>
      <c r="B1116" s="5" t="s">
        <v>176</v>
      </c>
      <c r="C1116" s="35">
        <v>44184</v>
      </c>
      <c r="D1116" s="63">
        <v>44196</v>
      </c>
      <c r="E1116" s="64">
        <v>-5.3575483870967743E-2</v>
      </c>
      <c r="F1116" s="64">
        <v>0.38231229413019963</v>
      </c>
      <c r="G1116" s="64">
        <v>0.24097582795117001</v>
      </c>
      <c r="H1116" s="64">
        <v>0.43785706451612905</v>
      </c>
      <c r="I1116" s="64">
        <v>0.33634016129032257</v>
      </c>
      <c r="J1116" s="64">
        <v>8.1608677419354833E-2</v>
      </c>
      <c r="K1116" s="64">
        <v>0</v>
      </c>
      <c r="L1116" s="64">
        <v>1.5084185934962517E-2</v>
      </c>
      <c r="M1116" s="64">
        <v>0.32390129051748101</v>
      </c>
      <c r="N1116" s="64">
        <v>0.36410350466122654</v>
      </c>
      <c r="O1116" s="64">
        <v>2.9114130000000002E-2</v>
      </c>
      <c r="P1116" s="64">
        <v>0.20621714052142856</v>
      </c>
      <c r="Q1116" s="64">
        <v>3.0357371393070209E-2</v>
      </c>
      <c r="R1116" s="64">
        <v>0.12328767123287675</v>
      </c>
      <c r="S1116" s="64">
        <v>2.5175838356972533</v>
      </c>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row>
    <row r="1117" spans="1:117" x14ac:dyDescent="0.25">
      <c r="A1117" s="5" t="s">
        <v>386</v>
      </c>
      <c r="B1117" s="5" t="s">
        <v>176</v>
      </c>
      <c r="C1117" s="35">
        <v>44185</v>
      </c>
      <c r="D1117" s="63">
        <v>44196</v>
      </c>
      <c r="E1117" s="64">
        <v>-5.3575483870967743E-2</v>
      </c>
      <c r="F1117" s="64">
        <v>0.38231229413019963</v>
      </c>
      <c r="G1117" s="64">
        <v>0.24097582795117001</v>
      </c>
      <c r="H1117" s="64">
        <v>0.43785706451612905</v>
      </c>
      <c r="I1117" s="64">
        <v>0.33634016129032257</v>
      </c>
      <c r="J1117" s="64">
        <v>8.1608677419354833E-2</v>
      </c>
      <c r="K1117" s="64">
        <v>0</v>
      </c>
      <c r="L1117" s="64">
        <v>1.5084185934962517E-2</v>
      </c>
      <c r="M1117" s="64">
        <v>0.32390129051748101</v>
      </c>
      <c r="N1117" s="64">
        <v>0.36594938336122651</v>
      </c>
      <c r="O1117" s="64">
        <v>2.6732952000000004E-2</v>
      </c>
      <c r="P1117" s="64">
        <v>0.20621714052142856</v>
      </c>
      <c r="Q1117" s="64">
        <v>3.1762849767592825E-2</v>
      </c>
      <c r="R1117" s="64">
        <v>0.12328767123287675</v>
      </c>
      <c r="S1117" s="64">
        <v>2.518454014771776</v>
      </c>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row>
    <row r="1118" spans="1:117" x14ac:dyDescent="0.25">
      <c r="A1118" s="5" t="s">
        <v>387</v>
      </c>
      <c r="B1118" s="5" t="s">
        <v>176</v>
      </c>
      <c r="C1118" s="35">
        <v>44186</v>
      </c>
      <c r="D1118" s="63">
        <v>44196</v>
      </c>
      <c r="E1118" s="64">
        <v>-5.3575483870967743E-2</v>
      </c>
      <c r="F1118" s="64">
        <v>0.38231229413019963</v>
      </c>
      <c r="G1118" s="64">
        <v>0.24097582795117001</v>
      </c>
      <c r="H1118" s="64">
        <v>0.43785706451612905</v>
      </c>
      <c r="I1118" s="64">
        <v>0.33634016129032257</v>
      </c>
      <c r="J1118" s="64">
        <v>8.1608677419354833E-2</v>
      </c>
      <c r="K1118" s="64">
        <v>0</v>
      </c>
      <c r="L1118" s="64">
        <v>1.5084185934962517E-2</v>
      </c>
      <c r="M1118" s="64">
        <v>0.32390129051748101</v>
      </c>
      <c r="N1118" s="64">
        <v>0.36405530966122657</v>
      </c>
      <c r="O1118" s="64">
        <v>3.0727278E-2</v>
      </c>
      <c r="P1118" s="64">
        <v>0.20621714052142856</v>
      </c>
      <c r="Q1118" s="64">
        <v>3.3430681173803316E-2</v>
      </c>
      <c r="R1118" s="64">
        <v>0.12328767123287675</v>
      </c>
      <c r="S1118" s="64">
        <v>2.5222220984779864</v>
      </c>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row>
    <row r="1119" spans="1:117" x14ac:dyDescent="0.25">
      <c r="A1119" s="5" t="s">
        <v>387</v>
      </c>
      <c r="B1119" s="5" t="s">
        <v>176</v>
      </c>
      <c r="C1119" s="35">
        <v>44187</v>
      </c>
      <c r="D1119" s="63">
        <v>44196</v>
      </c>
      <c r="E1119" s="64">
        <v>-5.3575483870967743E-2</v>
      </c>
      <c r="F1119" s="64">
        <v>0.38231229413019963</v>
      </c>
      <c r="G1119" s="64">
        <v>0.24097582795117001</v>
      </c>
      <c r="H1119" s="64">
        <v>0.43785706451612905</v>
      </c>
      <c r="I1119" s="64">
        <v>0.33634016129032257</v>
      </c>
      <c r="J1119" s="64">
        <v>8.1608677419354833E-2</v>
      </c>
      <c r="K1119" s="64">
        <v>0</v>
      </c>
      <c r="L1119" s="64">
        <v>1.5084185934962517E-2</v>
      </c>
      <c r="M1119" s="64">
        <v>0.32390129051748101</v>
      </c>
      <c r="N1119" s="64">
        <v>0.36522979461122651</v>
      </c>
      <c r="O1119" s="64">
        <v>3.0994452000000006E-2</v>
      </c>
      <c r="P1119" s="64">
        <v>0.20621714052142856</v>
      </c>
      <c r="Q1119" s="64">
        <v>3.5936865738493355E-2</v>
      </c>
      <c r="R1119" s="64">
        <v>0.12328767123287675</v>
      </c>
      <c r="S1119" s="64">
        <v>2.5261699419926762</v>
      </c>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row>
    <row r="1120" spans="1:117" x14ac:dyDescent="0.25">
      <c r="A1120" s="5" t="s">
        <v>387</v>
      </c>
      <c r="B1120" s="5" t="s">
        <v>176</v>
      </c>
      <c r="C1120" s="35">
        <v>44188</v>
      </c>
      <c r="D1120" s="63">
        <v>44196</v>
      </c>
      <c r="E1120" s="64">
        <v>-5.3575483870967743E-2</v>
      </c>
      <c r="F1120" s="64">
        <v>0.38231229413019963</v>
      </c>
      <c r="G1120" s="64">
        <v>0.24097582795117001</v>
      </c>
      <c r="H1120" s="64">
        <v>0.43785706451612905</v>
      </c>
      <c r="I1120" s="64">
        <v>0.33634016129032257</v>
      </c>
      <c r="J1120" s="64">
        <v>8.1608677419354833E-2</v>
      </c>
      <c r="K1120" s="64">
        <v>0</v>
      </c>
      <c r="L1120" s="64">
        <v>1.5084185934962517E-2</v>
      </c>
      <c r="M1120" s="64">
        <v>0.32390129051748101</v>
      </c>
      <c r="N1120" s="64">
        <v>0.36413409871122654</v>
      </c>
      <c r="O1120" s="64">
        <v>3.2595740000000005E-2</v>
      </c>
      <c r="P1120" s="64">
        <v>0.20621714052142856</v>
      </c>
      <c r="Q1120" s="64">
        <v>3.552933327544365E-2</v>
      </c>
      <c r="R1120" s="64">
        <v>0.12328767123287675</v>
      </c>
      <c r="S1120" s="64">
        <v>2.5262680016296271</v>
      </c>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row>
    <row r="1121" spans="1:117" x14ac:dyDescent="0.25">
      <c r="A1121" s="5" t="s">
        <v>387</v>
      </c>
      <c r="B1121" s="5" t="s">
        <v>176</v>
      </c>
      <c r="C1121" s="35">
        <v>44189</v>
      </c>
      <c r="D1121" s="63">
        <v>44196</v>
      </c>
      <c r="E1121" s="64">
        <v>-5.3575483870967743E-2</v>
      </c>
      <c r="F1121" s="64">
        <v>0.38231229413019963</v>
      </c>
      <c r="G1121" s="64">
        <v>0.24097582795117001</v>
      </c>
      <c r="H1121" s="64">
        <v>0.43785706451612905</v>
      </c>
      <c r="I1121" s="64">
        <v>0.33634016129032257</v>
      </c>
      <c r="J1121" s="64">
        <v>8.1608677419354833E-2</v>
      </c>
      <c r="K1121" s="64">
        <v>0</v>
      </c>
      <c r="L1121" s="64">
        <v>1.5084185934962517E-2</v>
      </c>
      <c r="M1121" s="64">
        <v>0.32390129051748101</v>
      </c>
      <c r="N1121" s="64">
        <v>0.36364745926122655</v>
      </c>
      <c r="O1121" s="64">
        <v>4.1684777000000006E-2</v>
      </c>
      <c r="P1121" s="64">
        <v>0.20621714052142856</v>
      </c>
      <c r="Q1121" s="64">
        <v>3.6953984975641271E-2</v>
      </c>
      <c r="R1121" s="64">
        <v>0.12328767123287675</v>
      </c>
      <c r="S1121" s="64">
        <v>2.5362950508798243</v>
      </c>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row>
    <row r="1122" spans="1:117" x14ac:dyDescent="0.25">
      <c r="A1122" s="5" t="s">
        <v>387</v>
      </c>
      <c r="B1122" s="5" t="s">
        <v>176</v>
      </c>
      <c r="C1122" s="35">
        <v>44190</v>
      </c>
      <c r="D1122" s="63">
        <v>44196</v>
      </c>
      <c r="E1122" s="64">
        <v>-5.3575483870967743E-2</v>
      </c>
      <c r="F1122" s="64">
        <v>0.38231229413019963</v>
      </c>
      <c r="G1122" s="64">
        <v>0.24097582795117001</v>
      </c>
      <c r="H1122" s="64">
        <v>0.43785706451612905</v>
      </c>
      <c r="I1122" s="64">
        <v>0.33634016129032257</v>
      </c>
      <c r="J1122" s="64">
        <v>8.1608677419354833E-2</v>
      </c>
      <c r="K1122" s="64">
        <v>0</v>
      </c>
      <c r="L1122" s="64">
        <v>1.5084185934962517E-2</v>
      </c>
      <c r="M1122" s="64">
        <v>0.32390129051748101</v>
      </c>
      <c r="N1122" s="64">
        <v>0.36595338941122657</v>
      </c>
      <c r="O1122" s="64">
        <v>4.0813060000000005E-2</v>
      </c>
      <c r="P1122" s="64">
        <v>0.20621714052142856</v>
      </c>
      <c r="Q1122" s="64">
        <v>3.6656826817668312E-2</v>
      </c>
      <c r="R1122" s="64">
        <v>0.12328767123287675</v>
      </c>
      <c r="S1122" s="64">
        <v>2.5374321058718516</v>
      </c>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row>
    <row r="1123" spans="1:117" x14ac:dyDescent="0.25">
      <c r="A1123" s="5" t="s">
        <v>387</v>
      </c>
      <c r="B1123" s="5" t="s">
        <v>176</v>
      </c>
      <c r="C1123" s="35">
        <v>44191</v>
      </c>
      <c r="D1123" s="63">
        <v>44196</v>
      </c>
      <c r="E1123" s="64">
        <v>-5.3575483870967743E-2</v>
      </c>
      <c r="F1123" s="64">
        <v>0.38231229413019963</v>
      </c>
      <c r="G1123" s="64">
        <v>0.24097582795117001</v>
      </c>
      <c r="H1123" s="64">
        <v>0.43785706451612905</v>
      </c>
      <c r="I1123" s="64">
        <v>0.33634016129032257</v>
      </c>
      <c r="J1123" s="64">
        <v>8.1608677419354833E-2</v>
      </c>
      <c r="K1123" s="64">
        <v>0</v>
      </c>
      <c r="L1123" s="64">
        <v>1.5084185934962517E-2</v>
      </c>
      <c r="M1123" s="64">
        <v>0.32390129051748101</v>
      </c>
      <c r="N1123" s="64">
        <v>0.36251914121122653</v>
      </c>
      <c r="O1123" s="64">
        <v>4.0061358000000005E-2</v>
      </c>
      <c r="P1123" s="64">
        <v>0.20621714052142856</v>
      </c>
      <c r="Q1123" s="64">
        <v>3.7284248227148445E-2</v>
      </c>
      <c r="R1123" s="64">
        <v>0.12328767123287675</v>
      </c>
      <c r="S1123" s="64">
        <v>2.5338735770813314</v>
      </c>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row>
    <row r="1124" spans="1:117" x14ac:dyDescent="0.25">
      <c r="A1124" s="5" t="s">
        <v>387</v>
      </c>
      <c r="B1124" s="5" t="s">
        <v>176</v>
      </c>
      <c r="C1124" s="35">
        <v>44192</v>
      </c>
      <c r="D1124" s="63">
        <v>44196</v>
      </c>
      <c r="E1124" s="64">
        <v>-5.3575483870967743E-2</v>
      </c>
      <c r="F1124" s="64">
        <v>0.38231229413019963</v>
      </c>
      <c r="G1124" s="64">
        <v>0.24097582795117001</v>
      </c>
      <c r="H1124" s="64">
        <v>0.43785706451612905</v>
      </c>
      <c r="I1124" s="64">
        <v>0.33634016129032257</v>
      </c>
      <c r="J1124" s="64">
        <v>8.1608677419354833E-2</v>
      </c>
      <c r="K1124" s="64">
        <v>0</v>
      </c>
      <c r="L1124" s="64">
        <v>1.5084185934962517E-2</v>
      </c>
      <c r="M1124" s="64">
        <v>0.32390129051748101</v>
      </c>
      <c r="N1124" s="64">
        <v>0.36139012021122657</v>
      </c>
      <c r="O1124" s="64">
        <v>3.3468903000000001E-2</v>
      </c>
      <c r="P1124" s="64">
        <v>0.20621714052142856</v>
      </c>
      <c r="Q1124" s="64">
        <v>3.9579155569417948E-2</v>
      </c>
      <c r="R1124" s="64">
        <v>0.12328767123287675</v>
      </c>
      <c r="S1124" s="64">
        <v>2.5284470084236013</v>
      </c>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row>
    <row r="1125" spans="1:117" x14ac:dyDescent="0.25">
      <c r="A1125" s="5" t="s">
        <v>388</v>
      </c>
      <c r="B1125" s="5" t="s">
        <v>176</v>
      </c>
      <c r="C1125" s="35">
        <v>44193</v>
      </c>
      <c r="D1125" s="63">
        <v>44196</v>
      </c>
      <c r="E1125" s="64">
        <v>-5.3575483870967743E-2</v>
      </c>
      <c r="F1125" s="64">
        <v>0.38231229413019963</v>
      </c>
      <c r="G1125" s="64">
        <v>0.24097582795117001</v>
      </c>
      <c r="H1125" s="64">
        <v>0.43785706451612905</v>
      </c>
      <c r="I1125" s="64">
        <v>0.33634016129032257</v>
      </c>
      <c r="J1125" s="64">
        <v>8.1608677419354833E-2</v>
      </c>
      <c r="K1125" s="64">
        <v>0</v>
      </c>
      <c r="L1125" s="64">
        <v>1.5084185934962517E-2</v>
      </c>
      <c r="M1125" s="64">
        <v>0.32390129051748101</v>
      </c>
      <c r="N1125" s="64">
        <v>0.36738379406122657</v>
      </c>
      <c r="O1125" s="64">
        <v>2.7307354000000002E-2</v>
      </c>
      <c r="P1125" s="64">
        <v>0.20621714052142856</v>
      </c>
      <c r="Q1125" s="64">
        <v>3.6545275066112277E-2</v>
      </c>
      <c r="R1125" s="64">
        <v>0.12328767123287675</v>
      </c>
      <c r="S1125" s="64">
        <v>2.5252452527702953</v>
      </c>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row>
    <row r="1126" spans="1:117" x14ac:dyDescent="0.25">
      <c r="A1126" s="5" t="s">
        <v>388</v>
      </c>
      <c r="B1126" s="5" t="s">
        <v>176</v>
      </c>
      <c r="C1126" s="35">
        <v>44194</v>
      </c>
      <c r="D1126" s="63">
        <v>44196</v>
      </c>
      <c r="E1126" s="64">
        <v>-5.3575483870967743E-2</v>
      </c>
      <c r="F1126" s="64">
        <v>0.38231229413019963</v>
      </c>
      <c r="G1126" s="64">
        <v>0.24097582795117001</v>
      </c>
      <c r="H1126" s="64">
        <v>0.43785706451612905</v>
      </c>
      <c r="I1126" s="64">
        <v>0.33634016129032257</v>
      </c>
      <c r="J1126" s="64">
        <v>8.1608677419354833E-2</v>
      </c>
      <c r="K1126" s="64">
        <v>0</v>
      </c>
      <c r="L1126" s="64">
        <v>1.5084185934962517E-2</v>
      </c>
      <c r="M1126" s="64">
        <v>0.32390129051748101</v>
      </c>
      <c r="N1126" s="64">
        <v>0.36435109691122658</v>
      </c>
      <c r="O1126" s="64">
        <v>2.7091485000000002E-2</v>
      </c>
      <c r="P1126" s="64">
        <v>0.20621714052142856</v>
      </c>
      <c r="Q1126" s="64">
        <v>3.7731034674754214E-2</v>
      </c>
      <c r="R1126" s="64">
        <v>0.12328767123287675</v>
      </c>
      <c r="S1126" s="64">
        <v>2.5231824462289376</v>
      </c>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row>
    <row r="1127" spans="1:117" x14ac:dyDescent="0.25">
      <c r="A1127" s="5" t="s">
        <v>388</v>
      </c>
      <c r="B1127" s="5" t="s">
        <v>176</v>
      </c>
      <c r="C1127" s="35">
        <v>44195</v>
      </c>
      <c r="D1127" s="63">
        <v>44196</v>
      </c>
      <c r="E1127" s="64">
        <v>-5.3575483870967743E-2</v>
      </c>
      <c r="F1127" s="64">
        <v>0.38231229413019963</v>
      </c>
      <c r="G1127" s="64">
        <v>0.24097582795117001</v>
      </c>
      <c r="H1127" s="64">
        <v>0.43785706451612905</v>
      </c>
      <c r="I1127" s="64">
        <v>0.33634016129032257</v>
      </c>
      <c r="J1127" s="64">
        <v>8.1608677419354833E-2</v>
      </c>
      <c r="K1127" s="64">
        <v>0</v>
      </c>
      <c r="L1127" s="64">
        <v>1.5084185934962517E-2</v>
      </c>
      <c r="M1127" s="64">
        <v>0.32390129051748101</v>
      </c>
      <c r="N1127" s="64">
        <v>0.36321791601122655</v>
      </c>
      <c r="O1127" s="64">
        <v>2.5534053000000001E-2</v>
      </c>
      <c r="P1127" s="64">
        <v>0.20621714052142856</v>
      </c>
      <c r="Q1127" s="64">
        <v>3.1384996755239147E-2</v>
      </c>
      <c r="R1127" s="64">
        <v>0.12328767123287675</v>
      </c>
      <c r="S1127" s="64">
        <v>2.5141457954094224</v>
      </c>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row>
    <row r="1128" spans="1:117" x14ac:dyDescent="0.25">
      <c r="A1128" s="5" t="s">
        <v>388</v>
      </c>
      <c r="B1128" s="5" t="s">
        <v>176</v>
      </c>
      <c r="C1128" s="35">
        <v>44196</v>
      </c>
      <c r="D1128" s="63">
        <v>44196</v>
      </c>
      <c r="E1128" s="64">
        <v>-5.3575483870967743E-2</v>
      </c>
      <c r="F1128" s="64">
        <v>0.38231229413019963</v>
      </c>
      <c r="G1128" s="64">
        <v>0.24097582795117001</v>
      </c>
      <c r="H1128" s="64">
        <v>0.43785706451612905</v>
      </c>
      <c r="I1128" s="64">
        <v>0.33634016129032257</v>
      </c>
      <c r="J1128" s="64">
        <v>8.1608677419354833E-2</v>
      </c>
      <c r="K1128" s="64">
        <v>0</v>
      </c>
      <c r="L1128" s="64">
        <v>1.5084185934962517E-2</v>
      </c>
      <c r="M1128" s="64">
        <v>0.32390129051748101</v>
      </c>
      <c r="N1128" s="64">
        <v>0.36457949021122654</v>
      </c>
      <c r="O1128" s="64">
        <v>3.4596139000000005E-2</v>
      </c>
      <c r="P1128" s="64">
        <v>0.20621714052142856</v>
      </c>
      <c r="Q1128" s="64">
        <v>3.5632739163700716E-2</v>
      </c>
      <c r="R1128" s="64">
        <v>0.12328767123287675</v>
      </c>
      <c r="S1128" s="64">
        <v>2.528817198017884</v>
      </c>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row>
    <row r="1129" spans="1:117" x14ac:dyDescent="0.25">
      <c r="A1129" s="5"/>
      <c r="B1129" s="5"/>
      <c r="C1129" s="35"/>
      <c r="D1129" s="63"/>
      <c r="E1129" s="64"/>
      <c r="F1129" s="64"/>
      <c r="G1129" s="64"/>
      <c r="H1129" s="64"/>
      <c r="I1129" s="64"/>
      <c r="J1129" s="64"/>
      <c r="K1129" s="64"/>
      <c r="L1129" s="64"/>
      <c r="M1129" s="64"/>
      <c r="N1129" s="64"/>
      <c r="O1129" s="64"/>
      <c r="P1129" s="64"/>
      <c r="Q1129" s="64"/>
      <c r="R1129" s="64"/>
      <c r="S1129" s="64"/>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row>
    <row r="1130" spans="1:117" x14ac:dyDescent="0.25">
      <c r="A1130" s="5"/>
      <c r="B1130" s="5"/>
      <c r="C1130" s="35"/>
      <c r="D1130" s="63"/>
      <c r="E1130" s="64"/>
      <c r="F1130" s="64"/>
      <c r="G1130" s="64"/>
      <c r="H1130" s="64"/>
      <c r="I1130" s="64"/>
      <c r="J1130" s="64"/>
      <c r="K1130" s="64"/>
      <c r="L1130" s="64"/>
      <c r="M1130" s="64"/>
      <c r="N1130" s="64"/>
      <c r="O1130" s="64"/>
      <c r="P1130" s="64"/>
      <c r="Q1130" s="64"/>
      <c r="R1130" s="64"/>
      <c r="S1130" s="64"/>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row>
    <row r="1131" spans="1:117" x14ac:dyDescent="0.25">
      <c r="A1131" s="5"/>
      <c r="B1131" s="5"/>
      <c r="C1131" s="35"/>
      <c r="D1131" s="63"/>
      <c r="E1131" s="64"/>
      <c r="F1131" s="64"/>
      <c r="G1131" s="64"/>
      <c r="H1131" s="64"/>
      <c r="I1131" s="64"/>
      <c r="J1131" s="64"/>
      <c r="K1131" s="64"/>
      <c r="L1131" s="64"/>
      <c r="M1131" s="64"/>
      <c r="N1131" s="64"/>
      <c r="O1131" s="64"/>
      <c r="P1131" s="64"/>
      <c r="Q1131" s="64"/>
      <c r="R1131" s="64"/>
      <c r="S1131" s="64"/>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row>
    <row r="1132" spans="1:117" x14ac:dyDescent="0.25">
      <c r="A1132" s="5"/>
      <c r="B1132" s="5"/>
      <c r="C1132" s="35"/>
      <c r="D1132" s="63"/>
      <c r="E1132" s="64"/>
      <c r="F1132" s="64"/>
      <c r="G1132" s="64"/>
      <c r="H1132" s="64"/>
      <c r="I1132" s="64"/>
      <c r="J1132" s="64"/>
      <c r="K1132" s="64"/>
      <c r="L1132" s="64"/>
      <c r="M1132" s="64"/>
      <c r="N1132" s="64"/>
      <c r="O1132" s="64"/>
      <c r="P1132" s="64"/>
      <c r="Q1132" s="64"/>
      <c r="R1132" s="64"/>
      <c r="S1132" s="64"/>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row>
    <row r="1133" spans="1:117" x14ac:dyDescent="0.25">
      <c r="A1133" s="5"/>
      <c r="B1133" s="5"/>
      <c r="C1133" s="35"/>
      <c r="D1133" s="63"/>
      <c r="E1133" s="64"/>
      <c r="F1133" s="64"/>
      <c r="G1133" s="64"/>
      <c r="H1133" s="64"/>
      <c r="I1133" s="64"/>
      <c r="J1133" s="64"/>
      <c r="K1133" s="64"/>
      <c r="L1133" s="64"/>
      <c r="M1133" s="64"/>
      <c r="N1133" s="64"/>
      <c r="O1133" s="64"/>
      <c r="P1133" s="64"/>
      <c r="Q1133" s="64"/>
      <c r="R1133" s="64"/>
      <c r="S1133" s="64"/>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row>
    <row r="1134" spans="1:117" x14ac:dyDescent="0.25">
      <c r="A1134" s="5"/>
      <c r="B1134" s="5"/>
      <c r="C1134" s="35"/>
      <c r="D1134" s="63"/>
      <c r="E1134" s="64"/>
      <c r="F1134" s="64"/>
      <c r="G1134" s="64"/>
      <c r="H1134" s="64"/>
      <c r="I1134" s="64"/>
      <c r="J1134" s="64"/>
      <c r="K1134" s="64"/>
      <c r="L1134" s="64"/>
      <c r="M1134" s="64"/>
      <c r="N1134" s="64"/>
      <c r="O1134" s="64"/>
      <c r="P1134" s="64"/>
      <c r="Q1134" s="64"/>
      <c r="R1134" s="64"/>
      <c r="S1134" s="64"/>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row>
    <row r="1135" spans="1:117" x14ac:dyDescent="0.25">
      <c r="A1135" s="5"/>
      <c r="B1135" s="5"/>
      <c r="C1135" s="35"/>
      <c r="D1135" s="63"/>
      <c r="E1135" s="64"/>
      <c r="F1135" s="64"/>
      <c r="G1135" s="64"/>
      <c r="H1135" s="64"/>
      <c r="I1135" s="64"/>
      <c r="J1135" s="64"/>
      <c r="K1135" s="64"/>
      <c r="L1135" s="64"/>
      <c r="M1135" s="64"/>
      <c r="N1135" s="64"/>
      <c r="O1135" s="64"/>
      <c r="P1135" s="64"/>
      <c r="Q1135" s="64"/>
      <c r="R1135" s="64"/>
      <c r="S1135" s="64"/>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row>
    <row r="1136" spans="1:117" x14ac:dyDescent="0.25">
      <c r="A1136" s="5"/>
      <c r="B1136" s="5"/>
      <c r="C1136" s="35"/>
      <c r="D1136" s="63"/>
      <c r="E1136" s="64"/>
      <c r="F1136" s="64"/>
      <c r="G1136" s="64"/>
      <c r="H1136" s="64"/>
      <c r="I1136" s="64"/>
      <c r="J1136" s="64"/>
      <c r="K1136" s="64"/>
      <c r="L1136" s="64"/>
      <c r="M1136" s="64"/>
      <c r="N1136" s="64"/>
      <c r="O1136" s="64"/>
      <c r="P1136" s="64"/>
      <c r="Q1136" s="64"/>
      <c r="R1136" s="64"/>
      <c r="S1136" s="64"/>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row>
    <row r="1137" spans="1:117" x14ac:dyDescent="0.25">
      <c r="A1137" s="5"/>
      <c r="B1137" s="5"/>
      <c r="C1137" s="35"/>
      <c r="D1137" s="63"/>
      <c r="E1137" s="64"/>
      <c r="F1137" s="64"/>
      <c r="G1137" s="64"/>
      <c r="H1137" s="64"/>
      <c r="I1137" s="64"/>
      <c r="J1137" s="64"/>
      <c r="K1137" s="64"/>
      <c r="L1137" s="64"/>
      <c r="M1137" s="64"/>
      <c r="N1137" s="64"/>
      <c r="O1137" s="64"/>
      <c r="P1137" s="64"/>
      <c r="Q1137" s="64"/>
      <c r="R1137" s="64"/>
      <c r="S1137" s="64"/>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row>
    <row r="1138" spans="1:117" x14ac:dyDescent="0.25">
      <c r="A1138" s="5"/>
      <c r="B1138" s="5"/>
      <c r="C1138" s="35"/>
      <c r="D1138" s="63"/>
      <c r="E1138" s="64"/>
      <c r="F1138" s="64"/>
      <c r="G1138" s="64"/>
      <c r="H1138" s="64"/>
      <c r="I1138" s="64"/>
      <c r="J1138" s="64"/>
      <c r="K1138" s="64"/>
      <c r="L1138" s="64"/>
      <c r="M1138" s="64"/>
      <c r="N1138" s="64"/>
      <c r="O1138" s="64"/>
      <c r="P1138" s="64"/>
      <c r="Q1138" s="64"/>
      <c r="R1138" s="64"/>
      <c r="S1138" s="64"/>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row>
    <row r="1139" spans="1:117" x14ac:dyDescent="0.25">
      <c r="A1139" s="5"/>
      <c r="B1139" s="5"/>
      <c r="C1139" s="35"/>
      <c r="D1139" s="63"/>
      <c r="E1139" s="64"/>
      <c r="F1139" s="64"/>
      <c r="G1139" s="64"/>
      <c r="H1139" s="64"/>
      <c r="I1139" s="64"/>
      <c r="J1139" s="64"/>
      <c r="K1139" s="64"/>
      <c r="L1139" s="64"/>
      <c r="M1139" s="64"/>
      <c r="N1139" s="64"/>
      <c r="O1139" s="64"/>
      <c r="P1139" s="64"/>
      <c r="Q1139" s="64"/>
      <c r="R1139" s="64"/>
      <c r="S1139" s="64"/>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row>
    <row r="1140" spans="1:117" x14ac:dyDescent="0.25">
      <c r="A1140" s="5"/>
      <c r="B1140" s="5"/>
      <c r="C1140" s="35"/>
      <c r="D1140" s="63"/>
      <c r="E1140" s="64"/>
      <c r="F1140" s="64"/>
      <c r="G1140" s="64"/>
      <c r="H1140" s="64"/>
      <c r="I1140" s="64"/>
      <c r="J1140" s="64"/>
      <c r="K1140" s="64"/>
      <c r="L1140" s="64"/>
      <c r="M1140" s="64"/>
      <c r="N1140" s="64"/>
      <c r="O1140" s="64"/>
      <c r="P1140" s="64"/>
      <c r="Q1140" s="64"/>
      <c r="R1140" s="64"/>
      <c r="S1140" s="64"/>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row>
    <row r="1141" spans="1:117" x14ac:dyDescent="0.25">
      <c r="A1141" s="5"/>
      <c r="B1141" s="5"/>
      <c r="C1141" s="35"/>
      <c r="D1141" s="63"/>
      <c r="E1141" s="64"/>
      <c r="F1141" s="64"/>
      <c r="G1141" s="64"/>
      <c r="H1141" s="64"/>
      <c r="I1141" s="64"/>
      <c r="J1141" s="64"/>
      <c r="K1141" s="64"/>
      <c r="L1141" s="64"/>
      <c r="M1141" s="64"/>
      <c r="N1141" s="64"/>
      <c r="O1141" s="64"/>
      <c r="P1141" s="64"/>
      <c r="Q1141" s="64"/>
      <c r="R1141" s="64"/>
      <c r="S1141" s="64"/>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row>
    <row r="1142" spans="1:117" x14ac:dyDescent="0.25">
      <c r="A1142" s="5"/>
      <c r="B1142" s="5"/>
      <c r="C1142" s="35"/>
      <c r="D1142" s="63"/>
      <c r="E1142" s="64"/>
      <c r="F1142" s="64"/>
      <c r="G1142" s="64"/>
      <c r="H1142" s="64"/>
      <c r="I1142" s="64"/>
      <c r="J1142" s="64"/>
      <c r="K1142" s="64"/>
      <c r="L1142" s="64"/>
      <c r="M1142" s="64"/>
      <c r="N1142" s="64"/>
      <c r="O1142" s="64"/>
      <c r="P1142" s="64"/>
      <c r="Q1142" s="64"/>
      <c r="R1142" s="64"/>
      <c r="S1142" s="64"/>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row>
    <row r="1143" spans="1:117" x14ac:dyDescent="0.25">
      <c r="A1143" s="5"/>
      <c r="B1143" s="5"/>
      <c r="C1143" s="35"/>
      <c r="D1143" s="63"/>
      <c r="E1143" s="64"/>
      <c r="F1143" s="64"/>
      <c r="G1143" s="64"/>
      <c r="H1143" s="64"/>
      <c r="I1143" s="64"/>
      <c r="J1143" s="64"/>
      <c r="K1143" s="64"/>
      <c r="L1143" s="64"/>
      <c r="M1143" s="64"/>
      <c r="N1143" s="64"/>
      <c r="O1143" s="64"/>
      <c r="P1143" s="64"/>
      <c r="Q1143" s="64"/>
      <c r="R1143" s="64"/>
      <c r="S1143" s="64"/>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row>
    <row r="1144" spans="1:117" x14ac:dyDescent="0.25">
      <c r="A1144" s="5"/>
      <c r="B1144" s="5"/>
      <c r="C1144" s="35"/>
      <c r="D1144" s="63"/>
      <c r="E1144" s="64"/>
      <c r="F1144" s="64"/>
      <c r="G1144" s="64"/>
      <c r="H1144" s="64"/>
      <c r="I1144" s="64"/>
      <c r="J1144" s="64"/>
      <c r="K1144" s="64"/>
      <c r="L1144" s="64"/>
      <c r="M1144" s="64"/>
      <c r="N1144" s="64"/>
      <c r="O1144" s="64"/>
      <c r="P1144" s="64"/>
      <c r="Q1144" s="64"/>
      <c r="R1144" s="64"/>
      <c r="S1144" s="64"/>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row>
    <row r="1145" spans="1:117" x14ac:dyDescent="0.25">
      <c r="A1145" s="5"/>
      <c r="B1145" s="5"/>
      <c r="C1145" s="35"/>
      <c r="D1145" s="63"/>
      <c r="E1145" s="64"/>
      <c r="F1145" s="64"/>
      <c r="G1145" s="64"/>
      <c r="H1145" s="64"/>
      <c r="I1145" s="64"/>
      <c r="J1145" s="64"/>
      <c r="K1145" s="64"/>
      <c r="L1145" s="64"/>
      <c r="M1145" s="64"/>
      <c r="N1145" s="64"/>
      <c r="O1145" s="64"/>
      <c r="P1145" s="64"/>
      <c r="Q1145" s="64"/>
      <c r="R1145" s="64"/>
      <c r="S1145" s="64"/>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row>
    <row r="1146" spans="1:117" x14ac:dyDescent="0.25">
      <c r="A1146" s="5"/>
      <c r="B1146" s="5"/>
      <c r="C1146" s="35"/>
      <c r="D1146" s="63"/>
      <c r="E1146" s="64"/>
      <c r="F1146" s="64"/>
      <c r="G1146" s="64"/>
      <c r="H1146" s="64"/>
      <c r="I1146" s="64"/>
      <c r="J1146" s="64"/>
      <c r="K1146" s="64"/>
      <c r="L1146" s="64"/>
      <c r="M1146" s="64"/>
      <c r="N1146" s="64"/>
      <c r="O1146" s="64"/>
      <c r="P1146" s="64"/>
      <c r="Q1146" s="64"/>
      <c r="R1146" s="64"/>
      <c r="S1146" s="64"/>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row>
    <row r="1147" spans="1:117" x14ac:dyDescent="0.25">
      <c r="A1147" s="5"/>
      <c r="B1147" s="5"/>
      <c r="C1147" s="35"/>
      <c r="D1147" s="63"/>
      <c r="E1147" s="64"/>
      <c r="F1147" s="64"/>
      <c r="G1147" s="64"/>
      <c r="H1147" s="64"/>
      <c r="I1147" s="64"/>
      <c r="J1147" s="64"/>
      <c r="K1147" s="64"/>
      <c r="L1147" s="64"/>
      <c r="M1147" s="64"/>
      <c r="N1147" s="64"/>
      <c r="O1147" s="64"/>
      <c r="P1147" s="64"/>
      <c r="Q1147" s="64"/>
      <c r="R1147" s="64"/>
      <c r="S1147" s="64"/>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row>
    <row r="1148" spans="1:117" x14ac:dyDescent="0.25">
      <c r="A1148" s="5"/>
      <c r="B1148" s="5"/>
      <c r="C1148" s="35"/>
      <c r="D1148" s="63"/>
      <c r="E1148" s="64"/>
      <c r="F1148" s="64"/>
      <c r="G1148" s="64"/>
      <c r="H1148" s="64"/>
      <c r="I1148" s="64"/>
      <c r="J1148" s="64"/>
      <c r="K1148" s="64"/>
      <c r="L1148" s="64"/>
      <c r="M1148" s="64"/>
      <c r="N1148" s="64"/>
      <c r="O1148" s="64"/>
      <c r="P1148" s="64"/>
      <c r="Q1148" s="64"/>
      <c r="R1148" s="64"/>
      <c r="S1148" s="64"/>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row>
    <row r="1149" spans="1:117" x14ac:dyDescent="0.25">
      <c r="A1149" s="5"/>
      <c r="B1149" s="5"/>
      <c r="C1149" s="35"/>
      <c r="D1149" s="63"/>
      <c r="E1149" s="64"/>
      <c r="F1149" s="64"/>
      <c r="G1149" s="64"/>
      <c r="H1149" s="64"/>
      <c r="I1149" s="64"/>
      <c r="J1149" s="64"/>
      <c r="K1149" s="64"/>
      <c r="L1149" s="64"/>
      <c r="M1149" s="64"/>
      <c r="N1149" s="64"/>
      <c r="O1149" s="64"/>
      <c r="P1149" s="64"/>
      <c r="Q1149" s="64"/>
      <c r="R1149" s="64"/>
      <c r="S1149" s="64"/>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row>
    <row r="1150" spans="1:117" x14ac:dyDescent="0.25">
      <c r="A1150" s="5"/>
      <c r="B1150" s="5"/>
      <c r="C1150" s="35"/>
      <c r="D1150" s="63"/>
      <c r="E1150" s="64"/>
      <c r="F1150" s="64"/>
      <c r="G1150" s="64"/>
      <c r="H1150" s="64"/>
      <c r="I1150" s="64"/>
      <c r="J1150" s="64"/>
      <c r="K1150" s="64"/>
      <c r="L1150" s="64"/>
      <c r="M1150" s="64"/>
      <c r="N1150" s="64"/>
      <c r="O1150" s="64"/>
      <c r="P1150" s="64"/>
      <c r="Q1150" s="64"/>
      <c r="R1150" s="64"/>
      <c r="S1150" s="64"/>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row>
    <row r="1151" spans="1:117" x14ac:dyDescent="0.25">
      <c r="A1151" s="5"/>
      <c r="B1151" s="5"/>
      <c r="C1151" s="35"/>
      <c r="D1151" s="63"/>
      <c r="E1151" s="64"/>
      <c r="F1151" s="64"/>
      <c r="G1151" s="64"/>
      <c r="H1151" s="64"/>
      <c r="I1151" s="64"/>
      <c r="J1151" s="64"/>
      <c r="K1151" s="64"/>
      <c r="L1151" s="64"/>
      <c r="M1151" s="64"/>
      <c r="N1151" s="64"/>
      <c r="O1151" s="64"/>
      <c r="P1151" s="64"/>
      <c r="Q1151" s="64"/>
      <c r="R1151" s="64"/>
      <c r="S1151" s="64"/>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row>
    <row r="1152" spans="1:117" x14ac:dyDescent="0.25">
      <c r="A1152" s="5"/>
      <c r="B1152" s="5"/>
      <c r="C1152" s="35"/>
      <c r="D1152" s="63"/>
      <c r="E1152" s="64"/>
      <c r="F1152" s="64"/>
      <c r="G1152" s="64"/>
      <c r="H1152" s="64"/>
      <c r="I1152" s="64"/>
      <c r="J1152" s="64"/>
      <c r="K1152" s="64"/>
      <c r="L1152" s="64"/>
      <c r="M1152" s="64"/>
      <c r="N1152" s="64"/>
      <c r="O1152" s="64"/>
      <c r="P1152" s="64"/>
      <c r="Q1152" s="64"/>
      <c r="R1152" s="64"/>
      <c r="S1152" s="64"/>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row>
    <row r="1153" spans="1:117" x14ac:dyDescent="0.25">
      <c r="A1153" s="5"/>
      <c r="B1153" s="5"/>
      <c r="C1153" s="35"/>
      <c r="D1153" s="63"/>
      <c r="E1153" s="64"/>
      <c r="F1153" s="64"/>
      <c r="G1153" s="64"/>
      <c r="H1153" s="64"/>
      <c r="I1153" s="64"/>
      <c r="J1153" s="64"/>
      <c r="K1153" s="64"/>
      <c r="L1153" s="64"/>
      <c r="M1153" s="64"/>
      <c r="N1153" s="64"/>
      <c r="O1153" s="64"/>
      <c r="P1153" s="64"/>
      <c r="Q1153" s="64"/>
      <c r="R1153" s="64"/>
      <c r="S1153" s="64"/>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row>
    <row r="1154" spans="1:117" x14ac:dyDescent="0.25">
      <c r="A1154" s="5"/>
      <c r="B1154" s="5"/>
      <c r="C1154" s="35"/>
      <c r="D1154" s="63"/>
      <c r="E1154" s="64"/>
      <c r="F1154" s="64"/>
      <c r="G1154" s="64"/>
      <c r="H1154" s="64"/>
      <c r="I1154" s="64"/>
      <c r="J1154" s="64"/>
      <c r="K1154" s="64"/>
      <c r="L1154" s="64"/>
      <c r="M1154" s="64"/>
      <c r="N1154" s="64"/>
      <c r="O1154" s="64"/>
      <c r="P1154" s="64"/>
      <c r="Q1154" s="64"/>
      <c r="R1154" s="64"/>
      <c r="S1154" s="64"/>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row>
    <row r="1155" spans="1:117" x14ac:dyDescent="0.25">
      <c r="A1155" s="5"/>
      <c r="B1155" s="5"/>
      <c r="C1155" s="35"/>
      <c r="D1155" s="63"/>
      <c r="E1155" s="64"/>
      <c r="F1155" s="64"/>
      <c r="G1155" s="64"/>
      <c r="H1155" s="64"/>
      <c r="I1155" s="64"/>
      <c r="J1155" s="64"/>
      <c r="K1155" s="64"/>
      <c r="L1155" s="64"/>
      <c r="M1155" s="64"/>
      <c r="N1155" s="64"/>
      <c r="O1155" s="64"/>
      <c r="P1155" s="64"/>
      <c r="Q1155" s="64"/>
      <c r="R1155" s="64"/>
      <c r="S1155" s="64"/>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row>
    <row r="1156" spans="1:117" x14ac:dyDescent="0.25">
      <c r="A1156" s="5"/>
      <c r="B1156" s="5"/>
      <c r="C1156" s="35"/>
      <c r="D1156" s="63"/>
      <c r="E1156" s="64"/>
      <c r="F1156" s="64"/>
      <c r="G1156" s="64"/>
      <c r="H1156" s="64"/>
      <c r="I1156" s="64"/>
      <c r="J1156" s="64"/>
      <c r="K1156" s="64"/>
      <c r="L1156" s="64"/>
      <c r="M1156" s="64"/>
      <c r="N1156" s="64"/>
      <c r="O1156" s="64"/>
      <c r="P1156" s="64"/>
      <c r="Q1156" s="64"/>
      <c r="R1156" s="64"/>
      <c r="S1156" s="64"/>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row>
    <row r="1157" spans="1:117" x14ac:dyDescent="0.25">
      <c r="A1157" s="5"/>
      <c r="B1157" s="5"/>
      <c r="C1157" s="35"/>
      <c r="D1157" s="63"/>
      <c r="E1157" s="64"/>
      <c r="F1157" s="64"/>
      <c r="G1157" s="64"/>
      <c r="H1157" s="64"/>
      <c r="I1157" s="64"/>
      <c r="J1157" s="64"/>
      <c r="K1157" s="64"/>
      <c r="L1157" s="64"/>
      <c r="M1157" s="64"/>
      <c r="N1157" s="64"/>
      <c r="O1157" s="64"/>
      <c r="P1157" s="64"/>
      <c r="Q1157" s="64"/>
      <c r="R1157" s="64"/>
      <c r="S1157" s="64"/>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row>
    <row r="1158" spans="1:117" x14ac:dyDescent="0.25">
      <c r="A1158" s="5"/>
      <c r="B1158" s="5"/>
      <c r="C1158" s="35"/>
      <c r="D1158" s="63"/>
      <c r="E1158" s="64"/>
      <c r="F1158" s="64"/>
      <c r="G1158" s="64"/>
      <c r="H1158" s="64"/>
      <c r="I1158" s="64"/>
      <c r="J1158" s="64"/>
      <c r="K1158" s="64"/>
      <c r="L1158" s="64"/>
      <c r="M1158" s="64"/>
      <c r="N1158" s="64"/>
      <c r="O1158" s="64"/>
      <c r="P1158" s="64"/>
      <c r="Q1158" s="64"/>
      <c r="R1158" s="64"/>
      <c r="S1158" s="64"/>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row>
    <row r="1159" spans="1:117" x14ac:dyDescent="0.25">
      <c r="A1159" s="5"/>
      <c r="B1159" s="5"/>
      <c r="C1159" s="35"/>
      <c r="D1159" s="63"/>
      <c r="E1159" s="64"/>
      <c r="F1159" s="64"/>
      <c r="G1159" s="64"/>
      <c r="H1159" s="64"/>
      <c r="I1159" s="64"/>
      <c r="J1159" s="64"/>
      <c r="K1159" s="64"/>
      <c r="L1159" s="64"/>
      <c r="M1159" s="64"/>
      <c r="N1159" s="64"/>
      <c r="O1159" s="64"/>
      <c r="P1159" s="64"/>
      <c r="Q1159" s="64"/>
      <c r="R1159" s="64"/>
      <c r="S1159" s="64"/>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row>
    <row r="1160" spans="1:117" x14ac:dyDescent="0.25">
      <c r="A1160" s="5"/>
      <c r="B1160" s="5"/>
      <c r="C1160" s="35"/>
      <c r="D1160" s="63"/>
      <c r="E1160" s="64"/>
      <c r="F1160" s="64"/>
      <c r="G1160" s="64"/>
      <c r="H1160" s="64"/>
      <c r="I1160" s="64"/>
      <c r="J1160" s="64"/>
      <c r="K1160" s="64"/>
      <c r="L1160" s="64"/>
      <c r="M1160" s="64"/>
      <c r="N1160" s="64"/>
      <c r="O1160" s="64"/>
      <c r="P1160" s="64"/>
      <c r="Q1160" s="64"/>
      <c r="R1160" s="64"/>
      <c r="S1160" s="64"/>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row>
    <row r="1161" spans="1:117" x14ac:dyDescent="0.25">
      <c r="A1161" s="5"/>
      <c r="B1161" s="5"/>
      <c r="C1161" s="35"/>
      <c r="D1161" s="63"/>
      <c r="E1161" s="64"/>
      <c r="F1161" s="64"/>
      <c r="G1161" s="64"/>
      <c r="H1161" s="64"/>
      <c r="I1161" s="64"/>
      <c r="J1161" s="64"/>
      <c r="K1161" s="64"/>
      <c r="L1161" s="64"/>
      <c r="M1161" s="64"/>
      <c r="N1161" s="64"/>
      <c r="O1161" s="64"/>
      <c r="P1161" s="64"/>
      <c r="Q1161" s="64"/>
      <c r="R1161" s="64"/>
      <c r="S1161" s="64"/>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row>
    <row r="1162" spans="1:117" x14ac:dyDescent="0.25">
      <c r="A1162" s="5"/>
      <c r="B1162" s="5"/>
      <c r="C1162" s="35"/>
      <c r="D1162" s="63"/>
      <c r="E1162" s="64"/>
      <c r="F1162" s="64"/>
      <c r="G1162" s="64"/>
      <c r="H1162" s="64"/>
      <c r="I1162" s="64"/>
      <c r="J1162" s="64"/>
      <c r="K1162" s="64"/>
      <c r="L1162" s="64"/>
      <c r="M1162" s="64"/>
      <c r="N1162" s="64"/>
      <c r="O1162" s="64"/>
      <c r="P1162" s="64"/>
      <c r="Q1162" s="64"/>
      <c r="R1162" s="64"/>
      <c r="S1162" s="64"/>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row>
    <row r="1163" spans="1:117" x14ac:dyDescent="0.25">
      <c r="A1163" s="5"/>
      <c r="B1163" s="5"/>
      <c r="C1163" s="35"/>
      <c r="D1163" s="63"/>
      <c r="E1163" s="64"/>
      <c r="F1163" s="64"/>
      <c r="G1163" s="64"/>
      <c r="H1163" s="64"/>
      <c r="I1163" s="64"/>
      <c r="J1163" s="64"/>
      <c r="K1163" s="64"/>
      <c r="L1163" s="64"/>
      <c r="M1163" s="64"/>
      <c r="N1163" s="64"/>
      <c r="O1163" s="64"/>
      <c r="P1163" s="64"/>
      <c r="Q1163" s="64"/>
      <c r="R1163" s="64"/>
      <c r="S1163" s="64"/>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row>
    <row r="1164" spans="1:117" x14ac:dyDescent="0.25">
      <c r="A1164" s="5"/>
      <c r="B1164" s="5"/>
      <c r="C1164" s="35"/>
      <c r="D1164" s="63"/>
      <c r="E1164" s="64"/>
      <c r="F1164" s="64"/>
      <c r="G1164" s="64"/>
      <c r="H1164" s="64"/>
      <c r="I1164" s="64"/>
      <c r="J1164" s="64"/>
      <c r="K1164" s="64"/>
      <c r="L1164" s="64"/>
      <c r="M1164" s="64"/>
      <c r="N1164" s="64"/>
      <c r="O1164" s="64"/>
      <c r="P1164" s="64"/>
      <c r="Q1164" s="64"/>
      <c r="R1164" s="64"/>
      <c r="S1164" s="64"/>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row>
    <row r="1165" spans="1:117" x14ac:dyDescent="0.25">
      <c r="A1165" s="5"/>
      <c r="B1165" s="5"/>
      <c r="C1165" s="35"/>
      <c r="D1165" s="63"/>
      <c r="E1165" s="64"/>
      <c r="F1165" s="64"/>
      <c r="G1165" s="64"/>
      <c r="H1165" s="64"/>
      <c r="I1165" s="64"/>
      <c r="J1165" s="64"/>
      <c r="K1165" s="64"/>
      <c r="L1165" s="64"/>
      <c r="M1165" s="64"/>
      <c r="N1165" s="64"/>
      <c r="O1165" s="64"/>
      <c r="P1165" s="64"/>
      <c r="Q1165" s="64"/>
      <c r="R1165" s="64"/>
      <c r="S1165" s="64"/>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row>
    <row r="1166" spans="1:117" x14ac:dyDescent="0.25">
      <c r="A1166" s="5"/>
      <c r="B1166" s="5"/>
      <c r="C1166" s="35"/>
      <c r="D1166" s="63"/>
      <c r="E1166" s="64"/>
      <c r="F1166" s="64"/>
      <c r="G1166" s="64"/>
      <c r="H1166" s="64"/>
      <c r="I1166" s="64"/>
      <c r="J1166" s="64"/>
      <c r="K1166" s="64"/>
      <c r="L1166" s="64"/>
      <c r="M1166" s="64"/>
      <c r="N1166" s="64"/>
      <c r="O1166" s="64"/>
      <c r="P1166" s="64"/>
      <c r="Q1166" s="64"/>
      <c r="R1166" s="64"/>
      <c r="S1166" s="64"/>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row>
    <row r="1167" spans="1:117" x14ac:dyDescent="0.25">
      <c r="A1167" s="5"/>
      <c r="B1167" s="5"/>
      <c r="C1167" s="35"/>
      <c r="D1167" s="63"/>
      <c r="E1167" s="64"/>
      <c r="F1167" s="64"/>
      <c r="G1167" s="64"/>
      <c r="H1167" s="64"/>
      <c r="I1167" s="64"/>
      <c r="J1167" s="64"/>
      <c r="K1167" s="64"/>
      <c r="L1167" s="64"/>
      <c r="M1167" s="64"/>
      <c r="N1167" s="64"/>
      <c r="O1167" s="64"/>
      <c r="P1167" s="64"/>
      <c r="Q1167" s="64"/>
      <c r="R1167" s="64"/>
      <c r="S1167" s="64"/>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row>
    <row r="1168" spans="1:117" x14ac:dyDescent="0.25">
      <c r="A1168" s="5"/>
      <c r="B1168" s="5"/>
      <c r="C1168" s="35"/>
      <c r="D1168" s="63"/>
      <c r="E1168" s="64"/>
      <c r="F1168" s="64"/>
      <c r="G1168" s="64"/>
      <c r="H1168" s="64"/>
      <c r="I1168" s="64"/>
      <c r="J1168" s="64"/>
      <c r="K1168" s="64"/>
      <c r="L1168" s="64"/>
      <c r="M1168" s="64"/>
      <c r="N1168" s="64"/>
      <c r="O1168" s="64"/>
      <c r="P1168" s="64"/>
      <c r="Q1168" s="64"/>
      <c r="R1168" s="64"/>
      <c r="S1168" s="64"/>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row>
    <row r="1169" spans="1:117" x14ac:dyDescent="0.25">
      <c r="A1169" s="5"/>
      <c r="B1169" s="5"/>
      <c r="C1169" s="35"/>
      <c r="D1169" s="63"/>
      <c r="E1169" s="64"/>
      <c r="F1169" s="64"/>
      <c r="G1169" s="64"/>
      <c r="H1169" s="64"/>
      <c r="I1169" s="64"/>
      <c r="J1169" s="64"/>
      <c r="K1169" s="64"/>
      <c r="L1169" s="64"/>
      <c r="M1169" s="64"/>
      <c r="N1169" s="64"/>
      <c r="O1169" s="64"/>
      <c r="P1169" s="64"/>
      <c r="Q1169" s="64"/>
      <c r="R1169" s="64"/>
      <c r="S1169" s="64"/>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row>
    <row r="1170" spans="1:117" x14ac:dyDescent="0.25">
      <c r="A1170" s="5"/>
      <c r="B1170" s="5"/>
      <c r="C1170" s="35"/>
      <c r="D1170" s="63"/>
      <c r="E1170" s="64"/>
      <c r="F1170" s="64"/>
      <c r="G1170" s="64"/>
      <c r="H1170" s="64"/>
      <c r="I1170" s="64"/>
      <c r="J1170" s="64"/>
      <c r="K1170" s="64"/>
      <c r="L1170" s="64"/>
      <c r="M1170" s="64"/>
      <c r="N1170" s="64"/>
      <c r="O1170" s="64"/>
      <c r="P1170" s="64"/>
      <c r="Q1170" s="64"/>
      <c r="R1170" s="64"/>
      <c r="S1170" s="64"/>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row>
    <row r="1171" spans="1:117" x14ac:dyDescent="0.25">
      <c r="A1171" s="5"/>
      <c r="B1171" s="5"/>
      <c r="C1171" s="35"/>
      <c r="D1171" s="63"/>
      <c r="E1171" s="64"/>
      <c r="F1171" s="64"/>
      <c r="G1171" s="64"/>
      <c r="H1171" s="64"/>
      <c r="I1171" s="64"/>
      <c r="J1171" s="64"/>
      <c r="K1171" s="64"/>
      <c r="L1171" s="64"/>
      <c r="M1171" s="64"/>
      <c r="N1171" s="64"/>
      <c r="O1171" s="64"/>
      <c r="P1171" s="64"/>
      <c r="Q1171" s="64"/>
      <c r="R1171" s="64"/>
      <c r="S1171" s="64"/>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row>
    <row r="1172" spans="1:117" x14ac:dyDescent="0.25">
      <c r="A1172" s="5"/>
      <c r="B1172" s="5"/>
      <c r="C1172" s="35"/>
      <c r="D1172" s="63"/>
      <c r="E1172" s="64"/>
      <c r="F1172" s="64"/>
      <c r="G1172" s="64"/>
      <c r="H1172" s="64"/>
      <c r="I1172" s="64"/>
      <c r="J1172" s="64"/>
      <c r="K1172" s="64"/>
      <c r="L1172" s="64"/>
      <c r="M1172" s="64"/>
      <c r="N1172" s="64"/>
      <c r="O1172" s="64"/>
      <c r="P1172" s="64"/>
      <c r="Q1172" s="64"/>
      <c r="R1172" s="64"/>
      <c r="S1172" s="64"/>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row>
    <row r="1173" spans="1:117" x14ac:dyDescent="0.25">
      <c r="A1173" s="5"/>
      <c r="B1173" s="5"/>
      <c r="C1173" s="35"/>
      <c r="D1173" s="63"/>
      <c r="E1173" s="64"/>
      <c r="F1173" s="64"/>
      <c r="G1173" s="64"/>
      <c r="H1173" s="64"/>
      <c r="I1173" s="64"/>
      <c r="J1173" s="64"/>
      <c r="K1173" s="64"/>
      <c r="L1173" s="64"/>
      <c r="M1173" s="64"/>
      <c r="N1173" s="64"/>
      <c r="O1173" s="64"/>
      <c r="P1173" s="64"/>
      <c r="Q1173" s="64"/>
      <c r="R1173" s="64"/>
      <c r="S1173" s="64"/>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row>
    <row r="1174" spans="1:117" x14ac:dyDescent="0.25">
      <c r="A1174" s="5"/>
      <c r="B1174" s="5"/>
      <c r="C1174" s="35"/>
      <c r="D1174" s="63"/>
      <c r="E1174" s="64"/>
      <c r="F1174" s="64"/>
      <c r="G1174" s="64"/>
      <c r="H1174" s="64"/>
      <c r="I1174" s="64"/>
      <c r="J1174" s="64"/>
      <c r="K1174" s="64"/>
      <c r="L1174" s="64"/>
      <c r="M1174" s="64"/>
      <c r="N1174" s="64"/>
      <c r="O1174" s="64"/>
      <c r="P1174" s="64"/>
      <c r="Q1174" s="64"/>
      <c r="R1174" s="64"/>
      <c r="S1174" s="64"/>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row>
    <row r="1175" spans="1:117" x14ac:dyDescent="0.25">
      <c r="A1175" s="5"/>
      <c r="B1175" s="5"/>
      <c r="C1175" s="35"/>
      <c r="D1175" s="63"/>
      <c r="E1175" s="64"/>
      <c r="F1175" s="64"/>
      <c r="G1175" s="64"/>
      <c r="H1175" s="64"/>
      <c r="I1175" s="64"/>
      <c r="J1175" s="64"/>
      <c r="K1175" s="64"/>
      <c r="L1175" s="64"/>
      <c r="M1175" s="64"/>
      <c r="N1175" s="64"/>
      <c r="O1175" s="64"/>
      <c r="P1175" s="64"/>
      <c r="Q1175" s="64"/>
      <c r="R1175" s="64"/>
      <c r="S1175" s="64"/>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row>
    <row r="1176" spans="1:117" x14ac:dyDescent="0.25">
      <c r="A1176" s="5"/>
      <c r="B1176" s="5"/>
      <c r="C1176" s="35"/>
      <c r="D1176" s="63"/>
      <c r="E1176" s="64"/>
      <c r="F1176" s="64"/>
      <c r="G1176" s="64"/>
      <c r="H1176" s="64"/>
      <c r="I1176" s="64"/>
      <c r="J1176" s="64"/>
      <c r="K1176" s="64"/>
      <c r="L1176" s="64"/>
      <c r="M1176" s="64"/>
      <c r="N1176" s="64"/>
      <c r="O1176" s="64"/>
      <c r="P1176" s="64"/>
      <c r="Q1176" s="64"/>
      <c r="R1176" s="64"/>
      <c r="S1176" s="64"/>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row>
    <row r="1177" spans="1:117" x14ac:dyDescent="0.25">
      <c r="A1177" s="5"/>
      <c r="B1177" s="5"/>
      <c r="C1177" s="35"/>
      <c r="D1177" s="63"/>
      <c r="E1177" s="64"/>
      <c r="F1177" s="64"/>
      <c r="G1177" s="64"/>
      <c r="H1177" s="64"/>
      <c r="I1177" s="64"/>
      <c r="J1177" s="64"/>
      <c r="K1177" s="64"/>
      <c r="L1177" s="64"/>
      <c r="M1177" s="64"/>
      <c r="N1177" s="64"/>
      <c r="O1177" s="64"/>
      <c r="P1177" s="64"/>
      <c r="Q1177" s="64"/>
      <c r="R1177" s="64"/>
      <c r="S1177" s="64"/>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row>
    <row r="1178" spans="1:117" x14ac:dyDescent="0.25">
      <c r="A1178" s="5"/>
      <c r="B1178" s="5"/>
      <c r="C1178" s="35"/>
      <c r="D1178" s="63"/>
      <c r="E1178" s="64"/>
      <c r="F1178" s="64"/>
      <c r="G1178" s="64"/>
      <c r="H1178" s="64"/>
      <c r="I1178" s="64"/>
      <c r="J1178" s="64"/>
      <c r="K1178" s="64"/>
      <c r="L1178" s="64"/>
      <c r="M1178" s="64"/>
      <c r="N1178" s="64"/>
      <c r="O1178" s="64"/>
      <c r="P1178" s="64"/>
      <c r="Q1178" s="64"/>
      <c r="R1178" s="64"/>
      <c r="S1178" s="64"/>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row>
    <row r="1179" spans="1:117" x14ac:dyDescent="0.25">
      <c r="A1179" s="5"/>
      <c r="B1179" s="5"/>
      <c r="C1179" s="35"/>
      <c r="D1179" s="63"/>
      <c r="E1179" s="64"/>
      <c r="F1179" s="64"/>
      <c r="G1179" s="64"/>
      <c r="H1179" s="64"/>
      <c r="I1179" s="64"/>
      <c r="J1179" s="64"/>
      <c r="K1179" s="64"/>
      <c r="L1179" s="64"/>
      <c r="M1179" s="64"/>
      <c r="N1179" s="64"/>
      <c r="O1179" s="64"/>
      <c r="P1179" s="64"/>
      <c r="Q1179" s="64"/>
      <c r="R1179" s="64"/>
      <c r="S1179" s="64"/>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row>
    <row r="1180" spans="1:117" x14ac:dyDescent="0.25">
      <c r="A1180" s="5"/>
      <c r="B1180" s="5"/>
      <c r="C1180" s="35"/>
      <c r="D1180" s="63"/>
      <c r="E1180" s="64"/>
      <c r="F1180" s="64"/>
      <c r="G1180" s="64"/>
      <c r="H1180" s="64"/>
      <c r="I1180" s="64"/>
      <c r="J1180" s="64"/>
      <c r="K1180" s="64"/>
      <c r="L1180" s="64"/>
      <c r="M1180" s="64"/>
      <c r="N1180" s="64"/>
      <c r="O1180" s="64"/>
      <c r="P1180" s="64"/>
      <c r="Q1180" s="64"/>
      <c r="R1180" s="64"/>
      <c r="S1180" s="64"/>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row>
    <row r="1181" spans="1:117" x14ac:dyDescent="0.25">
      <c r="A1181" s="5"/>
      <c r="B1181" s="5"/>
      <c r="C1181" s="35"/>
      <c r="D1181" s="63"/>
      <c r="E1181" s="64"/>
      <c r="F1181" s="64"/>
      <c r="G1181" s="64"/>
      <c r="H1181" s="64"/>
      <c r="I1181" s="64"/>
      <c r="J1181" s="64"/>
      <c r="K1181" s="64"/>
      <c r="L1181" s="64"/>
      <c r="M1181" s="64"/>
      <c r="N1181" s="64"/>
      <c r="O1181" s="64"/>
      <c r="P1181" s="64"/>
      <c r="Q1181" s="64"/>
      <c r="R1181" s="64"/>
      <c r="S1181" s="64"/>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row>
    <row r="1182" spans="1:117" x14ac:dyDescent="0.25">
      <c r="A1182" s="5"/>
      <c r="B1182" s="5"/>
      <c r="C1182" s="35"/>
      <c r="D1182" s="63"/>
      <c r="E1182" s="64"/>
      <c r="F1182" s="64"/>
      <c r="G1182" s="64"/>
      <c r="H1182" s="64"/>
      <c r="I1182" s="64"/>
      <c r="J1182" s="64"/>
      <c r="K1182" s="64"/>
      <c r="L1182" s="64"/>
      <c r="M1182" s="64"/>
      <c r="N1182" s="64"/>
      <c r="O1182" s="64"/>
      <c r="P1182" s="64"/>
      <c r="Q1182" s="64"/>
      <c r="R1182" s="64"/>
      <c r="S1182" s="64"/>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row>
    <row r="1183" spans="1:117" x14ac:dyDescent="0.25">
      <c r="A1183" s="5"/>
      <c r="B1183" s="5"/>
      <c r="C1183" s="35"/>
      <c r="D1183" s="63"/>
      <c r="E1183" s="64"/>
      <c r="F1183" s="64"/>
      <c r="G1183" s="64"/>
      <c r="H1183" s="64"/>
      <c r="I1183" s="64"/>
      <c r="J1183" s="64"/>
      <c r="K1183" s="64"/>
      <c r="L1183" s="64"/>
      <c r="M1183" s="64"/>
      <c r="N1183" s="64"/>
      <c r="O1183" s="64"/>
      <c r="P1183" s="64"/>
      <c r="Q1183" s="64"/>
      <c r="R1183" s="64"/>
      <c r="S1183" s="64"/>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row>
    <row r="1184" spans="1:117" x14ac:dyDescent="0.25">
      <c r="A1184" s="5"/>
      <c r="B1184" s="5"/>
      <c r="C1184" s="35"/>
      <c r="D1184" s="63"/>
      <c r="E1184" s="64"/>
      <c r="F1184" s="64"/>
      <c r="G1184" s="64"/>
      <c r="H1184" s="64"/>
      <c r="I1184" s="64"/>
      <c r="J1184" s="64"/>
      <c r="K1184" s="64"/>
      <c r="L1184" s="64"/>
      <c r="M1184" s="64"/>
      <c r="N1184" s="64"/>
      <c r="O1184" s="64"/>
      <c r="P1184" s="64"/>
      <c r="Q1184" s="64"/>
      <c r="R1184" s="64"/>
      <c r="S1184" s="64"/>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row>
    <row r="1185" spans="1:117" x14ac:dyDescent="0.25">
      <c r="A1185" s="5"/>
      <c r="B1185" s="5"/>
      <c r="C1185" s="35"/>
      <c r="D1185" s="63"/>
      <c r="E1185" s="64"/>
      <c r="F1185" s="64"/>
      <c r="G1185" s="64"/>
      <c r="H1185" s="64"/>
      <c r="I1185" s="64"/>
      <c r="J1185" s="64"/>
      <c r="K1185" s="64"/>
      <c r="L1185" s="64"/>
      <c r="M1185" s="64"/>
      <c r="N1185" s="64"/>
      <c r="O1185" s="64"/>
      <c r="P1185" s="64"/>
      <c r="Q1185" s="64"/>
      <c r="R1185" s="64"/>
      <c r="S1185" s="64"/>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row>
    <row r="1186" spans="1:117" x14ac:dyDescent="0.25">
      <c r="A1186" s="5"/>
      <c r="B1186" s="5"/>
      <c r="C1186" s="35"/>
      <c r="D1186" s="63"/>
      <c r="E1186" s="64"/>
      <c r="F1186" s="64"/>
      <c r="G1186" s="64"/>
      <c r="H1186" s="64"/>
      <c r="I1186" s="64"/>
      <c r="J1186" s="64"/>
      <c r="K1186" s="64"/>
      <c r="L1186" s="64"/>
      <c r="M1186" s="64"/>
      <c r="N1186" s="64"/>
      <c r="O1186" s="64"/>
      <c r="P1186" s="64"/>
      <c r="Q1186" s="64"/>
      <c r="R1186" s="64"/>
      <c r="S1186" s="64"/>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row>
    <row r="1187" spans="1:117" x14ac:dyDescent="0.25">
      <c r="A1187" s="5"/>
      <c r="B1187" s="5"/>
      <c r="C1187" s="35"/>
      <c r="D1187" s="63"/>
      <c r="E1187" s="64"/>
      <c r="F1187" s="64"/>
      <c r="G1187" s="64"/>
      <c r="H1187" s="64"/>
      <c r="I1187" s="64"/>
      <c r="J1187" s="64"/>
      <c r="K1187" s="64"/>
      <c r="L1187" s="64"/>
      <c r="M1187" s="64"/>
      <c r="N1187" s="64"/>
      <c r="O1187" s="64"/>
      <c r="P1187" s="64"/>
      <c r="Q1187" s="64"/>
      <c r="R1187" s="64"/>
      <c r="S1187" s="64"/>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row>
    <row r="1188" spans="1:117" x14ac:dyDescent="0.25">
      <c r="A1188" s="5"/>
      <c r="B1188" s="5"/>
      <c r="C1188" s="35"/>
      <c r="D1188" s="63"/>
      <c r="E1188" s="64"/>
      <c r="F1188" s="64"/>
      <c r="G1188" s="64"/>
      <c r="H1188" s="64"/>
      <c r="I1188" s="64"/>
      <c r="J1188" s="64"/>
      <c r="K1188" s="64"/>
      <c r="L1188" s="64"/>
      <c r="M1188" s="64"/>
      <c r="N1188" s="64"/>
      <c r="O1188" s="64"/>
      <c r="P1188" s="64"/>
      <c r="Q1188" s="64"/>
      <c r="R1188" s="64"/>
      <c r="S1188" s="64"/>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row>
    <row r="1189" spans="1:117" x14ac:dyDescent="0.25">
      <c r="A1189" s="5"/>
      <c r="B1189" s="5"/>
      <c r="C1189" s="35"/>
      <c r="D1189" s="63"/>
      <c r="E1189" s="64"/>
      <c r="F1189" s="64"/>
      <c r="G1189" s="64"/>
      <c r="H1189" s="64"/>
      <c r="I1189" s="64"/>
      <c r="J1189" s="64"/>
      <c r="K1189" s="64"/>
      <c r="L1189" s="64"/>
      <c r="M1189" s="64"/>
      <c r="N1189" s="64"/>
      <c r="O1189" s="64"/>
      <c r="P1189" s="64"/>
      <c r="Q1189" s="64"/>
      <c r="R1189" s="64"/>
      <c r="S1189" s="64"/>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row>
    <row r="1190" spans="1:117" x14ac:dyDescent="0.25">
      <c r="A1190" s="5"/>
      <c r="B1190" s="5"/>
      <c r="C1190" s="35"/>
      <c r="D1190" s="63"/>
      <c r="E1190" s="64"/>
      <c r="F1190" s="64"/>
      <c r="G1190" s="64"/>
      <c r="H1190" s="64"/>
      <c r="I1190" s="64"/>
      <c r="J1190" s="64"/>
      <c r="K1190" s="64"/>
      <c r="L1190" s="64"/>
      <c r="M1190" s="64"/>
      <c r="N1190" s="64"/>
      <c r="O1190" s="64"/>
      <c r="P1190" s="64"/>
      <c r="Q1190" s="64"/>
      <c r="R1190" s="64"/>
      <c r="S1190" s="64"/>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row>
    <row r="1191" spans="1:117" x14ac:dyDescent="0.25">
      <c r="A1191" s="5"/>
      <c r="B1191" s="5"/>
      <c r="C1191" s="35"/>
      <c r="D1191" s="63"/>
      <c r="E1191" s="64"/>
      <c r="F1191" s="64"/>
      <c r="G1191" s="64"/>
      <c r="H1191" s="64"/>
      <c r="I1191" s="64"/>
      <c r="J1191" s="64"/>
      <c r="K1191" s="64"/>
      <c r="L1191" s="64"/>
      <c r="M1191" s="64"/>
      <c r="N1191" s="64"/>
      <c r="O1191" s="64"/>
      <c r="P1191" s="64"/>
      <c r="Q1191" s="64"/>
      <c r="R1191" s="64"/>
      <c r="S1191" s="64"/>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row>
    <row r="1192" spans="1:117" x14ac:dyDescent="0.25">
      <c r="A1192" s="5"/>
      <c r="B1192" s="5"/>
      <c r="C1192" s="35"/>
      <c r="D1192" s="63"/>
      <c r="E1192" s="64"/>
      <c r="F1192" s="64"/>
      <c r="G1192" s="64"/>
      <c r="H1192" s="64"/>
      <c r="I1192" s="64"/>
      <c r="J1192" s="64"/>
      <c r="K1192" s="64"/>
      <c r="L1192" s="64"/>
      <c r="M1192" s="64"/>
      <c r="N1192" s="64"/>
      <c r="O1192" s="64"/>
      <c r="P1192" s="64"/>
      <c r="Q1192" s="64"/>
      <c r="R1192" s="64"/>
      <c r="S1192" s="64"/>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row>
    <row r="1193" spans="1:117" x14ac:dyDescent="0.25">
      <c r="A1193" s="5"/>
      <c r="B1193" s="5"/>
      <c r="C1193" s="35"/>
      <c r="D1193" s="63"/>
      <c r="E1193" s="64"/>
      <c r="F1193" s="64"/>
      <c r="G1193" s="64"/>
      <c r="H1193" s="64"/>
      <c r="I1193" s="64"/>
      <c r="J1193" s="64"/>
      <c r="K1193" s="64"/>
      <c r="L1193" s="64"/>
      <c r="M1193" s="64"/>
      <c r="N1193" s="64"/>
      <c r="O1193" s="64"/>
      <c r="P1193" s="64"/>
      <c r="Q1193" s="64"/>
      <c r="R1193" s="64"/>
      <c r="S1193" s="64"/>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row>
    <row r="1194" spans="1:117" x14ac:dyDescent="0.25">
      <c r="A1194" s="5"/>
      <c r="B1194" s="5"/>
      <c r="C1194" s="35"/>
      <c r="D1194" s="63"/>
      <c r="E1194" s="64"/>
      <c r="F1194" s="64"/>
      <c r="G1194" s="64"/>
      <c r="H1194" s="64"/>
      <c r="I1194" s="64"/>
      <c r="J1194" s="64"/>
      <c r="K1194" s="64"/>
      <c r="L1194" s="64"/>
      <c r="M1194" s="64"/>
      <c r="N1194" s="64"/>
      <c r="O1194" s="64"/>
      <c r="P1194" s="64"/>
      <c r="Q1194" s="64"/>
      <c r="R1194" s="64"/>
      <c r="S1194" s="64"/>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row>
    <row r="1195" spans="1:117" x14ac:dyDescent="0.25">
      <c r="A1195" s="5"/>
      <c r="B1195" s="5"/>
      <c r="C1195" s="35"/>
      <c r="D1195" s="63"/>
      <c r="E1195" s="64"/>
      <c r="F1195" s="64"/>
      <c r="G1195" s="64"/>
      <c r="H1195" s="64"/>
      <c r="I1195" s="64"/>
      <c r="J1195" s="64"/>
      <c r="K1195" s="64"/>
      <c r="L1195" s="64"/>
      <c r="M1195" s="64"/>
      <c r="N1195" s="64"/>
      <c r="O1195" s="64"/>
      <c r="P1195" s="64"/>
      <c r="Q1195" s="64"/>
      <c r="R1195" s="64"/>
      <c r="S1195" s="64"/>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row>
    <row r="1196" spans="1:117" x14ac:dyDescent="0.25">
      <c r="A1196" s="5"/>
      <c r="B1196" s="5"/>
      <c r="C1196" s="35"/>
      <c r="D1196" s="63"/>
      <c r="E1196" s="64"/>
      <c r="F1196" s="64"/>
      <c r="G1196" s="64"/>
      <c r="H1196" s="64"/>
      <c r="I1196" s="64"/>
      <c r="J1196" s="64"/>
      <c r="K1196" s="64"/>
      <c r="L1196" s="64"/>
      <c r="M1196" s="64"/>
      <c r="N1196" s="64"/>
      <c r="O1196" s="64"/>
      <c r="P1196" s="64"/>
      <c r="Q1196" s="64"/>
      <c r="R1196" s="64"/>
      <c r="S1196" s="64"/>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row>
    <row r="1197" spans="1:117" x14ac:dyDescent="0.25">
      <c r="A1197" s="5"/>
      <c r="B1197" s="5"/>
      <c r="C1197" s="35"/>
      <c r="D1197" s="63"/>
      <c r="E1197" s="64"/>
      <c r="F1197" s="64"/>
      <c r="G1197" s="64"/>
      <c r="H1197" s="64"/>
      <c r="I1197" s="64"/>
      <c r="J1197" s="64"/>
      <c r="K1197" s="64"/>
      <c r="L1197" s="64"/>
      <c r="M1197" s="64"/>
      <c r="N1197" s="64"/>
      <c r="O1197" s="64"/>
      <c r="P1197" s="64"/>
      <c r="Q1197" s="64"/>
      <c r="R1197" s="64"/>
      <c r="S1197" s="64"/>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row>
    <row r="1198" spans="1:117" x14ac:dyDescent="0.25">
      <c r="A1198" s="5"/>
      <c r="B1198" s="5"/>
      <c r="C1198" s="35"/>
      <c r="D1198" s="63"/>
      <c r="E1198" s="64"/>
      <c r="F1198" s="64"/>
      <c r="G1198" s="64"/>
      <c r="H1198" s="64"/>
      <c r="I1198" s="64"/>
      <c r="J1198" s="64"/>
      <c r="K1198" s="64"/>
      <c r="L1198" s="64"/>
      <c r="M1198" s="64"/>
      <c r="N1198" s="64"/>
      <c r="O1198" s="64"/>
      <c r="P1198" s="64"/>
      <c r="Q1198" s="64"/>
      <c r="R1198" s="64"/>
      <c r="S1198" s="64"/>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row>
    <row r="1199" spans="1:117" x14ac:dyDescent="0.25">
      <c r="A1199" s="5"/>
      <c r="B1199" s="5"/>
      <c r="C1199" s="35"/>
      <c r="D1199" s="63"/>
      <c r="E1199" s="64"/>
      <c r="F1199" s="64"/>
      <c r="G1199" s="64"/>
      <c r="H1199" s="64"/>
      <c r="I1199" s="64"/>
      <c r="J1199" s="64"/>
      <c r="K1199" s="64"/>
      <c r="L1199" s="64"/>
      <c r="M1199" s="64"/>
      <c r="N1199" s="64"/>
      <c r="O1199" s="64"/>
      <c r="P1199" s="64"/>
      <c r="Q1199" s="64"/>
      <c r="R1199" s="64"/>
      <c r="S1199" s="64"/>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row>
    <row r="1200" spans="1:117" x14ac:dyDescent="0.25">
      <c r="A1200" s="5"/>
      <c r="B1200" s="5"/>
      <c r="C1200" s="35"/>
      <c r="D1200" s="63"/>
      <c r="E1200" s="64"/>
      <c r="F1200" s="64"/>
      <c r="G1200" s="64"/>
      <c r="H1200" s="64"/>
      <c r="I1200" s="64"/>
      <c r="J1200" s="64"/>
      <c r="K1200" s="64"/>
      <c r="L1200" s="64"/>
      <c r="M1200" s="64"/>
      <c r="N1200" s="64"/>
      <c r="O1200" s="64"/>
      <c r="P1200" s="64"/>
      <c r="Q1200" s="64"/>
      <c r="R1200" s="64"/>
      <c r="S1200" s="64"/>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row>
    <row r="1201" spans="1:117" x14ac:dyDescent="0.25">
      <c r="A1201" s="5"/>
      <c r="B1201" s="5"/>
      <c r="C1201" s="35"/>
      <c r="D1201" s="63"/>
      <c r="E1201" s="64"/>
      <c r="F1201" s="64"/>
      <c r="G1201" s="64"/>
      <c r="H1201" s="64"/>
      <c r="I1201" s="64"/>
      <c r="J1201" s="64"/>
      <c r="K1201" s="64"/>
      <c r="L1201" s="64"/>
      <c r="M1201" s="64"/>
      <c r="N1201" s="64"/>
      <c r="O1201" s="64"/>
      <c r="P1201" s="64"/>
      <c r="Q1201" s="64"/>
      <c r="R1201" s="64"/>
      <c r="S1201" s="64"/>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row>
    <row r="1202" spans="1:117" x14ac:dyDescent="0.25">
      <c r="A1202" s="5"/>
      <c r="B1202" s="5"/>
      <c r="C1202" s="35"/>
      <c r="D1202" s="63"/>
      <c r="E1202" s="64"/>
      <c r="F1202" s="64"/>
      <c r="G1202" s="64"/>
      <c r="H1202" s="64"/>
      <c r="I1202" s="64"/>
      <c r="J1202" s="64"/>
      <c r="K1202" s="64"/>
      <c r="L1202" s="64"/>
      <c r="M1202" s="64"/>
      <c r="N1202" s="64"/>
      <c r="O1202" s="64"/>
      <c r="P1202" s="64"/>
      <c r="Q1202" s="64"/>
      <c r="R1202" s="64"/>
      <c r="S1202" s="64"/>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row>
    <row r="1203" spans="1:117" x14ac:dyDescent="0.25">
      <c r="A1203" s="5"/>
      <c r="B1203" s="5"/>
      <c r="C1203" s="35"/>
      <c r="D1203" s="63"/>
      <c r="E1203" s="64"/>
      <c r="F1203" s="64"/>
      <c r="G1203" s="64"/>
      <c r="H1203" s="64"/>
      <c r="I1203" s="64"/>
      <c r="J1203" s="64"/>
      <c r="K1203" s="64"/>
      <c r="L1203" s="64"/>
      <c r="M1203" s="64"/>
      <c r="N1203" s="64"/>
      <c r="O1203" s="64"/>
      <c r="P1203" s="64"/>
      <c r="Q1203" s="64"/>
      <c r="R1203" s="64"/>
      <c r="S1203" s="64"/>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row>
    <row r="1204" spans="1:117" x14ac:dyDescent="0.25">
      <c r="A1204" s="5"/>
      <c r="B1204" s="5"/>
      <c r="C1204" s="35"/>
      <c r="D1204" s="63"/>
      <c r="E1204" s="64"/>
      <c r="F1204" s="64"/>
      <c r="G1204" s="64"/>
      <c r="H1204" s="64"/>
      <c r="I1204" s="64"/>
      <c r="J1204" s="64"/>
      <c r="K1204" s="64"/>
      <c r="L1204" s="64"/>
      <c r="M1204" s="64"/>
      <c r="N1204" s="64"/>
      <c r="O1204" s="64"/>
      <c r="P1204" s="64"/>
      <c r="Q1204" s="64"/>
      <c r="R1204" s="64"/>
      <c r="S1204" s="64"/>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row>
    <row r="1205" spans="1:117" x14ac:dyDescent="0.25">
      <c r="A1205" s="5"/>
      <c r="B1205" s="5"/>
      <c r="C1205" s="35"/>
      <c r="D1205" s="63"/>
      <c r="E1205" s="64"/>
      <c r="F1205" s="64"/>
      <c r="G1205" s="64"/>
      <c r="H1205" s="64"/>
      <c r="I1205" s="64"/>
      <c r="J1205" s="64"/>
      <c r="K1205" s="64"/>
      <c r="L1205" s="64"/>
      <c r="M1205" s="64"/>
      <c r="N1205" s="64"/>
      <c r="O1205" s="64"/>
      <c r="P1205" s="64"/>
      <c r="Q1205" s="64"/>
      <c r="R1205" s="64"/>
      <c r="S1205" s="64"/>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row>
    <row r="1206" spans="1:117" x14ac:dyDescent="0.25">
      <c r="A1206" s="5"/>
      <c r="B1206" s="5"/>
      <c r="C1206" s="35"/>
      <c r="D1206" s="63"/>
      <c r="E1206" s="64"/>
      <c r="F1206" s="64"/>
      <c r="G1206" s="64"/>
      <c r="H1206" s="64"/>
      <c r="I1206" s="64"/>
      <c r="J1206" s="64"/>
      <c r="K1206" s="64"/>
      <c r="L1206" s="64"/>
      <c r="M1206" s="64"/>
      <c r="N1206" s="64"/>
      <c r="O1206" s="64"/>
      <c r="P1206" s="64"/>
      <c r="Q1206" s="64"/>
      <c r="R1206" s="64"/>
      <c r="S1206" s="64"/>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row>
    <row r="1207" spans="1:117" x14ac:dyDescent="0.25">
      <c r="A1207" s="5"/>
      <c r="B1207" s="5"/>
      <c r="C1207" s="35"/>
      <c r="D1207" s="63"/>
      <c r="E1207" s="64"/>
      <c r="F1207" s="64"/>
      <c r="G1207" s="64"/>
      <c r="H1207" s="64"/>
      <c r="I1207" s="64"/>
      <c r="J1207" s="64"/>
      <c r="K1207" s="64"/>
      <c r="L1207" s="64"/>
      <c r="M1207" s="64"/>
      <c r="N1207" s="64"/>
      <c r="O1207" s="64"/>
      <c r="P1207" s="64"/>
      <c r="Q1207" s="64"/>
      <c r="R1207" s="64"/>
      <c r="S1207" s="64"/>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row>
    <row r="1208" spans="1:117" x14ac:dyDescent="0.25">
      <c r="A1208" s="5"/>
      <c r="B1208" s="5"/>
      <c r="C1208" s="35"/>
      <c r="D1208" s="63"/>
      <c r="E1208" s="64"/>
      <c r="F1208" s="64"/>
      <c r="G1208" s="64"/>
      <c r="H1208" s="64"/>
      <c r="I1208" s="64"/>
      <c r="J1208" s="64"/>
      <c r="K1208" s="64"/>
      <c r="L1208" s="64"/>
      <c r="M1208" s="64"/>
      <c r="N1208" s="64"/>
      <c r="O1208" s="64"/>
      <c r="P1208" s="64"/>
      <c r="Q1208" s="64"/>
      <c r="R1208" s="64"/>
      <c r="S1208" s="64"/>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row>
    <row r="1209" spans="1:117" x14ac:dyDescent="0.25">
      <c r="A1209" s="5"/>
      <c r="B1209" s="5"/>
      <c r="C1209" s="35"/>
      <c r="D1209" s="63"/>
      <c r="E1209" s="64"/>
      <c r="F1209" s="64"/>
      <c r="G1209" s="64"/>
      <c r="H1209" s="64"/>
      <c r="I1209" s="64"/>
      <c r="J1209" s="64"/>
      <c r="K1209" s="64"/>
      <c r="L1209" s="64"/>
      <c r="M1209" s="64"/>
      <c r="N1209" s="64"/>
      <c r="O1209" s="64"/>
      <c r="P1209" s="64"/>
      <c r="Q1209" s="64"/>
      <c r="R1209" s="64"/>
      <c r="S1209" s="64"/>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row>
    <row r="1210" spans="1:117" x14ac:dyDescent="0.25">
      <c r="A1210" s="5"/>
      <c r="B1210" s="5"/>
      <c r="C1210" s="35"/>
      <c r="D1210" s="63"/>
      <c r="E1210" s="64"/>
      <c r="F1210" s="64"/>
      <c r="G1210" s="64"/>
      <c r="H1210" s="64"/>
      <c r="I1210" s="64"/>
      <c r="J1210" s="64"/>
      <c r="K1210" s="64"/>
      <c r="L1210" s="64"/>
      <c r="M1210" s="64"/>
      <c r="N1210" s="64"/>
      <c r="O1210" s="64"/>
      <c r="P1210" s="64"/>
      <c r="Q1210" s="64"/>
      <c r="R1210" s="64"/>
      <c r="S1210" s="64"/>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row>
    <row r="1211" spans="1:117" x14ac:dyDescent="0.25">
      <c r="A1211" s="5"/>
      <c r="B1211" s="5"/>
      <c r="C1211" s="35"/>
      <c r="D1211" s="63"/>
      <c r="E1211" s="64"/>
      <c r="F1211" s="64"/>
      <c r="G1211" s="64"/>
      <c r="H1211" s="64"/>
      <c r="I1211" s="64"/>
      <c r="J1211" s="64"/>
      <c r="K1211" s="64"/>
      <c r="L1211" s="64"/>
      <c r="M1211" s="64"/>
      <c r="N1211" s="64"/>
      <c r="O1211" s="64"/>
      <c r="P1211" s="64"/>
      <c r="Q1211" s="64"/>
      <c r="R1211" s="64"/>
      <c r="S1211" s="64"/>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row>
    <row r="1212" spans="1:117" x14ac:dyDescent="0.25">
      <c r="A1212" s="5"/>
      <c r="B1212" s="5"/>
      <c r="C1212" s="35"/>
      <c r="D1212" s="63"/>
      <c r="E1212" s="64"/>
      <c r="F1212" s="64"/>
      <c r="G1212" s="64"/>
      <c r="H1212" s="64"/>
      <c r="I1212" s="64"/>
      <c r="J1212" s="64"/>
      <c r="K1212" s="64"/>
      <c r="L1212" s="64"/>
      <c r="M1212" s="64"/>
      <c r="N1212" s="64"/>
      <c r="O1212" s="64"/>
      <c r="P1212" s="64"/>
      <c r="Q1212" s="64"/>
      <c r="R1212" s="64"/>
      <c r="S1212" s="64"/>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row>
    <row r="1213" spans="1:117" x14ac:dyDescent="0.25">
      <c r="A1213" s="5"/>
      <c r="B1213" s="5"/>
      <c r="C1213" s="35"/>
      <c r="D1213" s="63"/>
      <c r="E1213" s="64"/>
      <c r="F1213" s="64"/>
      <c r="G1213" s="64"/>
      <c r="H1213" s="64"/>
      <c r="I1213" s="64"/>
      <c r="J1213" s="64"/>
      <c r="K1213" s="64"/>
      <c r="L1213" s="64"/>
      <c r="M1213" s="64"/>
      <c r="N1213" s="64"/>
      <c r="O1213" s="64"/>
      <c r="P1213" s="64"/>
      <c r="Q1213" s="64"/>
      <c r="R1213" s="64"/>
      <c r="S1213" s="64"/>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row>
    <row r="1214" spans="1:117" x14ac:dyDescent="0.25">
      <c r="A1214" s="5"/>
      <c r="B1214" s="5"/>
      <c r="C1214" s="35"/>
      <c r="D1214" s="63"/>
      <c r="E1214" s="64"/>
      <c r="F1214" s="64"/>
      <c r="G1214" s="64"/>
      <c r="H1214" s="64"/>
      <c r="I1214" s="64"/>
      <c r="J1214" s="64"/>
      <c r="K1214" s="64"/>
      <c r="L1214" s="64"/>
      <c r="M1214" s="64"/>
      <c r="N1214" s="64"/>
      <c r="O1214" s="64"/>
      <c r="P1214" s="64"/>
      <c r="Q1214" s="64"/>
      <c r="R1214" s="64"/>
      <c r="S1214" s="64"/>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row>
    <row r="1215" spans="1:117" x14ac:dyDescent="0.25">
      <c r="A1215" s="5"/>
      <c r="B1215" s="5"/>
      <c r="C1215" s="35"/>
      <c r="D1215" s="63"/>
      <c r="E1215" s="64"/>
      <c r="F1215" s="64"/>
      <c r="G1215" s="64"/>
      <c r="H1215" s="64"/>
      <c r="I1215" s="64"/>
      <c r="J1215" s="64"/>
      <c r="K1215" s="64"/>
      <c r="L1215" s="64"/>
      <c r="M1215" s="64"/>
      <c r="N1215" s="64"/>
      <c r="O1215" s="64"/>
      <c r="P1215" s="64"/>
      <c r="Q1215" s="64"/>
      <c r="R1215" s="64"/>
      <c r="S1215" s="64"/>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row>
    <row r="1216" spans="1:117" x14ac:dyDescent="0.25">
      <c r="A1216" s="5"/>
      <c r="B1216" s="5"/>
      <c r="C1216" s="35"/>
      <c r="D1216" s="63"/>
      <c r="E1216" s="64"/>
      <c r="F1216" s="64"/>
      <c r="G1216" s="64"/>
      <c r="H1216" s="64"/>
      <c r="I1216" s="64"/>
      <c r="J1216" s="64"/>
      <c r="K1216" s="64"/>
      <c r="L1216" s="64"/>
      <c r="M1216" s="64"/>
      <c r="N1216" s="64"/>
      <c r="O1216" s="64"/>
      <c r="P1216" s="64"/>
      <c r="Q1216" s="64"/>
      <c r="R1216" s="64"/>
      <c r="S1216" s="64"/>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row>
    <row r="1217" spans="1:117" x14ac:dyDescent="0.25">
      <c r="A1217" s="5"/>
      <c r="B1217" s="5"/>
      <c r="C1217" s="35"/>
      <c r="D1217" s="63"/>
      <c r="E1217" s="64"/>
      <c r="F1217" s="64"/>
      <c r="G1217" s="64"/>
      <c r="H1217" s="64"/>
      <c r="I1217" s="64"/>
      <c r="J1217" s="64"/>
      <c r="K1217" s="64"/>
      <c r="L1217" s="64"/>
      <c r="M1217" s="64"/>
      <c r="N1217" s="64"/>
      <c r="O1217" s="64"/>
      <c r="P1217" s="64"/>
      <c r="Q1217" s="64"/>
      <c r="R1217" s="64"/>
      <c r="S1217" s="64"/>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row>
    <row r="1218" spans="1:117" x14ac:dyDescent="0.25">
      <c r="A1218" s="5"/>
      <c r="B1218" s="5"/>
      <c r="C1218" s="35"/>
      <c r="D1218" s="63"/>
      <c r="E1218" s="64"/>
      <c r="F1218" s="64"/>
      <c r="G1218" s="64"/>
      <c r="H1218" s="64"/>
      <c r="I1218" s="64"/>
      <c r="J1218" s="64"/>
      <c r="K1218" s="64"/>
      <c r="L1218" s="64"/>
      <c r="M1218" s="64"/>
      <c r="N1218" s="64"/>
      <c r="O1218" s="64"/>
      <c r="P1218" s="64"/>
      <c r="Q1218" s="64"/>
      <c r="R1218" s="64"/>
      <c r="S1218" s="64"/>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row>
    <row r="1219" spans="1:117" x14ac:dyDescent="0.25">
      <c r="A1219" s="5"/>
      <c r="B1219" s="5"/>
      <c r="C1219" s="35"/>
      <c r="D1219" s="63"/>
      <c r="E1219" s="64"/>
      <c r="F1219" s="64"/>
      <c r="G1219" s="64"/>
      <c r="H1219" s="64"/>
      <c r="I1219" s="64"/>
      <c r="J1219" s="64"/>
      <c r="K1219" s="64"/>
      <c r="L1219" s="64"/>
      <c r="M1219" s="64"/>
      <c r="N1219" s="64"/>
      <c r="O1219" s="64"/>
      <c r="P1219" s="64"/>
      <c r="Q1219" s="64"/>
      <c r="R1219" s="64"/>
      <c r="S1219" s="64"/>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row>
    <row r="1220" spans="1:117" x14ac:dyDescent="0.25">
      <c r="A1220" s="5"/>
      <c r="B1220" s="5"/>
      <c r="C1220" s="35"/>
      <c r="D1220" s="63"/>
      <c r="E1220" s="64"/>
      <c r="F1220" s="64"/>
      <c r="G1220" s="64"/>
      <c r="H1220" s="64"/>
      <c r="I1220" s="64"/>
      <c r="J1220" s="64"/>
      <c r="K1220" s="64"/>
      <c r="L1220" s="64"/>
      <c r="M1220" s="64"/>
      <c r="N1220" s="64"/>
      <c r="O1220" s="64"/>
      <c r="P1220" s="64"/>
      <c r="Q1220" s="64"/>
      <c r="R1220" s="64"/>
      <c r="S1220" s="64"/>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row>
    <row r="1221" spans="1:117" x14ac:dyDescent="0.25">
      <c r="A1221" s="5"/>
      <c r="B1221" s="5"/>
      <c r="C1221" s="35"/>
      <c r="D1221" s="63"/>
      <c r="E1221" s="64"/>
      <c r="F1221" s="64"/>
      <c r="G1221" s="64"/>
      <c r="H1221" s="64"/>
      <c r="I1221" s="64"/>
      <c r="J1221" s="64"/>
      <c r="K1221" s="64"/>
      <c r="L1221" s="64"/>
      <c r="M1221" s="64"/>
      <c r="N1221" s="64"/>
      <c r="O1221" s="64"/>
      <c r="P1221" s="64"/>
      <c r="Q1221" s="64"/>
      <c r="R1221" s="64"/>
      <c r="S1221" s="64"/>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row>
    <row r="1222" spans="1:117" x14ac:dyDescent="0.25">
      <c r="A1222" s="5"/>
      <c r="B1222" s="5"/>
      <c r="C1222" s="35"/>
      <c r="D1222" s="63"/>
      <c r="E1222" s="64"/>
      <c r="F1222" s="64"/>
      <c r="G1222" s="64"/>
      <c r="H1222" s="64"/>
      <c r="I1222" s="64"/>
      <c r="J1222" s="64"/>
      <c r="K1222" s="64"/>
      <c r="L1222" s="64"/>
      <c r="M1222" s="64"/>
      <c r="N1222" s="64"/>
      <c r="O1222" s="64"/>
      <c r="P1222" s="64"/>
      <c r="Q1222" s="64"/>
      <c r="R1222" s="64"/>
      <c r="S1222" s="64"/>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row>
    <row r="1223" spans="1:117" x14ac:dyDescent="0.25">
      <c r="A1223" s="5"/>
      <c r="B1223" s="5"/>
      <c r="C1223" s="35"/>
      <c r="D1223" s="63"/>
      <c r="E1223" s="64"/>
      <c r="F1223" s="64"/>
      <c r="G1223" s="64"/>
      <c r="H1223" s="64"/>
      <c r="I1223" s="64"/>
      <c r="J1223" s="64"/>
      <c r="K1223" s="64"/>
      <c r="L1223" s="64"/>
      <c r="M1223" s="64"/>
      <c r="N1223" s="64"/>
      <c r="O1223" s="64"/>
      <c r="P1223" s="64"/>
      <c r="Q1223" s="64"/>
      <c r="R1223" s="64"/>
      <c r="S1223" s="64"/>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row>
    <row r="1224" spans="1:117" x14ac:dyDescent="0.25">
      <c r="A1224" s="5"/>
      <c r="B1224" s="5"/>
      <c r="C1224" s="35"/>
      <c r="D1224" s="63"/>
      <c r="E1224" s="64"/>
      <c r="F1224" s="64"/>
      <c r="G1224" s="64"/>
      <c r="H1224" s="64"/>
      <c r="I1224" s="64"/>
      <c r="J1224" s="64"/>
      <c r="K1224" s="64"/>
      <c r="L1224" s="64"/>
      <c r="M1224" s="64"/>
      <c r="N1224" s="64"/>
      <c r="O1224" s="64"/>
      <c r="P1224" s="64"/>
      <c r="Q1224" s="64"/>
      <c r="R1224" s="64"/>
      <c r="S1224" s="64"/>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row>
    <row r="1225" spans="1:117" x14ac:dyDescent="0.25">
      <c r="A1225" s="5"/>
      <c r="B1225" s="5"/>
      <c r="C1225" s="35"/>
      <c r="D1225" s="63"/>
      <c r="E1225" s="64"/>
      <c r="F1225" s="64"/>
      <c r="G1225" s="64"/>
      <c r="H1225" s="64"/>
      <c r="I1225" s="64"/>
      <c r="J1225" s="64"/>
      <c r="K1225" s="64"/>
      <c r="L1225" s="64"/>
      <c r="M1225" s="64"/>
      <c r="N1225" s="64"/>
      <c r="O1225" s="64"/>
      <c r="P1225" s="64"/>
      <c r="Q1225" s="64"/>
      <c r="R1225" s="64"/>
      <c r="S1225" s="64"/>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row>
    <row r="1226" spans="1:117" x14ac:dyDescent="0.25">
      <c r="A1226" s="5"/>
      <c r="B1226" s="5"/>
      <c r="C1226" s="35"/>
      <c r="D1226" s="63"/>
      <c r="E1226" s="64"/>
      <c r="F1226" s="64"/>
      <c r="G1226" s="64"/>
      <c r="H1226" s="64"/>
      <c r="I1226" s="64"/>
      <c r="J1226" s="64"/>
      <c r="K1226" s="64"/>
      <c r="L1226" s="64"/>
      <c r="M1226" s="64"/>
      <c r="N1226" s="64"/>
      <c r="O1226" s="64"/>
      <c r="P1226" s="64"/>
      <c r="Q1226" s="64"/>
      <c r="R1226" s="64"/>
      <c r="S1226" s="64"/>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row>
    <row r="1227" spans="1:117" x14ac:dyDescent="0.25">
      <c r="A1227" s="5"/>
      <c r="B1227" s="5"/>
      <c r="C1227" s="35"/>
      <c r="D1227" s="63"/>
      <c r="E1227" s="64"/>
      <c r="F1227" s="64"/>
      <c r="G1227" s="64"/>
      <c r="H1227" s="64"/>
      <c r="I1227" s="64"/>
      <c r="J1227" s="64"/>
      <c r="K1227" s="64"/>
      <c r="L1227" s="64"/>
      <c r="M1227" s="64"/>
      <c r="N1227" s="64"/>
      <c r="O1227" s="64"/>
      <c r="P1227" s="64"/>
      <c r="Q1227" s="64"/>
      <c r="R1227" s="64"/>
      <c r="S1227" s="64"/>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row>
    <row r="1228" spans="1:117" x14ac:dyDescent="0.25">
      <c r="A1228" s="5"/>
      <c r="B1228" s="5"/>
      <c r="C1228" s="35"/>
      <c r="D1228" s="63"/>
      <c r="E1228" s="64"/>
      <c r="F1228" s="64"/>
      <c r="G1228" s="64"/>
      <c r="H1228" s="64"/>
      <c r="I1228" s="64"/>
      <c r="J1228" s="64"/>
      <c r="K1228" s="64"/>
      <c r="L1228" s="64"/>
      <c r="M1228" s="64"/>
      <c r="N1228" s="64"/>
      <c r="O1228" s="64"/>
      <c r="P1228" s="64"/>
      <c r="Q1228" s="64"/>
      <c r="R1228" s="64"/>
      <c r="S1228" s="64"/>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row>
    <row r="1229" spans="1:117" x14ac:dyDescent="0.25">
      <c r="A1229" s="5"/>
      <c r="B1229" s="5"/>
      <c r="C1229" s="35"/>
      <c r="D1229" s="63"/>
      <c r="E1229" s="64"/>
      <c r="F1229" s="64"/>
      <c r="G1229" s="64"/>
      <c r="H1229" s="64"/>
      <c r="I1229" s="64"/>
      <c r="J1229" s="64"/>
      <c r="K1229" s="64"/>
      <c r="L1229" s="64"/>
      <c r="M1229" s="64"/>
      <c r="N1229" s="64"/>
      <c r="O1229" s="64"/>
      <c r="P1229" s="64"/>
      <c r="Q1229" s="64"/>
      <c r="R1229" s="64"/>
      <c r="S1229" s="64"/>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row>
    <row r="1230" spans="1:117" x14ac:dyDescent="0.25">
      <c r="A1230" s="5"/>
      <c r="B1230" s="5"/>
      <c r="C1230" s="35"/>
      <c r="D1230" s="63"/>
      <c r="E1230" s="64"/>
      <c r="F1230" s="64"/>
      <c r="G1230" s="64"/>
      <c r="H1230" s="64"/>
      <c r="I1230" s="64"/>
      <c r="J1230" s="64"/>
      <c r="K1230" s="64"/>
      <c r="L1230" s="64"/>
      <c r="M1230" s="64"/>
      <c r="N1230" s="64"/>
      <c r="O1230" s="64"/>
      <c r="P1230" s="64"/>
      <c r="Q1230" s="64"/>
      <c r="R1230" s="64"/>
      <c r="S1230" s="64"/>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row>
    <row r="1231" spans="1:117" x14ac:dyDescent="0.25">
      <c r="A1231" s="5"/>
      <c r="B1231" s="5"/>
      <c r="C1231" s="35"/>
      <c r="D1231" s="63"/>
      <c r="E1231" s="64"/>
      <c r="F1231" s="64"/>
      <c r="G1231" s="64"/>
      <c r="H1231" s="64"/>
      <c r="I1231" s="64"/>
      <c r="J1231" s="64"/>
      <c r="K1231" s="64"/>
      <c r="L1231" s="64"/>
      <c r="M1231" s="64"/>
      <c r="N1231" s="64"/>
      <c r="O1231" s="64"/>
      <c r="P1231" s="64"/>
      <c r="Q1231" s="64"/>
      <c r="R1231" s="64"/>
      <c r="S1231" s="64"/>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row>
    <row r="1232" spans="1:117" x14ac:dyDescent="0.25">
      <c r="A1232" s="5"/>
      <c r="B1232" s="5"/>
      <c r="C1232" s="35"/>
      <c r="D1232" s="63"/>
      <c r="E1232" s="64"/>
      <c r="F1232" s="64"/>
      <c r="G1232" s="64"/>
      <c r="H1232" s="64"/>
      <c r="I1232" s="64"/>
      <c r="J1232" s="64"/>
      <c r="K1232" s="64"/>
      <c r="L1232" s="64"/>
      <c r="M1232" s="64"/>
      <c r="N1232" s="64"/>
      <c r="O1232" s="64"/>
      <c r="P1232" s="64"/>
      <c r="Q1232" s="64"/>
      <c r="R1232" s="64"/>
      <c r="S1232" s="64"/>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row>
    <row r="1233" spans="1:117" x14ac:dyDescent="0.25">
      <c r="A1233" s="5"/>
      <c r="B1233" s="5"/>
      <c r="C1233" s="35"/>
      <c r="D1233" s="63"/>
      <c r="E1233" s="64"/>
      <c r="F1233" s="64"/>
      <c r="G1233" s="64"/>
      <c r="H1233" s="64"/>
      <c r="I1233" s="64"/>
      <c r="J1233" s="64"/>
      <c r="K1233" s="64"/>
      <c r="L1233" s="64"/>
      <c r="M1233" s="64"/>
      <c r="N1233" s="64"/>
      <c r="O1233" s="64"/>
      <c r="P1233" s="64"/>
      <c r="Q1233" s="64"/>
      <c r="R1233" s="64"/>
      <c r="S1233" s="64"/>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row>
    <row r="1234" spans="1:117" x14ac:dyDescent="0.25">
      <c r="A1234" s="5"/>
      <c r="B1234" s="5"/>
      <c r="C1234" s="35"/>
      <c r="D1234" s="63"/>
      <c r="E1234" s="64"/>
      <c r="F1234" s="64"/>
      <c r="G1234" s="64"/>
      <c r="H1234" s="64"/>
      <c r="I1234" s="64"/>
      <c r="J1234" s="64"/>
      <c r="K1234" s="64"/>
      <c r="L1234" s="64"/>
      <c r="M1234" s="64"/>
      <c r="N1234" s="64"/>
      <c r="O1234" s="64"/>
      <c r="P1234" s="64"/>
      <c r="Q1234" s="64"/>
      <c r="R1234" s="64"/>
      <c r="S1234" s="64"/>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row>
    <row r="1235" spans="1:117" x14ac:dyDescent="0.25">
      <c r="A1235" s="5"/>
      <c r="B1235" s="5"/>
      <c r="C1235" s="35"/>
      <c r="D1235" s="63"/>
      <c r="E1235" s="64"/>
      <c r="F1235" s="64"/>
      <c r="G1235" s="64"/>
      <c r="H1235" s="64"/>
      <c r="I1235" s="64"/>
      <c r="J1235" s="64"/>
      <c r="K1235" s="64"/>
      <c r="L1235" s="64"/>
      <c r="M1235" s="64"/>
      <c r="N1235" s="64"/>
      <c r="O1235" s="64"/>
      <c r="P1235" s="64"/>
      <c r="Q1235" s="64"/>
      <c r="R1235" s="64"/>
      <c r="S1235" s="64"/>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row>
    <row r="1236" spans="1:117" x14ac:dyDescent="0.25">
      <c r="A1236" s="5"/>
      <c r="B1236" s="5"/>
      <c r="C1236" s="35"/>
      <c r="D1236" s="63"/>
      <c r="E1236" s="64"/>
      <c r="F1236" s="64"/>
      <c r="G1236" s="64"/>
      <c r="H1236" s="64"/>
      <c r="I1236" s="64"/>
      <c r="J1236" s="64"/>
      <c r="K1236" s="64"/>
      <c r="L1236" s="64"/>
      <c r="M1236" s="64"/>
      <c r="N1236" s="64"/>
      <c r="O1236" s="64"/>
      <c r="P1236" s="64"/>
      <c r="Q1236" s="64"/>
      <c r="R1236" s="64"/>
      <c r="S1236" s="64"/>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row>
    <row r="1237" spans="1:117" x14ac:dyDescent="0.25">
      <c r="A1237" s="5"/>
      <c r="B1237" s="5"/>
      <c r="C1237" s="35"/>
      <c r="D1237" s="63"/>
      <c r="E1237" s="64"/>
      <c r="F1237" s="64"/>
      <c r="G1237" s="64"/>
      <c r="H1237" s="64"/>
      <c r="I1237" s="64"/>
      <c r="J1237" s="64"/>
      <c r="K1237" s="64"/>
      <c r="L1237" s="64"/>
      <c r="M1237" s="64"/>
      <c r="N1237" s="64"/>
      <c r="O1237" s="64"/>
      <c r="P1237" s="64"/>
      <c r="Q1237" s="64"/>
      <c r="R1237" s="64"/>
      <c r="S1237" s="64"/>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row>
    <row r="1238" spans="1:117" x14ac:dyDescent="0.25">
      <c r="A1238" s="5"/>
      <c r="B1238" s="5"/>
      <c r="C1238" s="35"/>
      <c r="D1238" s="63"/>
      <c r="E1238" s="64"/>
      <c r="F1238" s="64"/>
      <c r="G1238" s="64"/>
      <c r="H1238" s="64"/>
      <c r="I1238" s="64"/>
      <c r="J1238" s="64"/>
      <c r="K1238" s="64"/>
      <c r="L1238" s="64"/>
      <c r="M1238" s="64"/>
      <c r="N1238" s="64"/>
      <c r="O1238" s="64"/>
      <c r="P1238" s="64"/>
      <c r="Q1238" s="64"/>
      <c r="R1238" s="64"/>
      <c r="S1238" s="64"/>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row>
    <row r="1239" spans="1:117" x14ac:dyDescent="0.25">
      <c r="A1239" s="5"/>
      <c r="B1239" s="5"/>
      <c r="C1239" s="35"/>
      <c r="D1239" s="63"/>
      <c r="E1239" s="64"/>
      <c r="F1239" s="64"/>
      <c r="G1239" s="64"/>
      <c r="H1239" s="64"/>
      <c r="I1239" s="64"/>
      <c r="J1239" s="64"/>
      <c r="K1239" s="64"/>
      <c r="L1239" s="64"/>
      <c r="M1239" s="64"/>
      <c r="N1239" s="64"/>
      <c r="O1239" s="64"/>
      <c r="P1239" s="64"/>
      <c r="Q1239" s="64"/>
      <c r="R1239" s="64"/>
      <c r="S1239" s="64"/>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row>
    <row r="1240" spans="1:117" x14ac:dyDescent="0.25">
      <c r="A1240" s="5"/>
      <c r="B1240" s="5"/>
      <c r="C1240" s="35"/>
      <c r="D1240" s="63"/>
      <c r="E1240" s="64"/>
      <c r="F1240" s="64"/>
      <c r="G1240" s="64"/>
      <c r="H1240" s="64"/>
      <c r="I1240" s="64"/>
      <c r="J1240" s="64"/>
      <c r="K1240" s="64"/>
      <c r="L1240" s="64"/>
      <c r="M1240" s="64"/>
      <c r="N1240" s="64"/>
      <c r="O1240" s="64"/>
      <c r="P1240" s="64"/>
      <c r="Q1240" s="64"/>
      <c r="R1240" s="64"/>
      <c r="S1240" s="64"/>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row>
    <row r="1241" spans="1:117" x14ac:dyDescent="0.25">
      <c r="A1241" s="5"/>
      <c r="B1241" s="5"/>
      <c r="C1241" s="35"/>
      <c r="D1241" s="63"/>
      <c r="E1241" s="64"/>
      <c r="F1241" s="64"/>
      <c r="G1241" s="64"/>
      <c r="H1241" s="64"/>
      <c r="I1241" s="64"/>
      <c r="J1241" s="64"/>
      <c r="K1241" s="64"/>
      <c r="L1241" s="64"/>
      <c r="M1241" s="64"/>
      <c r="N1241" s="64"/>
      <c r="O1241" s="64"/>
      <c r="P1241" s="64"/>
      <c r="Q1241" s="64"/>
      <c r="R1241" s="64"/>
      <c r="S1241" s="64"/>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row>
    <row r="1242" spans="1:117" x14ac:dyDescent="0.25">
      <c r="A1242" s="5"/>
      <c r="B1242" s="5"/>
      <c r="C1242" s="35"/>
      <c r="D1242" s="63"/>
      <c r="E1242" s="64"/>
      <c r="F1242" s="64"/>
      <c r="G1242" s="64"/>
      <c r="H1242" s="64"/>
      <c r="I1242" s="64"/>
      <c r="J1242" s="64"/>
      <c r="K1242" s="64"/>
      <c r="L1242" s="64"/>
      <c r="M1242" s="64"/>
      <c r="N1242" s="64"/>
      <c r="O1242" s="64"/>
      <c r="P1242" s="64"/>
      <c r="Q1242" s="64"/>
      <c r="R1242" s="64"/>
      <c r="S1242" s="64"/>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row>
    <row r="1243" spans="1:117" x14ac:dyDescent="0.25">
      <c r="A1243" s="5"/>
      <c r="B1243" s="5"/>
      <c r="C1243" s="35"/>
      <c r="D1243" s="63"/>
      <c r="E1243" s="64"/>
      <c r="F1243" s="64"/>
      <c r="G1243" s="64"/>
      <c r="H1243" s="64"/>
      <c r="I1243" s="64"/>
      <c r="J1243" s="64"/>
      <c r="K1243" s="64"/>
      <c r="L1243" s="64"/>
      <c r="M1243" s="64"/>
      <c r="N1243" s="64"/>
      <c r="O1243" s="64"/>
      <c r="P1243" s="64"/>
      <c r="Q1243" s="64"/>
      <c r="R1243" s="64"/>
      <c r="S1243" s="64"/>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row>
    <row r="1244" spans="1:117" x14ac:dyDescent="0.25">
      <c r="A1244" s="5"/>
      <c r="B1244" s="5"/>
      <c r="C1244" s="35"/>
      <c r="D1244" s="63"/>
      <c r="E1244" s="64"/>
      <c r="F1244" s="64"/>
      <c r="G1244" s="64"/>
      <c r="H1244" s="64"/>
      <c r="I1244" s="64"/>
      <c r="J1244" s="64"/>
      <c r="K1244" s="64"/>
      <c r="L1244" s="64"/>
      <c r="M1244" s="64"/>
      <c r="N1244" s="64"/>
      <c r="O1244" s="64"/>
      <c r="P1244" s="64"/>
      <c r="Q1244" s="64"/>
      <c r="R1244" s="64"/>
      <c r="S1244" s="64"/>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row>
    <row r="1245" spans="1:117" x14ac:dyDescent="0.25">
      <c r="A1245" s="5"/>
      <c r="B1245" s="5"/>
      <c r="C1245" s="35"/>
      <c r="D1245" s="63"/>
      <c r="E1245" s="64"/>
      <c r="F1245" s="64"/>
      <c r="G1245" s="64"/>
      <c r="H1245" s="64"/>
      <c r="I1245" s="64"/>
      <c r="J1245" s="64"/>
      <c r="K1245" s="64"/>
      <c r="L1245" s="64"/>
      <c r="M1245" s="64"/>
      <c r="N1245" s="64"/>
      <c r="O1245" s="64"/>
      <c r="P1245" s="64"/>
      <c r="Q1245" s="64"/>
      <c r="R1245" s="64"/>
      <c r="S1245" s="64"/>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row>
    <row r="1246" spans="1:117" x14ac:dyDescent="0.25">
      <c r="A1246" s="5"/>
      <c r="B1246" s="5"/>
      <c r="C1246" s="35"/>
      <c r="D1246" s="63"/>
      <c r="E1246" s="64"/>
      <c r="F1246" s="64"/>
      <c r="G1246" s="64"/>
      <c r="H1246" s="64"/>
      <c r="I1246" s="64"/>
      <c r="J1246" s="64"/>
      <c r="K1246" s="64"/>
      <c r="L1246" s="64"/>
      <c r="M1246" s="64"/>
      <c r="N1246" s="64"/>
      <c r="O1246" s="64"/>
      <c r="P1246" s="64"/>
      <c r="Q1246" s="64"/>
      <c r="R1246" s="64"/>
      <c r="S1246" s="64"/>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row>
    <row r="1247" spans="1:117" x14ac:dyDescent="0.25">
      <c r="A1247" s="5"/>
      <c r="B1247" s="5"/>
      <c r="C1247" s="35"/>
      <c r="D1247" s="63"/>
      <c r="E1247" s="64"/>
      <c r="F1247" s="64"/>
      <c r="G1247" s="64"/>
      <c r="H1247" s="64"/>
      <c r="I1247" s="64"/>
      <c r="J1247" s="64"/>
      <c r="K1247" s="64"/>
      <c r="L1247" s="64"/>
      <c r="M1247" s="64"/>
      <c r="N1247" s="64"/>
      <c r="O1247" s="64"/>
      <c r="P1247" s="64"/>
      <c r="Q1247" s="64"/>
      <c r="R1247" s="64"/>
      <c r="S1247" s="64"/>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row>
    <row r="1248" spans="1:117" x14ac:dyDescent="0.25">
      <c r="A1248" s="5"/>
      <c r="B1248" s="5"/>
      <c r="C1248" s="35"/>
      <c r="D1248" s="63"/>
      <c r="E1248" s="64"/>
      <c r="F1248" s="64"/>
      <c r="G1248" s="64"/>
      <c r="H1248" s="64"/>
      <c r="I1248" s="64"/>
      <c r="J1248" s="64"/>
      <c r="K1248" s="64"/>
      <c r="L1248" s="64"/>
      <c r="M1248" s="64"/>
      <c r="N1248" s="64"/>
      <c r="O1248" s="64"/>
      <c r="P1248" s="64"/>
      <c r="Q1248" s="64"/>
      <c r="R1248" s="64"/>
      <c r="S1248" s="64"/>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row>
    <row r="1249" spans="1:117" x14ac:dyDescent="0.25">
      <c r="A1249" s="5"/>
      <c r="B1249" s="5"/>
      <c r="C1249" s="35"/>
      <c r="D1249" s="63"/>
      <c r="E1249" s="64"/>
      <c r="F1249" s="64"/>
      <c r="G1249" s="64"/>
      <c r="H1249" s="64"/>
      <c r="I1249" s="64"/>
      <c r="J1249" s="64"/>
      <c r="K1249" s="64"/>
      <c r="L1249" s="64"/>
      <c r="M1249" s="64"/>
      <c r="N1249" s="64"/>
      <c r="O1249" s="64"/>
      <c r="P1249" s="64"/>
      <c r="Q1249" s="64"/>
      <c r="R1249" s="64"/>
      <c r="S1249" s="64"/>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row>
    <row r="1250" spans="1:117" x14ac:dyDescent="0.25">
      <c r="A1250" s="5"/>
      <c r="B1250" s="5"/>
      <c r="C1250" s="35"/>
      <c r="D1250" s="63"/>
      <c r="E1250" s="64"/>
      <c r="F1250" s="64"/>
      <c r="G1250" s="64"/>
      <c r="H1250" s="64"/>
      <c r="I1250" s="64"/>
      <c r="J1250" s="64"/>
      <c r="K1250" s="64"/>
      <c r="L1250" s="64"/>
      <c r="M1250" s="64"/>
      <c r="N1250" s="64"/>
      <c r="O1250" s="64"/>
      <c r="P1250" s="64"/>
      <c r="Q1250" s="64"/>
      <c r="R1250" s="64"/>
      <c r="S1250" s="64"/>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row>
    <row r="1251" spans="1:117" x14ac:dyDescent="0.25">
      <c r="A1251" s="5"/>
      <c r="B1251" s="5"/>
      <c r="C1251" s="35"/>
      <c r="D1251" s="63"/>
      <c r="E1251" s="64"/>
      <c r="F1251" s="64"/>
      <c r="G1251" s="64"/>
      <c r="H1251" s="64"/>
      <c r="I1251" s="64"/>
      <c r="J1251" s="64"/>
      <c r="K1251" s="64"/>
      <c r="L1251" s="64"/>
      <c r="M1251" s="64"/>
      <c r="N1251" s="64"/>
      <c r="O1251" s="64"/>
      <c r="P1251" s="64"/>
      <c r="Q1251" s="64"/>
      <c r="R1251" s="64"/>
      <c r="S1251" s="64"/>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row>
    <row r="1252" spans="1:117" x14ac:dyDescent="0.25">
      <c r="A1252" s="5"/>
      <c r="B1252" s="5"/>
      <c r="C1252" s="35"/>
      <c r="D1252" s="63"/>
      <c r="E1252" s="64"/>
      <c r="F1252" s="64"/>
      <c r="G1252" s="64"/>
      <c r="H1252" s="64"/>
      <c r="I1252" s="64"/>
      <c r="J1252" s="64"/>
      <c r="K1252" s="64"/>
      <c r="L1252" s="64"/>
      <c r="M1252" s="64"/>
      <c r="N1252" s="64"/>
      <c r="O1252" s="64"/>
      <c r="P1252" s="64"/>
      <c r="Q1252" s="64"/>
      <c r="R1252" s="64"/>
      <c r="S1252" s="64"/>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row>
    <row r="1253" spans="1:117" x14ac:dyDescent="0.25">
      <c r="A1253" s="5"/>
      <c r="B1253" s="5"/>
      <c r="C1253" s="35"/>
      <c r="D1253" s="63"/>
      <c r="E1253" s="64"/>
      <c r="F1253" s="64"/>
      <c r="G1253" s="64"/>
      <c r="H1253" s="64"/>
      <c r="I1253" s="64"/>
      <c r="J1253" s="64"/>
      <c r="K1253" s="64"/>
      <c r="L1253" s="64"/>
      <c r="M1253" s="64"/>
      <c r="N1253" s="64"/>
      <c r="O1253" s="64"/>
      <c r="P1253" s="64"/>
      <c r="Q1253" s="64"/>
      <c r="R1253" s="64"/>
      <c r="S1253" s="64"/>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row>
    <row r="1254" spans="1:117" x14ac:dyDescent="0.25">
      <c r="A1254" s="5"/>
      <c r="B1254" s="5"/>
      <c r="C1254" s="35"/>
      <c r="D1254" s="63"/>
      <c r="E1254" s="64"/>
      <c r="F1254" s="64"/>
      <c r="G1254" s="64"/>
      <c r="H1254" s="64"/>
      <c r="I1254" s="64"/>
      <c r="J1254" s="64"/>
      <c r="K1254" s="64"/>
      <c r="L1254" s="64"/>
      <c r="M1254" s="64"/>
      <c r="N1254" s="64"/>
      <c r="O1254" s="64"/>
      <c r="P1254" s="64"/>
      <c r="Q1254" s="64"/>
      <c r="R1254" s="64"/>
      <c r="S1254" s="64"/>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row>
    <row r="1255" spans="1:117" x14ac:dyDescent="0.25">
      <c r="A1255" s="5"/>
      <c r="B1255" s="5"/>
      <c r="C1255" s="35"/>
      <c r="D1255" s="63"/>
      <c r="E1255" s="64"/>
      <c r="F1255" s="64"/>
      <c r="G1255" s="64"/>
      <c r="H1255" s="64"/>
      <c r="I1255" s="64"/>
      <c r="J1255" s="64"/>
      <c r="K1255" s="64"/>
      <c r="L1255" s="64"/>
      <c r="M1255" s="64"/>
      <c r="N1255" s="64"/>
      <c r="O1255" s="64"/>
      <c r="P1255" s="64"/>
      <c r="Q1255" s="64"/>
      <c r="R1255" s="64"/>
      <c r="S1255" s="64"/>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row>
    <row r="1256" spans="1:117" x14ac:dyDescent="0.25">
      <c r="A1256" s="5"/>
      <c r="B1256" s="5"/>
      <c r="C1256" s="35"/>
      <c r="D1256" s="63"/>
      <c r="E1256" s="64"/>
      <c r="F1256" s="64"/>
      <c r="G1256" s="64"/>
      <c r="H1256" s="64"/>
      <c r="I1256" s="64"/>
      <c r="J1256" s="64"/>
      <c r="K1256" s="64"/>
      <c r="L1256" s="64"/>
      <c r="M1256" s="64"/>
      <c r="N1256" s="64"/>
      <c r="O1256" s="64"/>
      <c r="P1256" s="64"/>
      <c r="Q1256" s="64"/>
      <c r="R1256" s="64"/>
      <c r="S1256" s="64"/>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row>
    <row r="1257" spans="1:117" x14ac:dyDescent="0.25">
      <c r="A1257" s="5"/>
      <c r="B1257" s="5"/>
      <c r="C1257" s="35"/>
      <c r="D1257" s="63"/>
      <c r="E1257" s="64"/>
      <c r="F1257" s="64"/>
      <c r="G1257" s="64"/>
      <c r="H1257" s="64"/>
      <c r="I1257" s="64"/>
      <c r="J1257" s="64"/>
      <c r="K1257" s="64"/>
      <c r="L1257" s="64"/>
      <c r="M1257" s="64"/>
      <c r="N1257" s="64"/>
      <c r="O1257" s="64"/>
      <c r="P1257" s="64"/>
      <c r="Q1257" s="64"/>
      <c r="R1257" s="64"/>
      <c r="S1257" s="64"/>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row>
    <row r="1258" spans="1:117" x14ac:dyDescent="0.25">
      <c r="A1258" s="5"/>
      <c r="B1258" s="5"/>
      <c r="C1258" s="35"/>
      <c r="D1258" s="63"/>
      <c r="E1258" s="64"/>
      <c r="F1258" s="64"/>
      <c r="G1258" s="64"/>
      <c r="H1258" s="64"/>
      <c r="I1258" s="64"/>
      <c r="J1258" s="64"/>
      <c r="K1258" s="64"/>
      <c r="L1258" s="64"/>
      <c r="M1258" s="64"/>
      <c r="N1258" s="64"/>
      <c r="O1258" s="64"/>
      <c r="P1258" s="64"/>
      <c r="Q1258" s="64"/>
      <c r="R1258" s="64"/>
      <c r="S1258" s="64"/>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row>
    <row r="1259" spans="1:117" x14ac:dyDescent="0.25">
      <c r="A1259" s="5"/>
      <c r="B1259" s="5"/>
      <c r="C1259" s="35"/>
      <c r="D1259" s="63"/>
      <c r="E1259" s="64"/>
      <c r="F1259" s="64"/>
      <c r="G1259" s="64"/>
      <c r="H1259" s="64"/>
      <c r="I1259" s="64"/>
      <c r="J1259" s="64"/>
      <c r="K1259" s="64"/>
      <c r="L1259" s="64"/>
      <c r="M1259" s="64"/>
      <c r="N1259" s="64"/>
      <c r="O1259" s="64"/>
      <c r="P1259" s="64"/>
      <c r="Q1259" s="64"/>
      <c r="R1259" s="64"/>
      <c r="S1259" s="64"/>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row>
    <row r="1260" spans="1:117" x14ac:dyDescent="0.25">
      <c r="A1260" s="5"/>
      <c r="B1260" s="5"/>
      <c r="C1260" s="35"/>
      <c r="D1260" s="63"/>
      <c r="E1260" s="64"/>
      <c r="F1260" s="64"/>
      <c r="G1260" s="64"/>
      <c r="H1260" s="64"/>
      <c r="I1260" s="64"/>
      <c r="J1260" s="64"/>
      <c r="K1260" s="64"/>
      <c r="L1260" s="64"/>
      <c r="M1260" s="64"/>
      <c r="N1260" s="64"/>
      <c r="O1260" s="64"/>
      <c r="P1260" s="64"/>
      <c r="Q1260" s="64"/>
      <c r="R1260" s="64"/>
      <c r="S1260" s="64"/>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row>
    <row r="1261" spans="1:117" x14ac:dyDescent="0.25">
      <c r="A1261" s="5"/>
      <c r="B1261" s="5"/>
      <c r="C1261" s="35"/>
      <c r="D1261" s="63"/>
      <c r="E1261" s="64"/>
      <c r="F1261" s="64"/>
      <c r="G1261" s="64"/>
      <c r="H1261" s="64"/>
      <c r="I1261" s="64"/>
      <c r="J1261" s="64"/>
      <c r="K1261" s="64"/>
      <c r="L1261" s="64"/>
      <c r="M1261" s="64"/>
      <c r="N1261" s="64"/>
      <c r="O1261" s="64"/>
      <c r="P1261" s="64"/>
      <c r="Q1261" s="64"/>
      <c r="R1261" s="64"/>
      <c r="S1261" s="64"/>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row>
    <row r="1262" spans="1:117" x14ac:dyDescent="0.25">
      <c r="A1262" s="5"/>
      <c r="B1262" s="5"/>
      <c r="C1262" s="35"/>
      <c r="D1262" s="63"/>
      <c r="E1262" s="64"/>
      <c r="F1262" s="64"/>
      <c r="G1262" s="64"/>
      <c r="H1262" s="64"/>
      <c r="I1262" s="64"/>
      <c r="J1262" s="64"/>
      <c r="K1262" s="64"/>
      <c r="L1262" s="64"/>
      <c r="M1262" s="64"/>
      <c r="N1262" s="64"/>
      <c r="O1262" s="64"/>
      <c r="P1262" s="64"/>
      <c r="Q1262" s="64"/>
      <c r="R1262" s="64"/>
      <c r="S1262" s="64"/>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row>
    <row r="1263" spans="1:117" x14ac:dyDescent="0.25">
      <c r="A1263" s="5"/>
      <c r="B1263" s="5"/>
      <c r="C1263" s="35"/>
      <c r="D1263" s="63"/>
      <c r="E1263" s="64"/>
      <c r="F1263" s="64"/>
      <c r="G1263" s="64"/>
      <c r="H1263" s="64"/>
      <c r="I1263" s="64"/>
      <c r="J1263" s="64"/>
      <c r="K1263" s="64"/>
      <c r="L1263" s="64"/>
      <c r="M1263" s="64"/>
      <c r="N1263" s="64"/>
      <c r="O1263" s="64"/>
      <c r="P1263" s="64"/>
      <c r="Q1263" s="64"/>
      <c r="R1263" s="64"/>
      <c r="S1263" s="64"/>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row>
    <row r="1264" spans="1:117" x14ac:dyDescent="0.25">
      <c r="A1264" s="5"/>
      <c r="B1264" s="5"/>
      <c r="C1264" s="35"/>
      <c r="D1264" s="63"/>
      <c r="E1264" s="64"/>
      <c r="F1264" s="64"/>
      <c r="G1264" s="64"/>
      <c r="H1264" s="64"/>
      <c r="I1264" s="64"/>
      <c r="J1264" s="64"/>
      <c r="K1264" s="64"/>
      <c r="L1264" s="64"/>
      <c r="M1264" s="64"/>
      <c r="N1264" s="64"/>
      <c r="O1264" s="64"/>
      <c r="P1264" s="64"/>
      <c r="Q1264" s="64"/>
      <c r="R1264" s="64"/>
      <c r="S1264" s="64"/>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row>
    <row r="1265" spans="1:117" x14ac:dyDescent="0.25">
      <c r="A1265" s="5"/>
      <c r="B1265" s="5"/>
      <c r="C1265" s="35"/>
      <c r="D1265" s="63"/>
      <c r="E1265" s="64"/>
      <c r="F1265" s="64"/>
      <c r="G1265" s="64"/>
      <c r="H1265" s="64"/>
      <c r="I1265" s="64"/>
      <c r="J1265" s="64"/>
      <c r="K1265" s="64"/>
      <c r="L1265" s="64"/>
      <c r="M1265" s="64"/>
      <c r="N1265" s="64"/>
      <c r="O1265" s="64"/>
      <c r="P1265" s="64"/>
      <c r="Q1265" s="64"/>
      <c r="R1265" s="64"/>
      <c r="S1265" s="64"/>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row>
    <row r="1266" spans="1:117" x14ac:dyDescent="0.25">
      <c r="A1266" s="5"/>
      <c r="B1266" s="5"/>
      <c r="C1266" s="35"/>
      <c r="D1266" s="63"/>
      <c r="E1266" s="64"/>
      <c r="F1266" s="64"/>
      <c r="G1266" s="64"/>
      <c r="H1266" s="64"/>
      <c r="I1266" s="64"/>
      <c r="J1266" s="64"/>
      <c r="K1266" s="64"/>
      <c r="L1266" s="64"/>
      <c r="M1266" s="64"/>
      <c r="N1266" s="64"/>
      <c r="O1266" s="64"/>
      <c r="P1266" s="64"/>
      <c r="Q1266" s="64"/>
      <c r="R1266" s="64"/>
      <c r="S1266" s="64"/>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row>
    <row r="1267" spans="1:117" x14ac:dyDescent="0.25">
      <c r="A1267" s="5"/>
      <c r="B1267" s="5"/>
      <c r="C1267" s="35"/>
      <c r="D1267" s="63"/>
      <c r="E1267" s="64"/>
      <c r="F1267" s="64"/>
      <c r="G1267" s="64"/>
      <c r="H1267" s="64"/>
      <c r="I1267" s="64"/>
      <c r="J1267" s="64"/>
      <c r="K1267" s="64"/>
      <c r="L1267" s="64"/>
      <c r="M1267" s="64"/>
      <c r="N1267" s="64"/>
      <c r="O1267" s="64"/>
      <c r="P1267" s="64"/>
      <c r="Q1267" s="64"/>
      <c r="R1267" s="64"/>
      <c r="S1267" s="64"/>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row>
    <row r="1268" spans="1:117" x14ac:dyDescent="0.25">
      <c r="A1268" s="5"/>
      <c r="B1268" s="5"/>
      <c r="C1268" s="35"/>
      <c r="D1268" s="63"/>
      <c r="E1268" s="64"/>
      <c r="F1268" s="64"/>
      <c r="G1268" s="64"/>
      <c r="H1268" s="64"/>
      <c r="I1268" s="64"/>
      <c r="J1268" s="64"/>
      <c r="K1268" s="64"/>
      <c r="L1268" s="64"/>
      <c r="M1268" s="64"/>
      <c r="N1268" s="64"/>
      <c r="O1268" s="64"/>
      <c r="P1268" s="64"/>
      <c r="Q1268" s="64"/>
      <c r="R1268" s="64"/>
      <c r="S1268" s="64"/>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row>
    <row r="1269" spans="1:117" x14ac:dyDescent="0.25">
      <c r="A1269" s="5"/>
      <c r="B1269" s="5"/>
      <c r="C1269" s="35"/>
      <c r="D1269" s="63"/>
      <c r="E1269" s="64"/>
      <c r="F1269" s="64"/>
      <c r="G1269" s="64"/>
      <c r="H1269" s="64"/>
      <c r="I1269" s="64"/>
      <c r="J1269" s="64"/>
      <c r="K1269" s="64"/>
      <c r="L1269" s="64"/>
      <c r="M1269" s="64"/>
      <c r="N1269" s="64"/>
      <c r="O1269" s="64"/>
      <c r="P1269" s="64"/>
      <c r="Q1269" s="64"/>
      <c r="R1269" s="64"/>
      <c r="S1269" s="64"/>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row>
    <row r="1270" spans="1:117" x14ac:dyDescent="0.25">
      <c r="A1270" s="5"/>
      <c r="B1270" s="5"/>
      <c r="C1270" s="35"/>
      <c r="D1270" s="63"/>
      <c r="E1270" s="64"/>
      <c r="F1270" s="64"/>
      <c r="G1270" s="64"/>
      <c r="H1270" s="64"/>
      <c r="I1270" s="64"/>
      <c r="J1270" s="64"/>
      <c r="K1270" s="64"/>
      <c r="L1270" s="64"/>
      <c r="M1270" s="64"/>
      <c r="N1270" s="64"/>
      <c r="O1270" s="64"/>
      <c r="P1270" s="64"/>
      <c r="Q1270" s="64"/>
      <c r="R1270" s="64"/>
      <c r="S1270" s="64"/>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row>
    <row r="1271" spans="1:117" x14ac:dyDescent="0.25">
      <c r="A1271" s="5"/>
      <c r="B1271" s="5"/>
      <c r="C1271" s="35"/>
      <c r="D1271" s="63"/>
      <c r="E1271" s="64"/>
      <c r="F1271" s="64"/>
      <c r="G1271" s="64"/>
      <c r="H1271" s="64"/>
      <c r="I1271" s="64"/>
      <c r="J1271" s="64"/>
      <c r="K1271" s="64"/>
      <c r="L1271" s="64"/>
      <c r="M1271" s="64"/>
      <c r="N1271" s="64"/>
      <c r="O1271" s="64"/>
      <c r="P1271" s="64"/>
      <c r="Q1271" s="64"/>
      <c r="R1271" s="64"/>
      <c r="S1271" s="64"/>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row>
    <row r="1272" spans="1:117" x14ac:dyDescent="0.25">
      <c r="A1272" s="5"/>
      <c r="B1272" s="5"/>
      <c r="C1272" s="35"/>
      <c r="D1272" s="63"/>
      <c r="E1272" s="64"/>
      <c r="F1272" s="64"/>
      <c r="G1272" s="64"/>
      <c r="H1272" s="64"/>
      <c r="I1272" s="64"/>
      <c r="J1272" s="64"/>
      <c r="K1272" s="64"/>
      <c r="L1272" s="64"/>
      <c r="M1272" s="64"/>
      <c r="N1272" s="64"/>
      <c r="O1272" s="64"/>
      <c r="P1272" s="64"/>
      <c r="Q1272" s="64"/>
      <c r="R1272" s="64"/>
      <c r="S1272" s="64"/>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row>
    <row r="1273" spans="1:117" x14ac:dyDescent="0.25">
      <c r="A1273" s="5"/>
      <c r="B1273" s="5"/>
      <c r="C1273" s="35"/>
      <c r="D1273" s="63"/>
      <c r="E1273" s="64"/>
      <c r="F1273" s="64"/>
      <c r="G1273" s="64"/>
      <c r="H1273" s="64"/>
      <c r="I1273" s="64"/>
      <c r="J1273" s="64"/>
      <c r="K1273" s="64"/>
      <c r="L1273" s="64"/>
      <c r="M1273" s="64"/>
      <c r="N1273" s="64"/>
      <c r="O1273" s="64"/>
      <c r="P1273" s="64"/>
      <c r="Q1273" s="64"/>
      <c r="R1273" s="64"/>
      <c r="S1273" s="64"/>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row>
    <row r="1274" spans="1:117" x14ac:dyDescent="0.25">
      <c r="A1274" s="5"/>
      <c r="B1274" s="5"/>
      <c r="C1274" s="35"/>
      <c r="D1274" s="63"/>
      <c r="E1274" s="64"/>
      <c r="F1274" s="64"/>
      <c r="G1274" s="64"/>
      <c r="H1274" s="64"/>
      <c r="I1274" s="64"/>
      <c r="J1274" s="64"/>
      <c r="K1274" s="64"/>
      <c r="L1274" s="64"/>
      <c r="M1274" s="64"/>
      <c r="N1274" s="64"/>
      <c r="O1274" s="64"/>
      <c r="P1274" s="64"/>
      <c r="Q1274" s="64"/>
      <c r="R1274" s="64"/>
      <c r="S1274" s="64"/>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row>
    <row r="1275" spans="1:117" x14ac:dyDescent="0.25">
      <c r="A1275" s="5"/>
      <c r="B1275" s="5"/>
      <c r="C1275" s="35"/>
      <c r="D1275" s="63"/>
      <c r="E1275" s="64"/>
      <c r="F1275" s="64"/>
      <c r="G1275" s="64"/>
      <c r="H1275" s="64"/>
      <c r="I1275" s="64"/>
      <c r="J1275" s="64"/>
      <c r="K1275" s="64"/>
      <c r="L1275" s="64"/>
      <c r="M1275" s="64"/>
      <c r="N1275" s="64"/>
      <c r="O1275" s="64"/>
      <c r="P1275" s="64"/>
      <c r="Q1275" s="64"/>
      <c r="R1275" s="64"/>
      <c r="S1275" s="64"/>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row>
    <row r="1276" spans="1:117" x14ac:dyDescent="0.25">
      <c r="A1276" s="5"/>
      <c r="B1276" s="5"/>
      <c r="C1276" s="35"/>
      <c r="D1276" s="63"/>
      <c r="E1276" s="64"/>
      <c r="F1276" s="64"/>
      <c r="G1276" s="64"/>
      <c r="H1276" s="64"/>
      <c r="I1276" s="64"/>
      <c r="J1276" s="64"/>
      <c r="K1276" s="64"/>
      <c r="L1276" s="64"/>
      <c r="M1276" s="64"/>
      <c r="N1276" s="64"/>
      <c r="O1276" s="64"/>
      <c r="P1276" s="64"/>
      <c r="Q1276" s="64"/>
      <c r="R1276" s="64"/>
      <c r="S1276" s="64"/>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row>
    <row r="1277" spans="1:117" x14ac:dyDescent="0.25">
      <c r="A1277" s="5"/>
      <c r="B1277" s="5"/>
      <c r="C1277" s="35"/>
      <c r="D1277" s="63"/>
      <c r="E1277" s="64"/>
      <c r="F1277" s="64"/>
      <c r="G1277" s="64"/>
      <c r="H1277" s="64"/>
      <c r="I1277" s="64"/>
      <c r="J1277" s="64"/>
      <c r="K1277" s="64"/>
      <c r="L1277" s="64"/>
      <c r="M1277" s="64"/>
      <c r="N1277" s="64"/>
      <c r="O1277" s="64"/>
      <c r="P1277" s="64"/>
      <c r="Q1277" s="64"/>
      <c r="R1277" s="64"/>
      <c r="S1277" s="64"/>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row>
    <row r="1278" spans="1:117" x14ac:dyDescent="0.25">
      <c r="A1278" s="5"/>
      <c r="B1278" s="5"/>
      <c r="C1278" s="35"/>
      <c r="D1278" s="63"/>
      <c r="E1278" s="64"/>
      <c r="F1278" s="64"/>
      <c r="G1278" s="64"/>
      <c r="H1278" s="64"/>
      <c r="I1278" s="64"/>
      <c r="J1278" s="64"/>
      <c r="K1278" s="64"/>
      <c r="L1278" s="64"/>
      <c r="M1278" s="64"/>
      <c r="N1278" s="64"/>
      <c r="O1278" s="64"/>
      <c r="P1278" s="64"/>
      <c r="Q1278" s="64"/>
      <c r="R1278" s="64"/>
      <c r="S1278" s="64"/>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row>
    <row r="1279" spans="1:117" x14ac:dyDescent="0.25">
      <c r="A1279" s="5"/>
      <c r="B1279" s="5"/>
      <c r="C1279" s="35"/>
      <c r="D1279" s="63"/>
      <c r="E1279" s="64"/>
      <c r="F1279" s="64"/>
      <c r="G1279" s="64"/>
      <c r="H1279" s="64"/>
      <c r="I1279" s="64"/>
      <c r="J1279" s="64"/>
      <c r="K1279" s="64"/>
      <c r="L1279" s="64"/>
      <c r="M1279" s="64"/>
      <c r="N1279" s="64"/>
      <c r="O1279" s="64"/>
      <c r="P1279" s="64"/>
      <c r="Q1279" s="64"/>
      <c r="R1279" s="64"/>
      <c r="S1279" s="64"/>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row>
    <row r="1280" spans="1:117" x14ac:dyDescent="0.25">
      <c r="A1280" s="5"/>
      <c r="B1280" s="5"/>
      <c r="C1280" s="35"/>
      <c r="D1280" s="63"/>
      <c r="E1280" s="64"/>
      <c r="F1280" s="64"/>
      <c r="G1280" s="64"/>
      <c r="H1280" s="64"/>
      <c r="I1280" s="64"/>
      <c r="J1280" s="64"/>
      <c r="K1280" s="64"/>
      <c r="L1280" s="64"/>
      <c r="M1280" s="64"/>
      <c r="N1280" s="64"/>
      <c r="O1280" s="64"/>
      <c r="P1280" s="64"/>
      <c r="Q1280" s="64"/>
      <c r="R1280" s="64"/>
      <c r="S1280" s="64"/>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row>
    <row r="1281" spans="1:117" x14ac:dyDescent="0.25">
      <c r="A1281" s="5"/>
      <c r="B1281" s="5"/>
      <c r="C1281" s="35"/>
      <c r="D1281" s="63"/>
      <c r="E1281" s="64"/>
      <c r="F1281" s="64"/>
      <c r="G1281" s="64"/>
      <c r="H1281" s="64"/>
      <c r="I1281" s="64"/>
      <c r="J1281" s="64"/>
      <c r="K1281" s="64"/>
      <c r="L1281" s="64"/>
      <c r="M1281" s="64"/>
      <c r="N1281" s="64"/>
      <c r="O1281" s="64"/>
      <c r="P1281" s="64"/>
      <c r="Q1281" s="64"/>
      <c r="R1281" s="64"/>
      <c r="S1281" s="64"/>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row>
    <row r="1282" spans="1:117" x14ac:dyDescent="0.25">
      <c r="A1282" s="5"/>
      <c r="B1282" s="5"/>
      <c r="C1282" s="35"/>
      <c r="D1282" s="63"/>
      <c r="E1282" s="64"/>
      <c r="F1282" s="64"/>
      <c r="G1282" s="64"/>
      <c r="H1282" s="64"/>
      <c r="I1282" s="64"/>
      <c r="J1282" s="64"/>
      <c r="K1282" s="64"/>
      <c r="L1282" s="64"/>
      <c r="M1282" s="64"/>
      <c r="N1282" s="64"/>
      <c r="O1282" s="64"/>
      <c r="P1282" s="64"/>
      <c r="Q1282" s="64"/>
      <c r="R1282" s="64"/>
      <c r="S1282" s="64"/>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row>
    <row r="1283" spans="1:117" x14ac:dyDescent="0.25">
      <c r="A1283" s="5"/>
      <c r="B1283" s="5"/>
      <c r="C1283" s="35"/>
      <c r="D1283" s="63"/>
      <c r="E1283" s="64"/>
      <c r="F1283" s="64"/>
      <c r="G1283" s="64"/>
      <c r="H1283" s="64"/>
      <c r="I1283" s="64"/>
      <c r="J1283" s="64"/>
      <c r="K1283" s="64"/>
      <c r="L1283" s="64"/>
      <c r="M1283" s="64"/>
      <c r="N1283" s="64"/>
      <c r="O1283" s="64"/>
      <c r="P1283" s="64"/>
      <c r="Q1283" s="64"/>
      <c r="R1283" s="64"/>
      <c r="S1283" s="64"/>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row>
    <row r="1284" spans="1:117" x14ac:dyDescent="0.25">
      <c r="A1284" s="5"/>
      <c r="B1284" s="5"/>
      <c r="C1284" s="35"/>
      <c r="D1284" s="63"/>
      <c r="E1284" s="64"/>
      <c r="F1284" s="64"/>
      <c r="G1284" s="64"/>
      <c r="H1284" s="64"/>
      <c r="I1284" s="64"/>
      <c r="J1284" s="64"/>
      <c r="K1284" s="64"/>
      <c r="L1284" s="64"/>
      <c r="M1284" s="64"/>
      <c r="N1284" s="64"/>
      <c r="O1284" s="64"/>
      <c r="P1284" s="64"/>
      <c r="Q1284" s="64"/>
      <c r="R1284" s="64"/>
      <c r="S1284" s="64"/>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row>
    <row r="1285" spans="1:117" x14ac:dyDescent="0.25">
      <c r="A1285" s="5"/>
      <c r="B1285" s="5"/>
      <c r="C1285" s="35"/>
      <c r="D1285" s="63"/>
      <c r="E1285" s="64"/>
      <c r="F1285" s="64"/>
      <c r="G1285" s="64"/>
      <c r="H1285" s="64"/>
      <c r="I1285" s="64"/>
      <c r="J1285" s="64"/>
      <c r="K1285" s="64"/>
      <c r="L1285" s="64"/>
      <c r="M1285" s="64"/>
      <c r="N1285" s="64"/>
      <c r="O1285" s="64"/>
      <c r="P1285" s="64"/>
      <c r="Q1285" s="64"/>
      <c r="R1285" s="64"/>
      <c r="S1285" s="64"/>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row>
    <row r="1286" spans="1:117" x14ac:dyDescent="0.25">
      <c r="A1286" s="5"/>
      <c r="B1286" s="5"/>
      <c r="C1286" s="35"/>
      <c r="D1286" s="63"/>
      <c r="E1286" s="64"/>
      <c r="F1286" s="64"/>
      <c r="G1286" s="64"/>
      <c r="H1286" s="64"/>
      <c r="I1286" s="64"/>
      <c r="J1286" s="64"/>
      <c r="K1286" s="64"/>
      <c r="L1286" s="64"/>
      <c r="M1286" s="64"/>
      <c r="N1286" s="64"/>
      <c r="O1286" s="64"/>
      <c r="P1286" s="64"/>
      <c r="Q1286" s="64"/>
      <c r="R1286" s="64"/>
      <c r="S1286" s="64"/>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row>
    <row r="1287" spans="1:117" x14ac:dyDescent="0.25">
      <c r="A1287" s="5"/>
      <c r="B1287" s="5"/>
      <c r="C1287" s="35"/>
      <c r="D1287" s="63"/>
      <c r="E1287" s="64"/>
      <c r="F1287" s="64"/>
      <c r="G1287" s="64"/>
      <c r="H1287" s="64"/>
      <c r="I1287" s="64"/>
      <c r="J1287" s="64"/>
      <c r="K1287" s="64"/>
      <c r="L1287" s="64"/>
      <c r="M1287" s="64"/>
      <c r="N1287" s="64"/>
      <c r="O1287" s="64"/>
      <c r="P1287" s="64"/>
      <c r="Q1287" s="64"/>
      <c r="R1287" s="64"/>
      <c r="S1287" s="64"/>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row>
    <row r="1288" spans="1:117" x14ac:dyDescent="0.25">
      <c r="A1288" s="5"/>
      <c r="B1288" s="5"/>
      <c r="C1288" s="35"/>
      <c r="D1288" s="63"/>
      <c r="E1288" s="64"/>
      <c r="F1288" s="64"/>
      <c r="G1288" s="64"/>
      <c r="H1288" s="64"/>
      <c r="I1288" s="64"/>
      <c r="J1288" s="64"/>
      <c r="K1288" s="64"/>
      <c r="L1288" s="64"/>
      <c r="M1288" s="64"/>
      <c r="N1288" s="64"/>
      <c r="O1288" s="64"/>
      <c r="P1288" s="64"/>
      <c r="Q1288" s="64"/>
      <c r="R1288" s="64"/>
      <c r="S1288" s="64"/>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row>
    <row r="1289" spans="1:117" x14ac:dyDescent="0.25">
      <c r="A1289" s="5"/>
      <c r="B1289" s="5"/>
      <c r="C1289" s="35"/>
      <c r="D1289" s="63"/>
      <c r="E1289" s="64"/>
      <c r="F1289" s="64"/>
      <c r="G1289" s="64"/>
      <c r="H1289" s="64"/>
      <c r="I1289" s="64"/>
      <c r="J1289" s="64"/>
      <c r="K1289" s="64"/>
      <c r="L1289" s="64"/>
      <c r="M1289" s="64"/>
      <c r="N1289" s="64"/>
      <c r="O1289" s="64"/>
      <c r="P1289" s="64"/>
      <c r="Q1289" s="64"/>
      <c r="R1289" s="64"/>
      <c r="S1289" s="64"/>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row>
    <row r="1290" spans="1:117" x14ac:dyDescent="0.25">
      <c r="A1290" s="5"/>
      <c r="B1290" s="5"/>
      <c r="C1290" s="35"/>
      <c r="D1290" s="63"/>
      <c r="E1290" s="64"/>
      <c r="F1290" s="64"/>
      <c r="G1290" s="64"/>
      <c r="H1290" s="64"/>
      <c r="I1290" s="64"/>
      <c r="J1290" s="64"/>
      <c r="K1290" s="64"/>
      <c r="L1290" s="64"/>
      <c r="M1290" s="64"/>
      <c r="N1290" s="64"/>
      <c r="O1290" s="64"/>
      <c r="P1290" s="64"/>
      <c r="Q1290" s="64"/>
      <c r="R1290" s="64"/>
      <c r="S1290" s="64"/>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row>
    <row r="1291" spans="1:117" x14ac:dyDescent="0.25">
      <c r="A1291" s="5"/>
      <c r="B1291" s="5"/>
      <c r="C1291" s="35"/>
      <c r="D1291" s="63"/>
      <c r="E1291" s="64"/>
      <c r="F1291" s="64"/>
      <c r="G1291" s="64"/>
      <c r="H1291" s="64"/>
      <c r="I1291" s="64"/>
      <c r="J1291" s="64"/>
      <c r="K1291" s="64"/>
      <c r="L1291" s="64"/>
      <c r="M1291" s="64"/>
      <c r="N1291" s="64"/>
      <c r="O1291" s="64"/>
      <c r="P1291" s="64"/>
      <c r="Q1291" s="64"/>
      <c r="R1291" s="64"/>
      <c r="S1291" s="64"/>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row>
    <row r="1292" spans="1:117" x14ac:dyDescent="0.25">
      <c r="A1292" s="5"/>
      <c r="B1292" s="5"/>
      <c r="C1292" s="35"/>
      <c r="D1292" s="63"/>
      <c r="E1292" s="64"/>
      <c r="F1292" s="64"/>
      <c r="G1292" s="64"/>
      <c r="H1292" s="64"/>
      <c r="I1292" s="64"/>
      <c r="J1292" s="64"/>
      <c r="K1292" s="64"/>
      <c r="L1292" s="64"/>
      <c r="M1292" s="64"/>
      <c r="N1292" s="64"/>
      <c r="O1292" s="64"/>
      <c r="P1292" s="64"/>
      <c r="Q1292" s="64"/>
      <c r="R1292" s="64"/>
      <c r="S1292" s="64"/>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row>
    <row r="1293" spans="1:117" x14ac:dyDescent="0.25">
      <c r="A1293" s="5"/>
      <c r="B1293" s="5"/>
      <c r="C1293" s="35"/>
      <c r="D1293" s="63"/>
      <c r="E1293" s="64"/>
      <c r="F1293" s="64"/>
      <c r="G1293" s="64"/>
      <c r="H1293" s="64"/>
      <c r="I1293" s="64"/>
      <c r="J1293" s="64"/>
      <c r="K1293" s="64"/>
      <c r="L1293" s="64"/>
      <c r="M1293" s="64"/>
      <c r="N1293" s="64"/>
      <c r="O1293" s="64"/>
      <c r="P1293" s="64"/>
      <c r="Q1293" s="64"/>
      <c r="R1293" s="64"/>
      <c r="S1293" s="64"/>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row>
    <row r="1294" spans="1:117" x14ac:dyDescent="0.25">
      <c r="A1294" s="5"/>
      <c r="B1294" s="5"/>
      <c r="C1294" s="35"/>
      <c r="D1294" s="63"/>
      <c r="E1294" s="64"/>
      <c r="F1294" s="64"/>
      <c r="G1294" s="64"/>
      <c r="H1294" s="64"/>
      <c r="I1294" s="64"/>
      <c r="J1294" s="64"/>
      <c r="K1294" s="64"/>
      <c r="L1294" s="64"/>
      <c r="M1294" s="64"/>
      <c r="N1294" s="64"/>
      <c r="O1294" s="64"/>
      <c r="P1294" s="64"/>
      <c r="Q1294" s="64"/>
      <c r="R1294" s="64"/>
      <c r="S1294" s="64"/>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row>
    <row r="1295" spans="1:117" x14ac:dyDescent="0.25">
      <c r="A1295" s="5"/>
      <c r="B1295" s="5"/>
      <c r="C1295" s="35"/>
      <c r="D1295" s="63"/>
      <c r="E1295" s="64"/>
      <c r="F1295" s="64"/>
      <c r="G1295" s="64"/>
      <c r="H1295" s="64"/>
      <c r="I1295" s="64"/>
      <c r="J1295" s="64"/>
      <c r="K1295" s="64"/>
      <c r="L1295" s="64"/>
      <c r="M1295" s="64"/>
      <c r="N1295" s="64"/>
      <c r="O1295" s="64"/>
      <c r="P1295" s="64"/>
      <c r="Q1295" s="64"/>
      <c r="R1295" s="64"/>
      <c r="S1295" s="64"/>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row>
    <row r="1296" spans="1:117" x14ac:dyDescent="0.25">
      <c r="A1296" s="5"/>
      <c r="B1296" s="5"/>
      <c r="C1296" s="35"/>
      <c r="D1296" s="63"/>
      <c r="E1296" s="64"/>
      <c r="F1296" s="64"/>
      <c r="G1296" s="64"/>
      <c r="H1296" s="64"/>
      <c r="I1296" s="64"/>
      <c r="J1296" s="64"/>
      <c r="K1296" s="64"/>
      <c r="L1296" s="64"/>
      <c r="M1296" s="64"/>
      <c r="N1296" s="64"/>
      <c r="O1296" s="64"/>
      <c r="P1296" s="64"/>
      <c r="Q1296" s="64"/>
      <c r="R1296" s="64"/>
      <c r="S1296" s="64"/>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row>
    <row r="1297" spans="1:117" x14ac:dyDescent="0.25">
      <c r="A1297" s="5"/>
      <c r="B1297" s="5"/>
      <c r="C1297" s="35"/>
      <c r="D1297" s="63"/>
      <c r="E1297" s="64"/>
      <c r="F1297" s="64"/>
      <c r="G1297" s="64"/>
      <c r="H1297" s="64"/>
      <c r="I1297" s="64"/>
      <c r="J1297" s="64"/>
      <c r="K1297" s="64"/>
      <c r="L1297" s="64"/>
      <c r="M1297" s="64"/>
      <c r="N1297" s="64"/>
      <c r="O1297" s="64"/>
      <c r="P1297" s="64"/>
      <c r="Q1297" s="64"/>
      <c r="R1297" s="64"/>
      <c r="S1297" s="64"/>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row>
    <row r="1298" spans="1:117" x14ac:dyDescent="0.25">
      <c r="A1298" s="5"/>
      <c r="B1298" s="5"/>
      <c r="C1298" s="35"/>
      <c r="D1298" s="63"/>
      <c r="E1298" s="64"/>
      <c r="F1298" s="64"/>
      <c r="G1298" s="64"/>
      <c r="H1298" s="64"/>
      <c r="I1298" s="64"/>
      <c r="J1298" s="64"/>
      <c r="K1298" s="64"/>
      <c r="L1298" s="64"/>
      <c r="M1298" s="64"/>
      <c r="N1298" s="64"/>
      <c r="O1298" s="64"/>
      <c r="P1298" s="64"/>
      <c r="Q1298" s="64"/>
      <c r="R1298" s="64"/>
      <c r="S1298" s="64"/>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row>
    <row r="1299" spans="1:117" x14ac:dyDescent="0.25">
      <c r="A1299" s="5"/>
      <c r="B1299" s="5"/>
      <c r="C1299" s="35"/>
      <c r="D1299" s="63"/>
      <c r="E1299" s="64"/>
      <c r="F1299" s="64"/>
      <c r="G1299" s="64"/>
      <c r="H1299" s="64"/>
      <c r="I1299" s="64"/>
      <c r="J1299" s="64"/>
      <c r="K1299" s="64"/>
      <c r="L1299" s="64"/>
      <c r="M1299" s="64"/>
      <c r="N1299" s="64"/>
      <c r="O1299" s="64"/>
      <c r="P1299" s="64"/>
      <c r="Q1299" s="64"/>
      <c r="R1299" s="64"/>
      <c r="S1299" s="64"/>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row>
    <row r="1300" spans="1:117" x14ac:dyDescent="0.25">
      <c r="A1300" s="5"/>
      <c r="B1300" s="5"/>
      <c r="C1300" s="35"/>
      <c r="D1300" s="63"/>
      <c r="E1300" s="64"/>
      <c r="F1300" s="64"/>
      <c r="G1300" s="64"/>
      <c r="H1300" s="64"/>
      <c r="I1300" s="64"/>
      <c r="J1300" s="64"/>
      <c r="K1300" s="64"/>
      <c r="L1300" s="64"/>
      <c r="M1300" s="64"/>
      <c r="N1300" s="64"/>
      <c r="O1300" s="64"/>
      <c r="P1300" s="64"/>
      <c r="Q1300" s="64"/>
      <c r="R1300" s="64"/>
      <c r="S1300" s="64"/>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row>
    <row r="1301" spans="1:117" x14ac:dyDescent="0.25">
      <c r="A1301" s="5"/>
      <c r="B1301" s="5"/>
      <c r="C1301" s="35"/>
      <c r="D1301" s="63"/>
      <c r="E1301" s="64"/>
      <c r="F1301" s="64"/>
      <c r="G1301" s="64"/>
      <c r="H1301" s="64"/>
      <c r="I1301" s="64"/>
      <c r="J1301" s="64"/>
      <c r="K1301" s="64"/>
      <c r="L1301" s="64"/>
      <c r="M1301" s="64"/>
      <c r="N1301" s="64"/>
      <c r="O1301" s="64"/>
      <c r="P1301" s="64"/>
      <c r="Q1301" s="64"/>
      <c r="R1301" s="64"/>
      <c r="S1301" s="64"/>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row>
    <row r="1302" spans="1:117" x14ac:dyDescent="0.25">
      <c r="A1302" s="5"/>
      <c r="B1302" s="5"/>
      <c r="C1302" s="35"/>
      <c r="D1302" s="63"/>
      <c r="E1302" s="64"/>
      <c r="F1302" s="64"/>
      <c r="G1302" s="64"/>
      <c r="H1302" s="64"/>
      <c r="I1302" s="64"/>
      <c r="J1302" s="64"/>
      <c r="K1302" s="64"/>
      <c r="L1302" s="64"/>
      <c r="M1302" s="64"/>
      <c r="N1302" s="64"/>
      <c r="O1302" s="64"/>
      <c r="P1302" s="64"/>
      <c r="Q1302" s="64"/>
      <c r="R1302" s="64"/>
      <c r="S1302" s="64"/>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row>
    <row r="1303" spans="1:117" x14ac:dyDescent="0.25">
      <c r="A1303" s="5"/>
      <c r="B1303" s="5"/>
      <c r="C1303" s="35"/>
      <c r="D1303" s="63"/>
      <c r="E1303" s="64"/>
      <c r="F1303" s="64"/>
      <c r="G1303" s="64"/>
      <c r="H1303" s="64"/>
      <c r="I1303" s="64"/>
      <c r="J1303" s="64"/>
      <c r="K1303" s="64"/>
      <c r="L1303" s="64"/>
      <c r="M1303" s="64"/>
      <c r="N1303" s="64"/>
      <c r="O1303" s="64"/>
      <c r="P1303" s="64"/>
      <c r="Q1303" s="64"/>
      <c r="R1303" s="64"/>
      <c r="S1303" s="64"/>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row>
    <row r="1304" spans="1:117" x14ac:dyDescent="0.25">
      <c r="A1304" s="5"/>
      <c r="B1304" s="5"/>
      <c r="C1304" s="35"/>
      <c r="D1304" s="63"/>
      <c r="E1304" s="64"/>
      <c r="F1304" s="64"/>
      <c r="G1304" s="64"/>
      <c r="H1304" s="64"/>
      <c r="I1304" s="64"/>
      <c r="J1304" s="64"/>
      <c r="K1304" s="64"/>
      <c r="L1304" s="64"/>
      <c r="M1304" s="64"/>
      <c r="N1304" s="64"/>
      <c r="O1304" s="64"/>
      <c r="P1304" s="64"/>
      <c r="Q1304" s="64"/>
      <c r="R1304" s="64"/>
      <c r="S1304" s="64"/>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row>
    <row r="1305" spans="1:117" x14ac:dyDescent="0.25">
      <c r="A1305" s="5"/>
      <c r="B1305" s="5"/>
      <c r="C1305" s="35"/>
      <c r="D1305" s="63"/>
      <c r="E1305" s="64"/>
      <c r="F1305" s="64"/>
      <c r="G1305" s="64"/>
      <c r="H1305" s="64"/>
      <c r="I1305" s="64"/>
      <c r="J1305" s="64"/>
      <c r="K1305" s="64"/>
      <c r="L1305" s="64"/>
      <c r="M1305" s="64"/>
      <c r="N1305" s="64"/>
      <c r="O1305" s="64"/>
      <c r="P1305" s="64"/>
      <c r="Q1305" s="64"/>
      <c r="R1305" s="64"/>
      <c r="S1305" s="64"/>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row>
    <row r="1306" spans="1:117" x14ac:dyDescent="0.25">
      <c r="A1306" s="5"/>
      <c r="B1306" s="5"/>
      <c r="C1306" s="35"/>
      <c r="D1306" s="63"/>
      <c r="E1306" s="64"/>
      <c r="F1306" s="64"/>
      <c r="G1306" s="64"/>
      <c r="H1306" s="64"/>
      <c r="I1306" s="64"/>
      <c r="J1306" s="64"/>
      <c r="K1306" s="64"/>
      <c r="L1306" s="64"/>
      <c r="M1306" s="64"/>
      <c r="N1306" s="64"/>
      <c r="O1306" s="64"/>
      <c r="P1306" s="64"/>
      <c r="Q1306" s="64"/>
      <c r="R1306" s="64"/>
      <c r="S1306" s="64"/>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row>
    <row r="1307" spans="1:117" x14ac:dyDescent="0.25">
      <c r="A1307" s="5"/>
      <c r="B1307" s="5"/>
      <c r="C1307" s="35"/>
      <c r="D1307" s="63"/>
      <c r="E1307" s="64"/>
      <c r="F1307" s="64"/>
      <c r="G1307" s="64"/>
      <c r="H1307" s="64"/>
      <c r="I1307" s="64"/>
      <c r="J1307" s="64"/>
      <c r="K1307" s="64"/>
      <c r="L1307" s="64"/>
      <c r="M1307" s="64"/>
      <c r="N1307" s="64"/>
      <c r="O1307" s="64"/>
      <c r="P1307" s="64"/>
      <c r="Q1307" s="64"/>
      <c r="R1307" s="64"/>
      <c r="S1307" s="64"/>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row>
    <row r="1308" spans="1:117" x14ac:dyDescent="0.25">
      <c r="A1308" s="5"/>
      <c r="B1308" s="5"/>
      <c r="C1308" s="35"/>
      <c r="D1308" s="63"/>
      <c r="E1308" s="64"/>
      <c r="F1308" s="64"/>
      <c r="G1308" s="64"/>
      <c r="H1308" s="64"/>
      <c r="I1308" s="64"/>
      <c r="J1308" s="64"/>
      <c r="K1308" s="64"/>
      <c r="L1308" s="64"/>
      <c r="M1308" s="64"/>
      <c r="N1308" s="64"/>
      <c r="O1308" s="64"/>
      <c r="P1308" s="64"/>
      <c r="Q1308" s="64"/>
      <c r="R1308" s="64"/>
      <c r="S1308" s="64"/>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row>
    <row r="1309" spans="1:117" x14ac:dyDescent="0.25">
      <c r="A1309" s="5"/>
      <c r="B1309" s="5"/>
      <c r="C1309" s="35"/>
      <c r="D1309" s="63"/>
      <c r="E1309" s="64"/>
      <c r="F1309" s="64"/>
      <c r="G1309" s="64"/>
      <c r="H1309" s="64"/>
      <c r="I1309" s="64"/>
      <c r="J1309" s="64"/>
      <c r="K1309" s="64"/>
      <c r="L1309" s="64"/>
      <c r="M1309" s="64"/>
      <c r="N1309" s="64"/>
      <c r="O1309" s="64"/>
      <c r="P1309" s="64"/>
      <c r="Q1309" s="64"/>
      <c r="R1309" s="64"/>
      <c r="S1309" s="64"/>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row>
    <row r="1310" spans="1:117" x14ac:dyDescent="0.25">
      <c r="A1310" s="5"/>
      <c r="B1310" s="5"/>
      <c r="C1310" s="35"/>
      <c r="D1310" s="63"/>
      <c r="E1310" s="64"/>
      <c r="F1310" s="64"/>
      <c r="G1310" s="64"/>
      <c r="H1310" s="64"/>
      <c r="I1310" s="64"/>
      <c r="J1310" s="64"/>
      <c r="K1310" s="64"/>
      <c r="L1310" s="64"/>
      <c r="M1310" s="64"/>
      <c r="N1310" s="64"/>
      <c r="O1310" s="64"/>
      <c r="P1310" s="64"/>
      <c r="Q1310" s="64"/>
      <c r="R1310" s="64"/>
      <c r="S1310" s="64"/>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row>
    <row r="1311" spans="1:117" x14ac:dyDescent="0.25">
      <c r="A1311" s="5"/>
      <c r="B1311" s="5"/>
      <c r="C1311" s="35"/>
      <c r="D1311" s="63"/>
      <c r="E1311" s="64"/>
      <c r="F1311" s="64"/>
      <c r="G1311" s="64"/>
      <c r="H1311" s="64"/>
      <c r="I1311" s="64"/>
      <c r="J1311" s="64"/>
      <c r="K1311" s="64"/>
      <c r="L1311" s="64"/>
      <c r="M1311" s="64"/>
      <c r="N1311" s="64"/>
      <c r="O1311" s="64"/>
      <c r="P1311" s="64"/>
      <c r="Q1311" s="64"/>
      <c r="R1311" s="64"/>
      <c r="S1311" s="64"/>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row>
    <row r="1312" spans="1:117" x14ac:dyDescent="0.25">
      <c r="A1312" s="5"/>
      <c r="B1312" s="5"/>
      <c r="C1312" s="35"/>
      <c r="D1312" s="63"/>
      <c r="E1312" s="64"/>
      <c r="F1312" s="64"/>
      <c r="G1312" s="64"/>
      <c r="H1312" s="64"/>
      <c r="I1312" s="64"/>
      <c r="J1312" s="64"/>
      <c r="K1312" s="64"/>
      <c r="L1312" s="64"/>
      <c r="M1312" s="64"/>
      <c r="N1312" s="64"/>
      <c r="O1312" s="64"/>
      <c r="P1312" s="64"/>
      <c r="Q1312" s="64"/>
      <c r="R1312" s="64"/>
      <c r="S1312" s="64"/>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row>
    <row r="1313" spans="1:117" x14ac:dyDescent="0.25">
      <c r="A1313" s="5"/>
      <c r="B1313" s="5"/>
      <c r="C1313" s="35"/>
      <c r="D1313" s="63"/>
      <c r="E1313" s="64"/>
      <c r="F1313" s="64"/>
      <c r="G1313" s="64"/>
      <c r="H1313" s="64"/>
      <c r="I1313" s="64"/>
      <c r="J1313" s="64"/>
      <c r="K1313" s="64"/>
      <c r="L1313" s="64"/>
      <c r="M1313" s="64"/>
      <c r="N1313" s="64"/>
      <c r="O1313" s="64"/>
      <c r="P1313" s="64"/>
      <c r="Q1313" s="64"/>
      <c r="R1313" s="64"/>
      <c r="S1313" s="64"/>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row>
    <row r="1314" spans="1:117" x14ac:dyDescent="0.25">
      <c r="A1314" s="5"/>
      <c r="B1314" s="5"/>
      <c r="C1314" s="35"/>
      <c r="D1314" s="63"/>
      <c r="E1314" s="64"/>
      <c r="F1314" s="64"/>
      <c r="G1314" s="64"/>
      <c r="H1314" s="64"/>
      <c r="I1314" s="64"/>
      <c r="J1314" s="64"/>
      <c r="K1314" s="64"/>
      <c r="L1314" s="64"/>
      <c r="M1314" s="64"/>
      <c r="N1314" s="64"/>
      <c r="O1314" s="64"/>
      <c r="P1314" s="64"/>
      <c r="Q1314" s="64"/>
      <c r="R1314" s="64"/>
      <c r="S1314" s="64"/>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row>
    <row r="1315" spans="1:117" x14ac:dyDescent="0.25">
      <c r="A1315" s="5"/>
      <c r="B1315" s="5"/>
      <c r="C1315" s="35"/>
      <c r="D1315" s="63"/>
      <c r="E1315" s="64"/>
      <c r="F1315" s="64"/>
      <c r="G1315" s="64"/>
      <c r="H1315" s="64"/>
      <c r="I1315" s="64"/>
      <c r="J1315" s="64"/>
      <c r="K1315" s="64"/>
      <c r="L1315" s="64"/>
      <c r="M1315" s="64"/>
      <c r="N1315" s="64"/>
      <c r="O1315" s="64"/>
      <c r="P1315" s="64"/>
      <c r="Q1315" s="64"/>
      <c r="R1315" s="64"/>
      <c r="S1315" s="64"/>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row>
    <row r="1316" spans="1:117" x14ac:dyDescent="0.25">
      <c r="A1316" s="5"/>
      <c r="B1316" s="5"/>
      <c r="C1316" s="35"/>
      <c r="D1316" s="63"/>
      <c r="E1316" s="64"/>
      <c r="F1316" s="64"/>
      <c r="G1316" s="64"/>
      <c r="H1316" s="64"/>
      <c r="I1316" s="64"/>
      <c r="J1316" s="64"/>
      <c r="K1316" s="64"/>
      <c r="L1316" s="64"/>
      <c r="M1316" s="64"/>
      <c r="N1316" s="64"/>
      <c r="O1316" s="64"/>
      <c r="P1316" s="64"/>
      <c r="Q1316" s="64"/>
      <c r="R1316" s="64"/>
      <c r="S1316" s="64"/>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row>
    <row r="1317" spans="1:117" x14ac:dyDescent="0.25">
      <c r="A1317" s="5"/>
      <c r="B1317" s="5"/>
      <c r="C1317" s="35"/>
      <c r="D1317" s="63"/>
      <c r="E1317" s="64"/>
      <c r="F1317" s="64"/>
      <c r="G1317" s="64"/>
      <c r="H1317" s="64"/>
      <c r="I1317" s="64"/>
      <c r="J1317" s="64"/>
      <c r="K1317" s="64"/>
      <c r="L1317" s="64"/>
      <c r="M1317" s="64"/>
      <c r="N1317" s="64"/>
      <c r="O1317" s="64"/>
      <c r="P1317" s="64"/>
      <c r="Q1317" s="64"/>
      <c r="R1317" s="64"/>
      <c r="S1317" s="64"/>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row>
    <row r="1318" spans="1:117" x14ac:dyDescent="0.25">
      <c r="A1318" s="5"/>
      <c r="B1318" s="5"/>
      <c r="C1318" s="35"/>
      <c r="D1318" s="63"/>
      <c r="E1318" s="64"/>
      <c r="F1318" s="64"/>
      <c r="G1318" s="64"/>
      <c r="H1318" s="64"/>
      <c r="I1318" s="64"/>
      <c r="J1318" s="64"/>
      <c r="K1318" s="64"/>
      <c r="L1318" s="64"/>
      <c r="M1318" s="64"/>
      <c r="N1318" s="64"/>
      <c r="O1318" s="64"/>
      <c r="P1318" s="64"/>
      <c r="Q1318" s="64"/>
      <c r="R1318" s="64"/>
      <c r="S1318" s="64"/>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row>
    <row r="1319" spans="1:117" x14ac:dyDescent="0.25">
      <c r="A1319" s="5"/>
      <c r="B1319" s="5"/>
      <c r="C1319" s="35"/>
      <c r="D1319" s="63"/>
      <c r="E1319" s="64"/>
      <c r="F1319" s="64"/>
      <c r="G1319" s="64"/>
      <c r="H1319" s="64"/>
      <c r="I1319" s="64"/>
      <c r="J1319" s="64"/>
      <c r="K1319" s="64"/>
      <c r="L1319" s="64"/>
      <c r="M1319" s="64"/>
      <c r="N1319" s="64"/>
      <c r="O1319" s="64"/>
      <c r="P1319" s="64"/>
      <c r="Q1319" s="64"/>
      <c r="R1319" s="64"/>
      <c r="S1319" s="64"/>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row>
    <row r="1320" spans="1:117" x14ac:dyDescent="0.25">
      <c r="A1320" s="5"/>
      <c r="B1320" s="5"/>
      <c r="C1320" s="35"/>
      <c r="D1320" s="63"/>
      <c r="E1320" s="64"/>
      <c r="F1320" s="64"/>
      <c r="G1320" s="64"/>
      <c r="H1320" s="64"/>
      <c r="I1320" s="64"/>
      <c r="J1320" s="64"/>
      <c r="K1320" s="64"/>
      <c r="L1320" s="64"/>
      <c r="M1320" s="64"/>
      <c r="N1320" s="64"/>
      <c r="O1320" s="64"/>
      <c r="P1320" s="64"/>
      <c r="Q1320" s="64"/>
      <c r="R1320" s="64"/>
      <c r="S1320" s="64"/>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row>
    <row r="1321" spans="1:117" x14ac:dyDescent="0.25">
      <c r="A1321" s="5"/>
      <c r="B1321" s="5"/>
      <c r="C1321" s="35"/>
      <c r="D1321" s="63"/>
      <c r="E1321" s="64"/>
      <c r="F1321" s="64"/>
      <c r="G1321" s="64"/>
      <c r="H1321" s="64"/>
      <c r="I1321" s="64"/>
      <c r="J1321" s="64"/>
      <c r="K1321" s="64"/>
      <c r="L1321" s="64"/>
      <c r="M1321" s="64"/>
      <c r="N1321" s="64"/>
      <c r="O1321" s="64"/>
      <c r="P1321" s="64"/>
      <c r="Q1321" s="64"/>
      <c r="R1321" s="64"/>
      <c r="S1321" s="64"/>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row>
    <row r="1322" spans="1:117" x14ac:dyDescent="0.25">
      <c r="A1322" s="5"/>
      <c r="B1322" s="5"/>
      <c r="C1322" s="35"/>
      <c r="D1322" s="63"/>
      <c r="E1322" s="64"/>
      <c r="F1322" s="64"/>
      <c r="G1322" s="64"/>
      <c r="H1322" s="64"/>
      <c r="I1322" s="64"/>
      <c r="J1322" s="64"/>
      <c r="K1322" s="64"/>
      <c r="L1322" s="64"/>
      <c r="M1322" s="64"/>
      <c r="N1322" s="64"/>
      <c r="O1322" s="64"/>
      <c r="P1322" s="64"/>
      <c r="Q1322" s="64"/>
      <c r="R1322" s="64"/>
      <c r="S1322" s="64"/>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row>
    <row r="1323" spans="1:117" x14ac:dyDescent="0.25">
      <c r="A1323" s="5"/>
      <c r="B1323" s="5"/>
      <c r="C1323" s="35"/>
      <c r="D1323" s="63"/>
      <c r="E1323" s="64"/>
      <c r="F1323" s="64"/>
      <c r="G1323" s="64"/>
      <c r="H1323" s="64"/>
      <c r="I1323" s="64"/>
      <c r="J1323" s="64"/>
      <c r="K1323" s="64"/>
      <c r="L1323" s="64"/>
      <c r="M1323" s="64"/>
      <c r="N1323" s="64"/>
      <c r="O1323" s="64"/>
      <c r="P1323" s="64"/>
      <c r="Q1323" s="64"/>
      <c r="R1323" s="64"/>
      <c r="S1323" s="64"/>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row>
    <row r="1324" spans="1:117" x14ac:dyDescent="0.25">
      <c r="A1324" s="5"/>
      <c r="B1324" s="5"/>
      <c r="C1324" s="35"/>
      <c r="D1324" s="63"/>
      <c r="E1324" s="64"/>
      <c r="F1324" s="64"/>
      <c r="G1324" s="64"/>
      <c r="H1324" s="64"/>
      <c r="I1324" s="64"/>
      <c r="J1324" s="64"/>
      <c r="K1324" s="64"/>
      <c r="L1324" s="64"/>
      <c r="M1324" s="64"/>
      <c r="N1324" s="64"/>
      <c r="O1324" s="64"/>
      <c r="P1324" s="64"/>
      <c r="Q1324" s="64"/>
      <c r="R1324" s="64"/>
      <c r="S1324" s="64"/>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row>
    <row r="1325" spans="1:117" x14ac:dyDescent="0.25">
      <c r="A1325" s="5"/>
      <c r="B1325" s="5"/>
      <c r="C1325" s="35"/>
      <c r="D1325" s="63"/>
      <c r="E1325" s="64"/>
      <c r="F1325" s="64"/>
      <c r="G1325" s="64"/>
      <c r="H1325" s="64"/>
      <c r="I1325" s="64"/>
      <c r="J1325" s="64"/>
      <c r="K1325" s="64"/>
      <c r="L1325" s="64"/>
      <c r="M1325" s="64"/>
      <c r="N1325" s="64"/>
      <c r="O1325" s="64"/>
      <c r="P1325" s="64"/>
      <c r="Q1325" s="64"/>
      <c r="R1325" s="64"/>
      <c r="S1325" s="64"/>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row>
    <row r="1326" spans="1:117" x14ac:dyDescent="0.25">
      <c r="A1326" s="5"/>
      <c r="B1326" s="5"/>
      <c r="C1326" s="35"/>
      <c r="D1326" s="63"/>
      <c r="E1326" s="64"/>
      <c r="F1326" s="64"/>
      <c r="G1326" s="64"/>
      <c r="H1326" s="64"/>
      <c r="I1326" s="64"/>
      <c r="J1326" s="64"/>
      <c r="K1326" s="64"/>
      <c r="L1326" s="64"/>
      <c r="M1326" s="64"/>
      <c r="N1326" s="64"/>
      <c r="O1326" s="64"/>
      <c r="P1326" s="64"/>
      <c r="Q1326" s="64"/>
      <c r="R1326" s="64"/>
      <c r="S1326" s="64"/>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row>
    <row r="1327" spans="1:117" x14ac:dyDescent="0.25">
      <c r="A1327" s="5"/>
      <c r="B1327" s="5"/>
      <c r="C1327" s="35"/>
      <c r="D1327" s="63"/>
      <c r="E1327" s="64"/>
      <c r="F1327" s="64"/>
      <c r="G1327" s="64"/>
      <c r="H1327" s="64"/>
      <c r="I1327" s="64"/>
      <c r="J1327" s="64"/>
      <c r="K1327" s="64"/>
      <c r="L1327" s="64"/>
      <c r="M1327" s="64"/>
      <c r="N1327" s="64"/>
      <c r="O1327" s="64"/>
      <c r="P1327" s="64"/>
      <c r="Q1327" s="64"/>
      <c r="R1327" s="64"/>
      <c r="S1327" s="64"/>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row>
    <row r="1328" spans="1:117" x14ac:dyDescent="0.25">
      <c r="A1328" s="5"/>
      <c r="B1328" s="5"/>
      <c r="C1328" s="35"/>
      <c r="D1328" s="63"/>
      <c r="E1328" s="64"/>
      <c r="F1328" s="64"/>
      <c r="G1328" s="64"/>
      <c r="H1328" s="64"/>
      <c r="I1328" s="64"/>
      <c r="J1328" s="64"/>
      <c r="K1328" s="64"/>
      <c r="L1328" s="64"/>
      <c r="M1328" s="64"/>
      <c r="N1328" s="64"/>
      <c r="O1328" s="64"/>
      <c r="P1328" s="64"/>
      <c r="Q1328" s="64"/>
      <c r="R1328" s="64"/>
      <c r="S1328" s="64"/>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row>
    <row r="1329" spans="1:117" x14ac:dyDescent="0.25">
      <c r="A1329" s="5"/>
      <c r="B1329" s="5"/>
      <c r="C1329" s="35"/>
      <c r="D1329" s="63"/>
      <c r="E1329" s="64"/>
      <c r="F1329" s="64"/>
      <c r="G1329" s="64"/>
      <c r="H1329" s="64"/>
      <c r="I1329" s="64"/>
      <c r="J1329" s="64"/>
      <c r="K1329" s="64"/>
      <c r="L1329" s="64"/>
      <c r="M1329" s="64"/>
      <c r="N1329" s="64"/>
      <c r="O1329" s="64"/>
      <c r="P1329" s="64"/>
      <c r="Q1329" s="64"/>
      <c r="R1329" s="64"/>
      <c r="S1329" s="64"/>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row>
    <row r="1330" spans="1:117" x14ac:dyDescent="0.25">
      <c r="A1330" s="5"/>
      <c r="B1330" s="5"/>
      <c r="C1330" s="35"/>
      <c r="D1330" s="63"/>
      <c r="E1330" s="64"/>
      <c r="F1330" s="64"/>
      <c r="G1330" s="64"/>
      <c r="H1330" s="64"/>
      <c r="I1330" s="64"/>
      <c r="J1330" s="64"/>
      <c r="K1330" s="64"/>
      <c r="L1330" s="64"/>
      <c r="M1330" s="64"/>
      <c r="N1330" s="64"/>
      <c r="O1330" s="64"/>
      <c r="P1330" s="64"/>
      <c r="Q1330" s="64"/>
      <c r="R1330" s="64"/>
      <c r="S1330" s="64"/>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row>
    <row r="1331" spans="1:117" x14ac:dyDescent="0.25">
      <c r="A1331" s="5"/>
      <c r="B1331" s="5"/>
      <c r="C1331" s="35"/>
      <c r="D1331" s="63"/>
      <c r="E1331" s="64"/>
      <c r="F1331" s="64"/>
      <c r="G1331" s="64"/>
      <c r="H1331" s="64"/>
      <c r="I1331" s="64"/>
      <c r="J1331" s="64"/>
      <c r="K1331" s="64"/>
      <c r="L1331" s="64"/>
      <c r="M1331" s="64"/>
      <c r="N1331" s="64"/>
      <c r="O1331" s="64"/>
      <c r="P1331" s="64"/>
      <c r="Q1331" s="64"/>
      <c r="R1331" s="64"/>
      <c r="S1331" s="64"/>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row>
    <row r="1332" spans="1:117" x14ac:dyDescent="0.25">
      <c r="A1332" s="5"/>
      <c r="B1332" s="5"/>
      <c r="C1332" s="35"/>
      <c r="D1332" s="63"/>
      <c r="E1332" s="64"/>
      <c r="F1332" s="64"/>
      <c r="G1332" s="64"/>
      <c r="H1332" s="64"/>
      <c r="I1332" s="64"/>
      <c r="J1332" s="64"/>
      <c r="K1332" s="64"/>
      <c r="L1332" s="64"/>
      <c r="M1332" s="64"/>
      <c r="N1332" s="64"/>
      <c r="O1332" s="64"/>
      <c r="P1332" s="64"/>
      <c r="Q1332" s="64"/>
      <c r="R1332" s="64"/>
      <c r="S1332" s="64"/>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row>
    <row r="1333" spans="1:117" x14ac:dyDescent="0.25">
      <c r="A1333" s="5"/>
      <c r="B1333" s="5"/>
      <c r="C1333" s="35"/>
      <c r="D1333" s="63"/>
      <c r="E1333" s="64"/>
      <c r="F1333" s="64"/>
      <c r="G1333" s="64"/>
      <c r="H1333" s="64"/>
      <c r="I1333" s="64"/>
      <c r="J1333" s="64"/>
      <c r="K1333" s="64"/>
      <c r="L1333" s="64"/>
      <c r="M1333" s="64"/>
      <c r="N1333" s="64"/>
      <c r="O1333" s="64"/>
      <c r="P1333" s="64"/>
      <c r="Q1333" s="64"/>
      <c r="R1333" s="64"/>
      <c r="S1333" s="64"/>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row>
    <row r="1334" spans="1:117" x14ac:dyDescent="0.25">
      <c r="A1334" s="5"/>
      <c r="B1334" s="5"/>
      <c r="C1334" s="35"/>
      <c r="D1334" s="63"/>
      <c r="E1334" s="64"/>
      <c r="F1334" s="64"/>
      <c r="G1334" s="64"/>
      <c r="H1334" s="64"/>
      <c r="I1334" s="64"/>
      <c r="J1334" s="64"/>
      <c r="K1334" s="64"/>
      <c r="L1334" s="64"/>
      <c r="M1334" s="64"/>
      <c r="N1334" s="64"/>
      <c r="O1334" s="64"/>
      <c r="P1334" s="64"/>
      <c r="Q1334" s="64"/>
      <c r="R1334" s="64"/>
      <c r="S1334" s="64"/>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row>
    <row r="1335" spans="1:117" x14ac:dyDescent="0.25">
      <c r="A1335" s="5"/>
      <c r="B1335" s="5"/>
      <c r="C1335" s="35"/>
      <c r="D1335" s="63"/>
      <c r="E1335" s="64"/>
      <c r="F1335" s="64"/>
      <c r="G1335" s="64"/>
      <c r="H1335" s="64"/>
      <c r="I1335" s="64"/>
      <c r="J1335" s="64"/>
      <c r="K1335" s="64"/>
      <c r="L1335" s="64"/>
      <c r="M1335" s="64"/>
      <c r="N1335" s="64"/>
      <c r="O1335" s="64"/>
      <c r="P1335" s="64"/>
      <c r="Q1335" s="64"/>
      <c r="R1335" s="64"/>
      <c r="S1335" s="64"/>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row>
    <row r="1336" spans="1:117" x14ac:dyDescent="0.25">
      <c r="A1336" s="5"/>
      <c r="B1336" s="5"/>
      <c r="C1336" s="35"/>
      <c r="D1336" s="63"/>
      <c r="E1336" s="64"/>
      <c r="F1336" s="64"/>
      <c r="G1336" s="64"/>
      <c r="H1336" s="64"/>
      <c r="I1336" s="64"/>
      <c r="J1336" s="64"/>
      <c r="K1336" s="64"/>
      <c r="L1336" s="64"/>
      <c r="M1336" s="64"/>
      <c r="N1336" s="64"/>
      <c r="O1336" s="64"/>
      <c r="P1336" s="64"/>
      <c r="Q1336" s="64"/>
      <c r="R1336" s="64"/>
      <c r="S1336" s="64"/>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row>
    <row r="1337" spans="1:117" x14ac:dyDescent="0.25">
      <c r="A1337" s="5"/>
      <c r="B1337" s="5"/>
      <c r="C1337" s="35"/>
      <c r="D1337" s="63"/>
      <c r="E1337" s="64"/>
      <c r="F1337" s="64"/>
      <c r="G1337" s="64"/>
      <c r="H1337" s="64"/>
      <c r="I1337" s="64"/>
      <c r="J1337" s="64"/>
      <c r="K1337" s="64"/>
      <c r="L1337" s="64"/>
      <c r="M1337" s="64"/>
      <c r="N1337" s="64"/>
      <c r="O1337" s="64"/>
      <c r="P1337" s="64"/>
      <c r="Q1337" s="64"/>
      <c r="R1337" s="64"/>
      <c r="S1337" s="64"/>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row>
    <row r="1338" spans="1:117" x14ac:dyDescent="0.25">
      <c r="A1338" s="5"/>
      <c r="B1338" s="5"/>
      <c r="C1338" s="35"/>
      <c r="D1338" s="63"/>
      <c r="E1338" s="64"/>
      <c r="F1338" s="64"/>
      <c r="G1338" s="64"/>
      <c r="H1338" s="64"/>
      <c r="I1338" s="64"/>
      <c r="J1338" s="64"/>
      <c r="K1338" s="64"/>
      <c r="L1338" s="64"/>
      <c r="M1338" s="64"/>
      <c r="N1338" s="64"/>
      <c r="O1338" s="64"/>
      <c r="P1338" s="64"/>
      <c r="Q1338" s="64"/>
      <c r="R1338" s="64"/>
      <c r="S1338" s="64"/>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row>
    <row r="1339" spans="1:117" x14ac:dyDescent="0.25">
      <c r="A1339" s="5"/>
      <c r="B1339" s="5"/>
      <c r="C1339" s="35"/>
      <c r="D1339" s="63"/>
      <c r="E1339" s="64"/>
      <c r="F1339" s="64"/>
      <c r="G1339" s="64"/>
      <c r="H1339" s="64"/>
      <c r="I1339" s="64"/>
      <c r="J1339" s="64"/>
      <c r="K1339" s="64"/>
      <c r="L1339" s="64"/>
      <c r="M1339" s="64"/>
      <c r="N1339" s="64"/>
      <c r="O1339" s="64"/>
      <c r="P1339" s="64"/>
      <c r="Q1339" s="64"/>
      <c r="R1339" s="64"/>
      <c r="S1339" s="64"/>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row>
    <row r="1340" spans="1:117" x14ac:dyDescent="0.25">
      <c r="A1340" s="5"/>
      <c r="B1340" s="5"/>
      <c r="C1340" s="35"/>
      <c r="D1340" s="63"/>
      <c r="E1340" s="64"/>
      <c r="F1340" s="64"/>
      <c r="G1340" s="64"/>
      <c r="H1340" s="64"/>
      <c r="I1340" s="64"/>
      <c r="J1340" s="64"/>
      <c r="K1340" s="64"/>
      <c r="L1340" s="64"/>
      <c r="M1340" s="64"/>
      <c r="N1340" s="64"/>
      <c r="O1340" s="64"/>
      <c r="P1340" s="64"/>
      <c r="Q1340" s="64"/>
      <c r="R1340" s="64"/>
      <c r="S1340" s="64"/>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row>
    <row r="1341" spans="1:117" x14ac:dyDescent="0.25">
      <c r="A1341" s="5"/>
      <c r="B1341" s="5"/>
      <c r="C1341" s="35"/>
      <c r="D1341" s="63"/>
      <c r="E1341" s="64"/>
      <c r="F1341" s="64"/>
      <c r="G1341" s="64"/>
      <c r="H1341" s="64"/>
      <c r="I1341" s="64"/>
      <c r="J1341" s="64"/>
      <c r="K1341" s="64"/>
      <c r="L1341" s="64"/>
      <c r="M1341" s="64"/>
      <c r="N1341" s="64"/>
      <c r="O1341" s="64"/>
      <c r="P1341" s="64"/>
      <c r="Q1341" s="64"/>
      <c r="R1341" s="64"/>
      <c r="S1341" s="64"/>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row>
    <row r="1342" spans="1:117" x14ac:dyDescent="0.25">
      <c r="A1342" s="5"/>
      <c r="B1342" s="5"/>
      <c r="C1342" s="35"/>
      <c r="D1342" s="63"/>
      <c r="E1342" s="64"/>
      <c r="F1342" s="64"/>
      <c r="G1342" s="64"/>
      <c r="H1342" s="64"/>
      <c r="I1342" s="64"/>
      <c r="J1342" s="64"/>
      <c r="K1342" s="64"/>
      <c r="L1342" s="64"/>
      <c r="M1342" s="64"/>
      <c r="N1342" s="64"/>
      <c r="O1342" s="64"/>
      <c r="P1342" s="64"/>
      <c r="Q1342" s="64"/>
      <c r="R1342" s="64"/>
      <c r="S1342" s="64"/>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row>
    <row r="1343" spans="1:117" x14ac:dyDescent="0.25">
      <c r="A1343" s="5"/>
      <c r="B1343" s="5"/>
      <c r="C1343" s="35"/>
      <c r="D1343" s="63"/>
      <c r="E1343" s="64"/>
      <c r="F1343" s="64"/>
      <c r="G1343" s="64"/>
      <c r="H1343" s="64"/>
      <c r="I1343" s="64"/>
      <c r="J1343" s="64"/>
      <c r="K1343" s="64"/>
      <c r="L1343" s="64"/>
      <c r="M1343" s="64"/>
      <c r="N1343" s="64"/>
      <c r="O1343" s="64"/>
      <c r="P1343" s="64"/>
      <c r="Q1343" s="64"/>
      <c r="R1343" s="64"/>
      <c r="S1343" s="64"/>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row>
    <row r="1344" spans="1:117" x14ac:dyDescent="0.25">
      <c r="A1344" s="5"/>
      <c r="B1344" s="5"/>
      <c r="C1344" s="35"/>
      <c r="D1344" s="63"/>
      <c r="E1344" s="64"/>
      <c r="F1344" s="64"/>
      <c r="G1344" s="64"/>
      <c r="H1344" s="64"/>
      <c r="I1344" s="64"/>
      <c r="J1344" s="64"/>
      <c r="K1344" s="64"/>
      <c r="L1344" s="64"/>
      <c r="M1344" s="64"/>
      <c r="N1344" s="64"/>
      <c r="O1344" s="64"/>
      <c r="P1344" s="64"/>
      <c r="Q1344" s="64"/>
      <c r="R1344" s="64"/>
      <c r="S1344" s="64"/>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row>
    <row r="1345" spans="1:117" x14ac:dyDescent="0.25">
      <c r="A1345" s="5"/>
      <c r="B1345" s="5"/>
      <c r="C1345" s="35"/>
      <c r="D1345" s="63"/>
      <c r="E1345" s="64"/>
      <c r="F1345" s="64"/>
      <c r="G1345" s="64"/>
      <c r="H1345" s="64"/>
      <c r="I1345" s="64"/>
      <c r="J1345" s="64"/>
      <c r="K1345" s="64"/>
      <c r="L1345" s="64"/>
      <c r="M1345" s="64"/>
      <c r="N1345" s="64"/>
      <c r="O1345" s="64"/>
      <c r="P1345" s="64"/>
      <c r="Q1345" s="64"/>
      <c r="R1345" s="64"/>
      <c r="S1345" s="64"/>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row>
    <row r="1346" spans="1:117" x14ac:dyDescent="0.25">
      <c r="A1346" s="5"/>
      <c r="B1346" s="5"/>
      <c r="C1346" s="35"/>
      <c r="D1346" s="63"/>
      <c r="E1346" s="64"/>
      <c r="F1346" s="64"/>
      <c r="G1346" s="64"/>
      <c r="H1346" s="64"/>
      <c r="I1346" s="64"/>
      <c r="J1346" s="64"/>
      <c r="K1346" s="64"/>
      <c r="L1346" s="64"/>
      <c r="M1346" s="64"/>
      <c r="N1346" s="64"/>
      <c r="O1346" s="64"/>
      <c r="P1346" s="64"/>
      <c r="Q1346" s="64"/>
      <c r="R1346" s="64"/>
      <c r="S1346" s="64"/>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row>
    <row r="1347" spans="1:117" x14ac:dyDescent="0.25">
      <c r="A1347" s="5"/>
      <c r="B1347" s="5"/>
      <c r="C1347" s="35"/>
      <c r="D1347" s="63"/>
      <c r="E1347" s="64"/>
      <c r="F1347" s="64"/>
      <c r="G1347" s="64"/>
      <c r="H1347" s="64"/>
      <c r="I1347" s="64"/>
      <c r="J1347" s="64"/>
      <c r="K1347" s="64"/>
      <c r="L1347" s="64"/>
      <c r="M1347" s="64"/>
      <c r="N1347" s="64"/>
      <c r="O1347" s="64"/>
      <c r="P1347" s="64"/>
      <c r="Q1347" s="64"/>
      <c r="R1347" s="64"/>
      <c r="S1347" s="64"/>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row>
    <row r="1348" spans="1:117" x14ac:dyDescent="0.25">
      <c r="A1348" s="5"/>
      <c r="B1348" s="5"/>
      <c r="C1348" s="35"/>
      <c r="D1348" s="63"/>
      <c r="E1348" s="64"/>
      <c r="F1348" s="64"/>
      <c r="G1348" s="64"/>
      <c r="H1348" s="64"/>
      <c r="I1348" s="64"/>
      <c r="J1348" s="64"/>
      <c r="K1348" s="64"/>
      <c r="L1348" s="64"/>
      <c r="M1348" s="64"/>
      <c r="N1348" s="64"/>
      <c r="O1348" s="64"/>
      <c r="P1348" s="64"/>
      <c r="Q1348" s="64"/>
      <c r="R1348" s="64"/>
      <c r="S1348" s="64"/>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row>
    <row r="1349" spans="1:117" x14ac:dyDescent="0.25">
      <c r="A1349" s="5"/>
      <c r="B1349" s="5"/>
      <c r="C1349" s="35"/>
      <c r="D1349" s="63"/>
      <c r="E1349" s="64"/>
      <c r="F1349" s="64"/>
      <c r="G1349" s="64"/>
      <c r="H1349" s="64"/>
      <c r="I1349" s="64"/>
      <c r="J1349" s="64"/>
      <c r="K1349" s="64"/>
      <c r="L1349" s="64"/>
      <c r="M1349" s="64"/>
      <c r="N1349" s="64"/>
      <c r="O1349" s="64"/>
      <c r="P1349" s="64"/>
      <c r="Q1349" s="64"/>
      <c r="R1349" s="64"/>
      <c r="S1349" s="64"/>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row>
    <row r="1350" spans="1:117" x14ac:dyDescent="0.25">
      <c r="A1350" s="5"/>
      <c r="B1350" s="5"/>
      <c r="C1350" s="35"/>
      <c r="D1350" s="63"/>
      <c r="E1350" s="64"/>
      <c r="F1350" s="64"/>
      <c r="G1350" s="64"/>
      <c r="H1350" s="64"/>
      <c r="I1350" s="64"/>
      <c r="J1350" s="64"/>
      <c r="K1350" s="64"/>
      <c r="L1350" s="64"/>
      <c r="M1350" s="64"/>
      <c r="N1350" s="64"/>
      <c r="O1350" s="64"/>
      <c r="P1350" s="64"/>
      <c r="Q1350" s="64"/>
      <c r="R1350" s="64"/>
      <c r="S1350" s="64"/>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row>
    <row r="1351" spans="1:117" x14ac:dyDescent="0.25">
      <c r="A1351" s="5"/>
      <c r="B1351" s="5"/>
      <c r="C1351" s="35"/>
      <c r="D1351" s="63"/>
      <c r="E1351" s="64"/>
      <c r="F1351" s="64"/>
      <c r="G1351" s="64"/>
      <c r="H1351" s="64"/>
      <c r="I1351" s="64"/>
      <c r="J1351" s="64"/>
      <c r="K1351" s="64"/>
      <c r="L1351" s="64"/>
      <c r="M1351" s="64"/>
      <c r="N1351" s="64"/>
      <c r="O1351" s="64"/>
      <c r="P1351" s="64"/>
      <c r="Q1351" s="64"/>
      <c r="R1351" s="64"/>
      <c r="S1351" s="64"/>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row>
    <row r="1352" spans="1:117" x14ac:dyDescent="0.25">
      <c r="A1352" s="5"/>
      <c r="B1352" s="5"/>
      <c r="C1352" s="35"/>
      <c r="D1352" s="63"/>
      <c r="E1352" s="64"/>
      <c r="F1352" s="64"/>
      <c r="G1352" s="64"/>
      <c r="H1352" s="64"/>
      <c r="I1352" s="64"/>
      <c r="J1352" s="64"/>
      <c r="K1352" s="64"/>
      <c r="L1352" s="64"/>
      <c r="M1352" s="64"/>
      <c r="N1352" s="64"/>
      <c r="O1352" s="64"/>
      <c r="P1352" s="64"/>
      <c r="Q1352" s="64"/>
      <c r="R1352" s="64"/>
      <c r="S1352" s="64"/>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row>
    <row r="1353" spans="1:117" x14ac:dyDescent="0.25">
      <c r="A1353" s="5"/>
      <c r="B1353" s="5"/>
      <c r="C1353" s="35"/>
      <c r="D1353" s="63"/>
      <c r="E1353" s="64"/>
      <c r="F1353" s="64"/>
      <c r="G1353" s="64"/>
      <c r="H1353" s="64"/>
      <c r="I1353" s="64"/>
      <c r="J1353" s="64"/>
      <c r="K1353" s="64"/>
      <c r="L1353" s="64"/>
      <c r="M1353" s="64"/>
      <c r="N1353" s="64"/>
      <c r="O1353" s="64"/>
      <c r="P1353" s="64"/>
      <c r="Q1353" s="64"/>
      <c r="R1353" s="64"/>
      <c r="S1353" s="64"/>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row>
    <row r="1354" spans="1:117" x14ac:dyDescent="0.25">
      <c r="A1354" s="5"/>
      <c r="B1354" s="5"/>
      <c r="C1354" s="35"/>
      <c r="D1354" s="63"/>
      <c r="E1354" s="64"/>
      <c r="F1354" s="64"/>
      <c r="G1354" s="64"/>
      <c r="H1354" s="64"/>
      <c r="I1354" s="64"/>
      <c r="J1354" s="64"/>
      <c r="K1354" s="64"/>
      <c r="L1354" s="64"/>
      <c r="M1354" s="64"/>
      <c r="N1354" s="64"/>
      <c r="O1354" s="64"/>
      <c r="P1354" s="64"/>
      <c r="Q1354" s="64"/>
      <c r="R1354" s="64"/>
      <c r="S1354" s="64"/>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row>
    <row r="1355" spans="1:117" x14ac:dyDescent="0.25">
      <c r="A1355" s="5"/>
      <c r="B1355" s="5"/>
      <c r="C1355" s="35"/>
      <c r="D1355" s="63"/>
      <c r="E1355" s="64"/>
      <c r="F1355" s="64"/>
      <c r="G1355" s="64"/>
      <c r="H1355" s="64"/>
      <c r="I1355" s="64"/>
      <c r="J1355" s="64"/>
      <c r="K1355" s="64"/>
      <c r="L1355" s="64"/>
      <c r="M1355" s="64"/>
      <c r="N1355" s="64"/>
      <c r="O1355" s="64"/>
      <c r="P1355" s="64"/>
      <c r="Q1355" s="64"/>
      <c r="R1355" s="64"/>
      <c r="S1355" s="64"/>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row>
    <row r="1356" spans="1:117" x14ac:dyDescent="0.25">
      <c r="A1356" s="5"/>
      <c r="B1356" s="5"/>
      <c r="C1356" s="35"/>
      <c r="D1356" s="63"/>
      <c r="E1356" s="64"/>
      <c r="F1356" s="64"/>
      <c r="G1356" s="64"/>
      <c r="H1356" s="64"/>
      <c r="I1356" s="64"/>
      <c r="J1356" s="64"/>
      <c r="K1356" s="64"/>
      <c r="L1356" s="64"/>
      <c r="M1356" s="64"/>
      <c r="N1356" s="64"/>
      <c r="O1356" s="64"/>
      <c r="P1356" s="64"/>
      <c r="Q1356" s="64"/>
      <c r="R1356" s="64"/>
      <c r="S1356" s="64"/>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row>
    <row r="1357" spans="1:117" x14ac:dyDescent="0.25">
      <c r="A1357" s="5"/>
      <c r="B1357" s="5"/>
      <c r="C1357" s="35"/>
      <c r="D1357" s="63"/>
      <c r="E1357" s="64"/>
      <c r="F1357" s="64"/>
      <c r="G1357" s="64"/>
      <c r="H1357" s="64"/>
      <c r="I1357" s="64"/>
      <c r="J1357" s="64"/>
      <c r="K1357" s="64"/>
      <c r="L1357" s="64"/>
      <c r="M1357" s="64"/>
      <c r="N1357" s="64"/>
      <c r="O1357" s="64"/>
      <c r="P1357" s="64"/>
      <c r="Q1357" s="64"/>
      <c r="R1357" s="64"/>
      <c r="S1357" s="64"/>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row>
    <row r="1358" spans="1:117" x14ac:dyDescent="0.25">
      <c r="A1358" s="5"/>
      <c r="B1358" s="5"/>
      <c r="C1358" s="35"/>
      <c r="D1358" s="63"/>
      <c r="E1358" s="64"/>
      <c r="F1358" s="64"/>
      <c r="G1358" s="64"/>
      <c r="H1358" s="64"/>
      <c r="I1358" s="64"/>
      <c r="J1358" s="64"/>
      <c r="K1358" s="64"/>
      <c r="L1358" s="64"/>
      <c r="M1358" s="64"/>
      <c r="N1358" s="64"/>
      <c r="O1358" s="64"/>
      <c r="P1358" s="64"/>
      <c r="Q1358" s="64"/>
      <c r="R1358" s="64"/>
      <c r="S1358" s="64"/>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row>
    <row r="1359" spans="1:117" x14ac:dyDescent="0.25">
      <c r="A1359" s="5"/>
      <c r="B1359" s="5"/>
      <c r="C1359" s="35"/>
      <c r="D1359" s="63"/>
      <c r="E1359" s="64"/>
      <c r="F1359" s="64"/>
      <c r="G1359" s="64"/>
      <c r="H1359" s="64"/>
      <c r="I1359" s="64"/>
      <c r="J1359" s="64"/>
      <c r="K1359" s="64"/>
      <c r="L1359" s="64"/>
      <c r="M1359" s="64"/>
      <c r="N1359" s="64"/>
      <c r="O1359" s="64"/>
      <c r="P1359" s="64"/>
      <c r="Q1359" s="64"/>
      <c r="R1359" s="64"/>
      <c r="S1359" s="64"/>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row>
    <row r="1360" spans="1:117" x14ac:dyDescent="0.25">
      <c r="A1360" s="5"/>
      <c r="B1360" s="5"/>
      <c r="C1360" s="35"/>
      <c r="D1360" s="63"/>
      <c r="E1360" s="64"/>
      <c r="F1360" s="64"/>
      <c r="G1360" s="64"/>
      <c r="H1360" s="64"/>
      <c r="I1360" s="64"/>
      <c r="J1360" s="64"/>
      <c r="K1360" s="64"/>
      <c r="L1360" s="64"/>
      <c r="M1360" s="64"/>
      <c r="N1360" s="64"/>
      <c r="O1360" s="64"/>
      <c r="P1360" s="64"/>
      <c r="Q1360" s="64"/>
      <c r="R1360" s="64"/>
      <c r="S1360" s="64"/>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row>
    <row r="1361" spans="1:117" x14ac:dyDescent="0.25">
      <c r="A1361" s="5"/>
      <c r="B1361" s="5"/>
      <c r="C1361" s="35"/>
      <c r="D1361" s="63"/>
      <c r="E1361" s="64"/>
      <c r="F1361" s="64"/>
      <c r="G1361" s="64"/>
      <c r="H1361" s="64"/>
      <c r="I1361" s="64"/>
      <c r="J1361" s="64"/>
      <c r="K1361" s="64"/>
      <c r="L1361" s="64"/>
      <c r="M1361" s="64"/>
      <c r="N1361" s="64"/>
      <c r="O1361" s="64"/>
      <c r="P1361" s="64"/>
      <c r="Q1361" s="64"/>
      <c r="R1361" s="64"/>
      <c r="S1361" s="64"/>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row>
    <row r="1362" spans="1:117" x14ac:dyDescent="0.25">
      <c r="A1362" s="5"/>
      <c r="B1362" s="5"/>
      <c r="C1362" s="35"/>
      <c r="D1362" s="63"/>
      <c r="E1362" s="64"/>
      <c r="F1362" s="64"/>
      <c r="G1362" s="64"/>
      <c r="H1362" s="64"/>
      <c r="I1362" s="64"/>
      <c r="J1362" s="64"/>
      <c r="K1362" s="64"/>
      <c r="L1362" s="64"/>
      <c r="M1362" s="64"/>
      <c r="N1362" s="64"/>
      <c r="O1362" s="64"/>
      <c r="P1362" s="64"/>
      <c r="Q1362" s="64"/>
      <c r="R1362" s="64"/>
      <c r="S1362" s="64"/>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row>
    <row r="1363" spans="1:117" x14ac:dyDescent="0.25">
      <c r="A1363" s="5"/>
      <c r="B1363" s="5"/>
      <c r="C1363" s="35"/>
      <c r="D1363" s="63"/>
      <c r="E1363" s="64"/>
      <c r="F1363" s="64"/>
      <c r="G1363" s="64"/>
      <c r="H1363" s="64"/>
      <c r="I1363" s="64"/>
      <c r="J1363" s="64"/>
      <c r="K1363" s="64"/>
      <c r="L1363" s="64"/>
      <c r="M1363" s="64"/>
      <c r="N1363" s="64"/>
      <c r="O1363" s="64"/>
      <c r="P1363" s="64"/>
      <c r="Q1363" s="64"/>
      <c r="R1363" s="64"/>
      <c r="S1363" s="64"/>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row>
    <row r="1364" spans="1:117" x14ac:dyDescent="0.25">
      <c r="A1364" s="5"/>
      <c r="B1364" s="5"/>
      <c r="C1364" s="35"/>
      <c r="D1364" s="63"/>
      <c r="E1364" s="64"/>
      <c r="F1364" s="64"/>
      <c r="G1364" s="64"/>
      <c r="H1364" s="64"/>
      <c r="I1364" s="64"/>
      <c r="J1364" s="64"/>
      <c r="K1364" s="64"/>
      <c r="L1364" s="64"/>
      <c r="M1364" s="64"/>
      <c r="N1364" s="64"/>
      <c r="O1364" s="64"/>
      <c r="P1364" s="64"/>
      <c r="Q1364" s="64"/>
      <c r="R1364" s="64"/>
      <c r="S1364" s="64"/>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row>
    <row r="1365" spans="1:117" x14ac:dyDescent="0.25">
      <c r="A1365" s="5"/>
      <c r="B1365" s="5"/>
      <c r="C1365" s="35"/>
      <c r="D1365" s="63"/>
      <c r="E1365" s="64"/>
      <c r="F1365" s="64"/>
      <c r="G1365" s="64"/>
      <c r="H1365" s="64"/>
      <c r="I1365" s="64"/>
      <c r="J1365" s="64"/>
      <c r="K1365" s="64"/>
      <c r="L1365" s="64"/>
      <c r="M1365" s="64"/>
      <c r="N1365" s="64"/>
      <c r="O1365" s="64"/>
      <c r="P1365" s="64"/>
      <c r="Q1365" s="64"/>
      <c r="R1365" s="64"/>
      <c r="S1365" s="64"/>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row>
    <row r="1366" spans="1:117" x14ac:dyDescent="0.25">
      <c r="A1366" s="5"/>
      <c r="B1366" s="5"/>
      <c r="C1366" s="35"/>
      <c r="D1366" s="63"/>
      <c r="E1366" s="64"/>
      <c r="F1366" s="64"/>
      <c r="G1366" s="64"/>
      <c r="H1366" s="64"/>
      <c r="I1366" s="64"/>
      <c r="J1366" s="64"/>
      <c r="K1366" s="64"/>
      <c r="L1366" s="64"/>
      <c r="M1366" s="64"/>
      <c r="N1366" s="64"/>
      <c r="O1366" s="64"/>
      <c r="P1366" s="64"/>
      <c r="Q1366" s="64"/>
      <c r="R1366" s="64"/>
      <c r="S1366" s="64"/>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row>
    <row r="1367" spans="1:117" x14ac:dyDescent="0.25">
      <c r="A1367" s="5"/>
      <c r="B1367" s="5"/>
      <c r="C1367" s="35"/>
      <c r="D1367" s="63"/>
      <c r="E1367" s="64"/>
      <c r="F1367" s="64"/>
      <c r="G1367" s="64"/>
      <c r="H1367" s="64"/>
      <c r="I1367" s="64"/>
      <c r="J1367" s="64"/>
      <c r="K1367" s="64"/>
      <c r="L1367" s="64"/>
      <c r="M1367" s="64"/>
      <c r="N1367" s="64"/>
      <c r="O1367" s="64"/>
      <c r="P1367" s="64"/>
      <c r="Q1367" s="64"/>
      <c r="R1367" s="64"/>
      <c r="S1367" s="64"/>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row>
    <row r="1368" spans="1:117" x14ac:dyDescent="0.25">
      <c r="A1368" s="5"/>
      <c r="B1368" s="5"/>
      <c r="C1368" s="35"/>
      <c r="D1368" s="63"/>
      <c r="E1368" s="64"/>
      <c r="F1368" s="64"/>
      <c r="G1368" s="64"/>
      <c r="H1368" s="64"/>
      <c r="I1368" s="64"/>
      <c r="J1368" s="64"/>
      <c r="K1368" s="64"/>
      <c r="L1368" s="64"/>
      <c r="M1368" s="64"/>
      <c r="N1368" s="64"/>
      <c r="O1368" s="64"/>
      <c r="P1368" s="64"/>
      <c r="Q1368" s="64"/>
      <c r="R1368" s="64"/>
      <c r="S1368" s="64"/>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row>
    <row r="1369" spans="1:117" x14ac:dyDescent="0.25">
      <c r="A1369" s="5"/>
      <c r="B1369" s="5"/>
      <c r="C1369" s="35"/>
      <c r="D1369" s="63"/>
      <c r="E1369" s="64"/>
      <c r="F1369" s="64"/>
      <c r="G1369" s="64"/>
      <c r="H1369" s="64"/>
      <c r="I1369" s="64"/>
      <c r="J1369" s="64"/>
      <c r="K1369" s="64"/>
      <c r="L1369" s="64"/>
      <c r="M1369" s="64"/>
      <c r="N1369" s="64"/>
      <c r="O1369" s="64"/>
      <c r="P1369" s="64"/>
      <c r="Q1369" s="64"/>
      <c r="R1369" s="64"/>
      <c r="S1369" s="64"/>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row>
    <row r="1370" spans="1:117" x14ac:dyDescent="0.25">
      <c r="A1370" s="5"/>
      <c r="B1370" s="5"/>
      <c r="C1370" s="35"/>
      <c r="D1370" s="63"/>
      <c r="E1370" s="64"/>
      <c r="F1370" s="64"/>
      <c r="G1370" s="64"/>
      <c r="H1370" s="64"/>
      <c r="I1370" s="64"/>
      <c r="J1370" s="64"/>
      <c r="K1370" s="64"/>
      <c r="L1370" s="64"/>
      <c r="M1370" s="64"/>
      <c r="N1370" s="64"/>
      <c r="O1370" s="64"/>
      <c r="P1370" s="64"/>
      <c r="Q1370" s="64"/>
      <c r="R1370" s="64"/>
      <c r="S1370" s="64"/>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row>
    <row r="1371" spans="1:117" x14ac:dyDescent="0.25">
      <c r="A1371" s="5"/>
      <c r="B1371" s="5"/>
      <c r="C1371" s="35"/>
      <c r="D1371" s="63"/>
      <c r="E1371" s="64"/>
      <c r="F1371" s="64"/>
      <c r="G1371" s="64"/>
      <c r="H1371" s="64"/>
      <c r="I1371" s="64"/>
      <c r="J1371" s="64"/>
      <c r="K1371" s="64"/>
      <c r="L1371" s="64"/>
      <c r="M1371" s="64"/>
      <c r="N1371" s="64"/>
      <c r="O1371" s="64"/>
      <c r="P1371" s="64"/>
      <c r="Q1371" s="64"/>
      <c r="R1371" s="64"/>
      <c r="S1371" s="64"/>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row>
    <row r="1372" spans="1:117" x14ac:dyDescent="0.25">
      <c r="A1372" s="5"/>
      <c r="B1372" s="5"/>
      <c r="C1372" s="35"/>
      <c r="D1372" s="63"/>
      <c r="E1372" s="64"/>
      <c r="F1372" s="64"/>
      <c r="G1372" s="64"/>
      <c r="H1372" s="64"/>
      <c r="I1372" s="64"/>
      <c r="J1372" s="64"/>
      <c r="K1372" s="64"/>
      <c r="L1372" s="64"/>
      <c r="M1372" s="64"/>
      <c r="N1372" s="64"/>
      <c r="O1372" s="64"/>
      <c r="P1372" s="64"/>
      <c r="Q1372" s="64"/>
      <c r="R1372" s="64"/>
      <c r="S1372" s="64"/>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row>
    <row r="1373" spans="1:117" x14ac:dyDescent="0.25">
      <c r="A1373" s="5"/>
      <c r="B1373" s="5"/>
      <c r="C1373" s="35"/>
      <c r="D1373" s="63"/>
      <c r="E1373" s="64"/>
      <c r="F1373" s="64"/>
      <c r="G1373" s="64"/>
      <c r="H1373" s="64"/>
      <c r="I1373" s="64"/>
      <c r="J1373" s="64"/>
      <c r="K1373" s="64"/>
      <c r="L1373" s="64"/>
      <c r="M1373" s="64"/>
      <c r="N1373" s="64"/>
      <c r="O1373" s="64"/>
      <c r="P1373" s="64"/>
      <c r="Q1373" s="64"/>
      <c r="R1373" s="64"/>
      <c r="S1373" s="64"/>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row>
    <row r="1374" spans="1:117" x14ac:dyDescent="0.25">
      <c r="A1374" s="5"/>
      <c r="B1374" s="5"/>
      <c r="C1374" s="35"/>
      <c r="D1374" s="63"/>
      <c r="E1374" s="64"/>
      <c r="F1374" s="64"/>
      <c r="G1374" s="64"/>
      <c r="H1374" s="64"/>
      <c r="I1374" s="64"/>
      <c r="J1374" s="64"/>
      <c r="K1374" s="64"/>
      <c r="L1374" s="64"/>
      <c r="M1374" s="64"/>
      <c r="N1374" s="64"/>
      <c r="O1374" s="64"/>
      <c r="P1374" s="64"/>
      <c r="Q1374" s="64"/>
      <c r="R1374" s="64"/>
      <c r="S1374" s="64"/>
      <c r="T1374" s="29"/>
      <c r="U1374" s="29"/>
      <c r="V1374" s="29"/>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row>
    <row r="1375" spans="1:117" x14ac:dyDescent="0.25">
      <c r="A1375" s="5"/>
      <c r="B1375" s="5"/>
      <c r="C1375" s="35"/>
      <c r="D1375" s="63"/>
      <c r="E1375" s="64"/>
      <c r="F1375" s="64"/>
      <c r="G1375" s="64"/>
      <c r="H1375" s="64"/>
      <c r="I1375" s="64"/>
      <c r="J1375" s="64"/>
      <c r="K1375" s="64"/>
      <c r="L1375" s="64"/>
      <c r="M1375" s="64"/>
      <c r="N1375" s="64"/>
      <c r="O1375" s="64"/>
      <c r="P1375" s="64"/>
      <c r="Q1375" s="64"/>
      <c r="R1375" s="64"/>
      <c r="S1375" s="64"/>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row>
    <row r="1376" spans="1:117" x14ac:dyDescent="0.25">
      <c r="A1376" s="5"/>
      <c r="B1376" s="5"/>
      <c r="C1376" s="35"/>
      <c r="D1376" s="63"/>
      <c r="E1376" s="64"/>
      <c r="F1376" s="64"/>
      <c r="G1376" s="64"/>
      <c r="H1376" s="64"/>
      <c r="I1376" s="64"/>
      <c r="J1376" s="64"/>
      <c r="K1376" s="64"/>
      <c r="L1376" s="64"/>
      <c r="M1376" s="64"/>
      <c r="N1376" s="64"/>
      <c r="O1376" s="64"/>
      <c r="P1376" s="64"/>
      <c r="Q1376" s="64"/>
      <c r="R1376" s="64"/>
      <c r="S1376" s="64"/>
      <c r="T1376" s="29"/>
      <c r="U1376" s="29"/>
      <c r="V1376" s="29"/>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row>
    <row r="1377" spans="1:117" x14ac:dyDescent="0.25">
      <c r="A1377" s="5"/>
      <c r="B1377" s="5"/>
      <c r="C1377" s="35"/>
      <c r="D1377" s="63"/>
      <c r="E1377" s="64"/>
      <c r="F1377" s="64"/>
      <c r="G1377" s="64"/>
      <c r="H1377" s="64"/>
      <c r="I1377" s="64"/>
      <c r="J1377" s="64"/>
      <c r="K1377" s="64"/>
      <c r="L1377" s="64"/>
      <c r="M1377" s="64"/>
      <c r="N1377" s="64"/>
      <c r="O1377" s="64"/>
      <c r="P1377" s="64"/>
      <c r="Q1377" s="64"/>
      <c r="R1377" s="64"/>
      <c r="S1377" s="64"/>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row>
    <row r="1378" spans="1:117" x14ac:dyDescent="0.25">
      <c r="A1378" s="5"/>
      <c r="B1378" s="5"/>
      <c r="C1378" s="35"/>
      <c r="D1378" s="63"/>
      <c r="E1378" s="64"/>
      <c r="F1378" s="64"/>
      <c r="G1378" s="64"/>
      <c r="H1378" s="64"/>
      <c r="I1378" s="64"/>
      <c r="J1378" s="64"/>
      <c r="K1378" s="64"/>
      <c r="L1378" s="64"/>
      <c r="M1378" s="64"/>
      <c r="N1378" s="64"/>
      <c r="O1378" s="64"/>
      <c r="P1378" s="64"/>
      <c r="Q1378" s="64"/>
      <c r="R1378" s="64"/>
      <c r="S1378" s="64"/>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row>
    <row r="1379" spans="1:117" x14ac:dyDescent="0.25">
      <c r="A1379" s="5"/>
      <c r="B1379" s="5"/>
      <c r="C1379" s="35"/>
      <c r="D1379" s="63"/>
      <c r="E1379" s="64"/>
      <c r="F1379" s="64"/>
      <c r="G1379" s="64"/>
      <c r="H1379" s="64"/>
      <c r="I1379" s="64"/>
      <c r="J1379" s="64"/>
      <c r="K1379" s="64"/>
      <c r="L1379" s="64"/>
      <c r="M1379" s="64"/>
      <c r="N1379" s="64"/>
      <c r="O1379" s="64"/>
      <c r="P1379" s="64"/>
      <c r="Q1379" s="64"/>
      <c r="R1379" s="64"/>
      <c r="S1379" s="64"/>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row>
    <row r="1380" spans="1:117" x14ac:dyDescent="0.25">
      <c r="A1380" s="5"/>
      <c r="B1380" s="5"/>
      <c r="C1380" s="35"/>
      <c r="D1380" s="63"/>
      <c r="E1380" s="64"/>
      <c r="F1380" s="64"/>
      <c r="G1380" s="64"/>
      <c r="H1380" s="64"/>
      <c r="I1380" s="64"/>
      <c r="J1380" s="64"/>
      <c r="K1380" s="64"/>
      <c r="L1380" s="64"/>
      <c r="M1380" s="64"/>
      <c r="N1380" s="64"/>
      <c r="O1380" s="64"/>
      <c r="P1380" s="64"/>
      <c r="Q1380" s="64"/>
      <c r="R1380" s="64"/>
      <c r="S1380" s="64"/>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row>
    <row r="1381" spans="1:117" x14ac:dyDescent="0.25">
      <c r="A1381" s="5"/>
      <c r="B1381" s="5"/>
      <c r="C1381" s="35"/>
      <c r="D1381" s="63"/>
      <c r="E1381" s="64"/>
      <c r="F1381" s="64"/>
      <c r="G1381" s="64"/>
      <c r="H1381" s="64"/>
      <c r="I1381" s="64"/>
      <c r="J1381" s="64"/>
      <c r="K1381" s="64"/>
      <c r="L1381" s="64"/>
      <c r="M1381" s="64"/>
      <c r="N1381" s="64"/>
      <c r="O1381" s="64"/>
      <c r="P1381" s="64"/>
      <c r="Q1381" s="64"/>
      <c r="R1381" s="64"/>
      <c r="S1381" s="64"/>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row>
    <row r="1382" spans="1:117" x14ac:dyDescent="0.25">
      <c r="A1382" s="5"/>
      <c r="B1382" s="5"/>
      <c r="C1382" s="35"/>
      <c r="D1382" s="63"/>
      <c r="E1382" s="64"/>
      <c r="F1382" s="64"/>
      <c r="G1382" s="64"/>
      <c r="H1382" s="64"/>
      <c r="I1382" s="64"/>
      <c r="J1382" s="64"/>
      <c r="K1382" s="64"/>
      <c r="L1382" s="64"/>
      <c r="M1382" s="64"/>
      <c r="N1382" s="64"/>
      <c r="O1382" s="64"/>
      <c r="P1382" s="64"/>
      <c r="Q1382" s="64"/>
      <c r="R1382" s="64"/>
      <c r="S1382" s="64"/>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row>
    <row r="1383" spans="1:117" x14ac:dyDescent="0.25">
      <c r="A1383" s="5"/>
      <c r="B1383" s="5"/>
      <c r="C1383" s="35"/>
      <c r="D1383" s="63"/>
      <c r="E1383" s="64"/>
      <c r="F1383" s="64"/>
      <c r="G1383" s="64"/>
      <c r="H1383" s="64"/>
      <c r="I1383" s="64"/>
      <c r="J1383" s="64"/>
      <c r="K1383" s="64"/>
      <c r="L1383" s="64"/>
      <c r="M1383" s="64"/>
      <c r="N1383" s="64"/>
      <c r="O1383" s="64"/>
      <c r="P1383" s="64"/>
      <c r="Q1383" s="64"/>
      <c r="R1383" s="64"/>
      <c r="S1383" s="64"/>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row>
    <row r="1384" spans="1:117" x14ac:dyDescent="0.25">
      <c r="A1384" s="5"/>
      <c r="B1384" s="5"/>
      <c r="C1384" s="35"/>
      <c r="D1384" s="63"/>
      <c r="E1384" s="64"/>
      <c r="F1384" s="64"/>
      <c r="G1384" s="64"/>
      <c r="H1384" s="64"/>
      <c r="I1384" s="64"/>
      <c r="J1384" s="64"/>
      <c r="K1384" s="64"/>
      <c r="L1384" s="64"/>
      <c r="M1384" s="64"/>
      <c r="N1384" s="64"/>
      <c r="O1384" s="64"/>
      <c r="P1384" s="64"/>
      <c r="Q1384" s="64"/>
      <c r="R1384" s="64"/>
      <c r="S1384" s="64"/>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row>
    <row r="1385" spans="1:117" x14ac:dyDescent="0.25">
      <c r="A1385" s="5"/>
      <c r="B1385" s="5"/>
      <c r="C1385" s="35"/>
      <c r="D1385" s="63"/>
      <c r="E1385" s="64"/>
      <c r="F1385" s="64"/>
      <c r="G1385" s="64"/>
      <c r="H1385" s="64"/>
      <c r="I1385" s="64"/>
      <c r="J1385" s="64"/>
      <c r="K1385" s="64"/>
      <c r="L1385" s="64"/>
      <c r="M1385" s="64"/>
      <c r="N1385" s="64"/>
      <c r="O1385" s="64"/>
      <c r="P1385" s="64"/>
      <c r="Q1385" s="64"/>
      <c r="R1385" s="64"/>
      <c r="S1385" s="64"/>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row>
    <row r="1386" spans="1:117" x14ac:dyDescent="0.25">
      <c r="A1386" s="5"/>
      <c r="B1386" s="5"/>
      <c r="C1386" s="35"/>
      <c r="D1386" s="63"/>
      <c r="E1386" s="64"/>
      <c r="F1386" s="64"/>
      <c r="G1386" s="64"/>
      <c r="H1386" s="64"/>
      <c r="I1386" s="64"/>
      <c r="J1386" s="64"/>
      <c r="K1386" s="64"/>
      <c r="L1386" s="64"/>
      <c r="M1386" s="64"/>
      <c r="N1386" s="64"/>
      <c r="O1386" s="64"/>
      <c r="P1386" s="64"/>
      <c r="Q1386" s="64"/>
      <c r="R1386" s="64"/>
      <c r="S1386" s="64"/>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row>
    <row r="1387" spans="1:117" x14ac:dyDescent="0.25">
      <c r="A1387" s="5"/>
      <c r="B1387" s="5"/>
      <c r="C1387" s="35"/>
      <c r="D1387" s="63"/>
      <c r="E1387" s="64"/>
      <c r="F1387" s="64"/>
      <c r="G1387" s="64"/>
      <c r="H1387" s="64"/>
      <c r="I1387" s="64"/>
      <c r="J1387" s="64"/>
      <c r="K1387" s="64"/>
      <c r="L1387" s="64"/>
      <c r="M1387" s="64"/>
      <c r="N1387" s="64"/>
      <c r="O1387" s="64"/>
      <c r="P1387" s="64"/>
      <c r="Q1387" s="64"/>
      <c r="R1387" s="64"/>
      <c r="S1387" s="64"/>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row>
    <row r="1388" spans="1:117" x14ac:dyDescent="0.25">
      <c r="A1388" s="5"/>
      <c r="B1388" s="5"/>
      <c r="C1388" s="35"/>
      <c r="D1388" s="63"/>
      <c r="E1388" s="64"/>
      <c r="F1388" s="64"/>
      <c r="G1388" s="64"/>
      <c r="H1388" s="64"/>
      <c r="I1388" s="64"/>
      <c r="J1388" s="64"/>
      <c r="K1388" s="64"/>
      <c r="L1388" s="64"/>
      <c r="M1388" s="64"/>
      <c r="N1388" s="64"/>
      <c r="O1388" s="64"/>
      <c r="P1388" s="64"/>
      <c r="Q1388" s="64"/>
      <c r="R1388" s="64"/>
      <c r="S1388" s="64"/>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row>
    <row r="1389" spans="1:117" x14ac:dyDescent="0.25">
      <c r="A1389" s="5"/>
      <c r="B1389" s="5"/>
      <c r="C1389" s="35"/>
      <c r="D1389" s="63"/>
      <c r="E1389" s="64"/>
      <c r="F1389" s="64"/>
      <c r="G1389" s="64"/>
      <c r="H1389" s="64"/>
      <c r="I1389" s="64"/>
      <c r="J1389" s="64"/>
      <c r="K1389" s="64"/>
      <c r="L1389" s="64"/>
      <c r="M1389" s="64"/>
      <c r="N1389" s="64"/>
      <c r="O1389" s="64"/>
      <c r="P1389" s="64"/>
      <c r="Q1389" s="64"/>
      <c r="R1389" s="64"/>
      <c r="S1389" s="64"/>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row>
    <row r="1390" spans="1:117" x14ac:dyDescent="0.25">
      <c r="A1390" s="5"/>
      <c r="B1390" s="5"/>
      <c r="C1390" s="35"/>
      <c r="D1390" s="63"/>
      <c r="E1390" s="64"/>
      <c r="F1390" s="64"/>
      <c r="G1390" s="64"/>
      <c r="H1390" s="64"/>
      <c r="I1390" s="64"/>
      <c r="J1390" s="64"/>
      <c r="K1390" s="64"/>
      <c r="L1390" s="64"/>
      <c r="M1390" s="64"/>
      <c r="N1390" s="64"/>
      <c r="O1390" s="64"/>
      <c r="P1390" s="64"/>
      <c r="Q1390" s="64"/>
      <c r="R1390" s="64"/>
      <c r="S1390" s="64"/>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row>
    <row r="1391" spans="1:117" x14ac:dyDescent="0.25">
      <c r="A1391" s="5"/>
      <c r="B1391" s="5"/>
      <c r="C1391" s="35"/>
      <c r="D1391" s="63"/>
      <c r="E1391" s="64"/>
      <c r="F1391" s="64"/>
      <c r="G1391" s="64"/>
      <c r="H1391" s="64"/>
      <c r="I1391" s="64"/>
      <c r="J1391" s="64"/>
      <c r="K1391" s="64"/>
      <c r="L1391" s="64"/>
      <c r="M1391" s="64"/>
      <c r="N1391" s="64"/>
      <c r="O1391" s="64"/>
      <c r="P1391" s="64"/>
      <c r="Q1391" s="64"/>
      <c r="R1391" s="64"/>
      <c r="S1391" s="64"/>
      <c r="T1391" s="29"/>
      <c r="U1391" s="29"/>
      <c r="V1391" s="29"/>
      <c r="W1391" s="29"/>
      <c r="X1391" s="29"/>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row>
    <row r="1392" spans="1:117" x14ac:dyDescent="0.25">
      <c r="A1392" s="5"/>
      <c r="B1392" s="5"/>
      <c r="C1392" s="35"/>
      <c r="D1392" s="63"/>
      <c r="E1392" s="64"/>
      <c r="F1392" s="64"/>
      <c r="G1392" s="64"/>
      <c r="H1392" s="64"/>
      <c r="I1392" s="64"/>
      <c r="J1392" s="64"/>
      <c r="K1392" s="64"/>
      <c r="L1392" s="64"/>
      <c r="M1392" s="64"/>
      <c r="N1392" s="64"/>
      <c r="O1392" s="64"/>
      <c r="P1392" s="64"/>
      <c r="Q1392" s="64"/>
      <c r="R1392" s="64"/>
      <c r="S1392" s="64"/>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row>
    <row r="1393" spans="1:117" x14ac:dyDescent="0.25">
      <c r="A1393" s="5"/>
      <c r="B1393" s="5"/>
      <c r="C1393" s="35"/>
      <c r="D1393" s="63"/>
      <c r="E1393" s="64"/>
      <c r="F1393" s="64"/>
      <c r="G1393" s="64"/>
      <c r="H1393" s="64"/>
      <c r="I1393" s="64"/>
      <c r="J1393" s="64"/>
      <c r="K1393" s="64"/>
      <c r="L1393" s="64"/>
      <c r="M1393" s="64"/>
      <c r="N1393" s="64"/>
      <c r="O1393" s="64"/>
      <c r="P1393" s="64"/>
      <c r="Q1393" s="64"/>
      <c r="R1393" s="64"/>
      <c r="S1393" s="64"/>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row>
    <row r="1394" spans="1:117" x14ac:dyDescent="0.25">
      <c r="A1394" s="5"/>
      <c r="B1394" s="5"/>
      <c r="C1394" s="35"/>
      <c r="D1394" s="63"/>
      <c r="E1394" s="64"/>
      <c r="F1394" s="64"/>
      <c r="G1394" s="64"/>
      <c r="H1394" s="64"/>
      <c r="I1394" s="64"/>
      <c r="J1394" s="64"/>
      <c r="K1394" s="64"/>
      <c r="L1394" s="64"/>
      <c r="M1394" s="64"/>
      <c r="N1394" s="64"/>
      <c r="O1394" s="64"/>
      <c r="P1394" s="64"/>
      <c r="Q1394" s="64"/>
      <c r="R1394" s="64"/>
      <c r="S1394" s="64"/>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row>
    <row r="1395" spans="1:117" x14ac:dyDescent="0.25">
      <c r="A1395" s="5"/>
      <c r="B1395" s="5"/>
      <c r="C1395" s="35"/>
      <c r="D1395" s="63"/>
      <c r="E1395" s="64"/>
      <c r="F1395" s="64"/>
      <c r="G1395" s="64"/>
      <c r="H1395" s="64"/>
      <c r="I1395" s="64"/>
      <c r="J1395" s="64"/>
      <c r="K1395" s="64"/>
      <c r="L1395" s="64"/>
      <c r="M1395" s="64"/>
      <c r="N1395" s="64"/>
      <c r="O1395" s="64"/>
      <c r="P1395" s="64"/>
      <c r="Q1395" s="64"/>
      <c r="R1395" s="64"/>
      <c r="S1395" s="64"/>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row>
    <row r="1396" spans="1:117" x14ac:dyDescent="0.25">
      <c r="A1396" s="5"/>
      <c r="B1396" s="5"/>
      <c r="C1396" s="35"/>
      <c r="D1396" s="63"/>
      <c r="E1396" s="64"/>
      <c r="F1396" s="64"/>
      <c r="G1396" s="64"/>
      <c r="H1396" s="64"/>
      <c r="I1396" s="64"/>
      <c r="J1396" s="64"/>
      <c r="K1396" s="64"/>
      <c r="L1396" s="64"/>
      <c r="M1396" s="64"/>
      <c r="N1396" s="64"/>
      <c r="O1396" s="64"/>
      <c r="P1396" s="64"/>
      <c r="Q1396" s="64"/>
      <c r="R1396" s="64"/>
      <c r="S1396" s="64"/>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row>
    <row r="1397" spans="1:117" x14ac:dyDescent="0.25">
      <c r="A1397" s="5"/>
      <c r="B1397" s="5"/>
      <c r="C1397" s="35"/>
      <c r="D1397" s="63"/>
      <c r="E1397" s="64"/>
      <c r="F1397" s="64"/>
      <c r="G1397" s="64"/>
      <c r="H1397" s="64"/>
      <c r="I1397" s="64"/>
      <c r="J1397" s="64"/>
      <c r="K1397" s="64"/>
      <c r="L1397" s="64"/>
      <c r="M1397" s="64"/>
      <c r="N1397" s="64"/>
      <c r="O1397" s="64"/>
      <c r="P1397" s="64"/>
      <c r="Q1397" s="64"/>
      <c r="R1397" s="64"/>
      <c r="S1397" s="64"/>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row>
    <row r="1398" spans="1:117" x14ac:dyDescent="0.25">
      <c r="A1398" s="5"/>
      <c r="B1398" s="5"/>
      <c r="C1398" s="35"/>
      <c r="D1398" s="63"/>
      <c r="E1398" s="64"/>
      <c r="F1398" s="64"/>
      <c r="G1398" s="64"/>
      <c r="H1398" s="64"/>
      <c r="I1398" s="64"/>
      <c r="J1398" s="64"/>
      <c r="K1398" s="64"/>
      <c r="L1398" s="64"/>
      <c r="M1398" s="64"/>
      <c r="N1398" s="64"/>
      <c r="O1398" s="64"/>
      <c r="P1398" s="64"/>
      <c r="Q1398" s="64"/>
      <c r="R1398" s="64"/>
      <c r="S1398" s="64"/>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row>
    <row r="1399" spans="1:117" x14ac:dyDescent="0.25">
      <c r="A1399" s="5"/>
      <c r="B1399" s="5"/>
      <c r="C1399" s="35"/>
      <c r="D1399" s="63"/>
      <c r="E1399" s="64"/>
      <c r="F1399" s="64"/>
      <c r="G1399" s="64"/>
      <c r="H1399" s="64"/>
      <c r="I1399" s="64"/>
      <c r="J1399" s="64"/>
      <c r="K1399" s="64"/>
      <c r="L1399" s="64"/>
      <c r="M1399" s="64"/>
      <c r="N1399" s="64"/>
      <c r="O1399" s="64"/>
      <c r="P1399" s="64"/>
      <c r="Q1399" s="64"/>
      <c r="R1399" s="64"/>
      <c r="S1399" s="64"/>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row>
    <row r="1400" spans="1:117" x14ac:dyDescent="0.25">
      <c r="A1400" s="5"/>
      <c r="B1400" s="5"/>
      <c r="C1400" s="35"/>
      <c r="D1400" s="63"/>
      <c r="E1400" s="64"/>
      <c r="F1400" s="64"/>
      <c r="G1400" s="64"/>
      <c r="H1400" s="64"/>
      <c r="I1400" s="64"/>
      <c r="J1400" s="64"/>
      <c r="K1400" s="64"/>
      <c r="L1400" s="64"/>
      <c r="M1400" s="64"/>
      <c r="N1400" s="64"/>
      <c r="O1400" s="64"/>
      <c r="P1400" s="64"/>
      <c r="Q1400" s="64"/>
      <c r="R1400" s="64"/>
      <c r="S1400" s="64"/>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row>
    <row r="1401" spans="1:117" x14ac:dyDescent="0.25">
      <c r="A1401" s="5"/>
      <c r="B1401" s="5"/>
      <c r="C1401" s="35"/>
      <c r="D1401" s="63"/>
      <c r="E1401" s="64"/>
      <c r="F1401" s="64"/>
      <c r="G1401" s="64"/>
      <c r="H1401" s="64"/>
      <c r="I1401" s="64"/>
      <c r="J1401" s="64"/>
      <c r="K1401" s="64"/>
      <c r="L1401" s="64"/>
      <c r="M1401" s="64"/>
      <c r="N1401" s="64"/>
      <c r="O1401" s="64"/>
      <c r="P1401" s="64"/>
      <c r="Q1401" s="64"/>
      <c r="R1401" s="64"/>
      <c r="S1401" s="64"/>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row>
    <row r="1402" spans="1:117" x14ac:dyDescent="0.25">
      <c r="A1402" s="5"/>
      <c r="B1402" s="5"/>
      <c r="C1402" s="35"/>
      <c r="D1402" s="63"/>
      <c r="E1402" s="64"/>
      <c r="F1402" s="64"/>
      <c r="G1402" s="64"/>
      <c r="H1402" s="64"/>
      <c r="I1402" s="64"/>
      <c r="J1402" s="64"/>
      <c r="K1402" s="64"/>
      <c r="L1402" s="64"/>
      <c r="M1402" s="64"/>
      <c r="N1402" s="64"/>
      <c r="O1402" s="64"/>
      <c r="P1402" s="64"/>
      <c r="Q1402" s="64"/>
      <c r="R1402" s="64"/>
      <c r="S1402" s="64"/>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row>
    <row r="1403" spans="1:117" x14ac:dyDescent="0.25">
      <c r="A1403" s="5"/>
      <c r="B1403" s="5"/>
      <c r="C1403" s="35"/>
      <c r="D1403" s="63"/>
      <c r="E1403" s="64"/>
      <c r="F1403" s="64"/>
      <c r="G1403" s="64"/>
      <c r="H1403" s="64"/>
      <c r="I1403" s="64"/>
      <c r="J1403" s="64"/>
      <c r="K1403" s="64"/>
      <c r="L1403" s="64"/>
      <c r="M1403" s="64"/>
      <c r="N1403" s="64"/>
      <c r="O1403" s="64"/>
      <c r="P1403" s="64"/>
      <c r="Q1403" s="64"/>
      <c r="R1403" s="64"/>
      <c r="S1403" s="64"/>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row>
    <row r="1404" spans="1:117" x14ac:dyDescent="0.25">
      <c r="A1404" s="5"/>
      <c r="B1404" s="5"/>
      <c r="C1404" s="35"/>
      <c r="D1404" s="63"/>
      <c r="E1404" s="64"/>
      <c r="F1404" s="64"/>
      <c r="G1404" s="64"/>
      <c r="H1404" s="64"/>
      <c r="I1404" s="64"/>
      <c r="J1404" s="64"/>
      <c r="K1404" s="64"/>
      <c r="L1404" s="64"/>
      <c r="M1404" s="64"/>
      <c r="N1404" s="64"/>
      <c r="O1404" s="64"/>
      <c r="P1404" s="64"/>
      <c r="Q1404" s="64"/>
      <c r="R1404" s="64"/>
      <c r="S1404" s="64"/>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row>
    <row r="1405" spans="1:117" x14ac:dyDescent="0.25">
      <c r="A1405" s="5"/>
      <c r="B1405" s="5"/>
      <c r="C1405" s="35"/>
      <c r="D1405" s="63"/>
      <c r="E1405" s="64"/>
      <c r="F1405" s="64"/>
      <c r="G1405" s="64"/>
      <c r="H1405" s="64"/>
      <c r="I1405" s="64"/>
      <c r="J1405" s="64"/>
      <c r="K1405" s="64"/>
      <c r="L1405" s="64"/>
      <c r="M1405" s="64"/>
      <c r="N1405" s="64"/>
      <c r="O1405" s="64"/>
      <c r="P1405" s="64"/>
      <c r="Q1405" s="64"/>
      <c r="R1405" s="64"/>
      <c r="S1405" s="64"/>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row>
    <row r="1406" spans="1:117" x14ac:dyDescent="0.25">
      <c r="A1406" s="5"/>
      <c r="B1406" s="5"/>
      <c r="C1406" s="35"/>
      <c r="D1406" s="63"/>
      <c r="E1406" s="64"/>
      <c r="F1406" s="64"/>
      <c r="G1406" s="64"/>
      <c r="H1406" s="64"/>
      <c r="I1406" s="64"/>
      <c r="J1406" s="64"/>
      <c r="K1406" s="64"/>
      <c r="L1406" s="64"/>
      <c r="M1406" s="64"/>
      <c r="N1406" s="64"/>
      <c r="O1406" s="64"/>
      <c r="P1406" s="64"/>
      <c r="Q1406" s="64"/>
      <c r="R1406" s="64"/>
      <c r="S1406" s="64"/>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row>
    <row r="1407" spans="1:117" x14ac:dyDescent="0.25">
      <c r="A1407" s="5"/>
      <c r="B1407" s="5"/>
      <c r="C1407" s="35"/>
      <c r="D1407" s="63"/>
      <c r="E1407" s="64"/>
      <c r="F1407" s="64"/>
      <c r="G1407" s="64"/>
      <c r="H1407" s="64"/>
      <c r="I1407" s="64"/>
      <c r="J1407" s="64"/>
      <c r="K1407" s="64"/>
      <c r="L1407" s="64"/>
      <c r="M1407" s="64"/>
      <c r="N1407" s="64"/>
      <c r="O1407" s="64"/>
      <c r="P1407" s="64"/>
      <c r="Q1407" s="64"/>
      <c r="R1407" s="64"/>
      <c r="S1407" s="64"/>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row>
    <row r="1408" spans="1:117" x14ac:dyDescent="0.25">
      <c r="A1408" s="5"/>
      <c r="B1408" s="5"/>
      <c r="C1408" s="35"/>
      <c r="D1408" s="63"/>
      <c r="E1408" s="64"/>
      <c r="F1408" s="64"/>
      <c r="G1408" s="64"/>
      <c r="H1408" s="64"/>
      <c r="I1408" s="64"/>
      <c r="J1408" s="64"/>
      <c r="K1408" s="64"/>
      <c r="L1408" s="64"/>
      <c r="M1408" s="64"/>
      <c r="N1408" s="64"/>
      <c r="O1408" s="64"/>
      <c r="P1408" s="64"/>
      <c r="Q1408" s="64"/>
      <c r="R1408" s="64"/>
      <c r="S1408" s="64"/>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row>
    <row r="1409" spans="1:117" x14ac:dyDescent="0.25">
      <c r="A1409" s="5"/>
      <c r="B1409" s="5"/>
      <c r="C1409" s="35"/>
      <c r="D1409" s="63"/>
      <c r="E1409" s="64"/>
      <c r="F1409" s="64"/>
      <c r="G1409" s="64"/>
      <c r="H1409" s="64"/>
      <c r="I1409" s="64"/>
      <c r="J1409" s="64"/>
      <c r="K1409" s="64"/>
      <c r="L1409" s="64"/>
      <c r="M1409" s="64"/>
      <c r="N1409" s="64"/>
      <c r="O1409" s="64"/>
      <c r="P1409" s="64"/>
      <c r="Q1409" s="64"/>
      <c r="R1409" s="64"/>
      <c r="S1409" s="64"/>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row>
    <row r="1410" spans="1:117" x14ac:dyDescent="0.25">
      <c r="A1410" s="5"/>
      <c r="B1410" s="5"/>
      <c r="C1410" s="35"/>
      <c r="D1410" s="63"/>
      <c r="E1410" s="64"/>
      <c r="F1410" s="64"/>
      <c r="G1410" s="64"/>
      <c r="H1410" s="64"/>
      <c r="I1410" s="64"/>
      <c r="J1410" s="64"/>
      <c r="K1410" s="64"/>
      <c r="L1410" s="64"/>
      <c r="M1410" s="64"/>
      <c r="N1410" s="64"/>
      <c r="O1410" s="64"/>
      <c r="P1410" s="64"/>
      <c r="Q1410" s="64"/>
      <c r="R1410" s="64"/>
      <c r="S1410" s="64"/>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row>
    <row r="1411" spans="1:117" x14ac:dyDescent="0.25">
      <c r="A1411" s="5"/>
      <c r="B1411" s="5"/>
      <c r="C1411" s="35"/>
      <c r="D1411" s="63"/>
      <c r="E1411" s="64"/>
      <c r="F1411" s="64"/>
      <c r="G1411" s="64"/>
      <c r="H1411" s="64"/>
      <c r="I1411" s="64"/>
      <c r="J1411" s="64"/>
      <c r="K1411" s="64"/>
      <c r="L1411" s="64"/>
      <c r="M1411" s="64"/>
      <c r="N1411" s="64"/>
      <c r="O1411" s="64"/>
      <c r="P1411" s="64"/>
      <c r="Q1411" s="64"/>
      <c r="R1411" s="64"/>
      <c r="S1411" s="64"/>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row>
    <row r="1412" spans="1:117" x14ac:dyDescent="0.25">
      <c r="A1412" s="5"/>
      <c r="B1412" s="5"/>
      <c r="C1412" s="35"/>
      <c r="D1412" s="63"/>
      <c r="E1412" s="64"/>
      <c r="F1412" s="64"/>
      <c r="G1412" s="64"/>
      <c r="H1412" s="64"/>
      <c r="I1412" s="64"/>
      <c r="J1412" s="64"/>
      <c r="K1412" s="64"/>
      <c r="L1412" s="64"/>
      <c r="M1412" s="64"/>
      <c r="N1412" s="64"/>
      <c r="O1412" s="64"/>
      <c r="P1412" s="64"/>
      <c r="Q1412" s="64"/>
      <c r="R1412" s="64"/>
      <c r="S1412" s="64"/>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row>
    <row r="1413" spans="1:117" x14ac:dyDescent="0.25">
      <c r="A1413" s="5"/>
      <c r="B1413" s="5"/>
      <c r="C1413" s="35"/>
      <c r="D1413" s="63"/>
      <c r="E1413" s="64"/>
      <c r="F1413" s="64"/>
      <c r="G1413" s="64"/>
      <c r="H1413" s="64"/>
      <c r="I1413" s="64"/>
      <c r="J1413" s="64"/>
      <c r="K1413" s="64"/>
      <c r="L1413" s="64"/>
      <c r="M1413" s="64"/>
      <c r="N1413" s="64"/>
      <c r="O1413" s="64"/>
      <c r="P1413" s="64"/>
      <c r="Q1413" s="64"/>
      <c r="R1413" s="64"/>
      <c r="S1413" s="64"/>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row>
    <row r="1414" spans="1:117" x14ac:dyDescent="0.25">
      <c r="A1414" s="5"/>
      <c r="B1414" s="5"/>
      <c r="C1414" s="35"/>
      <c r="D1414" s="63"/>
      <c r="E1414" s="64"/>
      <c r="F1414" s="64"/>
      <c r="G1414" s="64"/>
      <c r="H1414" s="64"/>
      <c r="I1414" s="64"/>
      <c r="J1414" s="64"/>
      <c r="K1414" s="64"/>
      <c r="L1414" s="64"/>
      <c r="M1414" s="64"/>
      <c r="N1414" s="64"/>
      <c r="O1414" s="64"/>
      <c r="P1414" s="64"/>
      <c r="Q1414" s="64"/>
      <c r="R1414" s="64"/>
      <c r="S1414" s="64"/>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row>
    <row r="1415" spans="1:117" x14ac:dyDescent="0.25">
      <c r="A1415" s="5"/>
      <c r="B1415" s="5"/>
      <c r="C1415" s="35"/>
      <c r="D1415" s="63"/>
      <c r="E1415" s="64"/>
      <c r="F1415" s="64"/>
      <c r="G1415" s="64"/>
      <c r="H1415" s="64"/>
      <c r="I1415" s="64"/>
      <c r="J1415" s="64"/>
      <c r="K1415" s="64"/>
      <c r="L1415" s="64"/>
      <c r="M1415" s="64"/>
      <c r="N1415" s="64"/>
      <c r="O1415" s="64"/>
      <c r="P1415" s="64"/>
      <c r="Q1415" s="64"/>
      <c r="R1415" s="64"/>
      <c r="S1415" s="64"/>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row>
    <row r="1416" spans="1:117" x14ac:dyDescent="0.25">
      <c r="A1416" s="5"/>
      <c r="B1416" s="5"/>
      <c r="C1416" s="35"/>
      <c r="D1416" s="63"/>
      <c r="E1416" s="64"/>
      <c r="F1416" s="64"/>
      <c r="G1416" s="64"/>
      <c r="H1416" s="64"/>
      <c r="I1416" s="64"/>
      <c r="J1416" s="64"/>
      <c r="K1416" s="64"/>
      <c r="L1416" s="64"/>
      <c r="M1416" s="64"/>
      <c r="N1416" s="64"/>
      <c r="O1416" s="64"/>
      <c r="P1416" s="64"/>
      <c r="Q1416" s="64"/>
      <c r="R1416" s="64"/>
      <c r="S1416" s="64"/>
      <c r="T1416" s="29"/>
      <c r="U1416" s="29"/>
      <c r="V1416" s="29"/>
      <c r="W1416" s="29"/>
      <c r="X1416" s="29"/>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row>
    <row r="1417" spans="1:117" x14ac:dyDescent="0.25">
      <c r="A1417" s="5"/>
      <c r="B1417" s="5"/>
      <c r="C1417" s="35"/>
      <c r="D1417" s="63"/>
      <c r="E1417" s="64"/>
      <c r="F1417" s="64"/>
      <c r="G1417" s="64"/>
      <c r="H1417" s="64"/>
      <c r="I1417" s="64"/>
      <c r="J1417" s="64"/>
      <c r="K1417" s="64"/>
      <c r="L1417" s="64"/>
      <c r="M1417" s="64"/>
      <c r="N1417" s="64"/>
      <c r="O1417" s="64"/>
      <c r="P1417" s="64"/>
      <c r="Q1417" s="64"/>
      <c r="R1417" s="64"/>
      <c r="S1417" s="64"/>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row>
    <row r="1418" spans="1:117" x14ac:dyDescent="0.25">
      <c r="A1418" s="5"/>
      <c r="B1418" s="5"/>
      <c r="C1418" s="35"/>
      <c r="D1418" s="63"/>
      <c r="E1418" s="64"/>
      <c r="F1418" s="64"/>
      <c r="G1418" s="64"/>
      <c r="H1418" s="64"/>
      <c r="I1418" s="64"/>
      <c r="J1418" s="64"/>
      <c r="K1418" s="64"/>
      <c r="L1418" s="64"/>
      <c r="M1418" s="64"/>
      <c r="N1418" s="64"/>
      <c r="O1418" s="64"/>
      <c r="P1418" s="64"/>
      <c r="Q1418" s="64"/>
      <c r="R1418" s="64"/>
      <c r="S1418" s="64"/>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row>
    <row r="1419" spans="1:117" x14ac:dyDescent="0.25">
      <c r="A1419" s="5"/>
      <c r="B1419" s="5"/>
      <c r="C1419" s="35"/>
      <c r="D1419" s="63"/>
      <c r="E1419" s="64"/>
      <c r="F1419" s="64"/>
      <c r="G1419" s="64"/>
      <c r="H1419" s="64"/>
      <c r="I1419" s="64"/>
      <c r="J1419" s="64"/>
      <c r="K1419" s="64"/>
      <c r="L1419" s="64"/>
      <c r="M1419" s="64"/>
      <c r="N1419" s="64"/>
      <c r="O1419" s="64"/>
      <c r="P1419" s="64"/>
      <c r="Q1419" s="64"/>
      <c r="R1419" s="64"/>
      <c r="S1419" s="64"/>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row>
    <row r="1420" spans="1:117" x14ac:dyDescent="0.25">
      <c r="A1420" s="5"/>
      <c r="B1420" s="5"/>
      <c r="C1420" s="35"/>
      <c r="D1420" s="63"/>
      <c r="E1420" s="64"/>
      <c r="F1420" s="64"/>
      <c r="G1420" s="64"/>
      <c r="H1420" s="64"/>
      <c r="I1420" s="64"/>
      <c r="J1420" s="64"/>
      <c r="K1420" s="64"/>
      <c r="L1420" s="64"/>
      <c r="M1420" s="64"/>
      <c r="N1420" s="64"/>
      <c r="O1420" s="64"/>
      <c r="P1420" s="64"/>
      <c r="Q1420" s="64"/>
      <c r="R1420" s="64"/>
      <c r="S1420" s="64"/>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row>
    <row r="1421" spans="1:117" x14ac:dyDescent="0.25">
      <c r="A1421" s="5"/>
      <c r="B1421" s="5"/>
      <c r="C1421" s="35"/>
      <c r="D1421" s="63"/>
      <c r="E1421" s="64"/>
      <c r="F1421" s="64"/>
      <c r="G1421" s="64"/>
      <c r="H1421" s="64"/>
      <c r="I1421" s="64"/>
      <c r="J1421" s="64"/>
      <c r="K1421" s="64"/>
      <c r="L1421" s="64"/>
      <c r="M1421" s="64"/>
      <c r="N1421" s="64"/>
      <c r="O1421" s="64"/>
      <c r="P1421" s="64"/>
      <c r="Q1421" s="64"/>
      <c r="R1421" s="64"/>
      <c r="S1421" s="64"/>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row>
    <row r="1422" spans="1:117" x14ac:dyDescent="0.25">
      <c r="A1422" s="5"/>
      <c r="B1422" s="5"/>
      <c r="C1422" s="35"/>
      <c r="D1422" s="63"/>
      <c r="E1422" s="64"/>
      <c r="F1422" s="64"/>
      <c r="G1422" s="64"/>
      <c r="H1422" s="64"/>
      <c r="I1422" s="64"/>
      <c r="J1422" s="64"/>
      <c r="K1422" s="64"/>
      <c r="L1422" s="64"/>
      <c r="M1422" s="64"/>
      <c r="N1422" s="64"/>
      <c r="O1422" s="64"/>
      <c r="P1422" s="64"/>
      <c r="Q1422" s="64"/>
      <c r="R1422" s="64"/>
      <c r="S1422" s="64"/>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row>
    <row r="1423" spans="1:117" x14ac:dyDescent="0.25">
      <c r="A1423" s="5"/>
      <c r="B1423" s="5"/>
      <c r="C1423" s="35"/>
      <c r="D1423" s="63"/>
      <c r="E1423" s="64"/>
      <c r="F1423" s="64"/>
      <c r="G1423" s="64"/>
      <c r="H1423" s="64"/>
      <c r="I1423" s="64"/>
      <c r="J1423" s="64"/>
      <c r="K1423" s="64"/>
      <c r="L1423" s="64"/>
      <c r="M1423" s="64"/>
      <c r="N1423" s="64"/>
      <c r="O1423" s="64"/>
      <c r="P1423" s="64"/>
      <c r="Q1423" s="64"/>
      <c r="R1423" s="64"/>
      <c r="S1423" s="64"/>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row>
    <row r="1424" spans="1:117" x14ac:dyDescent="0.25">
      <c r="A1424" s="5"/>
      <c r="B1424" s="5"/>
      <c r="C1424" s="35"/>
      <c r="D1424" s="63"/>
      <c r="E1424" s="64"/>
      <c r="F1424" s="64"/>
      <c r="G1424" s="64"/>
      <c r="H1424" s="64"/>
      <c r="I1424" s="64"/>
      <c r="J1424" s="64"/>
      <c r="K1424" s="64"/>
      <c r="L1424" s="64"/>
      <c r="M1424" s="64"/>
      <c r="N1424" s="64"/>
      <c r="O1424" s="64"/>
      <c r="P1424" s="64"/>
      <c r="Q1424" s="64"/>
      <c r="R1424" s="64"/>
      <c r="S1424" s="64"/>
      <c r="T1424" s="29"/>
      <c r="U1424" s="29"/>
      <c r="V1424" s="29"/>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row>
    <row r="1425" spans="1:117" x14ac:dyDescent="0.25">
      <c r="A1425" s="5"/>
      <c r="B1425" s="5"/>
      <c r="C1425" s="35"/>
      <c r="D1425" s="63"/>
      <c r="E1425" s="64"/>
      <c r="F1425" s="64"/>
      <c r="G1425" s="64"/>
      <c r="H1425" s="64"/>
      <c r="I1425" s="64"/>
      <c r="J1425" s="64"/>
      <c r="K1425" s="64"/>
      <c r="L1425" s="64"/>
      <c r="M1425" s="64"/>
      <c r="N1425" s="64"/>
      <c r="O1425" s="64"/>
      <c r="P1425" s="64"/>
      <c r="Q1425" s="64"/>
      <c r="R1425" s="64"/>
      <c r="S1425" s="64"/>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row>
    <row r="1426" spans="1:117" x14ac:dyDescent="0.25">
      <c r="A1426" s="5"/>
      <c r="B1426" s="5"/>
      <c r="C1426" s="35"/>
      <c r="D1426" s="63"/>
      <c r="E1426" s="64"/>
      <c r="F1426" s="64"/>
      <c r="G1426" s="64"/>
      <c r="H1426" s="64"/>
      <c r="I1426" s="64"/>
      <c r="J1426" s="64"/>
      <c r="K1426" s="64"/>
      <c r="L1426" s="64"/>
      <c r="M1426" s="64"/>
      <c r="N1426" s="64"/>
      <c r="O1426" s="64"/>
      <c r="P1426" s="64"/>
      <c r="Q1426" s="64"/>
      <c r="R1426" s="64"/>
      <c r="S1426" s="64"/>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row>
    <row r="1427" spans="1:117" x14ac:dyDescent="0.25">
      <c r="A1427" s="5"/>
      <c r="B1427" s="5"/>
      <c r="C1427" s="35"/>
      <c r="D1427" s="63"/>
      <c r="E1427" s="64"/>
      <c r="F1427" s="64"/>
      <c r="G1427" s="64"/>
      <c r="H1427" s="64"/>
      <c r="I1427" s="64"/>
      <c r="J1427" s="64"/>
      <c r="K1427" s="64"/>
      <c r="L1427" s="64"/>
      <c r="M1427" s="64"/>
      <c r="N1427" s="64"/>
      <c r="O1427" s="64"/>
      <c r="P1427" s="64"/>
      <c r="Q1427" s="64"/>
      <c r="R1427" s="64"/>
      <c r="S1427" s="64"/>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row>
    <row r="1428" spans="1:117" x14ac:dyDescent="0.25">
      <c r="A1428" s="5"/>
      <c r="B1428" s="5"/>
      <c r="C1428" s="35"/>
      <c r="D1428" s="63"/>
      <c r="E1428" s="64"/>
      <c r="F1428" s="64"/>
      <c r="G1428" s="64"/>
      <c r="H1428" s="64"/>
      <c r="I1428" s="64"/>
      <c r="J1428" s="64"/>
      <c r="K1428" s="64"/>
      <c r="L1428" s="64"/>
      <c r="M1428" s="64"/>
      <c r="N1428" s="64"/>
      <c r="O1428" s="64"/>
      <c r="P1428" s="64"/>
      <c r="Q1428" s="64"/>
      <c r="R1428" s="64"/>
      <c r="S1428" s="64"/>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row>
    <row r="1429" spans="1:117" x14ac:dyDescent="0.25">
      <c r="A1429" s="5"/>
      <c r="B1429" s="5"/>
      <c r="C1429" s="35"/>
      <c r="D1429" s="63"/>
      <c r="E1429" s="64"/>
      <c r="F1429" s="64"/>
      <c r="G1429" s="64"/>
      <c r="H1429" s="64"/>
      <c r="I1429" s="64"/>
      <c r="J1429" s="64"/>
      <c r="K1429" s="64"/>
      <c r="L1429" s="64"/>
      <c r="M1429" s="64"/>
      <c r="N1429" s="64"/>
      <c r="O1429" s="64"/>
      <c r="P1429" s="64"/>
      <c r="Q1429" s="64"/>
      <c r="R1429" s="64"/>
      <c r="S1429" s="64"/>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row>
    <row r="1430" spans="1:117" x14ac:dyDescent="0.25">
      <c r="A1430" s="5"/>
      <c r="B1430" s="5"/>
      <c r="C1430" s="35"/>
      <c r="D1430" s="63"/>
      <c r="E1430" s="64"/>
      <c r="F1430" s="64"/>
      <c r="G1430" s="64"/>
      <c r="H1430" s="64"/>
      <c r="I1430" s="64"/>
      <c r="J1430" s="64"/>
      <c r="K1430" s="64"/>
      <c r="L1430" s="64"/>
      <c r="M1430" s="64"/>
      <c r="N1430" s="64"/>
      <c r="O1430" s="64"/>
      <c r="P1430" s="64"/>
      <c r="Q1430" s="64"/>
      <c r="R1430" s="64"/>
      <c r="S1430" s="64"/>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row>
    <row r="1431" spans="1:117" x14ac:dyDescent="0.25">
      <c r="A1431" s="5"/>
      <c r="B1431" s="5"/>
      <c r="C1431" s="35"/>
      <c r="D1431" s="63"/>
      <c r="E1431" s="64"/>
      <c r="F1431" s="64"/>
      <c r="G1431" s="64"/>
      <c r="H1431" s="64"/>
      <c r="I1431" s="64"/>
      <c r="J1431" s="64"/>
      <c r="K1431" s="64"/>
      <c r="L1431" s="64"/>
      <c r="M1431" s="64"/>
      <c r="N1431" s="64"/>
      <c r="O1431" s="64"/>
      <c r="P1431" s="64"/>
      <c r="Q1431" s="64"/>
      <c r="R1431" s="64"/>
      <c r="S1431" s="64"/>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row>
    <row r="1432" spans="1:117" x14ac:dyDescent="0.25">
      <c r="A1432" s="5"/>
      <c r="B1432" s="5"/>
      <c r="C1432" s="35"/>
      <c r="D1432" s="63"/>
      <c r="E1432" s="64"/>
      <c r="F1432" s="64"/>
      <c r="G1432" s="64"/>
      <c r="H1432" s="64"/>
      <c r="I1432" s="64"/>
      <c r="J1432" s="64"/>
      <c r="K1432" s="64"/>
      <c r="L1432" s="64"/>
      <c r="M1432" s="64"/>
      <c r="N1432" s="64"/>
      <c r="O1432" s="64"/>
      <c r="P1432" s="64"/>
      <c r="Q1432" s="64"/>
      <c r="R1432" s="64"/>
      <c r="S1432" s="64"/>
      <c r="T1432" s="29"/>
      <c r="U1432" s="29"/>
      <c r="V1432" s="29"/>
      <c r="W1432" s="29"/>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row>
    <row r="1433" spans="1:117" x14ac:dyDescent="0.25">
      <c r="A1433" s="5"/>
      <c r="B1433" s="5"/>
      <c r="C1433" s="35"/>
      <c r="D1433" s="63"/>
      <c r="E1433" s="64"/>
      <c r="F1433" s="64"/>
      <c r="G1433" s="64"/>
      <c r="H1433" s="64"/>
      <c r="I1433" s="64"/>
      <c r="J1433" s="64"/>
      <c r="K1433" s="64"/>
      <c r="L1433" s="64"/>
      <c r="M1433" s="64"/>
      <c r="N1433" s="64"/>
      <c r="O1433" s="64"/>
      <c r="P1433" s="64"/>
      <c r="Q1433" s="64"/>
      <c r="R1433" s="64"/>
      <c r="S1433" s="64"/>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row>
    <row r="1434" spans="1:117" x14ac:dyDescent="0.25">
      <c r="A1434" s="5"/>
      <c r="B1434" s="5"/>
      <c r="C1434" s="35"/>
      <c r="D1434" s="63"/>
      <c r="E1434" s="64"/>
      <c r="F1434" s="64"/>
      <c r="G1434" s="64"/>
      <c r="H1434" s="64"/>
      <c r="I1434" s="64"/>
      <c r="J1434" s="64"/>
      <c r="K1434" s="64"/>
      <c r="L1434" s="64"/>
      <c r="M1434" s="64"/>
      <c r="N1434" s="64"/>
      <c r="O1434" s="64"/>
      <c r="P1434" s="64"/>
      <c r="Q1434" s="64"/>
      <c r="R1434" s="64"/>
      <c r="S1434" s="64"/>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row>
    <row r="1435" spans="1:117" x14ac:dyDescent="0.25">
      <c r="A1435" s="5"/>
      <c r="B1435" s="5"/>
      <c r="C1435" s="35"/>
      <c r="D1435" s="63"/>
      <c r="E1435" s="64"/>
      <c r="F1435" s="64"/>
      <c r="G1435" s="64"/>
      <c r="H1435" s="64"/>
      <c r="I1435" s="64"/>
      <c r="J1435" s="64"/>
      <c r="K1435" s="64"/>
      <c r="L1435" s="64"/>
      <c r="M1435" s="64"/>
      <c r="N1435" s="64"/>
      <c r="O1435" s="64"/>
      <c r="P1435" s="64"/>
      <c r="Q1435" s="64"/>
      <c r="R1435" s="64"/>
      <c r="S1435" s="64"/>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row>
    <row r="1436" spans="1:117" x14ac:dyDescent="0.25">
      <c r="A1436" s="5"/>
      <c r="B1436" s="5"/>
      <c r="C1436" s="35"/>
      <c r="D1436" s="63"/>
      <c r="E1436" s="64"/>
      <c r="F1436" s="64"/>
      <c r="G1436" s="64"/>
      <c r="H1436" s="64"/>
      <c r="I1436" s="64"/>
      <c r="J1436" s="64"/>
      <c r="K1436" s="64"/>
      <c r="L1436" s="64"/>
      <c r="M1436" s="64"/>
      <c r="N1436" s="64"/>
      <c r="O1436" s="64"/>
      <c r="P1436" s="64"/>
      <c r="Q1436" s="64"/>
      <c r="R1436" s="64"/>
      <c r="S1436" s="64"/>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row>
    <row r="1437" spans="1:117" x14ac:dyDescent="0.25">
      <c r="A1437" s="5"/>
      <c r="B1437" s="5"/>
      <c r="C1437" s="35"/>
      <c r="D1437" s="63"/>
      <c r="E1437" s="64"/>
      <c r="F1437" s="64"/>
      <c r="G1437" s="64"/>
      <c r="H1437" s="64"/>
      <c r="I1437" s="64"/>
      <c r="J1437" s="64"/>
      <c r="K1437" s="64"/>
      <c r="L1437" s="64"/>
      <c r="M1437" s="64"/>
      <c r="N1437" s="64"/>
      <c r="O1437" s="64"/>
      <c r="P1437" s="64"/>
      <c r="Q1437" s="64"/>
      <c r="R1437" s="64"/>
      <c r="S1437" s="64"/>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row>
    <row r="1438" spans="1:117" x14ac:dyDescent="0.25">
      <c r="A1438" s="5"/>
      <c r="B1438" s="5"/>
      <c r="C1438" s="35"/>
      <c r="D1438" s="63"/>
      <c r="E1438" s="64"/>
      <c r="F1438" s="64"/>
      <c r="G1438" s="64"/>
      <c r="H1438" s="64"/>
      <c r="I1438" s="64"/>
      <c r="J1438" s="64"/>
      <c r="K1438" s="64"/>
      <c r="L1438" s="64"/>
      <c r="M1438" s="64"/>
      <c r="N1438" s="64"/>
      <c r="O1438" s="64"/>
      <c r="P1438" s="64"/>
      <c r="Q1438" s="64"/>
      <c r="R1438" s="64"/>
      <c r="S1438" s="64"/>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row>
    <row r="1439" spans="1:117" x14ac:dyDescent="0.25">
      <c r="A1439" s="5"/>
      <c r="B1439" s="5"/>
      <c r="C1439" s="35"/>
      <c r="D1439" s="63"/>
      <c r="E1439" s="64"/>
      <c r="F1439" s="64"/>
      <c r="G1439" s="64"/>
      <c r="H1439" s="64"/>
      <c r="I1439" s="64"/>
      <c r="J1439" s="64"/>
      <c r="K1439" s="64"/>
      <c r="L1439" s="64"/>
      <c r="M1439" s="64"/>
      <c r="N1439" s="64"/>
      <c r="O1439" s="64"/>
      <c r="P1439" s="64"/>
      <c r="Q1439" s="64"/>
      <c r="R1439" s="64"/>
      <c r="S1439" s="64"/>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row>
    <row r="1440" spans="1:117" x14ac:dyDescent="0.25">
      <c r="A1440" s="5"/>
      <c r="B1440" s="5"/>
      <c r="C1440" s="35"/>
      <c r="D1440" s="63"/>
      <c r="E1440" s="64"/>
      <c r="F1440" s="64"/>
      <c r="G1440" s="64"/>
      <c r="H1440" s="64"/>
      <c r="I1440" s="64"/>
      <c r="J1440" s="64"/>
      <c r="K1440" s="64"/>
      <c r="L1440" s="64"/>
      <c r="M1440" s="64"/>
      <c r="N1440" s="64"/>
      <c r="O1440" s="64"/>
      <c r="P1440" s="64"/>
      <c r="Q1440" s="64"/>
      <c r="R1440" s="64"/>
      <c r="S1440" s="64"/>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row>
    <row r="1441" spans="1:117" x14ac:dyDescent="0.25">
      <c r="A1441" s="5"/>
      <c r="B1441" s="5"/>
      <c r="C1441" s="35"/>
      <c r="D1441" s="63"/>
      <c r="E1441" s="64"/>
      <c r="F1441" s="64"/>
      <c r="G1441" s="64"/>
      <c r="H1441" s="64"/>
      <c r="I1441" s="64"/>
      <c r="J1441" s="64"/>
      <c r="K1441" s="64"/>
      <c r="L1441" s="64"/>
      <c r="M1441" s="64"/>
      <c r="N1441" s="64"/>
      <c r="O1441" s="64"/>
      <c r="P1441" s="64"/>
      <c r="Q1441" s="64"/>
      <c r="R1441" s="64"/>
      <c r="S1441" s="64"/>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row>
    <row r="1442" spans="1:117" x14ac:dyDescent="0.25">
      <c r="A1442" s="5"/>
      <c r="B1442" s="5"/>
      <c r="C1442" s="35"/>
      <c r="D1442" s="63"/>
      <c r="E1442" s="64"/>
      <c r="F1442" s="64"/>
      <c r="G1442" s="64"/>
      <c r="H1442" s="64"/>
      <c r="I1442" s="64"/>
      <c r="J1442" s="64"/>
      <c r="K1442" s="64"/>
      <c r="L1442" s="64"/>
      <c r="M1442" s="64"/>
      <c r="N1442" s="64"/>
      <c r="O1442" s="64"/>
      <c r="P1442" s="64"/>
      <c r="Q1442" s="64"/>
      <c r="R1442" s="64"/>
      <c r="S1442" s="64"/>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row>
    <row r="1443" spans="1:117" x14ac:dyDescent="0.25">
      <c r="A1443" s="5"/>
      <c r="B1443" s="5"/>
      <c r="C1443" s="35"/>
      <c r="D1443" s="63"/>
      <c r="E1443" s="64"/>
      <c r="F1443" s="64"/>
      <c r="G1443" s="64"/>
      <c r="H1443" s="64"/>
      <c r="I1443" s="64"/>
      <c r="J1443" s="64"/>
      <c r="K1443" s="64"/>
      <c r="L1443" s="64"/>
      <c r="M1443" s="64"/>
      <c r="N1443" s="64"/>
      <c r="O1443" s="64"/>
      <c r="P1443" s="64"/>
      <c r="Q1443" s="64"/>
      <c r="R1443" s="64"/>
      <c r="S1443" s="64"/>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row>
    <row r="1444" spans="1:117" x14ac:dyDescent="0.25">
      <c r="A1444" s="5"/>
      <c r="B1444" s="5"/>
      <c r="C1444" s="35"/>
      <c r="D1444" s="63"/>
      <c r="E1444" s="64"/>
      <c r="F1444" s="64"/>
      <c r="G1444" s="64"/>
      <c r="H1444" s="64"/>
      <c r="I1444" s="64"/>
      <c r="J1444" s="64"/>
      <c r="K1444" s="64"/>
      <c r="L1444" s="64"/>
      <c r="M1444" s="64"/>
      <c r="N1444" s="64"/>
      <c r="O1444" s="64"/>
      <c r="P1444" s="64"/>
      <c r="Q1444" s="64"/>
      <c r="R1444" s="64"/>
      <c r="S1444" s="64"/>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row>
    <row r="1445" spans="1:117" x14ac:dyDescent="0.25">
      <c r="A1445" s="5"/>
      <c r="B1445" s="5"/>
      <c r="C1445" s="35"/>
      <c r="D1445" s="63"/>
      <c r="E1445" s="64"/>
      <c r="F1445" s="64"/>
      <c r="G1445" s="64"/>
      <c r="H1445" s="64"/>
      <c r="I1445" s="64"/>
      <c r="J1445" s="64"/>
      <c r="K1445" s="64"/>
      <c r="L1445" s="64"/>
      <c r="M1445" s="64"/>
      <c r="N1445" s="64"/>
      <c r="O1445" s="64"/>
      <c r="P1445" s="64"/>
      <c r="Q1445" s="64"/>
      <c r="R1445" s="64"/>
      <c r="S1445" s="64"/>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row>
    <row r="1446" spans="1:117" x14ac:dyDescent="0.25">
      <c r="A1446" s="5"/>
      <c r="B1446" s="5"/>
      <c r="C1446" s="35"/>
      <c r="D1446" s="63"/>
      <c r="E1446" s="64"/>
      <c r="F1446" s="64"/>
      <c r="G1446" s="64"/>
      <c r="H1446" s="64"/>
      <c r="I1446" s="64"/>
      <c r="J1446" s="64"/>
      <c r="K1446" s="64"/>
      <c r="L1446" s="64"/>
      <c r="M1446" s="64"/>
      <c r="N1446" s="64"/>
      <c r="O1446" s="64"/>
      <c r="P1446" s="64"/>
      <c r="Q1446" s="64"/>
      <c r="R1446" s="64"/>
      <c r="S1446" s="64"/>
      <c r="T1446" s="29"/>
      <c r="U1446" s="29"/>
      <c r="V1446" s="29"/>
      <c r="W1446" s="29"/>
      <c r="X1446" s="29"/>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row>
    <row r="1447" spans="1:117" x14ac:dyDescent="0.25">
      <c r="A1447" s="5"/>
      <c r="B1447" s="5"/>
      <c r="C1447" s="35"/>
      <c r="D1447" s="63"/>
      <c r="E1447" s="64"/>
      <c r="F1447" s="64"/>
      <c r="G1447" s="64"/>
      <c r="H1447" s="64"/>
      <c r="I1447" s="64"/>
      <c r="J1447" s="64"/>
      <c r="K1447" s="64"/>
      <c r="L1447" s="64"/>
      <c r="M1447" s="64"/>
      <c r="N1447" s="64"/>
      <c r="O1447" s="64"/>
      <c r="P1447" s="64"/>
      <c r="Q1447" s="64"/>
      <c r="R1447" s="64"/>
      <c r="S1447" s="64"/>
      <c r="T1447" s="29"/>
      <c r="U1447" s="29"/>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row>
    <row r="1448" spans="1:117" x14ac:dyDescent="0.25">
      <c r="A1448" s="5"/>
      <c r="B1448" s="5"/>
      <c r="C1448" s="35"/>
      <c r="D1448" s="63"/>
      <c r="E1448" s="64"/>
      <c r="F1448" s="64"/>
      <c r="G1448" s="64"/>
      <c r="H1448" s="64"/>
      <c r="I1448" s="64"/>
      <c r="J1448" s="64"/>
      <c r="K1448" s="64"/>
      <c r="L1448" s="64"/>
      <c r="M1448" s="64"/>
      <c r="N1448" s="64"/>
      <c r="O1448" s="64"/>
      <c r="P1448" s="64"/>
      <c r="Q1448" s="64"/>
      <c r="R1448" s="64"/>
      <c r="S1448" s="64"/>
      <c r="T1448" s="29"/>
      <c r="U1448" s="29"/>
      <c r="V1448" s="29"/>
      <c r="W1448" s="29"/>
      <c r="X1448" s="29"/>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row>
    <row r="1449" spans="1:117" x14ac:dyDescent="0.25">
      <c r="A1449" s="5"/>
      <c r="B1449" s="5"/>
      <c r="C1449" s="35"/>
      <c r="D1449" s="63"/>
      <c r="E1449" s="64"/>
      <c r="F1449" s="64"/>
      <c r="G1449" s="64"/>
      <c r="H1449" s="64"/>
      <c r="I1449" s="64"/>
      <c r="J1449" s="64"/>
      <c r="K1449" s="64"/>
      <c r="L1449" s="64"/>
      <c r="M1449" s="64"/>
      <c r="N1449" s="64"/>
      <c r="O1449" s="64"/>
      <c r="P1449" s="64"/>
      <c r="Q1449" s="64"/>
      <c r="R1449" s="64"/>
      <c r="S1449" s="64"/>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row>
    <row r="1450" spans="1:117" x14ac:dyDescent="0.25">
      <c r="A1450" s="5"/>
      <c r="B1450" s="5"/>
      <c r="C1450" s="35"/>
      <c r="D1450" s="63"/>
      <c r="E1450" s="64"/>
      <c r="F1450" s="64"/>
      <c r="G1450" s="64"/>
      <c r="H1450" s="64"/>
      <c r="I1450" s="64"/>
      <c r="J1450" s="64"/>
      <c r="K1450" s="64"/>
      <c r="L1450" s="64"/>
      <c r="M1450" s="64"/>
      <c r="N1450" s="64"/>
      <c r="O1450" s="64"/>
      <c r="P1450" s="64"/>
      <c r="Q1450" s="64"/>
      <c r="R1450" s="64"/>
      <c r="S1450" s="64"/>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row>
    <row r="1451" spans="1:117" x14ac:dyDescent="0.25">
      <c r="A1451" s="5"/>
      <c r="B1451" s="5"/>
      <c r="C1451" s="35"/>
      <c r="D1451" s="63"/>
      <c r="E1451" s="64"/>
      <c r="F1451" s="64"/>
      <c r="G1451" s="64"/>
      <c r="H1451" s="64"/>
      <c r="I1451" s="64"/>
      <c r="J1451" s="64"/>
      <c r="K1451" s="64"/>
      <c r="L1451" s="64"/>
      <c r="M1451" s="64"/>
      <c r="N1451" s="64"/>
      <c r="O1451" s="64"/>
      <c r="P1451" s="64"/>
      <c r="Q1451" s="64"/>
      <c r="R1451" s="64"/>
      <c r="S1451" s="64"/>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row>
    <row r="1452" spans="1:117" x14ac:dyDescent="0.25">
      <c r="A1452" s="5"/>
      <c r="B1452" s="5"/>
      <c r="C1452" s="35"/>
      <c r="D1452" s="63"/>
      <c r="E1452" s="64"/>
      <c r="F1452" s="64"/>
      <c r="G1452" s="64"/>
      <c r="H1452" s="64"/>
      <c r="I1452" s="64"/>
      <c r="J1452" s="64"/>
      <c r="K1452" s="64"/>
      <c r="L1452" s="64"/>
      <c r="M1452" s="64"/>
      <c r="N1452" s="64"/>
      <c r="O1452" s="64"/>
      <c r="P1452" s="64"/>
      <c r="Q1452" s="64"/>
      <c r="R1452" s="64"/>
      <c r="S1452" s="64"/>
      <c r="T1452" s="29"/>
      <c r="U1452" s="29"/>
      <c r="V1452" s="29"/>
      <c r="W1452" s="29"/>
      <c r="X1452" s="29"/>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row>
    <row r="1453" spans="1:117" x14ac:dyDescent="0.25">
      <c r="A1453" s="5"/>
      <c r="B1453" s="5"/>
      <c r="C1453" s="35"/>
      <c r="D1453" s="63"/>
      <c r="E1453" s="64"/>
      <c r="F1453" s="64"/>
      <c r="G1453" s="64"/>
      <c r="H1453" s="64"/>
      <c r="I1453" s="64"/>
      <c r="J1453" s="64"/>
      <c r="K1453" s="64"/>
      <c r="L1453" s="64"/>
      <c r="M1453" s="64"/>
      <c r="N1453" s="64"/>
      <c r="O1453" s="64"/>
      <c r="P1453" s="64"/>
      <c r="Q1453" s="64"/>
      <c r="R1453" s="64"/>
      <c r="S1453" s="64"/>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row>
    <row r="1454" spans="1:117" x14ac:dyDescent="0.25">
      <c r="A1454" s="5"/>
      <c r="B1454" s="5"/>
      <c r="C1454" s="35"/>
      <c r="D1454" s="63"/>
      <c r="E1454" s="64"/>
      <c r="F1454" s="64"/>
      <c r="G1454" s="64"/>
      <c r="H1454" s="64"/>
      <c r="I1454" s="64"/>
      <c r="J1454" s="64"/>
      <c r="K1454" s="64"/>
      <c r="L1454" s="64"/>
      <c r="M1454" s="64"/>
      <c r="N1454" s="64"/>
      <c r="O1454" s="64"/>
      <c r="P1454" s="64"/>
      <c r="Q1454" s="64"/>
      <c r="R1454" s="64"/>
      <c r="S1454" s="64"/>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row>
    <row r="1455" spans="1:117" x14ac:dyDescent="0.25">
      <c r="A1455" s="5"/>
      <c r="B1455" s="5"/>
      <c r="C1455" s="35"/>
      <c r="D1455" s="63"/>
      <c r="E1455" s="64"/>
      <c r="F1455" s="64"/>
      <c r="G1455" s="64"/>
      <c r="H1455" s="64"/>
      <c r="I1455" s="64"/>
      <c r="J1455" s="64"/>
      <c r="K1455" s="64"/>
      <c r="L1455" s="64"/>
      <c r="M1455" s="64"/>
      <c r="N1455" s="64"/>
      <c r="O1455" s="64"/>
      <c r="P1455" s="64"/>
      <c r="Q1455" s="64"/>
      <c r="R1455" s="64"/>
      <c r="S1455" s="64"/>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row>
    <row r="1456" spans="1:117" x14ac:dyDescent="0.25">
      <c r="A1456" s="5"/>
      <c r="B1456" s="5"/>
      <c r="C1456" s="35"/>
      <c r="D1456" s="63"/>
      <c r="E1456" s="64"/>
      <c r="F1456" s="64"/>
      <c r="G1456" s="64"/>
      <c r="H1456" s="64"/>
      <c r="I1456" s="64"/>
      <c r="J1456" s="64"/>
      <c r="K1456" s="64"/>
      <c r="L1456" s="64"/>
      <c r="M1456" s="64"/>
      <c r="N1456" s="64"/>
      <c r="O1456" s="64"/>
      <c r="P1456" s="64"/>
      <c r="Q1456" s="64"/>
      <c r="R1456" s="64"/>
      <c r="S1456" s="64"/>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row>
    <row r="1457" spans="1:117" x14ac:dyDescent="0.25">
      <c r="A1457" s="5"/>
      <c r="B1457" s="5"/>
      <c r="C1457" s="35"/>
      <c r="D1457" s="63"/>
      <c r="E1457" s="64"/>
      <c r="F1457" s="64"/>
      <c r="G1457" s="64"/>
      <c r="H1457" s="64"/>
      <c r="I1457" s="64"/>
      <c r="J1457" s="64"/>
      <c r="K1457" s="64"/>
      <c r="L1457" s="64"/>
      <c r="M1457" s="64"/>
      <c r="N1457" s="64"/>
      <c r="O1457" s="64"/>
      <c r="P1457" s="64"/>
      <c r="Q1457" s="64"/>
      <c r="R1457" s="64"/>
      <c r="S1457" s="64"/>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row>
    <row r="1458" spans="1:117" x14ac:dyDescent="0.25">
      <c r="A1458" s="5"/>
      <c r="B1458" s="5"/>
      <c r="C1458" s="35"/>
      <c r="D1458" s="63"/>
      <c r="E1458" s="64"/>
      <c r="F1458" s="64"/>
      <c r="G1458" s="64"/>
      <c r="H1458" s="64"/>
      <c r="I1458" s="64"/>
      <c r="J1458" s="64"/>
      <c r="K1458" s="64"/>
      <c r="L1458" s="64"/>
      <c r="M1458" s="64"/>
      <c r="N1458" s="64"/>
      <c r="O1458" s="64"/>
      <c r="P1458" s="64"/>
      <c r="Q1458" s="64"/>
      <c r="R1458" s="64"/>
      <c r="S1458" s="64"/>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row>
    <row r="1459" spans="1:117" x14ac:dyDescent="0.25">
      <c r="A1459" s="5"/>
      <c r="B1459" s="5"/>
      <c r="C1459" s="35"/>
      <c r="D1459" s="63"/>
      <c r="E1459" s="64"/>
      <c r="F1459" s="64"/>
      <c r="G1459" s="64"/>
      <c r="H1459" s="64"/>
      <c r="I1459" s="64"/>
      <c r="J1459" s="64"/>
      <c r="K1459" s="64"/>
      <c r="L1459" s="64"/>
      <c r="M1459" s="64"/>
      <c r="N1459" s="64"/>
      <c r="O1459" s="64"/>
      <c r="P1459" s="64"/>
      <c r="Q1459" s="64"/>
      <c r="R1459" s="64"/>
      <c r="S1459" s="64"/>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row>
    <row r="1460" spans="1:117" x14ac:dyDescent="0.25">
      <c r="A1460" s="5"/>
      <c r="B1460" s="5"/>
      <c r="C1460" s="35"/>
      <c r="D1460" s="63"/>
      <c r="E1460" s="64"/>
      <c r="F1460" s="64"/>
      <c r="G1460" s="64"/>
      <c r="H1460" s="64"/>
      <c r="I1460" s="64"/>
      <c r="J1460" s="64"/>
      <c r="K1460" s="64"/>
      <c r="L1460" s="64"/>
      <c r="M1460" s="64"/>
      <c r="N1460" s="64"/>
      <c r="O1460" s="64"/>
      <c r="P1460" s="64"/>
      <c r="Q1460" s="64"/>
      <c r="R1460" s="64"/>
      <c r="S1460" s="64"/>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row>
    <row r="1461" spans="1:117" x14ac:dyDescent="0.25">
      <c r="A1461" s="5"/>
      <c r="B1461" s="5"/>
      <c r="C1461" s="35"/>
      <c r="D1461" s="63"/>
      <c r="E1461" s="64"/>
      <c r="F1461" s="64"/>
      <c r="G1461" s="64"/>
      <c r="H1461" s="64"/>
      <c r="I1461" s="64"/>
      <c r="J1461" s="64"/>
      <c r="K1461" s="64"/>
      <c r="L1461" s="64"/>
      <c r="M1461" s="64"/>
      <c r="N1461" s="64"/>
      <c r="O1461" s="64"/>
      <c r="P1461" s="64"/>
      <c r="Q1461" s="64"/>
      <c r="R1461" s="64"/>
      <c r="S1461" s="64"/>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row>
    <row r="1462" spans="1:117" x14ac:dyDescent="0.25">
      <c r="A1462" s="5"/>
      <c r="B1462" s="5"/>
      <c r="C1462" s="35"/>
      <c r="D1462" s="63"/>
      <c r="E1462" s="64"/>
      <c r="F1462" s="64"/>
      <c r="G1462" s="64"/>
      <c r="H1462" s="64"/>
      <c r="I1462" s="64"/>
      <c r="J1462" s="64"/>
      <c r="K1462" s="64"/>
      <c r="L1462" s="64"/>
      <c r="M1462" s="64"/>
      <c r="N1462" s="64"/>
      <c r="O1462" s="64"/>
      <c r="P1462" s="64"/>
      <c r="Q1462" s="64"/>
      <c r="R1462" s="64"/>
      <c r="S1462" s="64"/>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row>
    <row r="1463" spans="1:117" x14ac:dyDescent="0.25">
      <c r="A1463" s="5"/>
      <c r="B1463" s="5"/>
      <c r="C1463" s="35"/>
      <c r="D1463" s="63"/>
      <c r="E1463" s="64"/>
      <c r="F1463" s="64"/>
      <c r="G1463" s="64"/>
      <c r="H1463" s="64"/>
      <c r="I1463" s="64"/>
      <c r="J1463" s="64"/>
      <c r="K1463" s="64"/>
      <c r="L1463" s="64"/>
      <c r="M1463" s="64"/>
      <c r="N1463" s="64"/>
      <c r="O1463" s="64"/>
      <c r="P1463" s="64"/>
      <c r="Q1463" s="64"/>
      <c r="R1463" s="64"/>
      <c r="S1463" s="64"/>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row>
    <row r="1464" spans="1:117" x14ac:dyDescent="0.25">
      <c r="A1464" s="5"/>
      <c r="B1464" s="5"/>
      <c r="C1464" s="35"/>
      <c r="D1464" s="63"/>
      <c r="E1464" s="64"/>
      <c r="F1464" s="64"/>
      <c r="G1464" s="64"/>
      <c r="H1464" s="64"/>
      <c r="I1464" s="64"/>
      <c r="J1464" s="64"/>
      <c r="K1464" s="64"/>
      <c r="L1464" s="64"/>
      <c r="M1464" s="64"/>
      <c r="N1464" s="64"/>
      <c r="O1464" s="64"/>
      <c r="P1464" s="64"/>
      <c r="Q1464" s="64"/>
      <c r="R1464" s="64"/>
      <c r="S1464" s="64"/>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row>
    <row r="1465" spans="1:117" x14ac:dyDescent="0.25">
      <c r="A1465" s="5"/>
      <c r="B1465" s="5"/>
      <c r="C1465" s="35"/>
      <c r="D1465" s="63"/>
      <c r="E1465" s="64"/>
      <c r="F1465" s="64"/>
      <c r="G1465" s="64"/>
      <c r="H1465" s="64"/>
      <c r="I1465" s="64"/>
      <c r="J1465" s="64"/>
      <c r="K1465" s="64"/>
      <c r="L1465" s="64"/>
      <c r="M1465" s="64"/>
      <c r="N1465" s="64"/>
      <c r="O1465" s="64"/>
      <c r="P1465" s="64"/>
      <c r="Q1465" s="64"/>
      <c r="R1465" s="64"/>
      <c r="S1465" s="64"/>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row>
    <row r="1466" spans="1:117" x14ac:dyDescent="0.25">
      <c r="A1466" s="5"/>
      <c r="B1466" s="5"/>
      <c r="C1466" s="35"/>
      <c r="D1466" s="63"/>
      <c r="E1466" s="64"/>
      <c r="F1466" s="64"/>
      <c r="G1466" s="64"/>
      <c r="H1466" s="64"/>
      <c r="I1466" s="64"/>
      <c r="J1466" s="64"/>
      <c r="K1466" s="64"/>
      <c r="L1466" s="64"/>
      <c r="M1466" s="64"/>
      <c r="N1466" s="64"/>
      <c r="O1466" s="64"/>
      <c r="P1466" s="64"/>
      <c r="Q1466" s="64"/>
      <c r="R1466" s="64"/>
      <c r="S1466" s="64"/>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row>
    <row r="1467" spans="1:117" x14ac:dyDescent="0.25">
      <c r="A1467" s="5"/>
      <c r="B1467" s="5"/>
      <c r="C1467" s="35"/>
      <c r="D1467" s="63"/>
      <c r="E1467" s="64"/>
      <c r="F1467" s="64"/>
      <c r="G1467" s="64"/>
      <c r="H1467" s="64"/>
      <c r="I1467" s="64"/>
      <c r="J1467" s="64"/>
      <c r="K1467" s="64"/>
      <c r="L1467" s="64"/>
      <c r="M1467" s="64"/>
      <c r="N1467" s="64"/>
      <c r="O1467" s="64"/>
      <c r="P1467" s="64"/>
      <c r="Q1467" s="64"/>
      <c r="R1467" s="64"/>
      <c r="S1467" s="64"/>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row>
    <row r="1468" spans="1:117" x14ac:dyDescent="0.25">
      <c r="A1468" s="5"/>
      <c r="B1468" s="5"/>
      <c r="C1468" s="35"/>
      <c r="D1468" s="63"/>
      <c r="E1468" s="64"/>
      <c r="F1468" s="64"/>
      <c r="G1468" s="64"/>
      <c r="H1468" s="64"/>
      <c r="I1468" s="64"/>
      <c r="J1468" s="64"/>
      <c r="K1468" s="64"/>
      <c r="L1468" s="64"/>
      <c r="M1468" s="64"/>
      <c r="N1468" s="64"/>
      <c r="O1468" s="64"/>
      <c r="P1468" s="64"/>
      <c r="Q1468" s="64"/>
      <c r="R1468" s="64"/>
      <c r="S1468" s="64"/>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row>
    <row r="1469" spans="1:117" x14ac:dyDescent="0.25">
      <c r="A1469" s="5"/>
      <c r="B1469" s="5"/>
      <c r="C1469" s="35"/>
      <c r="D1469" s="63"/>
      <c r="E1469" s="64"/>
      <c r="F1469" s="64"/>
      <c r="G1469" s="64"/>
      <c r="H1469" s="64"/>
      <c r="I1469" s="64"/>
      <c r="J1469" s="64"/>
      <c r="K1469" s="64"/>
      <c r="L1469" s="64"/>
      <c r="M1469" s="64"/>
      <c r="N1469" s="64"/>
      <c r="O1469" s="64"/>
      <c r="P1469" s="64"/>
      <c r="Q1469" s="64"/>
      <c r="R1469" s="64"/>
      <c r="S1469" s="64"/>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row>
    <row r="1470" spans="1:117" x14ac:dyDescent="0.25">
      <c r="A1470" s="5"/>
      <c r="B1470" s="5"/>
      <c r="C1470" s="35"/>
      <c r="D1470" s="63"/>
      <c r="E1470" s="64"/>
      <c r="F1470" s="64"/>
      <c r="G1470" s="64"/>
      <c r="H1470" s="64"/>
      <c r="I1470" s="64"/>
      <c r="J1470" s="64"/>
      <c r="K1470" s="64"/>
      <c r="L1470" s="64"/>
      <c r="M1470" s="64"/>
      <c r="N1470" s="64"/>
      <c r="O1470" s="64"/>
      <c r="P1470" s="64"/>
      <c r="Q1470" s="64"/>
      <c r="R1470" s="64"/>
      <c r="S1470" s="64"/>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row>
    <row r="1471" spans="1:117" x14ac:dyDescent="0.25">
      <c r="A1471" s="5"/>
      <c r="B1471" s="5"/>
      <c r="C1471" s="35"/>
      <c r="D1471" s="63"/>
      <c r="E1471" s="64"/>
      <c r="F1471" s="64"/>
      <c r="G1471" s="64"/>
      <c r="H1471" s="64"/>
      <c r="I1471" s="64"/>
      <c r="J1471" s="64"/>
      <c r="K1471" s="64"/>
      <c r="L1471" s="64"/>
      <c r="M1471" s="64"/>
      <c r="N1471" s="64"/>
      <c r="O1471" s="64"/>
      <c r="P1471" s="64"/>
      <c r="Q1471" s="64"/>
      <c r="R1471" s="64"/>
      <c r="S1471" s="64"/>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row>
    <row r="1472" spans="1:117" x14ac:dyDescent="0.25">
      <c r="A1472" s="5"/>
      <c r="B1472" s="5"/>
      <c r="C1472" s="35"/>
      <c r="D1472" s="63"/>
      <c r="E1472" s="64"/>
      <c r="F1472" s="64"/>
      <c r="G1472" s="64"/>
      <c r="H1472" s="64"/>
      <c r="I1472" s="64"/>
      <c r="J1472" s="64"/>
      <c r="K1472" s="64"/>
      <c r="L1472" s="64"/>
      <c r="M1472" s="64"/>
      <c r="N1472" s="64"/>
      <c r="O1472" s="64"/>
      <c r="P1472" s="64"/>
      <c r="Q1472" s="64"/>
      <c r="R1472" s="64"/>
      <c r="S1472" s="64"/>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row>
    <row r="1473" spans="1:117" x14ac:dyDescent="0.25">
      <c r="A1473" s="5"/>
      <c r="B1473" s="5"/>
      <c r="C1473" s="35"/>
      <c r="D1473" s="63"/>
      <c r="E1473" s="64"/>
      <c r="F1473" s="64"/>
      <c r="G1473" s="64"/>
      <c r="H1473" s="64"/>
      <c r="I1473" s="64"/>
      <c r="J1473" s="64"/>
      <c r="K1473" s="64"/>
      <c r="L1473" s="64"/>
      <c r="M1473" s="64"/>
      <c r="N1473" s="64"/>
      <c r="O1473" s="64"/>
      <c r="P1473" s="64"/>
      <c r="Q1473" s="64"/>
      <c r="R1473" s="64"/>
      <c r="S1473" s="64"/>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row>
    <row r="1474" spans="1:117" x14ac:dyDescent="0.25">
      <c r="A1474" s="5"/>
      <c r="B1474" s="5"/>
      <c r="C1474" s="35"/>
      <c r="D1474" s="63"/>
      <c r="E1474" s="64"/>
      <c r="F1474" s="64"/>
      <c r="G1474" s="64"/>
      <c r="H1474" s="64"/>
      <c r="I1474" s="64"/>
      <c r="J1474" s="64"/>
      <c r="K1474" s="64"/>
      <c r="L1474" s="64"/>
      <c r="M1474" s="64"/>
      <c r="N1474" s="64"/>
      <c r="O1474" s="64"/>
      <c r="P1474" s="64"/>
      <c r="Q1474" s="64"/>
      <c r="R1474" s="64"/>
      <c r="S1474" s="64"/>
      <c r="T1474" s="29"/>
      <c r="U1474" s="29"/>
      <c r="V1474" s="29"/>
      <c r="W1474" s="29"/>
      <c r="X1474" s="29"/>
      <c r="Y1474" s="29"/>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row>
    <row r="1475" spans="1:117" x14ac:dyDescent="0.25">
      <c r="A1475" s="5"/>
      <c r="B1475" s="5"/>
      <c r="C1475" s="35"/>
      <c r="D1475" s="63"/>
      <c r="E1475" s="64"/>
      <c r="F1475" s="64"/>
      <c r="G1475" s="64"/>
      <c r="H1475" s="64"/>
      <c r="I1475" s="64"/>
      <c r="J1475" s="64"/>
      <c r="K1475" s="64"/>
      <c r="L1475" s="64"/>
      <c r="M1475" s="64"/>
      <c r="N1475" s="64"/>
      <c r="O1475" s="64"/>
      <c r="P1475" s="64"/>
      <c r="Q1475" s="64"/>
      <c r="R1475" s="64"/>
      <c r="S1475" s="64"/>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row>
    <row r="1476" spans="1:117" x14ac:dyDescent="0.25">
      <c r="A1476" s="5"/>
      <c r="B1476" s="5"/>
      <c r="C1476" s="35"/>
      <c r="D1476" s="63"/>
      <c r="E1476" s="64"/>
      <c r="F1476" s="64"/>
      <c r="G1476" s="64"/>
      <c r="H1476" s="64"/>
      <c r="I1476" s="64"/>
      <c r="J1476" s="64"/>
      <c r="K1476" s="64"/>
      <c r="L1476" s="64"/>
      <c r="M1476" s="64"/>
      <c r="N1476" s="64"/>
      <c r="O1476" s="64"/>
      <c r="P1476" s="64"/>
      <c r="Q1476" s="64"/>
      <c r="R1476" s="64"/>
      <c r="S1476" s="64"/>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row>
    <row r="1477" spans="1:117" x14ac:dyDescent="0.25">
      <c r="A1477" s="5"/>
      <c r="B1477" s="5"/>
      <c r="C1477" s="35"/>
      <c r="D1477" s="63"/>
      <c r="E1477" s="64"/>
      <c r="F1477" s="64"/>
      <c r="G1477" s="64"/>
      <c r="H1477" s="64"/>
      <c r="I1477" s="64"/>
      <c r="J1477" s="64"/>
      <c r="K1477" s="64"/>
      <c r="L1477" s="64"/>
      <c r="M1477" s="64"/>
      <c r="N1477" s="64"/>
      <c r="O1477" s="64"/>
      <c r="P1477" s="64"/>
      <c r="Q1477" s="64"/>
      <c r="R1477" s="64"/>
      <c r="S1477" s="64"/>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row>
    <row r="1478" spans="1:117" x14ac:dyDescent="0.25">
      <c r="A1478" s="5"/>
      <c r="B1478" s="5"/>
      <c r="C1478" s="35"/>
      <c r="D1478" s="63"/>
      <c r="E1478" s="64"/>
      <c r="F1478" s="64"/>
      <c r="G1478" s="64"/>
      <c r="H1478" s="64"/>
      <c r="I1478" s="64"/>
      <c r="J1478" s="64"/>
      <c r="K1478" s="64"/>
      <c r="L1478" s="64"/>
      <c r="M1478" s="64"/>
      <c r="N1478" s="64"/>
      <c r="O1478" s="64"/>
      <c r="P1478" s="64"/>
      <c r="Q1478" s="64"/>
      <c r="R1478" s="64"/>
      <c r="S1478" s="64"/>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row>
    <row r="1479" spans="1:117" x14ac:dyDescent="0.25">
      <c r="A1479" s="5"/>
      <c r="B1479" s="5"/>
      <c r="C1479" s="35"/>
      <c r="D1479" s="63"/>
      <c r="E1479" s="64"/>
      <c r="F1479" s="64"/>
      <c r="G1479" s="64"/>
      <c r="H1479" s="64"/>
      <c r="I1479" s="64"/>
      <c r="J1479" s="64"/>
      <c r="K1479" s="64"/>
      <c r="L1479" s="64"/>
      <c r="M1479" s="64"/>
      <c r="N1479" s="64"/>
      <c r="O1479" s="64"/>
      <c r="P1479" s="64"/>
      <c r="Q1479" s="64"/>
      <c r="R1479" s="64"/>
      <c r="S1479" s="64"/>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row>
    <row r="1480" spans="1:117" x14ac:dyDescent="0.25">
      <c r="A1480" s="5"/>
      <c r="B1480" s="5"/>
      <c r="C1480" s="35"/>
      <c r="D1480" s="63"/>
      <c r="E1480" s="64"/>
      <c r="F1480" s="64"/>
      <c r="G1480" s="64"/>
      <c r="H1480" s="64"/>
      <c r="I1480" s="64"/>
      <c r="J1480" s="64"/>
      <c r="K1480" s="64"/>
      <c r="L1480" s="64"/>
      <c r="M1480" s="64"/>
      <c r="N1480" s="64"/>
      <c r="O1480" s="64"/>
      <c r="P1480" s="64"/>
      <c r="Q1480" s="64"/>
      <c r="R1480" s="64"/>
      <c r="S1480" s="64"/>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row>
    <row r="1481" spans="1:117" x14ac:dyDescent="0.25">
      <c r="A1481" s="5"/>
      <c r="B1481" s="5"/>
      <c r="C1481" s="35"/>
      <c r="D1481" s="63"/>
      <c r="E1481" s="64"/>
      <c r="F1481" s="64"/>
      <c r="G1481" s="64"/>
      <c r="H1481" s="64"/>
      <c r="I1481" s="64"/>
      <c r="J1481" s="64"/>
      <c r="K1481" s="64"/>
      <c r="L1481" s="64"/>
      <c r="M1481" s="64"/>
      <c r="N1481" s="64"/>
      <c r="O1481" s="64"/>
      <c r="P1481" s="64"/>
      <c r="Q1481" s="64"/>
      <c r="R1481" s="64"/>
      <c r="S1481" s="64"/>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row>
    <row r="1482" spans="1:117" x14ac:dyDescent="0.25">
      <c r="A1482" s="5"/>
      <c r="B1482" s="5"/>
      <c r="C1482" s="35"/>
      <c r="D1482" s="63"/>
      <c r="E1482" s="64"/>
      <c r="F1482" s="64"/>
      <c r="G1482" s="64"/>
      <c r="H1482" s="64"/>
      <c r="I1482" s="64"/>
      <c r="J1482" s="64"/>
      <c r="K1482" s="64"/>
      <c r="L1482" s="64"/>
      <c r="M1482" s="64"/>
      <c r="N1482" s="64"/>
      <c r="O1482" s="64"/>
      <c r="P1482" s="64"/>
      <c r="Q1482" s="64"/>
      <c r="R1482" s="64"/>
      <c r="S1482" s="64"/>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row>
    <row r="1483" spans="1:117" x14ac:dyDescent="0.25">
      <c r="A1483" s="5"/>
      <c r="B1483" s="5"/>
      <c r="C1483" s="35"/>
      <c r="D1483" s="63"/>
      <c r="E1483" s="64"/>
      <c r="F1483" s="64"/>
      <c r="G1483" s="64"/>
      <c r="H1483" s="64"/>
      <c r="I1483" s="64"/>
      <c r="J1483" s="64"/>
      <c r="K1483" s="64"/>
      <c r="L1483" s="64"/>
      <c r="M1483" s="64"/>
      <c r="N1483" s="64"/>
      <c r="O1483" s="64"/>
      <c r="P1483" s="64"/>
      <c r="Q1483" s="64"/>
      <c r="R1483" s="64"/>
      <c r="S1483" s="64"/>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row>
    <row r="1484" spans="1:117" x14ac:dyDescent="0.25">
      <c r="A1484" s="5"/>
      <c r="B1484" s="5"/>
      <c r="C1484" s="35"/>
      <c r="D1484" s="63"/>
      <c r="E1484" s="64"/>
      <c r="F1484" s="64"/>
      <c r="G1484" s="64"/>
      <c r="H1484" s="64"/>
      <c r="I1484" s="64"/>
      <c r="J1484" s="64"/>
      <c r="K1484" s="64"/>
      <c r="L1484" s="64"/>
      <c r="M1484" s="64"/>
      <c r="N1484" s="64"/>
      <c r="O1484" s="64"/>
      <c r="P1484" s="64"/>
      <c r="Q1484" s="64"/>
      <c r="R1484" s="64"/>
      <c r="S1484" s="64"/>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row>
    <row r="1485" spans="1:117" x14ac:dyDescent="0.25">
      <c r="A1485" s="5"/>
      <c r="B1485" s="5"/>
      <c r="C1485" s="35"/>
      <c r="D1485" s="63"/>
      <c r="E1485" s="64"/>
      <c r="F1485" s="64"/>
      <c r="G1485" s="64"/>
      <c r="H1485" s="64"/>
      <c r="I1485" s="64"/>
      <c r="J1485" s="64"/>
      <c r="K1485" s="64"/>
      <c r="L1485" s="64"/>
      <c r="M1485" s="64"/>
      <c r="N1485" s="64"/>
      <c r="O1485" s="64"/>
      <c r="P1485" s="64"/>
      <c r="Q1485" s="64"/>
      <c r="R1485" s="64"/>
      <c r="S1485" s="64"/>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row>
    <row r="1486" spans="1:117" x14ac:dyDescent="0.25">
      <c r="A1486" s="5"/>
      <c r="B1486" s="5"/>
      <c r="C1486" s="35"/>
      <c r="D1486" s="63"/>
      <c r="E1486" s="64"/>
      <c r="F1486" s="64"/>
      <c r="G1486" s="64"/>
      <c r="H1486" s="64"/>
      <c r="I1486" s="64"/>
      <c r="J1486" s="64"/>
      <c r="K1486" s="64"/>
      <c r="L1486" s="64"/>
      <c r="M1486" s="64"/>
      <c r="N1486" s="64"/>
      <c r="O1486" s="64"/>
      <c r="P1486" s="64"/>
      <c r="Q1486" s="64"/>
      <c r="R1486" s="64"/>
      <c r="S1486" s="64"/>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row>
    <row r="1487" spans="1:117" x14ac:dyDescent="0.25">
      <c r="A1487" s="5"/>
      <c r="B1487" s="5"/>
      <c r="C1487" s="35"/>
      <c r="D1487" s="63"/>
      <c r="E1487" s="64"/>
      <c r="F1487" s="64"/>
      <c r="G1487" s="64"/>
      <c r="H1487" s="64"/>
      <c r="I1487" s="64"/>
      <c r="J1487" s="64"/>
      <c r="K1487" s="64"/>
      <c r="L1487" s="64"/>
      <c r="M1487" s="64"/>
      <c r="N1487" s="64"/>
      <c r="O1487" s="64"/>
      <c r="P1487" s="64"/>
      <c r="Q1487" s="64"/>
      <c r="R1487" s="64"/>
      <c r="S1487" s="64"/>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row>
    <row r="1488" spans="1:117" x14ac:dyDescent="0.25">
      <c r="A1488" s="5"/>
      <c r="B1488" s="5"/>
      <c r="C1488" s="35"/>
      <c r="D1488" s="63"/>
      <c r="E1488" s="64"/>
      <c r="F1488" s="64"/>
      <c r="G1488" s="64"/>
      <c r="H1488" s="64"/>
      <c r="I1488" s="64"/>
      <c r="J1488" s="64"/>
      <c r="K1488" s="64"/>
      <c r="L1488" s="64"/>
      <c r="M1488" s="64"/>
      <c r="N1488" s="64"/>
      <c r="O1488" s="64"/>
      <c r="P1488" s="64"/>
      <c r="Q1488" s="64"/>
      <c r="R1488" s="64"/>
      <c r="S1488" s="64"/>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row>
    <row r="1489" spans="1:117" x14ac:dyDescent="0.25">
      <c r="A1489" s="5"/>
      <c r="B1489" s="5"/>
      <c r="C1489" s="35"/>
      <c r="D1489" s="63"/>
      <c r="E1489" s="64"/>
      <c r="F1489" s="64"/>
      <c r="G1489" s="64"/>
      <c r="H1489" s="64"/>
      <c r="I1489" s="64"/>
      <c r="J1489" s="64"/>
      <c r="K1489" s="64"/>
      <c r="L1489" s="64"/>
      <c r="M1489" s="64"/>
      <c r="N1489" s="64"/>
      <c r="O1489" s="64"/>
      <c r="P1489" s="64"/>
      <c r="Q1489" s="64"/>
      <c r="R1489" s="64"/>
      <c r="S1489" s="64"/>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row>
    <row r="1490" spans="1:117" x14ac:dyDescent="0.25">
      <c r="A1490" s="5"/>
      <c r="B1490" s="5"/>
      <c r="C1490" s="35"/>
      <c r="D1490" s="63"/>
      <c r="E1490" s="64"/>
      <c r="F1490" s="64"/>
      <c r="G1490" s="64"/>
      <c r="H1490" s="64"/>
      <c r="I1490" s="64"/>
      <c r="J1490" s="64"/>
      <c r="K1490" s="64"/>
      <c r="L1490" s="64"/>
      <c r="M1490" s="64"/>
      <c r="N1490" s="64"/>
      <c r="O1490" s="64"/>
      <c r="P1490" s="64"/>
      <c r="Q1490" s="64"/>
      <c r="R1490" s="64"/>
      <c r="S1490" s="64"/>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row>
    <row r="1491" spans="1:117" x14ac:dyDescent="0.25">
      <c r="A1491" s="5"/>
      <c r="B1491" s="5"/>
      <c r="C1491" s="35"/>
      <c r="D1491" s="63"/>
      <c r="E1491" s="64"/>
      <c r="F1491" s="64"/>
      <c r="G1491" s="64"/>
      <c r="H1491" s="64"/>
      <c r="I1491" s="64"/>
      <c r="J1491" s="64"/>
      <c r="K1491" s="64"/>
      <c r="L1491" s="64"/>
      <c r="M1491" s="64"/>
      <c r="N1491" s="64"/>
      <c r="O1491" s="64"/>
      <c r="P1491" s="64"/>
      <c r="Q1491" s="64"/>
      <c r="R1491" s="64"/>
      <c r="S1491" s="64"/>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row>
    <row r="1492" spans="1:117" x14ac:dyDescent="0.25">
      <c r="A1492" s="5"/>
      <c r="B1492" s="5"/>
      <c r="C1492" s="35"/>
      <c r="D1492" s="63"/>
      <c r="E1492" s="64"/>
      <c r="F1492" s="64"/>
      <c r="G1492" s="64"/>
      <c r="H1492" s="64"/>
      <c r="I1492" s="64"/>
      <c r="J1492" s="64"/>
      <c r="K1492" s="64"/>
      <c r="L1492" s="64"/>
      <c r="M1492" s="64"/>
      <c r="N1492" s="64"/>
      <c r="O1492" s="64"/>
      <c r="P1492" s="64"/>
      <c r="Q1492" s="64"/>
      <c r="R1492" s="64"/>
      <c r="S1492" s="64"/>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row>
    <row r="1493" spans="1:117" x14ac:dyDescent="0.25">
      <c r="A1493" s="5"/>
      <c r="B1493" s="5"/>
      <c r="C1493" s="35"/>
      <c r="D1493" s="63"/>
      <c r="E1493" s="64"/>
      <c r="F1493" s="64"/>
      <c r="G1493" s="64"/>
      <c r="H1493" s="64"/>
      <c r="I1493" s="64"/>
      <c r="J1493" s="64"/>
      <c r="K1493" s="64"/>
      <c r="L1493" s="64"/>
      <c r="M1493" s="64"/>
      <c r="N1493" s="64"/>
      <c r="O1493" s="64"/>
      <c r="P1493" s="64"/>
      <c r="Q1493" s="64"/>
      <c r="R1493" s="64"/>
      <c r="S1493" s="64"/>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row>
    <row r="1494" spans="1:117" x14ac:dyDescent="0.25">
      <c r="A1494" s="5"/>
      <c r="B1494" s="5"/>
      <c r="C1494" s="35"/>
      <c r="D1494" s="63"/>
      <c r="E1494" s="64"/>
      <c r="F1494" s="64"/>
      <c r="G1494" s="64"/>
      <c r="H1494" s="64"/>
      <c r="I1494" s="64"/>
      <c r="J1494" s="64"/>
      <c r="K1494" s="64"/>
      <c r="L1494" s="64"/>
      <c r="M1494" s="64"/>
      <c r="N1494" s="64"/>
      <c r="O1494" s="64"/>
      <c r="P1494" s="64"/>
      <c r="Q1494" s="64"/>
      <c r="R1494" s="64"/>
      <c r="S1494" s="64"/>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row>
    <row r="1495" spans="1:117" x14ac:dyDescent="0.25">
      <c r="A1495" s="5"/>
      <c r="B1495" s="5"/>
      <c r="C1495" s="35"/>
      <c r="D1495" s="63"/>
      <c r="E1495" s="64"/>
      <c r="F1495" s="64"/>
      <c r="G1495" s="64"/>
      <c r="H1495" s="64"/>
      <c r="I1495" s="64"/>
      <c r="J1495" s="64"/>
      <c r="K1495" s="64"/>
      <c r="L1495" s="64"/>
      <c r="M1495" s="64"/>
      <c r="N1495" s="64"/>
      <c r="O1495" s="64"/>
      <c r="P1495" s="64"/>
      <c r="Q1495" s="64"/>
      <c r="R1495" s="64"/>
      <c r="S1495" s="64"/>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row>
    <row r="1496" spans="1:117" x14ac:dyDescent="0.25">
      <c r="A1496" s="5"/>
      <c r="B1496" s="5"/>
      <c r="C1496" s="35"/>
      <c r="D1496" s="63"/>
      <c r="E1496" s="64"/>
      <c r="F1496" s="64"/>
      <c r="G1496" s="64"/>
      <c r="H1496" s="64"/>
      <c r="I1496" s="64"/>
      <c r="J1496" s="64"/>
      <c r="K1496" s="64"/>
      <c r="L1496" s="64"/>
      <c r="M1496" s="64"/>
      <c r="N1496" s="64"/>
      <c r="O1496" s="64"/>
      <c r="P1496" s="64"/>
      <c r="Q1496" s="64"/>
      <c r="R1496" s="64"/>
      <c r="S1496" s="64"/>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row>
    <row r="1497" spans="1:117" x14ac:dyDescent="0.25">
      <c r="A1497" s="5"/>
      <c r="B1497" s="5"/>
      <c r="C1497" s="35"/>
      <c r="D1497" s="63"/>
      <c r="E1497" s="64"/>
      <c r="F1497" s="64"/>
      <c r="G1497" s="64"/>
      <c r="H1497" s="64"/>
      <c r="I1497" s="64"/>
      <c r="J1497" s="64"/>
      <c r="K1497" s="64"/>
      <c r="L1497" s="64"/>
      <c r="M1497" s="64"/>
      <c r="N1497" s="64"/>
      <c r="O1497" s="64"/>
      <c r="P1497" s="64"/>
      <c r="Q1497" s="64"/>
      <c r="R1497" s="64"/>
      <c r="S1497" s="64"/>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row>
    <row r="1498" spans="1:117" x14ac:dyDescent="0.25">
      <c r="A1498" s="5"/>
      <c r="B1498" s="5"/>
      <c r="C1498" s="35"/>
      <c r="D1498" s="63"/>
      <c r="E1498" s="64"/>
      <c r="F1498" s="64"/>
      <c r="G1498" s="64"/>
      <c r="H1498" s="64"/>
      <c r="I1498" s="64"/>
      <c r="J1498" s="64"/>
      <c r="K1498" s="64"/>
      <c r="L1498" s="64"/>
      <c r="M1498" s="64"/>
      <c r="N1498" s="64"/>
      <c r="O1498" s="64"/>
      <c r="P1498" s="64"/>
      <c r="Q1498" s="64"/>
      <c r="R1498" s="64"/>
      <c r="S1498" s="64"/>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row>
    <row r="1499" spans="1:117" x14ac:dyDescent="0.25">
      <c r="A1499" s="5"/>
      <c r="B1499" s="5"/>
      <c r="C1499" s="35"/>
      <c r="D1499" s="63"/>
      <c r="E1499" s="64"/>
      <c r="F1499" s="64"/>
      <c r="G1499" s="64"/>
      <c r="H1499" s="64"/>
      <c r="I1499" s="64"/>
      <c r="J1499" s="64"/>
      <c r="K1499" s="64"/>
      <c r="L1499" s="64"/>
      <c r="M1499" s="64"/>
      <c r="N1499" s="64"/>
      <c r="O1499" s="64"/>
      <c r="P1499" s="64"/>
      <c r="Q1499" s="64"/>
      <c r="R1499" s="64"/>
      <c r="S1499" s="64"/>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row>
    <row r="1500" spans="1:117" x14ac:dyDescent="0.25">
      <c r="A1500" s="5"/>
      <c r="B1500" s="5"/>
      <c r="C1500" s="35"/>
      <c r="D1500" s="63"/>
      <c r="E1500" s="64"/>
      <c r="F1500" s="64"/>
      <c r="G1500" s="64"/>
      <c r="H1500" s="64"/>
      <c r="I1500" s="64"/>
      <c r="J1500" s="64"/>
      <c r="K1500" s="64"/>
      <c r="L1500" s="64"/>
      <c r="M1500" s="64"/>
      <c r="N1500" s="64"/>
      <c r="O1500" s="64"/>
      <c r="P1500" s="64"/>
      <c r="Q1500" s="64"/>
      <c r="R1500" s="64"/>
      <c r="S1500" s="64"/>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row>
    <row r="1501" spans="1:117" x14ac:dyDescent="0.25">
      <c r="A1501" s="5"/>
      <c r="B1501" s="5"/>
      <c r="C1501" s="35"/>
      <c r="D1501" s="63"/>
      <c r="E1501" s="64"/>
      <c r="F1501" s="64"/>
      <c r="G1501" s="64"/>
      <c r="H1501" s="64"/>
      <c r="I1501" s="64"/>
      <c r="J1501" s="64"/>
      <c r="K1501" s="64"/>
      <c r="L1501" s="64"/>
      <c r="M1501" s="64"/>
      <c r="N1501" s="64"/>
      <c r="O1501" s="64"/>
      <c r="P1501" s="64"/>
      <c r="Q1501" s="64"/>
      <c r="R1501" s="64"/>
      <c r="S1501" s="64"/>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row>
    <row r="1502" spans="1:117" x14ac:dyDescent="0.25">
      <c r="A1502" s="5"/>
      <c r="B1502" s="5"/>
      <c r="C1502" s="35"/>
      <c r="D1502" s="63"/>
      <c r="E1502" s="64"/>
      <c r="F1502" s="64"/>
      <c r="G1502" s="64"/>
      <c r="H1502" s="64"/>
      <c r="I1502" s="64"/>
      <c r="J1502" s="64"/>
      <c r="K1502" s="64"/>
      <c r="L1502" s="64"/>
      <c r="M1502" s="64"/>
      <c r="N1502" s="64"/>
      <c r="O1502" s="64"/>
      <c r="P1502" s="64"/>
      <c r="Q1502" s="64"/>
      <c r="R1502" s="64"/>
      <c r="S1502" s="64"/>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row>
    <row r="1503" spans="1:117" x14ac:dyDescent="0.25">
      <c r="A1503" s="5"/>
      <c r="B1503" s="5"/>
      <c r="C1503" s="35"/>
      <c r="D1503" s="63"/>
      <c r="E1503" s="64"/>
      <c r="F1503" s="64"/>
      <c r="G1503" s="64"/>
      <c r="H1503" s="64"/>
      <c r="I1503" s="64"/>
      <c r="J1503" s="64"/>
      <c r="K1503" s="64"/>
      <c r="L1503" s="64"/>
      <c r="M1503" s="64"/>
      <c r="N1503" s="64"/>
      <c r="O1503" s="64"/>
      <c r="P1503" s="64"/>
      <c r="Q1503" s="64"/>
      <c r="R1503" s="64"/>
      <c r="S1503" s="64"/>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row>
    <row r="1504" spans="1:117" x14ac:dyDescent="0.25">
      <c r="A1504" s="5"/>
      <c r="B1504" s="5"/>
      <c r="C1504" s="35"/>
      <c r="D1504" s="63"/>
      <c r="E1504" s="64"/>
      <c r="F1504" s="64"/>
      <c r="G1504" s="64"/>
      <c r="H1504" s="64"/>
      <c r="I1504" s="64"/>
      <c r="J1504" s="64"/>
      <c r="K1504" s="64"/>
      <c r="L1504" s="64"/>
      <c r="M1504" s="64"/>
      <c r="N1504" s="64"/>
      <c r="O1504" s="64"/>
      <c r="P1504" s="64"/>
      <c r="Q1504" s="64"/>
      <c r="R1504" s="64"/>
      <c r="S1504" s="64"/>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row>
    <row r="1505" spans="1:117" x14ac:dyDescent="0.25">
      <c r="A1505" s="5"/>
      <c r="B1505" s="5"/>
      <c r="C1505" s="35"/>
      <c r="D1505" s="63"/>
      <c r="E1505" s="64"/>
      <c r="F1505" s="64"/>
      <c r="G1505" s="64"/>
      <c r="H1505" s="64"/>
      <c r="I1505" s="64"/>
      <c r="J1505" s="64"/>
      <c r="K1505" s="64"/>
      <c r="L1505" s="64"/>
      <c r="M1505" s="64"/>
      <c r="N1505" s="64"/>
      <c r="O1505" s="64"/>
      <c r="P1505" s="64"/>
      <c r="Q1505" s="64"/>
      <c r="R1505" s="64"/>
      <c r="S1505" s="64"/>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row>
    <row r="1506" spans="1:117" x14ac:dyDescent="0.25">
      <c r="A1506" s="5"/>
      <c r="B1506" s="5"/>
      <c r="C1506" s="35"/>
      <c r="D1506" s="63"/>
      <c r="E1506" s="64"/>
      <c r="F1506" s="64"/>
      <c r="G1506" s="64"/>
      <c r="H1506" s="64"/>
      <c r="I1506" s="64"/>
      <c r="J1506" s="64"/>
      <c r="K1506" s="64"/>
      <c r="L1506" s="64"/>
      <c r="M1506" s="64"/>
      <c r="N1506" s="64"/>
      <c r="O1506" s="64"/>
      <c r="P1506" s="64"/>
      <c r="Q1506" s="64"/>
      <c r="R1506" s="64"/>
      <c r="S1506" s="64"/>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row>
    <row r="1507" spans="1:117" x14ac:dyDescent="0.25">
      <c r="A1507" s="5"/>
      <c r="B1507" s="5"/>
      <c r="C1507" s="35"/>
      <c r="D1507" s="63"/>
      <c r="E1507" s="64"/>
      <c r="F1507" s="64"/>
      <c r="G1507" s="64"/>
      <c r="H1507" s="64"/>
      <c r="I1507" s="64"/>
      <c r="J1507" s="64"/>
      <c r="K1507" s="64"/>
      <c r="L1507" s="64"/>
      <c r="M1507" s="64"/>
      <c r="N1507" s="64"/>
      <c r="O1507" s="64"/>
      <c r="P1507" s="64"/>
      <c r="Q1507" s="64"/>
      <c r="R1507" s="64"/>
      <c r="S1507" s="64"/>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row>
    <row r="1508" spans="1:117" x14ac:dyDescent="0.25">
      <c r="A1508" s="5"/>
      <c r="B1508" s="5"/>
      <c r="C1508" s="35"/>
      <c r="D1508" s="63"/>
      <c r="E1508" s="64"/>
      <c r="F1508" s="64"/>
      <c r="G1508" s="64"/>
      <c r="H1508" s="64"/>
      <c r="I1508" s="64"/>
      <c r="J1508" s="64"/>
      <c r="K1508" s="64"/>
      <c r="L1508" s="64"/>
      <c r="M1508" s="64"/>
      <c r="N1508" s="64"/>
      <c r="O1508" s="64"/>
      <c r="P1508" s="64"/>
      <c r="Q1508" s="64"/>
      <c r="R1508" s="64"/>
      <c r="S1508" s="64"/>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row>
    <row r="1509" spans="1:117" x14ac:dyDescent="0.25">
      <c r="A1509" s="5"/>
      <c r="B1509" s="5"/>
      <c r="C1509" s="35"/>
      <c r="D1509" s="63"/>
      <c r="E1509" s="64"/>
      <c r="F1509" s="64"/>
      <c r="G1509" s="64"/>
      <c r="H1509" s="64"/>
      <c r="I1509" s="64"/>
      <c r="J1509" s="64"/>
      <c r="K1509" s="64"/>
      <c r="L1509" s="64"/>
      <c r="M1509" s="64"/>
      <c r="N1509" s="64"/>
      <c r="O1509" s="64"/>
      <c r="P1509" s="64"/>
      <c r="Q1509" s="64"/>
      <c r="R1509" s="64"/>
      <c r="S1509" s="64"/>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row>
    <row r="1510" spans="1:117" x14ac:dyDescent="0.25">
      <c r="A1510" s="5"/>
      <c r="B1510" s="5"/>
      <c r="C1510" s="35"/>
      <c r="D1510" s="63"/>
      <c r="E1510" s="64"/>
      <c r="F1510" s="64"/>
      <c r="G1510" s="64"/>
      <c r="H1510" s="64"/>
      <c r="I1510" s="64"/>
      <c r="J1510" s="64"/>
      <c r="K1510" s="64"/>
      <c r="L1510" s="64"/>
      <c r="M1510" s="64"/>
      <c r="N1510" s="64"/>
      <c r="O1510" s="64"/>
      <c r="P1510" s="64"/>
      <c r="Q1510" s="64"/>
      <c r="R1510" s="64"/>
      <c r="S1510" s="64"/>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row>
    <row r="1511" spans="1:117" x14ac:dyDescent="0.25">
      <c r="A1511" s="5"/>
      <c r="B1511" s="5"/>
      <c r="C1511" s="35"/>
      <c r="D1511" s="63"/>
      <c r="E1511" s="64"/>
      <c r="F1511" s="64"/>
      <c r="G1511" s="64"/>
      <c r="H1511" s="64"/>
      <c r="I1511" s="64"/>
      <c r="J1511" s="64"/>
      <c r="K1511" s="64"/>
      <c r="L1511" s="64"/>
      <c r="M1511" s="64"/>
      <c r="N1511" s="64"/>
      <c r="O1511" s="64"/>
      <c r="P1511" s="64"/>
      <c r="Q1511" s="64"/>
      <c r="R1511" s="64"/>
      <c r="S1511" s="64"/>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row>
    <row r="1512" spans="1:117" x14ac:dyDescent="0.25">
      <c r="A1512" s="5"/>
      <c r="B1512" s="5"/>
      <c r="C1512" s="35"/>
      <c r="D1512" s="63"/>
      <c r="E1512" s="64"/>
      <c r="F1512" s="64"/>
      <c r="G1512" s="64"/>
      <c r="H1512" s="64"/>
      <c r="I1512" s="64"/>
      <c r="J1512" s="64"/>
      <c r="K1512" s="64"/>
      <c r="L1512" s="64"/>
      <c r="M1512" s="64"/>
      <c r="N1512" s="64"/>
      <c r="O1512" s="64"/>
      <c r="P1512" s="64"/>
      <c r="Q1512" s="64"/>
      <c r="R1512" s="64"/>
      <c r="S1512" s="64"/>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row>
    <row r="1513" spans="1:117" x14ac:dyDescent="0.25">
      <c r="A1513" s="5"/>
      <c r="B1513" s="5"/>
      <c r="C1513" s="35"/>
      <c r="D1513" s="63"/>
      <c r="E1513" s="64"/>
      <c r="F1513" s="64"/>
      <c r="G1513" s="64"/>
      <c r="H1513" s="64"/>
      <c r="I1513" s="64"/>
      <c r="J1513" s="64"/>
      <c r="K1513" s="64"/>
      <c r="L1513" s="64"/>
      <c r="M1513" s="64"/>
      <c r="N1513" s="64"/>
      <c r="O1513" s="64"/>
      <c r="P1513" s="64"/>
      <c r="Q1513" s="64"/>
      <c r="R1513" s="64"/>
      <c r="S1513" s="64"/>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row>
    <row r="1514" spans="1:117" x14ac:dyDescent="0.25">
      <c r="A1514" s="5"/>
      <c r="B1514" s="5"/>
      <c r="C1514" s="35"/>
      <c r="D1514" s="63"/>
      <c r="E1514" s="64"/>
      <c r="F1514" s="64"/>
      <c r="G1514" s="64"/>
      <c r="H1514" s="64"/>
      <c r="I1514" s="64"/>
      <c r="J1514" s="64"/>
      <c r="K1514" s="64"/>
      <c r="L1514" s="64"/>
      <c r="M1514" s="64"/>
      <c r="N1514" s="64"/>
      <c r="O1514" s="64"/>
      <c r="P1514" s="64"/>
      <c r="Q1514" s="64"/>
      <c r="R1514" s="64"/>
      <c r="S1514" s="64"/>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row>
    <row r="1515" spans="1:117" x14ac:dyDescent="0.25">
      <c r="A1515" s="5"/>
      <c r="B1515" s="5"/>
      <c r="C1515" s="35"/>
      <c r="D1515" s="63"/>
      <c r="E1515" s="64"/>
      <c r="F1515" s="64"/>
      <c r="G1515" s="64"/>
      <c r="H1515" s="64"/>
      <c r="I1515" s="64"/>
      <c r="J1515" s="64"/>
      <c r="K1515" s="64"/>
      <c r="L1515" s="64"/>
      <c r="M1515" s="64"/>
      <c r="N1515" s="64"/>
      <c r="O1515" s="64"/>
      <c r="P1515" s="64"/>
      <c r="Q1515" s="64"/>
      <c r="R1515" s="64"/>
      <c r="S1515" s="64"/>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row>
    <row r="1516" spans="1:117" x14ac:dyDescent="0.25">
      <c r="A1516" s="5"/>
      <c r="B1516" s="5"/>
      <c r="C1516" s="35"/>
      <c r="D1516" s="63"/>
      <c r="E1516" s="64"/>
      <c r="F1516" s="64"/>
      <c r="G1516" s="64"/>
      <c r="H1516" s="64"/>
      <c r="I1516" s="64"/>
      <c r="J1516" s="64"/>
      <c r="K1516" s="64"/>
      <c r="L1516" s="64"/>
      <c r="M1516" s="64"/>
      <c r="N1516" s="64"/>
      <c r="O1516" s="64"/>
      <c r="P1516" s="64"/>
      <c r="Q1516" s="64"/>
      <c r="R1516" s="64"/>
      <c r="S1516" s="64"/>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row>
    <row r="1517" spans="1:117" x14ac:dyDescent="0.25">
      <c r="A1517" s="5"/>
      <c r="B1517" s="5"/>
      <c r="C1517" s="35"/>
      <c r="D1517" s="63"/>
      <c r="E1517" s="64"/>
      <c r="F1517" s="64"/>
      <c r="G1517" s="64"/>
      <c r="H1517" s="64"/>
      <c r="I1517" s="64"/>
      <c r="J1517" s="64"/>
      <c r="K1517" s="64"/>
      <c r="L1517" s="64"/>
      <c r="M1517" s="64"/>
      <c r="N1517" s="64"/>
      <c r="O1517" s="64"/>
      <c r="P1517" s="64"/>
      <c r="Q1517" s="64"/>
      <c r="R1517" s="64"/>
      <c r="S1517" s="64"/>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row>
    <row r="1518" spans="1:117" x14ac:dyDescent="0.25">
      <c r="A1518" s="5"/>
      <c r="B1518" s="5"/>
      <c r="C1518" s="35"/>
      <c r="D1518" s="63"/>
      <c r="E1518" s="64"/>
      <c r="F1518" s="64"/>
      <c r="G1518" s="64"/>
      <c r="H1518" s="64"/>
      <c r="I1518" s="64"/>
      <c r="J1518" s="64"/>
      <c r="K1518" s="64"/>
      <c r="L1518" s="64"/>
      <c r="M1518" s="64"/>
      <c r="N1518" s="64"/>
      <c r="O1518" s="64"/>
      <c r="P1518" s="64"/>
      <c r="Q1518" s="64"/>
      <c r="R1518" s="64"/>
      <c r="S1518" s="64"/>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row>
    <row r="1519" spans="1:117" x14ac:dyDescent="0.25">
      <c r="A1519" s="5"/>
      <c r="B1519" s="5"/>
      <c r="C1519" s="35"/>
      <c r="D1519" s="63"/>
      <c r="E1519" s="64"/>
      <c r="F1519" s="64"/>
      <c r="G1519" s="64"/>
      <c r="H1519" s="64"/>
      <c r="I1519" s="64"/>
      <c r="J1519" s="64"/>
      <c r="K1519" s="64"/>
      <c r="L1519" s="64"/>
      <c r="M1519" s="64"/>
      <c r="N1519" s="64"/>
      <c r="O1519" s="64"/>
      <c r="P1519" s="64"/>
      <c r="Q1519" s="64"/>
      <c r="R1519" s="64"/>
      <c r="S1519" s="64"/>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row>
    <row r="1520" spans="1:117" x14ac:dyDescent="0.25">
      <c r="A1520" s="5"/>
      <c r="B1520" s="5"/>
      <c r="C1520" s="35"/>
      <c r="D1520" s="63"/>
      <c r="E1520" s="64"/>
      <c r="F1520" s="64"/>
      <c r="G1520" s="64"/>
      <c r="H1520" s="64"/>
      <c r="I1520" s="64"/>
      <c r="J1520" s="64"/>
      <c r="K1520" s="64"/>
      <c r="L1520" s="64"/>
      <c r="M1520" s="64"/>
      <c r="N1520" s="64"/>
      <c r="O1520" s="64"/>
      <c r="P1520" s="64"/>
      <c r="Q1520" s="64"/>
      <c r="R1520" s="64"/>
      <c r="S1520" s="64"/>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row>
    <row r="1521" spans="1:117" x14ac:dyDescent="0.25">
      <c r="A1521" s="5"/>
      <c r="B1521" s="5"/>
      <c r="C1521" s="35"/>
      <c r="D1521" s="63"/>
      <c r="E1521" s="64"/>
      <c r="F1521" s="64"/>
      <c r="G1521" s="64"/>
      <c r="H1521" s="64"/>
      <c r="I1521" s="64"/>
      <c r="J1521" s="64"/>
      <c r="K1521" s="64"/>
      <c r="L1521" s="64"/>
      <c r="M1521" s="64"/>
      <c r="N1521" s="64"/>
      <c r="O1521" s="64"/>
      <c r="P1521" s="64"/>
      <c r="Q1521" s="64"/>
      <c r="R1521" s="64"/>
      <c r="S1521" s="64"/>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row>
    <row r="1522" spans="1:117" x14ac:dyDescent="0.25">
      <c r="A1522" s="5"/>
      <c r="B1522" s="5"/>
      <c r="C1522" s="35"/>
      <c r="D1522" s="63"/>
      <c r="E1522" s="64"/>
      <c r="F1522" s="64"/>
      <c r="G1522" s="64"/>
      <c r="H1522" s="64"/>
      <c r="I1522" s="64"/>
      <c r="J1522" s="64"/>
      <c r="K1522" s="64"/>
      <c r="L1522" s="64"/>
      <c r="M1522" s="64"/>
      <c r="N1522" s="64"/>
      <c r="O1522" s="64"/>
      <c r="P1522" s="64"/>
      <c r="Q1522" s="64"/>
      <c r="R1522" s="64"/>
      <c r="S1522" s="64"/>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row>
    <row r="1523" spans="1:117" x14ac:dyDescent="0.25">
      <c r="A1523" s="5"/>
      <c r="B1523" s="5"/>
      <c r="C1523" s="35"/>
      <c r="D1523" s="63"/>
      <c r="E1523" s="64"/>
      <c r="F1523" s="64"/>
      <c r="G1523" s="64"/>
      <c r="H1523" s="64"/>
      <c r="I1523" s="64"/>
      <c r="J1523" s="64"/>
      <c r="K1523" s="64"/>
      <c r="L1523" s="64"/>
      <c r="M1523" s="64"/>
      <c r="N1523" s="64"/>
      <c r="O1523" s="64"/>
      <c r="P1523" s="64"/>
      <c r="Q1523" s="64"/>
      <c r="R1523" s="64"/>
      <c r="S1523" s="64"/>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row>
    <row r="1524" spans="1:117" x14ac:dyDescent="0.25">
      <c r="A1524" s="5"/>
      <c r="B1524" s="5"/>
      <c r="C1524" s="35"/>
      <c r="D1524" s="63"/>
      <c r="E1524" s="64"/>
      <c r="F1524" s="64"/>
      <c r="G1524" s="64"/>
      <c r="H1524" s="64"/>
      <c r="I1524" s="64"/>
      <c r="J1524" s="64"/>
      <c r="K1524" s="64"/>
      <c r="L1524" s="64"/>
      <c r="M1524" s="64"/>
      <c r="N1524" s="64"/>
      <c r="O1524" s="64"/>
      <c r="P1524" s="64"/>
      <c r="Q1524" s="64"/>
      <c r="R1524" s="64"/>
      <c r="S1524" s="64"/>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row>
    <row r="1525" spans="1:117" x14ac:dyDescent="0.25">
      <c r="A1525" s="5"/>
      <c r="B1525" s="5"/>
      <c r="C1525" s="35"/>
      <c r="D1525" s="63"/>
      <c r="E1525" s="64"/>
      <c r="F1525" s="64"/>
      <c r="G1525" s="64"/>
      <c r="H1525" s="64"/>
      <c r="I1525" s="64"/>
      <c r="J1525" s="64"/>
      <c r="K1525" s="64"/>
      <c r="L1525" s="64"/>
      <c r="M1525" s="64"/>
      <c r="N1525" s="64"/>
      <c r="O1525" s="64"/>
      <c r="P1525" s="64"/>
      <c r="Q1525" s="64"/>
      <c r="R1525" s="64"/>
      <c r="S1525" s="64"/>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row>
    <row r="1526" spans="1:117" x14ac:dyDescent="0.25">
      <c r="A1526" s="5"/>
      <c r="B1526" s="5"/>
      <c r="C1526" s="35"/>
      <c r="D1526" s="63"/>
      <c r="E1526" s="64"/>
      <c r="F1526" s="64"/>
      <c r="G1526" s="64"/>
      <c r="H1526" s="64"/>
      <c r="I1526" s="64"/>
      <c r="J1526" s="64"/>
      <c r="K1526" s="64"/>
      <c r="L1526" s="64"/>
      <c r="M1526" s="64"/>
      <c r="N1526" s="64"/>
      <c r="O1526" s="64"/>
      <c r="P1526" s="64"/>
      <c r="Q1526" s="64"/>
      <c r="R1526" s="64"/>
      <c r="S1526" s="64"/>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row>
    <row r="1527" spans="1:117" x14ac:dyDescent="0.25">
      <c r="A1527" s="5"/>
      <c r="B1527" s="5"/>
      <c r="C1527" s="35"/>
      <c r="D1527" s="63"/>
      <c r="E1527" s="64"/>
      <c r="F1527" s="64"/>
      <c r="G1527" s="64"/>
      <c r="H1527" s="64"/>
      <c r="I1527" s="64"/>
      <c r="J1527" s="64"/>
      <c r="K1527" s="64"/>
      <c r="L1527" s="64"/>
      <c r="M1527" s="64"/>
      <c r="N1527" s="64"/>
      <c r="O1527" s="64"/>
      <c r="P1527" s="64"/>
      <c r="Q1527" s="64"/>
      <c r="R1527" s="64"/>
      <c r="S1527" s="64"/>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row>
    <row r="1528" spans="1:117" x14ac:dyDescent="0.25">
      <c r="A1528" s="5"/>
      <c r="B1528" s="5"/>
      <c r="C1528" s="35"/>
      <c r="D1528" s="63"/>
      <c r="E1528" s="64"/>
      <c r="F1528" s="64"/>
      <c r="G1528" s="64"/>
      <c r="H1528" s="64"/>
      <c r="I1528" s="64"/>
      <c r="J1528" s="64"/>
      <c r="K1528" s="64"/>
      <c r="L1528" s="64"/>
      <c r="M1528" s="64"/>
      <c r="N1528" s="64"/>
      <c r="O1528" s="64"/>
      <c r="P1528" s="64"/>
      <c r="Q1528" s="64"/>
      <c r="R1528" s="64"/>
      <c r="S1528" s="64"/>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row>
    <row r="1529" spans="1:117" x14ac:dyDescent="0.25">
      <c r="A1529" s="5"/>
      <c r="B1529" s="5"/>
      <c r="C1529" s="35"/>
      <c r="D1529" s="63"/>
      <c r="E1529" s="64"/>
      <c r="F1529" s="64"/>
      <c r="G1529" s="64"/>
      <c r="H1529" s="64"/>
      <c r="I1529" s="64"/>
      <c r="J1529" s="64"/>
      <c r="K1529" s="64"/>
      <c r="L1529" s="64"/>
      <c r="M1529" s="64"/>
      <c r="N1529" s="64"/>
      <c r="O1529" s="64"/>
      <c r="P1529" s="64"/>
      <c r="Q1529" s="64"/>
      <c r="R1529" s="64"/>
      <c r="S1529" s="64"/>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row>
    <row r="1530" spans="1:117" x14ac:dyDescent="0.25">
      <c r="A1530" s="5"/>
      <c r="B1530" s="5"/>
      <c r="C1530" s="35"/>
      <c r="D1530" s="63"/>
      <c r="E1530" s="64"/>
      <c r="F1530" s="64"/>
      <c r="G1530" s="64"/>
      <c r="H1530" s="64"/>
      <c r="I1530" s="64"/>
      <c r="J1530" s="64"/>
      <c r="K1530" s="64"/>
      <c r="L1530" s="64"/>
      <c r="M1530" s="64"/>
      <c r="N1530" s="64"/>
      <c r="O1530" s="64"/>
      <c r="P1530" s="64"/>
      <c r="Q1530" s="64"/>
      <c r="R1530" s="64"/>
      <c r="S1530" s="64"/>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row>
    <row r="1531" spans="1:117" x14ac:dyDescent="0.25">
      <c r="A1531" s="5"/>
      <c r="B1531" s="5"/>
      <c r="C1531" s="35"/>
      <c r="D1531" s="63"/>
      <c r="E1531" s="64"/>
      <c r="F1531" s="64"/>
      <c r="G1531" s="64"/>
      <c r="H1531" s="64"/>
      <c r="I1531" s="64"/>
      <c r="J1531" s="64"/>
      <c r="K1531" s="64"/>
      <c r="L1531" s="64"/>
      <c r="M1531" s="64"/>
      <c r="N1531" s="64"/>
      <c r="O1531" s="64"/>
      <c r="P1531" s="64"/>
      <c r="Q1531" s="64"/>
      <c r="R1531" s="64"/>
      <c r="S1531" s="64"/>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row>
    <row r="1532" spans="1:117" x14ac:dyDescent="0.25">
      <c r="A1532" s="5"/>
      <c r="B1532" s="5"/>
      <c r="C1532" s="35"/>
      <c r="D1532" s="63"/>
      <c r="E1532" s="64"/>
      <c r="F1532" s="64"/>
      <c r="G1532" s="64"/>
      <c r="H1532" s="64"/>
      <c r="I1532" s="64"/>
      <c r="J1532" s="64"/>
      <c r="K1532" s="64"/>
      <c r="L1532" s="64"/>
      <c r="M1532" s="64"/>
      <c r="N1532" s="64"/>
      <c r="O1532" s="64"/>
      <c r="P1532" s="64"/>
      <c r="Q1532" s="64"/>
      <c r="R1532" s="64"/>
      <c r="S1532" s="64"/>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row>
    <row r="1533" spans="1:117" x14ac:dyDescent="0.25">
      <c r="A1533" s="5"/>
      <c r="B1533" s="5"/>
      <c r="C1533" s="35"/>
      <c r="D1533" s="63"/>
      <c r="E1533" s="64"/>
      <c r="F1533" s="64"/>
      <c r="G1533" s="64"/>
      <c r="H1533" s="64"/>
      <c r="I1533" s="64"/>
      <c r="J1533" s="64"/>
      <c r="K1533" s="64"/>
      <c r="L1533" s="64"/>
      <c r="M1533" s="64"/>
      <c r="N1533" s="64"/>
      <c r="O1533" s="64"/>
      <c r="P1533" s="64"/>
      <c r="Q1533" s="64"/>
      <c r="R1533" s="64"/>
      <c r="S1533" s="64"/>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row>
    <row r="1534" spans="1:117" x14ac:dyDescent="0.25">
      <c r="A1534" s="5"/>
      <c r="B1534" s="5"/>
      <c r="C1534" s="35"/>
      <c r="D1534" s="63"/>
      <c r="E1534" s="64"/>
      <c r="F1534" s="64"/>
      <c r="G1534" s="64"/>
      <c r="H1534" s="64"/>
      <c r="I1534" s="64"/>
      <c r="J1534" s="64"/>
      <c r="K1534" s="64"/>
      <c r="L1534" s="64"/>
      <c r="M1534" s="64"/>
      <c r="N1534" s="64"/>
      <c r="O1534" s="64"/>
      <c r="P1534" s="64"/>
      <c r="Q1534" s="64"/>
      <c r="R1534" s="64"/>
      <c r="S1534" s="64"/>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row>
    <row r="1535" spans="1:117" x14ac:dyDescent="0.25">
      <c r="A1535" s="5"/>
      <c r="B1535" s="5"/>
      <c r="C1535" s="35"/>
      <c r="D1535" s="63"/>
      <c r="E1535" s="64"/>
      <c r="F1535" s="64"/>
      <c r="G1535" s="64"/>
      <c r="H1535" s="64"/>
      <c r="I1535" s="64"/>
      <c r="J1535" s="64"/>
      <c r="K1535" s="64"/>
      <c r="L1535" s="64"/>
      <c r="M1535" s="64"/>
      <c r="N1535" s="64"/>
      <c r="O1535" s="64"/>
      <c r="P1535" s="64"/>
      <c r="Q1535" s="64"/>
      <c r="R1535" s="64"/>
      <c r="S1535" s="64"/>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row>
    <row r="1536" spans="1:117" x14ac:dyDescent="0.25">
      <c r="A1536" s="5"/>
      <c r="B1536" s="5"/>
      <c r="C1536" s="35"/>
      <c r="D1536" s="63"/>
      <c r="E1536" s="64"/>
      <c r="F1536" s="64"/>
      <c r="G1536" s="64"/>
      <c r="H1536" s="64"/>
      <c r="I1536" s="64"/>
      <c r="J1536" s="64"/>
      <c r="K1536" s="64"/>
      <c r="L1536" s="64"/>
      <c r="M1536" s="64"/>
      <c r="N1536" s="64"/>
      <c r="O1536" s="64"/>
      <c r="P1536" s="64"/>
      <c r="Q1536" s="64"/>
      <c r="R1536" s="64"/>
      <c r="S1536" s="64"/>
      <c r="T1536" s="29"/>
      <c r="U1536" s="29"/>
      <c r="V1536" s="29"/>
      <c r="W1536" s="29"/>
      <c r="X1536" s="29"/>
      <c r="Y1536" s="29"/>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row>
    <row r="1537" spans="1:117" x14ac:dyDescent="0.25">
      <c r="A1537" s="5"/>
      <c r="B1537" s="5"/>
      <c r="C1537" s="35"/>
      <c r="D1537" s="63"/>
      <c r="E1537" s="64"/>
      <c r="F1537" s="64"/>
      <c r="G1537" s="64"/>
      <c r="H1537" s="64"/>
      <c r="I1537" s="64"/>
      <c r="J1537" s="64"/>
      <c r="K1537" s="64"/>
      <c r="L1537" s="64"/>
      <c r="M1537" s="64"/>
      <c r="N1537" s="64"/>
      <c r="O1537" s="64"/>
      <c r="P1537" s="64"/>
      <c r="Q1537" s="64"/>
      <c r="R1537" s="64"/>
      <c r="S1537" s="64"/>
      <c r="T1537" s="29"/>
      <c r="U1537" s="29"/>
      <c r="V1537" s="29"/>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row>
    <row r="1538" spans="1:117" x14ac:dyDescent="0.25">
      <c r="A1538" s="5"/>
      <c r="B1538" s="5"/>
      <c r="C1538" s="35"/>
      <c r="D1538" s="63"/>
      <c r="E1538" s="64"/>
      <c r="F1538" s="64"/>
      <c r="G1538" s="64"/>
      <c r="H1538" s="64"/>
      <c r="I1538" s="64"/>
      <c r="J1538" s="64"/>
      <c r="K1538" s="64"/>
      <c r="L1538" s="64"/>
      <c r="M1538" s="64"/>
      <c r="N1538" s="64"/>
      <c r="O1538" s="64"/>
      <c r="P1538" s="64"/>
      <c r="Q1538" s="64"/>
      <c r="R1538" s="64"/>
      <c r="S1538" s="64"/>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row>
    <row r="1539" spans="1:117" x14ac:dyDescent="0.25">
      <c r="A1539" s="5"/>
      <c r="B1539" s="5"/>
      <c r="C1539" s="35"/>
      <c r="D1539" s="63"/>
      <c r="E1539" s="64"/>
      <c r="F1539" s="64"/>
      <c r="G1539" s="64"/>
      <c r="H1539" s="64"/>
      <c r="I1539" s="64"/>
      <c r="J1539" s="64"/>
      <c r="K1539" s="64"/>
      <c r="L1539" s="64"/>
      <c r="M1539" s="64"/>
      <c r="N1539" s="64"/>
      <c r="O1539" s="64"/>
      <c r="P1539" s="64"/>
      <c r="Q1539" s="64"/>
      <c r="R1539" s="64"/>
      <c r="S1539" s="64"/>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row>
    <row r="1540" spans="1:117" x14ac:dyDescent="0.25">
      <c r="A1540" s="5"/>
      <c r="B1540" s="5"/>
      <c r="C1540" s="35"/>
      <c r="D1540" s="63"/>
      <c r="E1540" s="64"/>
      <c r="F1540" s="64"/>
      <c r="G1540" s="64"/>
      <c r="H1540" s="64"/>
      <c r="I1540" s="64"/>
      <c r="J1540" s="64"/>
      <c r="K1540" s="64"/>
      <c r="L1540" s="64"/>
      <c r="M1540" s="64"/>
      <c r="N1540" s="64"/>
      <c r="O1540" s="64"/>
      <c r="P1540" s="64"/>
      <c r="Q1540" s="64"/>
      <c r="R1540" s="64"/>
      <c r="S1540" s="64"/>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row>
    <row r="1541" spans="1:117" x14ac:dyDescent="0.25">
      <c r="A1541" s="5"/>
      <c r="B1541" s="5"/>
      <c r="C1541" s="35"/>
      <c r="D1541" s="63"/>
      <c r="E1541" s="64"/>
      <c r="F1541" s="64"/>
      <c r="G1541" s="64"/>
      <c r="H1541" s="64"/>
      <c r="I1541" s="64"/>
      <c r="J1541" s="64"/>
      <c r="K1541" s="64"/>
      <c r="L1541" s="64"/>
      <c r="M1541" s="64"/>
      <c r="N1541" s="64"/>
      <c r="O1541" s="64"/>
      <c r="P1541" s="64"/>
      <c r="Q1541" s="64"/>
      <c r="R1541" s="64"/>
      <c r="S1541" s="64"/>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row>
    <row r="1542" spans="1:117" x14ac:dyDescent="0.25">
      <c r="A1542" s="5"/>
      <c r="B1542" s="5"/>
      <c r="C1542" s="35"/>
      <c r="D1542" s="63"/>
      <c r="E1542" s="64"/>
      <c r="F1542" s="64"/>
      <c r="G1542" s="64"/>
      <c r="H1542" s="64"/>
      <c r="I1542" s="64"/>
      <c r="J1542" s="64"/>
      <c r="K1542" s="64"/>
      <c r="L1542" s="64"/>
      <c r="M1542" s="64"/>
      <c r="N1542" s="64"/>
      <c r="O1542" s="64"/>
      <c r="P1542" s="64"/>
      <c r="Q1542" s="64"/>
      <c r="R1542" s="64"/>
      <c r="S1542" s="64"/>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row>
    <row r="1543" spans="1:117" x14ac:dyDescent="0.25">
      <c r="A1543" s="5"/>
      <c r="B1543" s="5"/>
      <c r="C1543" s="35"/>
      <c r="D1543" s="63"/>
      <c r="E1543" s="64"/>
      <c r="F1543" s="64"/>
      <c r="G1543" s="64"/>
      <c r="H1543" s="64"/>
      <c r="I1543" s="64"/>
      <c r="J1543" s="64"/>
      <c r="K1543" s="64"/>
      <c r="L1543" s="64"/>
      <c r="M1543" s="64"/>
      <c r="N1543" s="64"/>
      <c r="O1543" s="64"/>
      <c r="P1543" s="64"/>
      <c r="Q1543" s="64"/>
      <c r="R1543" s="64"/>
      <c r="S1543" s="64"/>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row>
    <row r="1544" spans="1:117" x14ac:dyDescent="0.25">
      <c r="A1544" s="5"/>
      <c r="B1544" s="5"/>
      <c r="C1544" s="35"/>
      <c r="D1544" s="63"/>
      <c r="E1544" s="64"/>
      <c r="F1544" s="64"/>
      <c r="G1544" s="64"/>
      <c r="H1544" s="64"/>
      <c r="I1544" s="64"/>
      <c r="J1544" s="64"/>
      <c r="K1544" s="64"/>
      <c r="L1544" s="64"/>
      <c r="M1544" s="64"/>
      <c r="N1544" s="64"/>
      <c r="O1544" s="64"/>
      <c r="P1544" s="64"/>
      <c r="Q1544" s="64"/>
      <c r="R1544" s="64"/>
      <c r="S1544" s="64"/>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row>
    <row r="1545" spans="1:117" x14ac:dyDescent="0.25">
      <c r="A1545" s="5"/>
      <c r="B1545" s="5"/>
      <c r="C1545" s="35"/>
      <c r="D1545" s="63"/>
      <c r="E1545" s="64"/>
      <c r="F1545" s="64"/>
      <c r="G1545" s="64"/>
      <c r="H1545" s="64"/>
      <c r="I1545" s="64"/>
      <c r="J1545" s="64"/>
      <c r="K1545" s="64"/>
      <c r="L1545" s="64"/>
      <c r="M1545" s="64"/>
      <c r="N1545" s="64"/>
      <c r="O1545" s="64"/>
      <c r="P1545" s="64"/>
      <c r="Q1545" s="64"/>
      <c r="R1545" s="64"/>
      <c r="S1545" s="64"/>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row>
    <row r="1546" spans="1:117" x14ac:dyDescent="0.25">
      <c r="A1546" s="5"/>
      <c r="B1546" s="5"/>
      <c r="C1546" s="35"/>
      <c r="D1546" s="63"/>
      <c r="E1546" s="64"/>
      <c r="F1546" s="64"/>
      <c r="G1546" s="64"/>
      <c r="H1546" s="64"/>
      <c r="I1546" s="64"/>
      <c r="J1546" s="64"/>
      <c r="K1546" s="64"/>
      <c r="L1546" s="64"/>
      <c r="M1546" s="64"/>
      <c r="N1546" s="64"/>
      <c r="O1546" s="64"/>
      <c r="P1546" s="64"/>
      <c r="Q1546" s="64"/>
      <c r="R1546" s="64"/>
      <c r="S1546" s="64"/>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row>
    <row r="1547" spans="1:117" x14ac:dyDescent="0.25">
      <c r="A1547" s="5"/>
      <c r="B1547" s="5"/>
      <c r="C1547" s="35"/>
      <c r="D1547" s="63"/>
      <c r="E1547" s="64"/>
      <c r="F1547" s="64"/>
      <c r="G1547" s="64"/>
      <c r="H1547" s="64"/>
      <c r="I1547" s="64"/>
      <c r="J1547" s="64"/>
      <c r="K1547" s="64"/>
      <c r="L1547" s="64"/>
      <c r="M1547" s="64"/>
      <c r="N1547" s="64"/>
      <c r="O1547" s="64"/>
      <c r="P1547" s="64"/>
      <c r="Q1547" s="64"/>
      <c r="R1547" s="64"/>
      <c r="S1547" s="64"/>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row>
    <row r="1548" spans="1:117" x14ac:dyDescent="0.25">
      <c r="A1548" s="5"/>
      <c r="B1548" s="5"/>
      <c r="C1548" s="35"/>
      <c r="D1548" s="63"/>
      <c r="E1548" s="64"/>
      <c r="F1548" s="64"/>
      <c r="G1548" s="64"/>
      <c r="H1548" s="64"/>
      <c r="I1548" s="64"/>
      <c r="J1548" s="64"/>
      <c r="K1548" s="64"/>
      <c r="L1548" s="64"/>
      <c r="M1548" s="64"/>
      <c r="N1548" s="64"/>
      <c r="O1548" s="64"/>
      <c r="P1548" s="64"/>
      <c r="Q1548" s="64"/>
      <c r="R1548" s="64"/>
      <c r="S1548" s="64"/>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row>
    <row r="1549" spans="1:117" x14ac:dyDescent="0.25">
      <c r="A1549" s="5"/>
      <c r="B1549" s="5"/>
      <c r="C1549" s="35"/>
      <c r="D1549" s="63"/>
      <c r="E1549" s="64"/>
      <c r="F1549" s="64"/>
      <c r="G1549" s="64"/>
      <c r="H1549" s="64"/>
      <c r="I1549" s="64"/>
      <c r="J1549" s="64"/>
      <c r="K1549" s="64"/>
      <c r="L1549" s="64"/>
      <c r="M1549" s="64"/>
      <c r="N1549" s="64"/>
      <c r="O1549" s="64"/>
      <c r="P1549" s="64"/>
      <c r="Q1549" s="64"/>
      <c r="R1549" s="64"/>
      <c r="S1549" s="64"/>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row>
    <row r="1550" spans="1:117" x14ac:dyDescent="0.25">
      <c r="A1550" s="5"/>
      <c r="B1550" s="5"/>
      <c r="C1550" s="35"/>
      <c r="D1550" s="63"/>
      <c r="E1550" s="64"/>
      <c r="F1550" s="64"/>
      <c r="G1550" s="64"/>
      <c r="H1550" s="64"/>
      <c r="I1550" s="64"/>
      <c r="J1550" s="64"/>
      <c r="K1550" s="64"/>
      <c r="L1550" s="64"/>
      <c r="M1550" s="64"/>
      <c r="N1550" s="64"/>
      <c r="O1550" s="64"/>
      <c r="P1550" s="64"/>
      <c r="Q1550" s="64"/>
      <c r="R1550" s="64"/>
      <c r="S1550" s="64"/>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row>
    <row r="1551" spans="1:117" x14ac:dyDescent="0.25">
      <c r="A1551" s="5"/>
      <c r="B1551" s="5"/>
      <c r="C1551" s="35"/>
      <c r="D1551" s="63"/>
      <c r="E1551" s="64"/>
      <c r="F1551" s="64"/>
      <c r="G1551" s="64"/>
      <c r="H1551" s="64"/>
      <c r="I1551" s="64"/>
      <c r="J1551" s="64"/>
      <c r="K1551" s="64"/>
      <c r="L1551" s="64"/>
      <c r="M1551" s="64"/>
      <c r="N1551" s="64"/>
      <c r="O1551" s="64"/>
      <c r="P1551" s="64"/>
      <c r="Q1551" s="64"/>
      <c r="R1551" s="64"/>
      <c r="S1551" s="64"/>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row>
    <row r="1552" spans="1:117" x14ac:dyDescent="0.25">
      <c r="A1552" s="5"/>
      <c r="B1552" s="5"/>
      <c r="C1552" s="35"/>
      <c r="D1552" s="63"/>
      <c r="E1552" s="64"/>
      <c r="F1552" s="64"/>
      <c r="G1552" s="64"/>
      <c r="H1552" s="64"/>
      <c r="I1552" s="64"/>
      <c r="J1552" s="64"/>
      <c r="K1552" s="64"/>
      <c r="L1552" s="64"/>
      <c r="M1552" s="64"/>
      <c r="N1552" s="64"/>
      <c r="O1552" s="64"/>
      <c r="P1552" s="64"/>
      <c r="Q1552" s="64"/>
      <c r="R1552" s="64"/>
      <c r="S1552" s="64"/>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row>
    <row r="1553" spans="1:117" x14ac:dyDescent="0.25">
      <c r="A1553" s="5"/>
      <c r="B1553" s="5"/>
      <c r="C1553" s="35"/>
      <c r="D1553" s="63"/>
      <c r="E1553" s="64"/>
      <c r="F1553" s="64"/>
      <c r="G1553" s="64"/>
      <c r="H1553" s="64"/>
      <c r="I1553" s="64"/>
      <c r="J1553" s="64"/>
      <c r="K1553" s="64"/>
      <c r="L1553" s="64"/>
      <c r="M1553" s="64"/>
      <c r="N1553" s="64"/>
      <c r="O1553" s="64"/>
      <c r="P1553" s="64"/>
      <c r="Q1553" s="64"/>
      <c r="R1553" s="64"/>
      <c r="S1553" s="64"/>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row>
    <row r="1554" spans="1:117" x14ac:dyDescent="0.25">
      <c r="A1554" s="5"/>
      <c r="B1554" s="5"/>
      <c r="C1554" s="35"/>
      <c r="D1554" s="63"/>
      <c r="E1554" s="64"/>
      <c r="F1554" s="64"/>
      <c r="G1554" s="64"/>
      <c r="H1554" s="64"/>
      <c r="I1554" s="64"/>
      <c r="J1554" s="64"/>
      <c r="K1554" s="64"/>
      <c r="L1554" s="64"/>
      <c r="M1554" s="64"/>
      <c r="N1554" s="64"/>
      <c r="O1554" s="64"/>
      <c r="P1554" s="64"/>
      <c r="Q1554" s="64"/>
      <c r="R1554" s="64"/>
      <c r="S1554" s="64"/>
      <c r="T1554" s="29"/>
      <c r="U1554" s="29"/>
      <c r="V1554" s="29"/>
      <c r="W1554" s="29"/>
      <c r="X1554" s="29"/>
      <c r="Y1554" s="29"/>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row>
    <row r="1555" spans="1:117" x14ac:dyDescent="0.25">
      <c r="A1555" s="5"/>
      <c r="B1555" s="5"/>
      <c r="C1555" s="35"/>
      <c r="D1555" s="63"/>
      <c r="E1555" s="64"/>
      <c r="F1555" s="64"/>
      <c r="G1555" s="64"/>
      <c r="H1555" s="64"/>
      <c r="I1555" s="64"/>
      <c r="J1555" s="64"/>
      <c r="K1555" s="64"/>
      <c r="L1555" s="64"/>
      <c r="M1555" s="64"/>
      <c r="N1555" s="64"/>
      <c r="O1555" s="64"/>
      <c r="P1555" s="64"/>
      <c r="Q1555" s="64"/>
      <c r="R1555" s="64"/>
      <c r="S1555" s="64"/>
      <c r="T1555" s="29"/>
      <c r="U1555" s="29"/>
      <c r="V1555" s="29"/>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row>
    <row r="1556" spans="1:117" x14ac:dyDescent="0.25">
      <c r="A1556" s="5"/>
      <c r="B1556" s="5"/>
      <c r="C1556" s="35"/>
      <c r="D1556" s="63"/>
      <c r="E1556" s="64"/>
      <c r="F1556" s="64"/>
      <c r="G1556" s="64"/>
      <c r="H1556" s="64"/>
      <c r="I1556" s="64"/>
      <c r="J1556" s="64"/>
      <c r="K1556" s="64"/>
      <c r="L1556" s="64"/>
      <c r="M1556" s="64"/>
      <c r="N1556" s="64"/>
      <c r="O1556" s="64"/>
      <c r="P1556" s="64"/>
      <c r="Q1556" s="64"/>
      <c r="R1556" s="64"/>
      <c r="S1556" s="64"/>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row>
    <row r="1557" spans="1:117" x14ac:dyDescent="0.25">
      <c r="A1557" s="5"/>
      <c r="B1557" s="5"/>
      <c r="C1557" s="35"/>
      <c r="D1557" s="63"/>
      <c r="E1557" s="64"/>
      <c r="F1557" s="64"/>
      <c r="G1557" s="64"/>
      <c r="H1557" s="64"/>
      <c r="I1557" s="64"/>
      <c r="J1557" s="64"/>
      <c r="K1557" s="64"/>
      <c r="L1557" s="64"/>
      <c r="M1557" s="64"/>
      <c r="N1557" s="64"/>
      <c r="O1557" s="64"/>
      <c r="P1557" s="64"/>
      <c r="Q1557" s="64"/>
      <c r="R1557" s="64"/>
      <c r="S1557" s="64"/>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row>
    <row r="1558" spans="1:117" x14ac:dyDescent="0.25">
      <c r="A1558" s="5"/>
      <c r="B1558" s="5"/>
      <c r="C1558" s="35"/>
      <c r="D1558" s="63"/>
      <c r="E1558" s="64"/>
      <c r="F1558" s="64"/>
      <c r="G1558" s="64"/>
      <c r="H1558" s="64"/>
      <c r="I1558" s="64"/>
      <c r="J1558" s="64"/>
      <c r="K1558" s="64"/>
      <c r="L1558" s="64"/>
      <c r="M1558" s="64"/>
      <c r="N1558" s="64"/>
      <c r="O1558" s="64"/>
      <c r="P1558" s="64"/>
      <c r="Q1558" s="64"/>
      <c r="R1558" s="64"/>
      <c r="S1558" s="64"/>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row>
    <row r="1559" spans="1:117" x14ac:dyDescent="0.25">
      <c r="A1559" s="5"/>
      <c r="B1559" s="5"/>
      <c r="C1559" s="35"/>
      <c r="D1559" s="63"/>
      <c r="E1559" s="64"/>
      <c r="F1559" s="64"/>
      <c r="G1559" s="64"/>
      <c r="H1559" s="64"/>
      <c r="I1559" s="64"/>
      <c r="J1559" s="64"/>
      <c r="K1559" s="64"/>
      <c r="L1559" s="64"/>
      <c r="M1559" s="64"/>
      <c r="N1559" s="64"/>
      <c r="O1559" s="64"/>
      <c r="P1559" s="64"/>
      <c r="Q1559" s="64"/>
      <c r="R1559" s="64"/>
      <c r="S1559" s="64"/>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row>
    <row r="1560" spans="1:117" x14ac:dyDescent="0.25">
      <c r="A1560" s="5"/>
      <c r="B1560" s="5"/>
      <c r="C1560" s="35"/>
      <c r="D1560" s="63"/>
      <c r="E1560" s="64"/>
      <c r="F1560" s="64"/>
      <c r="G1560" s="64"/>
      <c r="H1560" s="64"/>
      <c r="I1560" s="64"/>
      <c r="J1560" s="64"/>
      <c r="K1560" s="64"/>
      <c r="L1560" s="64"/>
      <c r="M1560" s="64"/>
      <c r="N1560" s="64"/>
      <c r="O1560" s="64"/>
      <c r="P1560" s="64"/>
      <c r="Q1560" s="64"/>
      <c r="R1560" s="64"/>
      <c r="S1560" s="64"/>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row>
    <row r="1561" spans="1:117" x14ac:dyDescent="0.25">
      <c r="A1561" s="5"/>
      <c r="B1561" s="5"/>
      <c r="C1561" s="35"/>
      <c r="D1561" s="63"/>
      <c r="E1561" s="64"/>
      <c r="F1561" s="64"/>
      <c r="G1561" s="64"/>
      <c r="H1561" s="64"/>
      <c r="I1561" s="64"/>
      <c r="J1561" s="64"/>
      <c r="K1561" s="64"/>
      <c r="L1561" s="64"/>
      <c r="M1561" s="64"/>
      <c r="N1561" s="64"/>
      <c r="O1561" s="64"/>
      <c r="P1561" s="64"/>
      <c r="Q1561" s="64"/>
      <c r="R1561" s="64"/>
      <c r="S1561" s="64"/>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row>
    <row r="1562" spans="1:117" x14ac:dyDescent="0.25">
      <c r="A1562" s="5"/>
      <c r="B1562" s="5"/>
      <c r="C1562" s="35"/>
      <c r="D1562" s="63"/>
      <c r="E1562" s="64"/>
      <c r="F1562" s="64"/>
      <c r="G1562" s="64"/>
      <c r="H1562" s="64"/>
      <c r="I1562" s="64"/>
      <c r="J1562" s="64"/>
      <c r="K1562" s="64"/>
      <c r="L1562" s="64"/>
      <c r="M1562" s="64"/>
      <c r="N1562" s="64"/>
      <c r="O1562" s="64"/>
      <c r="P1562" s="64"/>
      <c r="Q1562" s="64"/>
      <c r="R1562" s="64"/>
      <c r="S1562" s="64"/>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row>
    <row r="1563" spans="1:117" x14ac:dyDescent="0.25">
      <c r="A1563" s="5"/>
      <c r="B1563" s="5"/>
      <c r="C1563" s="35"/>
      <c r="D1563" s="63"/>
      <c r="E1563" s="64"/>
      <c r="F1563" s="64"/>
      <c r="G1563" s="64"/>
      <c r="H1563" s="64"/>
      <c r="I1563" s="64"/>
      <c r="J1563" s="64"/>
      <c r="K1563" s="64"/>
      <c r="L1563" s="64"/>
      <c r="M1563" s="64"/>
      <c r="N1563" s="64"/>
      <c r="O1563" s="64"/>
      <c r="P1563" s="64"/>
      <c r="Q1563" s="64"/>
      <c r="R1563" s="64"/>
      <c r="S1563" s="64"/>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row>
    <row r="1564" spans="1:117" x14ac:dyDescent="0.25">
      <c r="A1564" s="5"/>
      <c r="B1564" s="5"/>
      <c r="C1564" s="35"/>
      <c r="D1564" s="63"/>
      <c r="E1564" s="64"/>
      <c r="F1564" s="64"/>
      <c r="G1564" s="64"/>
      <c r="H1564" s="64"/>
      <c r="I1564" s="64"/>
      <c r="J1564" s="64"/>
      <c r="K1564" s="64"/>
      <c r="L1564" s="64"/>
      <c r="M1564" s="64"/>
      <c r="N1564" s="64"/>
      <c r="O1564" s="64"/>
      <c r="P1564" s="64"/>
      <c r="Q1564" s="64"/>
      <c r="R1564" s="64"/>
      <c r="S1564" s="64"/>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row>
    <row r="1565" spans="1:117" x14ac:dyDescent="0.25">
      <c r="A1565" s="5"/>
      <c r="B1565" s="5"/>
      <c r="C1565" s="35"/>
      <c r="D1565" s="63"/>
      <c r="E1565" s="64"/>
      <c r="F1565" s="64"/>
      <c r="G1565" s="64"/>
      <c r="H1565" s="64"/>
      <c r="I1565" s="64"/>
      <c r="J1565" s="64"/>
      <c r="K1565" s="64"/>
      <c r="L1565" s="64"/>
      <c r="M1565" s="64"/>
      <c r="N1565" s="64"/>
      <c r="O1565" s="64"/>
      <c r="P1565" s="64"/>
      <c r="Q1565" s="64"/>
      <c r="R1565" s="64"/>
      <c r="S1565" s="64"/>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row>
    <row r="1566" spans="1:117" x14ac:dyDescent="0.25">
      <c r="A1566" s="5"/>
      <c r="B1566" s="5"/>
      <c r="C1566" s="35"/>
      <c r="D1566" s="63"/>
      <c r="E1566" s="64"/>
      <c r="F1566" s="64"/>
      <c r="G1566" s="64"/>
      <c r="H1566" s="64"/>
      <c r="I1566" s="64"/>
      <c r="J1566" s="64"/>
      <c r="K1566" s="64"/>
      <c r="L1566" s="64"/>
      <c r="M1566" s="64"/>
      <c r="N1566" s="64"/>
      <c r="O1566" s="64"/>
      <c r="P1566" s="64"/>
      <c r="Q1566" s="64"/>
      <c r="R1566" s="64"/>
      <c r="S1566" s="64"/>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row>
    <row r="1567" spans="1:117" x14ac:dyDescent="0.25">
      <c r="A1567" s="5"/>
      <c r="B1567" s="5"/>
      <c r="C1567" s="35"/>
      <c r="D1567" s="63"/>
      <c r="E1567" s="64"/>
      <c r="F1567" s="64"/>
      <c r="G1567" s="64"/>
      <c r="H1567" s="64"/>
      <c r="I1567" s="64"/>
      <c r="J1567" s="64"/>
      <c r="K1567" s="64"/>
      <c r="L1567" s="64"/>
      <c r="M1567" s="64"/>
      <c r="N1567" s="64"/>
      <c r="O1567" s="64"/>
      <c r="P1567" s="64"/>
      <c r="Q1567" s="64"/>
      <c r="R1567" s="64"/>
      <c r="S1567" s="64"/>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row>
    <row r="1568" spans="1:117" x14ac:dyDescent="0.25">
      <c r="A1568" s="5"/>
      <c r="B1568" s="5"/>
      <c r="C1568" s="35"/>
      <c r="D1568" s="63"/>
      <c r="E1568" s="64"/>
      <c r="F1568" s="64"/>
      <c r="G1568" s="64"/>
      <c r="H1568" s="64"/>
      <c r="I1568" s="64"/>
      <c r="J1568" s="64"/>
      <c r="K1568" s="64"/>
      <c r="L1568" s="64"/>
      <c r="M1568" s="64"/>
      <c r="N1568" s="64"/>
      <c r="O1568" s="64"/>
      <c r="P1568" s="64"/>
      <c r="Q1568" s="64"/>
      <c r="R1568" s="64"/>
      <c r="S1568" s="64"/>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row>
    <row r="1569" spans="1:117" x14ac:dyDescent="0.25">
      <c r="A1569" s="5"/>
      <c r="B1569" s="5"/>
      <c r="C1569" s="35"/>
      <c r="D1569" s="63"/>
      <c r="E1569" s="64"/>
      <c r="F1569" s="64"/>
      <c r="G1569" s="64"/>
      <c r="H1569" s="64"/>
      <c r="I1569" s="64"/>
      <c r="J1569" s="64"/>
      <c r="K1569" s="64"/>
      <c r="L1569" s="64"/>
      <c r="M1569" s="64"/>
      <c r="N1569" s="64"/>
      <c r="O1569" s="64"/>
      <c r="P1569" s="64"/>
      <c r="Q1569" s="64"/>
      <c r="R1569" s="64"/>
      <c r="S1569" s="64"/>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row>
    <row r="1570" spans="1:117" x14ac:dyDescent="0.25">
      <c r="A1570" s="5"/>
      <c r="B1570" s="5"/>
      <c r="C1570" s="35"/>
      <c r="D1570" s="63"/>
      <c r="E1570" s="64"/>
      <c r="F1570" s="64"/>
      <c r="G1570" s="64"/>
      <c r="H1570" s="64"/>
      <c r="I1570" s="64"/>
      <c r="J1570" s="64"/>
      <c r="K1570" s="64"/>
      <c r="L1570" s="64"/>
      <c r="M1570" s="64"/>
      <c r="N1570" s="64"/>
      <c r="O1570" s="64"/>
      <c r="P1570" s="64"/>
      <c r="Q1570" s="64"/>
      <c r="R1570" s="64"/>
      <c r="S1570" s="64"/>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row>
    <row r="1571" spans="1:117" x14ac:dyDescent="0.25">
      <c r="A1571" s="5"/>
      <c r="B1571" s="5"/>
      <c r="C1571" s="35"/>
      <c r="D1571" s="63"/>
      <c r="E1571" s="64"/>
      <c r="F1571" s="64"/>
      <c r="G1571" s="64"/>
      <c r="H1571" s="64"/>
      <c r="I1571" s="64"/>
      <c r="J1571" s="64"/>
      <c r="K1571" s="64"/>
      <c r="L1571" s="64"/>
      <c r="M1571" s="64"/>
      <c r="N1571" s="64"/>
      <c r="O1571" s="64"/>
      <c r="P1571" s="64"/>
      <c r="Q1571" s="64"/>
      <c r="R1571" s="64"/>
      <c r="S1571" s="64"/>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row>
    <row r="1572" spans="1:117" x14ac:dyDescent="0.25">
      <c r="A1572" s="5"/>
      <c r="B1572" s="5"/>
      <c r="C1572" s="35"/>
      <c r="D1572" s="63"/>
      <c r="E1572" s="64"/>
      <c r="F1572" s="64"/>
      <c r="G1572" s="64"/>
      <c r="H1572" s="64"/>
      <c r="I1572" s="64"/>
      <c r="J1572" s="64"/>
      <c r="K1572" s="64"/>
      <c r="L1572" s="64"/>
      <c r="M1572" s="64"/>
      <c r="N1572" s="64"/>
      <c r="O1572" s="64"/>
      <c r="P1572" s="64"/>
      <c r="Q1572" s="64"/>
      <c r="R1572" s="64"/>
      <c r="S1572" s="64"/>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row>
    <row r="1573" spans="1:117" x14ac:dyDescent="0.25">
      <c r="A1573" s="5"/>
      <c r="B1573" s="5"/>
      <c r="C1573" s="35"/>
      <c r="D1573" s="63"/>
      <c r="E1573" s="64"/>
      <c r="F1573" s="64"/>
      <c r="G1573" s="64"/>
      <c r="H1573" s="64"/>
      <c r="I1573" s="64"/>
      <c r="J1573" s="64"/>
      <c r="K1573" s="64"/>
      <c r="L1573" s="64"/>
      <c r="M1573" s="64"/>
      <c r="N1573" s="64"/>
      <c r="O1573" s="64"/>
      <c r="P1573" s="64"/>
      <c r="Q1573" s="64"/>
      <c r="R1573" s="64"/>
      <c r="S1573" s="64"/>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row>
    <row r="1574" spans="1:117" x14ac:dyDescent="0.25">
      <c r="A1574" s="5"/>
      <c r="B1574" s="5"/>
      <c r="C1574" s="35"/>
      <c r="D1574" s="63"/>
      <c r="E1574" s="64"/>
      <c r="F1574" s="64"/>
      <c r="G1574" s="64"/>
      <c r="H1574" s="64"/>
      <c r="I1574" s="64"/>
      <c r="J1574" s="64"/>
      <c r="K1574" s="64"/>
      <c r="L1574" s="64"/>
      <c r="M1574" s="64"/>
      <c r="N1574" s="64"/>
      <c r="O1574" s="64"/>
      <c r="P1574" s="64"/>
      <c r="Q1574" s="64"/>
      <c r="R1574" s="64"/>
      <c r="S1574" s="64"/>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row>
    <row r="1575" spans="1:117" x14ac:dyDescent="0.25">
      <c r="A1575" s="5"/>
      <c r="B1575" s="5"/>
      <c r="C1575" s="35"/>
      <c r="D1575" s="63"/>
      <c r="E1575" s="64"/>
      <c r="F1575" s="64"/>
      <c r="G1575" s="64"/>
      <c r="H1575" s="64"/>
      <c r="I1575" s="64"/>
      <c r="J1575" s="64"/>
      <c r="K1575" s="64"/>
      <c r="L1575" s="64"/>
      <c r="M1575" s="64"/>
      <c r="N1575" s="64"/>
      <c r="O1575" s="64"/>
      <c r="P1575" s="64"/>
      <c r="Q1575" s="64"/>
      <c r="R1575" s="64"/>
      <c r="S1575" s="64"/>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row>
    <row r="1576" spans="1:117" x14ac:dyDescent="0.25">
      <c r="A1576" s="5"/>
      <c r="B1576" s="5"/>
      <c r="C1576" s="35"/>
      <c r="D1576" s="63"/>
      <c r="E1576" s="64"/>
      <c r="F1576" s="64"/>
      <c r="G1576" s="64"/>
      <c r="H1576" s="64"/>
      <c r="I1576" s="64"/>
      <c r="J1576" s="64"/>
      <c r="K1576" s="64"/>
      <c r="L1576" s="64"/>
      <c r="M1576" s="64"/>
      <c r="N1576" s="64"/>
      <c r="O1576" s="64"/>
      <c r="P1576" s="64"/>
      <c r="Q1576" s="64"/>
      <c r="R1576" s="64"/>
      <c r="S1576" s="64"/>
      <c r="T1576" s="29"/>
      <c r="U1576" s="29"/>
      <c r="V1576" s="29"/>
      <c r="W1576" s="29"/>
      <c r="X1576" s="29"/>
      <c r="Y1576" s="29"/>
      <c r="Z1576" s="29"/>
      <c r="AA1576" s="29"/>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row>
    <row r="1577" spans="1:117" x14ac:dyDescent="0.25">
      <c r="A1577" s="5"/>
      <c r="B1577" s="5"/>
      <c r="C1577" s="35"/>
      <c r="D1577" s="63"/>
      <c r="E1577" s="64"/>
      <c r="F1577" s="64"/>
      <c r="G1577" s="64"/>
      <c r="H1577" s="64"/>
      <c r="I1577" s="64"/>
      <c r="J1577" s="64"/>
      <c r="K1577" s="64"/>
      <c r="L1577" s="64"/>
      <c r="M1577" s="64"/>
      <c r="N1577" s="64"/>
      <c r="O1577" s="64"/>
      <c r="P1577" s="64"/>
      <c r="Q1577" s="64"/>
      <c r="R1577" s="64"/>
      <c r="S1577" s="64"/>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row>
    <row r="1578" spans="1:117" x14ac:dyDescent="0.25">
      <c r="A1578" s="5"/>
      <c r="B1578" s="5"/>
      <c r="C1578" s="35"/>
      <c r="D1578" s="63"/>
      <c r="E1578" s="64"/>
      <c r="F1578" s="64"/>
      <c r="G1578" s="64"/>
      <c r="H1578" s="64"/>
      <c r="I1578" s="64"/>
      <c r="J1578" s="64"/>
      <c r="K1578" s="64"/>
      <c r="L1578" s="64"/>
      <c r="M1578" s="64"/>
      <c r="N1578" s="64"/>
      <c r="O1578" s="64"/>
      <c r="P1578" s="64"/>
      <c r="Q1578" s="64"/>
      <c r="R1578" s="64"/>
      <c r="S1578" s="64"/>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row>
    <row r="1579" spans="1:117" x14ac:dyDescent="0.25">
      <c r="A1579" s="5"/>
      <c r="B1579" s="5"/>
      <c r="C1579" s="35"/>
      <c r="D1579" s="63"/>
      <c r="E1579" s="64"/>
      <c r="F1579" s="64"/>
      <c r="G1579" s="64"/>
      <c r="H1579" s="64"/>
      <c r="I1579" s="64"/>
      <c r="J1579" s="64"/>
      <c r="K1579" s="64"/>
      <c r="L1579" s="64"/>
      <c r="M1579" s="64"/>
      <c r="N1579" s="64"/>
      <c r="O1579" s="64"/>
      <c r="P1579" s="64"/>
      <c r="Q1579" s="64"/>
      <c r="R1579" s="64"/>
      <c r="S1579" s="64"/>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row>
    <row r="1580" spans="1:117" x14ac:dyDescent="0.25">
      <c r="A1580" s="5"/>
      <c r="B1580" s="5"/>
      <c r="C1580" s="35"/>
      <c r="D1580" s="63"/>
      <c r="E1580" s="64"/>
      <c r="F1580" s="64"/>
      <c r="G1580" s="64"/>
      <c r="H1580" s="64"/>
      <c r="I1580" s="64"/>
      <c r="J1580" s="64"/>
      <c r="K1580" s="64"/>
      <c r="L1580" s="64"/>
      <c r="M1580" s="64"/>
      <c r="N1580" s="64"/>
      <c r="O1580" s="64"/>
      <c r="P1580" s="64"/>
      <c r="Q1580" s="64"/>
      <c r="R1580" s="64"/>
      <c r="S1580" s="64"/>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row>
    <row r="1581" spans="1:117" x14ac:dyDescent="0.25">
      <c r="A1581" s="5"/>
      <c r="B1581" s="5"/>
      <c r="C1581" s="35"/>
      <c r="D1581" s="63"/>
      <c r="E1581" s="64"/>
      <c r="F1581" s="64"/>
      <c r="G1581" s="64"/>
      <c r="H1581" s="64"/>
      <c r="I1581" s="64"/>
      <c r="J1581" s="64"/>
      <c r="K1581" s="64"/>
      <c r="L1581" s="64"/>
      <c r="M1581" s="64"/>
      <c r="N1581" s="64"/>
      <c r="O1581" s="64"/>
      <c r="P1581" s="64"/>
      <c r="Q1581" s="64"/>
      <c r="R1581" s="64"/>
      <c r="S1581" s="64"/>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row>
    <row r="1582" spans="1:117" x14ac:dyDescent="0.25">
      <c r="A1582" s="5"/>
      <c r="B1582" s="5"/>
      <c r="C1582" s="35"/>
      <c r="D1582" s="63"/>
      <c r="E1582" s="64"/>
      <c r="F1582" s="64"/>
      <c r="G1582" s="64"/>
      <c r="H1582" s="64"/>
      <c r="I1582" s="64"/>
      <c r="J1582" s="64"/>
      <c r="K1582" s="64"/>
      <c r="L1582" s="64"/>
      <c r="M1582" s="64"/>
      <c r="N1582" s="64"/>
      <c r="O1582" s="64"/>
      <c r="P1582" s="64"/>
      <c r="Q1582" s="64"/>
      <c r="R1582" s="64"/>
      <c r="S1582" s="64"/>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row>
    <row r="1583" spans="1:117" x14ac:dyDescent="0.25">
      <c r="A1583" s="5"/>
      <c r="B1583" s="5"/>
      <c r="C1583" s="35"/>
      <c r="D1583" s="63"/>
      <c r="E1583" s="64"/>
      <c r="F1583" s="64"/>
      <c r="G1583" s="64"/>
      <c r="H1583" s="64"/>
      <c r="I1583" s="64"/>
      <c r="J1583" s="64"/>
      <c r="K1583" s="64"/>
      <c r="L1583" s="64"/>
      <c r="M1583" s="64"/>
      <c r="N1583" s="64"/>
      <c r="O1583" s="64"/>
      <c r="P1583" s="64"/>
      <c r="Q1583" s="64"/>
      <c r="R1583" s="64"/>
      <c r="S1583" s="64"/>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row>
    <row r="1584" spans="1:117" x14ac:dyDescent="0.25">
      <c r="A1584" s="5"/>
      <c r="B1584" s="5"/>
      <c r="C1584" s="35"/>
      <c r="D1584" s="63"/>
      <c r="E1584" s="64"/>
      <c r="F1584" s="64"/>
      <c r="G1584" s="64"/>
      <c r="H1584" s="64"/>
      <c r="I1584" s="64"/>
      <c r="J1584" s="64"/>
      <c r="K1584" s="64"/>
      <c r="L1584" s="64"/>
      <c r="M1584" s="64"/>
      <c r="N1584" s="64"/>
      <c r="O1584" s="64"/>
      <c r="P1584" s="64"/>
      <c r="Q1584" s="64"/>
      <c r="R1584" s="64"/>
      <c r="S1584" s="64"/>
      <c r="T1584" s="29"/>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row>
    <row r="1585" spans="1:117" x14ac:dyDescent="0.25">
      <c r="A1585" s="5"/>
      <c r="B1585" s="5"/>
      <c r="C1585" s="35"/>
      <c r="D1585" s="63"/>
      <c r="E1585" s="64"/>
      <c r="F1585" s="64"/>
      <c r="G1585" s="64"/>
      <c r="H1585" s="64"/>
      <c r="I1585" s="64"/>
      <c r="J1585" s="64"/>
      <c r="K1585" s="64"/>
      <c r="L1585" s="64"/>
      <c r="M1585" s="64"/>
      <c r="N1585" s="64"/>
      <c r="O1585" s="64"/>
      <c r="P1585" s="64"/>
      <c r="Q1585" s="64"/>
      <c r="R1585" s="64"/>
      <c r="S1585" s="64"/>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row>
    <row r="1586" spans="1:117" x14ac:dyDescent="0.25">
      <c r="A1586" s="5"/>
      <c r="B1586" s="5"/>
      <c r="C1586" s="35"/>
      <c r="D1586" s="63"/>
      <c r="E1586" s="64"/>
      <c r="F1586" s="64"/>
      <c r="G1586" s="64"/>
      <c r="H1586" s="64"/>
      <c r="I1586" s="64"/>
      <c r="J1586" s="64"/>
      <c r="K1586" s="64"/>
      <c r="L1586" s="64"/>
      <c r="M1586" s="64"/>
      <c r="N1586" s="64"/>
      <c r="O1586" s="64"/>
      <c r="P1586" s="64"/>
      <c r="Q1586" s="64"/>
      <c r="R1586" s="64"/>
      <c r="S1586" s="64"/>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row>
    <row r="1587" spans="1:117" x14ac:dyDescent="0.25">
      <c r="A1587" s="5"/>
      <c r="B1587" s="5"/>
      <c r="C1587" s="35"/>
      <c r="D1587" s="63"/>
      <c r="E1587" s="64"/>
      <c r="F1587" s="64"/>
      <c r="G1587" s="64"/>
      <c r="H1587" s="64"/>
      <c r="I1587" s="64"/>
      <c r="J1587" s="64"/>
      <c r="K1587" s="64"/>
      <c r="L1587" s="64"/>
      <c r="M1587" s="64"/>
      <c r="N1587" s="64"/>
      <c r="O1587" s="64"/>
      <c r="P1587" s="64"/>
      <c r="Q1587" s="64"/>
      <c r="R1587" s="64"/>
      <c r="S1587" s="64"/>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row>
    <row r="1588" spans="1:117" x14ac:dyDescent="0.25">
      <c r="A1588" s="5"/>
      <c r="B1588" s="5"/>
      <c r="C1588" s="35"/>
      <c r="D1588" s="63"/>
      <c r="E1588" s="64"/>
      <c r="F1588" s="64"/>
      <c r="G1588" s="64"/>
      <c r="H1588" s="64"/>
      <c r="I1588" s="64"/>
      <c r="J1588" s="64"/>
      <c r="K1588" s="64"/>
      <c r="L1588" s="64"/>
      <c r="M1588" s="64"/>
      <c r="N1588" s="64"/>
      <c r="O1588" s="64"/>
      <c r="P1588" s="64"/>
      <c r="Q1588" s="64"/>
      <c r="R1588" s="64"/>
      <c r="S1588" s="64"/>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row>
    <row r="1589" spans="1:117" x14ac:dyDescent="0.25">
      <c r="A1589" s="5"/>
      <c r="B1589" s="5"/>
      <c r="C1589" s="35"/>
      <c r="D1589" s="63"/>
      <c r="E1589" s="64"/>
      <c r="F1589" s="64"/>
      <c r="G1589" s="64"/>
      <c r="H1589" s="64"/>
      <c r="I1589" s="64"/>
      <c r="J1589" s="64"/>
      <c r="K1589" s="64"/>
      <c r="L1589" s="64"/>
      <c r="M1589" s="64"/>
      <c r="N1589" s="64"/>
      <c r="O1589" s="64"/>
      <c r="P1589" s="64"/>
      <c r="Q1589" s="64"/>
      <c r="R1589" s="64"/>
      <c r="S1589" s="64"/>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row>
    <row r="1590" spans="1:117" x14ac:dyDescent="0.25">
      <c r="A1590" s="5"/>
      <c r="B1590" s="5"/>
      <c r="C1590" s="35"/>
      <c r="D1590" s="63"/>
      <c r="E1590" s="64"/>
      <c r="F1590" s="64"/>
      <c r="G1590" s="64"/>
      <c r="H1590" s="64"/>
      <c r="I1590" s="64"/>
      <c r="J1590" s="64"/>
      <c r="K1590" s="64"/>
      <c r="L1590" s="64"/>
      <c r="M1590" s="64"/>
      <c r="N1590" s="64"/>
      <c r="O1590" s="64"/>
      <c r="P1590" s="64"/>
      <c r="Q1590" s="64"/>
      <c r="R1590" s="64"/>
      <c r="S1590" s="64"/>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row>
    <row r="1591" spans="1:117" x14ac:dyDescent="0.25">
      <c r="A1591" s="5"/>
      <c r="B1591" s="5"/>
      <c r="C1591" s="35"/>
      <c r="D1591" s="63"/>
      <c r="E1591" s="64"/>
      <c r="F1591" s="64"/>
      <c r="G1591" s="64"/>
      <c r="H1591" s="64"/>
      <c r="I1591" s="64"/>
      <c r="J1591" s="64"/>
      <c r="K1591" s="64"/>
      <c r="L1591" s="64"/>
      <c r="M1591" s="64"/>
      <c r="N1591" s="64"/>
      <c r="O1591" s="64"/>
      <c r="P1591" s="64"/>
      <c r="Q1591" s="64"/>
      <c r="R1591" s="64"/>
      <c r="S1591" s="64"/>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row>
    <row r="1592" spans="1:117" x14ac:dyDescent="0.25">
      <c r="A1592" s="5"/>
      <c r="B1592" s="5"/>
      <c r="C1592" s="35"/>
      <c r="D1592" s="63"/>
      <c r="E1592" s="64"/>
      <c r="F1592" s="64"/>
      <c r="G1592" s="64"/>
      <c r="H1592" s="64"/>
      <c r="I1592" s="64"/>
      <c r="J1592" s="64"/>
      <c r="K1592" s="64"/>
      <c r="L1592" s="64"/>
      <c r="M1592" s="64"/>
      <c r="N1592" s="64"/>
      <c r="O1592" s="64"/>
      <c r="P1592" s="64"/>
      <c r="Q1592" s="64"/>
      <c r="R1592" s="64"/>
      <c r="S1592" s="64"/>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row>
    <row r="1593" spans="1:117" x14ac:dyDescent="0.25">
      <c r="A1593" s="5"/>
      <c r="B1593" s="5"/>
      <c r="C1593" s="35"/>
      <c r="D1593" s="63"/>
      <c r="E1593" s="64"/>
      <c r="F1593" s="64"/>
      <c r="G1593" s="64"/>
      <c r="H1593" s="64"/>
      <c r="I1593" s="64"/>
      <c r="J1593" s="64"/>
      <c r="K1593" s="64"/>
      <c r="L1593" s="64"/>
      <c r="M1593" s="64"/>
      <c r="N1593" s="64"/>
      <c r="O1593" s="64"/>
      <c r="P1593" s="64"/>
      <c r="Q1593" s="64"/>
      <c r="R1593" s="64"/>
      <c r="S1593" s="64"/>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row>
    <row r="1594" spans="1:117" x14ac:dyDescent="0.25">
      <c r="A1594" s="5"/>
      <c r="B1594" s="5"/>
      <c r="C1594" s="35"/>
      <c r="D1594" s="63"/>
      <c r="E1594" s="64"/>
      <c r="F1594" s="64"/>
      <c r="G1594" s="64"/>
      <c r="H1594" s="64"/>
      <c r="I1594" s="64"/>
      <c r="J1594" s="64"/>
      <c r="K1594" s="64"/>
      <c r="L1594" s="64"/>
      <c r="M1594" s="64"/>
      <c r="N1594" s="64"/>
      <c r="O1594" s="64"/>
      <c r="P1594" s="64"/>
      <c r="Q1594" s="64"/>
      <c r="R1594" s="64"/>
      <c r="S1594" s="64"/>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row>
    <row r="1595" spans="1:117" x14ac:dyDescent="0.25">
      <c r="A1595" s="5"/>
      <c r="B1595" s="5"/>
      <c r="C1595" s="35"/>
      <c r="D1595" s="63"/>
      <c r="E1595" s="64"/>
      <c r="F1595" s="64"/>
      <c r="G1595" s="64"/>
      <c r="H1595" s="64"/>
      <c r="I1595" s="64"/>
      <c r="J1595" s="64"/>
      <c r="K1595" s="64"/>
      <c r="L1595" s="64"/>
      <c r="M1595" s="64"/>
      <c r="N1595" s="64"/>
      <c r="O1595" s="64"/>
      <c r="P1595" s="64"/>
      <c r="Q1595" s="64"/>
      <c r="R1595" s="64"/>
      <c r="S1595" s="64"/>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row>
    <row r="1596" spans="1:117" x14ac:dyDescent="0.25">
      <c r="A1596" s="5"/>
      <c r="B1596" s="5"/>
      <c r="C1596" s="35"/>
      <c r="D1596" s="63"/>
      <c r="E1596" s="64"/>
      <c r="F1596" s="64"/>
      <c r="G1596" s="64"/>
      <c r="H1596" s="64"/>
      <c r="I1596" s="64"/>
      <c r="J1596" s="64"/>
      <c r="K1596" s="64"/>
      <c r="L1596" s="64"/>
      <c r="M1596" s="64"/>
      <c r="N1596" s="64"/>
      <c r="O1596" s="64"/>
      <c r="P1596" s="64"/>
      <c r="Q1596" s="64"/>
      <c r="R1596" s="64"/>
      <c r="S1596" s="64"/>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row>
    <row r="1597" spans="1:117" x14ac:dyDescent="0.25">
      <c r="A1597" s="5"/>
      <c r="B1597" s="5"/>
      <c r="C1597" s="35"/>
      <c r="D1597" s="63"/>
      <c r="E1597" s="64"/>
      <c r="F1597" s="64"/>
      <c r="G1597" s="64"/>
      <c r="H1597" s="64"/>
      <c r="I1597" s="64"/>
      <c r="J1597" s="64"/>
      <c r="K1597" s="64"/>
      <c r="L1597" s="64"/>
      <c r="M1597" s="64"/>
      <c r="N1597" s="64"/>
      <c r="O1597" s="64"/>
      <c r="P1597" s="64"/>
      <c r="Q1597" s="64"/>
      <c r="R1597" s="64"/>
      <c r="S1597" s="64"/>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row>
    <row r="1598" spans="1:117" x14ac:dyDescent="0.25">
      <c r="A1598" s="5"/>
      <c r="B1598" s="5"/>
      <c r="C1598" s="35"/>
      <c r="D1598" s="63"/>
      <c r="E1598" s="64"/>
      <c r="F1598" s="64"/>
      <c r="G1598" s="64"/>
      <c r="H1598" s="64"/>
      <c r="I1598" s="64"/>
      <c r="J1598" s="64"/>
      <c r="K1598" s="64"/>
      <c r="L1598" s="64"/>
      <c r="M1598" s="64"/>
      <c r="N1598" s="64"/>
      <c r="O1598" s="64"/>
      <c r="P1598" s="64"/>
      <c r="Q1598" s="64"/>
      <c r="R1598" s="64"/>
      <c r="S1598" s="64"/>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row>
    <row r="1599" spans="1:117" x14ac:dyDescent="0.25">
      <c r="A1599" s="5"/>
      <c r="B1599" s="5"/>
      <c r="C1599" s="35"/>
      <c r="D1599" s="63"/>
      <c r="E1599" s="64"/>
      <c r="F1599" s="64"/>
      <c r="G1599" s="64"/>
      <c r="H1599" s="64"/>
      <c r="I1599" s="64"/>
      <c r="J1599" s="64"/>
      <c r="K1599" s="64"/>
      <c r="L1599" s="64"/>
      <c r="M1599" s="64"/>
      <c r="N1599" s="64"/>
      <c r="O1599" s="64"/>
      <c r="P1599" s="64"/>
      <c r="Q1599" s="64"/>
      <c r="R1599" s="64"/>
      <c r="S1599" s="64"/>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row>
    <row r="1600" spans="1:117" x14ac:dyDescent="0.25">
      <c r="A1600" s="5"/>
      <c r="B1600" s="5"/>
      <c r="C1600" s="35"/>
      <c r="D1600" s="63"/>
      <c r="E1600" s="64"/>
      <c r="F1600" s="64"/>
      <c r="G1600" s="64"/>
      <c r="H1600" s="64"/>
      <c r="I1600" s="64"/>
      <c r="J1600" s="64"/>
      <c r="K1600" s="64"/>
      <c r="L1600" s="64"/>
      <c r="M1600" s="64"/>
      <c r="N1600" s="64"/>
      <c r="O1600" s="64"/>
      <c r="P1600" s="64"/>
      <c r="Q1600" s="64"/>
      <c r="R1600" s="64"/>
      <c r="S1600" s="64"/>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row>
    <row r="1601" spans="1:117" x14ac:dyDescent="0.25">
      <c r="A1601" s="5"/>
      <c r="B1601" s="5"/>
      <c r="C1601" s="35"/>
      <c r="D1601" s="63"/>
      <c r="E1601" s="64"/>
      <c r="F1601" s="64"/>
      <c r="G1601" s="64"/>
      <c r="H1601" s="64"/>
      <c r="I1601" s="64"/>
      <c r="J1601" s="64"/>
      <c r="K1601" s="64"/>
      <c r="L1601" s="64"/>
      <c r="M1601" s="64"/>
      <c r="N1601" s="64"/>
      <c r="O1601" s="64"/>
      <c r="P1601" s="64"/>
      <c r="Q1601" s="64"/>
      <c r="R1601" s="64"/>
      <c r="S1601" s="64"/>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row>
    <row r="1602" spans="1:117" x14ac:dyDescent="0.25">
      <c r="A1602" s="5"/>
      <c r="B1602" s="5"/>
      <c r="C1602" s="35"/>
      <c r="D1602" s="63"/>
      <c r="E1602" s="64"/>
      <c r="F1602" s="64"/>
      <c r="G1602" s="64"/>
      <c r="H1602" s="64"/>
      <c r="I1602" s="64"/>
      <c r="J1602" s="64"/>
      <c r="K1602" s="64"/>
      <c r="L1602" s="64"/>
      <c r="M1602" s="64"/>
      <c r="N1602" s="64"/>
      <c r="O1602" s="64"/>
      <c r="P1602" s="64"/>
      <c r="Q1602" s="64"/>
      <c r="R1602" s="64"/>
      <c r="S1602" s="64"/>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row>
    <row r="1603" spans="1:117" x14ac:dyDescent="0.25">
      <c r="A1603" s="5"/>
      <c r="B1603" s="5"/>
      <c r="C1603" s="35"/>
      <c r="D1603" s="63"/>
      <c r="E1603" s="64"/>
      <c r="F1603" s="64"/>
      <c r="G1603" s="64"/>
      <c r="H1603" s="64"/>
      <c r="I1603" s="64"/>
      <c r="J1603" s="64"/>
      <c r="K1603" s="64"/>
      <c r="L1603" s="64"/>
      <c r="M1603" s="64"/>
      <c r="N1603" s="64"/>
      <c r="O1603" s="64"/>
      <c r="P1603" s="64"/>
      <c r="Q1603" s="64"/>
      <c r="R1603" s="64"/>
      <c r="S1603" s="64"/>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row>
    <row r="1604" spans="1:117" x14ac:dyDescent="0.25">
      <c r="A1604" s="5"/>
      <c r="B1604" s="5"/>
      <c r="C1604" s="35"/>
      <c r="D1604" s="63"/>
      <c r="E1604" s="64"/>
      <c r="F1604" s="64"/>
      <c r="G1604" s="64"/>
      <c r="H1604" s="64"/>
      <c r="I1604" s="64"/>
      <c r="J1604" s="64"/>
      <c r="K1604" s="64"/>
      <c r="L1604" s="64"/>
      <c r="M1604" s="64"/>
      <c r="N1604" s="64"/>
      <c r="O1604" s="64"/>
      <c r="P1604" s="64"/>
      <c r="Q1604" s="64"/>
      <c r="R1604" s="64"/>
      <c r="S1604" s="64"/>
      <c r="T1604" s="29"/>
      <c r="U1604" s="29"/>
      <c r="V1604" s="29"/>
      <c r="W1604" s="29"/>
      <c r="X1604" s="29"/>
      <c r="Y1604" s="29"/>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row>
    <row r="1605" spans="1:117" x14ac:dyDescent="0.25">
      <c r="A1605" s="5"/>
      <c r="B1605" s="5"/>
      <c r="C1605" s="35"/>
      <c r="D1605" s="63"/>
      <c r="E1605" s="64"/>
      <c r="F1605" s="64"/>
      <c r="G1605" s="64"/>
      <c r="H1605" s="64"/>
      <c r="I1605" s="64"/>
      <c r="J1605" s="64"/>
      <c r="K1605" s="64"/>
      <c r="L1605" s="64"/>
      <c r="M1605" s="64"/>
      <c r="N1605" s="64"/>
      <c r="O1605" s="64"/>
      <c r="P1605" s="64"/>
      <c r="Q1605" s="64"/>
      <c r="R1605" s="64"/>
      <c r="S1605" s="64"/>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row>
    <row r="1606" spans="1:117" x14ac:dyDescent="0.25">
      <c r="A1606" s="5"/>
      <c r="B1606" s="5"/>
      <c r="C1606" s="35"/>
      <c r="D1606" s="63"/>
      <c r="E1606" s="64"/>
      <c r="F1606" s="64"/>
      <c r="G1606" s="64"/>
      <c r="H1606" s="64"/>
      <c r="I1606" s="64"/>
      <c r="J1606" s="64"/>
      <c r="K1606" s="64"/>
      <c r="L1606" s="64"/>
      <c r="M1606" s="64"/>
      <c r="N1606" s="64"/>
      <c r="O1606" s="64"/>
      <c r="P1606" s="64"/>
      <c r="Q1606" s="64"/>
      <c r="R1606" s="64"/>
      <c r="S1606" s="64"/>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row>
    <row r="1607" spans="1:117" x14ac:dyDescent="0.25">
      <c r="A1607" s="5"/>
      <c r="B1607" s="5"/>
      <c r="C1607" s="35"/>
      <c r="D1607" s="63"/>
      <c r="E1607" s="64"/>
      <c r="F1607" s="64"/>
      <c r="G1607" s="64"/>
      <c r="H1607" s="64"/>
      <c r="I1607" s="64"/>
      <c r="J1607" s="64"/>
      <c r="K1607" s="64"/>
      <c r="L1607" s="64"/>
      <c r="M1607" s="64"/>
      <c r="N1607" s="64"/>
      <c r="O1607" s="64"/>
      <c r="P1607" s="64"/>
      <c r="Q1607" s="64"/>
      <c r="R1607" s="64"/>
      <c r="S1607" s="64"/>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row>
    <row r="1608" spans="1:117" x14ac:dyDescent="0.25">
      <c r="A1608" s="5"/>
      <c r="B1608" s="5"/>
      <c r="C1608" s="35"/>
      <c r="D1608" s="63"/>
      <c r="E1608" s="64"/>
      <c r="F1608" s="64"/>
      <c r="G1608" s="64"/>
      <c r="H1608" s="64"/>
      <c r="I1608" s="64"/>
      <c r="J1608" s="64"/>
      <c r="K1608" s="64"/>
      <c r="L1608" s="64"/>
      <c r="M1608" s="64"/>
      <c r="N1608" s="64"/>
      <c r="O1608" s="64"/>
      <c r="P1608" s="64"/>
      <c r="Q1608" s="64"/>
      <c r="R1608" s="64"/>
      <c r="S1608" s="64"/>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row>
    <row r="1609" spans="1:117" x14ac:dyDescent="0.25">
      <c r="A1609" s="5"/>
      <c r="B1609" s="5"/>
      <c r="C1609" s="35"/>
      <c r="D1609" s="63"/>
      <c r="E1609" s="64"/>
      <c r="F1609" s="64"/>
      <c r="G1609" s="64"/>
      <c r="H1609" s="64"/>
      <c r="I1609" s="64"/>
      <c r="J1609" s="64"/>
      <c r="K1609" s="64"/>
      <c r="L1609" s="64"/>
      <c r="M1609" s="64"/>
      <c r="N1609" s="64"/>
      <c r="O1609" s="64"/>
      <c r="P1609" s="64"/>
      <c r="Q1609" s="64"/>
      <c r="R1609" s="64"/>
      <c r="S1609" s="64"/>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row>
    <row r="1610" spans="1:117" x14ac:dyDescent="0.25">
      <c r="A1610" s="5"/>
      <c r="B1610" s="5"/>
      <c r="C1610" s="35"/>
      <c r="D1610" s="63"/>
      <c r="E1610" s="64"/>
      <c r="F1610" s="64"/>
      <c r="G1610" s="64"/>
      <c r="H1610" s="64"/>
      <c r="I1610" s="64"/>
      <c r="J1610" s="64"/>
      <c r="K1610" s="64"/>
      <c r="L1610" s="64"/>
      <c r="M1610" s="64"/>
      <c r="N1610" s="64"/>
      <c r="O1610" s="64"/>
      <c r="P1610" s="64"/>
      <c r="Q1610" s="64"/>
      <c r="R1610" s="64"/>
      <c r="S1610" s="64"/>
      <c r="T1610" s="29"/>
      <c r="U1610" s="29"/>
      <c r="V1610" s="29"/>
      <c r="W1610" s="29"/>
      <c r="X1610" s="29"/>
      <c r="Y1610" s="29"/>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row>
    <row r="1611" spans="1:117" x14ac:dyDescent="0.25">
      <c r="A1611" s="5"/>
      <c r="B1611" s="5"/>
      <c r="C1611" s="35"/>
      <c r="D1611" s="63"/>
      <c r="E1611" s="64"/>
      <c r="F1611" s="64"/>
      <c r="G1611" s="64"/>
      <c r="H1611" s="64"/>
      <c r="I1611" s="64"/>
      <c r="J1611" s="64"/>
      <c r="K1611" s="64"/>
      <c r="L1611" s="64"/>
      <c r="M1611" s="64"/>
      <c r="N1611" s="64"/>
      <c r="O1611" s="64"/>
      <c r="P1611" s="64"/>
      <c r="Q1611" s="64"/>
      <c r="R1611" s="64"/>
      <c r="S1611" s="64"/>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row>
    <row r="1612" spans="1:117" x14ac:dyDescent="0.25">
      <c r="A1612" s="5"/>
      <c r="B1612" s="5"/>
      <c r="C1612" s="35"/>
      <c r="D1612" s="63"/>
      <c r="E1612" s="64"/>
      <c r="F1612" s="64"/>
      <c r="G1612" s="64"/>
      <c r="H1612" s="64"/>
      <c r="I1612" s="64"/>
      <c r="J1612" s="64"/>
      <c r="K1612" s="64"/>
      <c r="L1612" s="64"/>
      <c r="M1612" s="64"/>
      <c r="N1612" s="64"/>
      <c r="O1612" s="64"/>
      <c r="P1612" s="64"/>
      <c r="Q1612" s="64"/>
      <c r="R1612" s="64"/>
      <c r="S1612" s="64"/>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row>
    <row r="1613" spans="1:117" x14ac:dyDescent="0.25">
      <c r="A1613" s="5"/>
      <c r="B1613" s="5"/>
      <c r="C1613" s="35"/>
      <c r="D1613" s="63"/>
      <c r="E1613" s="64"/>
      <c r="F1613" s="64"/>
      <c r="G1613" s="64"/>
      <c r="H1613" s="64"/>
      <c r="I1613" s="64"/>
      <c r="J1613" s="64"/>
      <c r="K1613" s="64"/>
      <c r="L1613" s="64"/>
      <c r="M1613" s="64"/>
      <c r="N1613" s="64"/>
      <c r="O1613" s="64"/>
      <c r="P1613" s="64"/>
      <c r="Q1613" s="64"/>
      <c r="R1613" s="64"/>
      <c r="S1613" s="64"/>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row>
    <row r="1614" spans="1:117" x14ac:dyDescent="0.25">
      <c r="A1614" s="5"/>
      <c r="B1614" s="5"/>
      <c r="C1614" s="35"/>
      <c r="D1614" s="63"/>
      <c r="E1614" s="64"/>
      <c r="F1614" s="64"/>
      <c r="G1614" s="64"/>
      <c r="H1614" s="64"/>
      <c r="I1614" s="64"/>
      <c r="J1614" s="64"/>
      <c r="K1614" s="64"/>
      <c r="L1614" s="64"/>
      <c r="M1614" s="64"/>
      <c r="N1614" s="64"/>
      <c r="O1614" s="64"/>
      <c r="P1614" s="64"/>
      <c r="Q1614" s="64"/>
      <c r="R1614" s="64"/>
      <c r="S1614" s="64"/>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row>
    <row r="1615" spans="1:117" x14ac:dyDescent="0.25">
      <c r="A1615" s="5"/>
      <c r="B1615" s="5"/>
      <c r="C1615" s="35"/>
      <c r="D1615" s="63"/>
      <c r="E1615" s="64"/>
      <c r="F1615" s="64"/>
      <c r="G1615" s="64"/>
      <c r="H1615" s="64"/>
      <c r="I1615" s="64"/>
      <c r="J1615" s="64"/>
      <c r="K1615" s="64"/>
      <c r="L1615" s="64"/>
      <c r="M1615" s="64"/>
      <c r="N1615" s="64"/>
      <c r="O1615" s="64"/>
      <c r="P1615" s="64"/>
      <c r="Q1615" s="64"/>
      <c r="R1615" s="64"/>
      <c r="S1615" s="64"/>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row>
    <row r="1616" spans="1:117" x14ac:dyDescent="0.25">
      <c r="A1616" s="5"/>
      <c r="B1616" s="5"/>
      <c r="C1616" s="35"/>
      <c r="D1616" s="63"/>
      <c r="E1616" s="64"/>
      <c r="F1616" s="64"/>
      <c r="G1616" s="64"/>
      <c r="H1616" s="64"/>
      <c r="I1616" s="64"/>
      <c r="J1616" s="64"/>
      <c r="K1616" s="64"/>
      <c r="L1616" s="64"/>
      <c r="M1616" s="64"/>
      <c r="N1616" s="64"/>
      <c r="O1616" s="64"/>
      <c r="P1616" s="64"/>
      <c r="Q1616" s="64"/>
      <c r="R1616" s="64"/>
      <c r="S1616" s="64"/>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row>
    <row r="1617" spans="1:117" x14ac:dyDescent="0.25">
      <c r="A1617" s="5"/>
      <c r="B1617" s="5"/>
      <c r="C1617" s="35"/>
      <c r="D1617" s="63"/>
      <c r="E1617" s="64"/>
      <c r="F1617" s="64"/>
      <c r="G1617" s="64"/>
      <c r="H1617" s="64"/>
      <c r="I1617" s="64"/>
      <c r="J1617" s="64"/>
      <c r="K1617" s="64"/>
      <c r="L1617" s="64"/>
      <c r="M1617" s="64"/>
      <c r="N1617" s="64"/>
      <c r="O1617" s="64"/>
      <c r="P1617" s="64"/>
      <c r="Q1617" s="64"/>
      <c r="R1617" s="64"/>
      <c r="S1617" s="64"/>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row>
    <row r="1618" spans="1:117" x14ac:dyDescent="0.25">
      <c r="A1618" s="5"/>
      <c r="B1618" s="5"/>
      <c r="C1618" s="35"/>
      <c r="D1618" s="63"/>
      <c r="E1618" s="64"/>
      <c r="F1618" s="64"/>
      <c r="G1618" s="64"/>
      <c r="H1618" s="64"/>
      <c r="I1618" s="64"/>
      <c r="J1618" s="64"/>
      <c r="K1618" s="64"/>
      <c r="L1618" s="64"/>
      <c r="M1618" s="64"/>
      <c r="N1618" s="64"/>
      <c r="O1618" s="64"/>
      <c r="P1618" s="64"/>
      <c r="Q1618" s="64"/>
      <c r="R1618" s="64"/>
      <c r="S1618" s="64"/>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row>
    <row r="1619" spans="1:117" x14ac:dyDescent="0.25">
      <c r="A1619" s="5"/>
      <c r="B1619" s="5"/>
      <c r="C1619" s="35"/>
      <c r="D1619" s="63"/>
      <c r="E1619" s="64"/>
      <c r="F1619" s="64"/>
      <c r="G1619" s="64"/>
      <c r="H1619" s="64"/>
      <c r="I1619" s="64"/>
      <c r="J1619" s="64"/>
      <c r="K1619" s="64"/>
      <c r="L1619" s="64"/>
      <c r="M1619" s="64"/>
      <c r="N1619" s="64"/>
      <c r="O1619" s="64"/>
      <c r="P1619" s="64"/>
      <c r="Q1619" s="64"/>
      <c r="R1619" s="64"/>
      <c r="S1619" s="64"/>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row>
    <row r="1620" spans="1:117" x14ac:dyDescent="0.25">
      <c r="A1620" s="5"/>
      <c r="B1620" s="5"/>
      <c r="C1620" s="35"/>
      <c r="D1620" s="63"/>
      <c r="E1620" s="64"/>
      <c r="F1620" s="64"/>
      <c r="G1620" s="64"/>
      <c r="H1620" s="64"/>
      <c r="I1620" s="64"/>
      <c r="J1620" s="64"/>
      <c r="K1620" s="64"/>
      <c r="L1620" s="64"/>
      <c r="M1620" s="64"/>
      <c r="N1620" s="64"/>
      <c r="O1620" s="64"/>
      <c r="P1620" s="64"/>
      <c r="Q1620" s="64"/>
      <c r="R1620" s="64"/>
      <c r="S1620" s="64"/>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row>
    <row r="1621" spans="1:117" x14ac:dyDescent="0.25">
      <c r="A1621" s="5"/>
      <c r="B1621" s="5"/>
      <c r="C1621" s="35"/>
      <c r="D1621" s="63"/>
      <c r="E1621" s="64"/>
      <c r="F1621" s="64"/>
      <c r="G1621" s="64"/>
      <c r="H1621" s="64"/>
      <c r="I1621" s="64"/>
      <c r="J1621" s="64"/>
      <c r="K1621" s="64"/>
      <c r="L1621" s="64"/>
      <c r="M1621" s="64"/>
      <c r="N1621" s="64"/>
      <c r="O1621" s="64"/>
      <c r="P1621" s="64"/>
      <c r="Q1621" s="64"/>
      <c r="R1621" s="64"/>
      <c r="S1621" s="64"/>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row>
    <row r="1622" spans="1:117" x14ac:dyDescent="0.25">
      <c r="A1622" s="5"/>
      <c r="B1622" s="5"/>
      <c r="C1622" s="35"/>
      <c r="D1622" s="63"/>
      <c r="E1622" s="64"/>
      <c r="F1622" s="64"/>
      <c r="G1622" s="64"/>
      <c r="H1622" s="64"/>
      <c r="I1622" s="64"/>
      <c r="J1622" s="64"/>
      <c r="K1622" s="64"/>
      <c r="L1622" s="64"/>
      <c r="M1622" s="64"/>
      <c r="N1622" s="64"/>
      <c r="O1622" s="64"/>
      <c r="P1622" s="64"/>
      <c r="Q1622" s="64"/>
      <c r="R1622" s="64"/>
      <c r="S1622" s="64"/>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row>
    <row r="1623" spans="1:117" x14ac:dyDescent="0.25">
      <c r="A1623" s="5"/>
      <c r="B1623" s="5"/>
      <c r="C1623" s="35"/>
      <c r="D1623" s="63"/>
      <c r="E1623" s="64"/>
      <c r="F1623" s="64"/>
      <c r="G1623" s="64"/>
      <c r="H1623" s="64"/>
      <c r="I1623" s="64"/>
      <c r="J1623" s="64"/>
      <c r="K1623" s="64"/>
      <c r="L1623" s="64"/>
      <c r="M1623" s="64"/>
      <c r="N1623" s="64"/>
      <c r="O1623" s="64"/>
      <c r="P1623" s="64"/>
      <c r="Q1623" s="64"/>
      <c r="R1623" s="64"/>
      <c r="S1623" s="64"/>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row>
    <row r="1624" spans="1:117" x14ac:dyDescent="0.25">
      <c r="A1624" s="5"/>
      <c r="B1624" s="5"/>
      <c r="C1624" s="35"/>
      <c r="D1624" s="63"/>
      <c r="E1624" s="64"/>
      <c r="F1624" s="64"/>
      <c r="G1624" s="64"/>
      <c r="H1624" s="64"/>
      <c r="I1624" s="64"/>
      <c r="J1624" s="64"/>
      <c r="K1624" s="64"/>
      <c r="L1624" s="64"/>
      <c r="M1624" s="64"/>
      <c r="N1624" s="64"/>
      <c r="O1624" s="64"/>
      <c r="P1624" s="64"/>
      <c r="Q1624" s="64"/>
      <c r="R1624" s="64"/>
      <c r="S1624" s="64"/>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row>
    <row r="1625" spans="1:117" x14ac:dyDescent="0.25">
      <c r="A1625" s="5"/>
      <c r="B1625" s="5"/>
      <c r="C1625" s="35"/>
      <c r="D1625" s="63"/>
      <c r="E1625" s="64"/>
      <c r="F1625" s="64"/>
      <c r="G1625" s="64"/>
      <c r="H1625" s="64"/>
      <c r="I1625" s="64"/>
      <c r="J1625" s="64"/>
      <c r="K1625" s="64"/>
      <c r="L1625" s="64"/>
      <c r="M1625" s="64"/>
      <c r="N1625" s="64"/>
      <c r="O1625" s="64"/>
      <c r="P1625" s="64"/>
      <c r="Q1625" s="64"/>
      <c r="R1625" s="64"/>
      <c r="S1625" s="64"/>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row>
    <row r="1626" spans="1:117" x14ac:dyDescent="0.25">
      <c r="A1626" s="5"/>
      <c r="B1626" s="5"/>
      <c r="C1626" s="35"/>
      <c r="D1626" s="63"/>
      <c r="E1626" s="64"/>
      <c r="F1626" s="64"/>
      <c r="G1626" s="64"/>
      <c r="H1626" s="64"/>
      <c r="I1626" s="64"/>
      <c r="J1626" s="64"/>
      <c r="K1626" s="64"/>
      <c r="L1626" s="64"/>
      <c r="M1626" s="64"/>
      <c r="N1626" s="64"/>
      <c r="O1626" s="64"/>
      <c r="P1626" s="64"/>
      <c r="Q1626" s="64"/>
      <c r="R1626" s="64"/>
      <c r="S1626" s="64"/>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row>
    <row r="1627" spans="1:117" x14ac:dyDescent="0.25">
      <c r="A1627" s="5"/>
      <c r="B1627" s="5"/>
      <c r="C1627" s="35"/>
      <c r="D1627" s="63"/>
      <c r="E1627" s="64"/>
      <c r="F1627" s="64"/>
      <c r="G1627" s="64"/>
      <c r="H1627" s="64"/>
      <c r="I1627" s="64"/>
      <c r="J1627" s="64"/>
      <c r="K1627" s="64"/>
      <c r="L1627" s="64"/>
      <c r="M1627" s="64"/>
      <c r="N1627" s="64"/>
      <c r="O1627" s="64"/>
      <c r="P1627" s="64"/>
      <c r="Q1627" s="64"/>
      <c r="R1627" s="64"/>
      <c r="S1627" s="64"/>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row>
    <row r="1628" spans="1:117" x14ac:dyDescent="0.25">
      <c r="A1628" s="5"/>
      <c r="B1628" s="5"/>
      <c r="C1628" s="35"/>
      <c r="D1628" s="63"/>
      <c r="E1628" s="64"/>
      <c r="F1628" s="64"/>
      <c r="G1628" s="64"/>
      <c r="H1628" s="64"/>
      <c r="I1628" s="64"/>
      <c r="J1628" s="64"/>
      <c r="K1628" s="64"/>
      <c r="L1628" s="64"/>
      <c r="M1628" s="64"/>
      <c r="N1628" s="64"/>
      <c r="O1628" s="64"/>
      <c r="P1628" s="64"/>
      <c r="Q1628" s="64"/>
      <c r="R1628" s="64"/>
      <c r="S1628" s="64"/>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row>
    <row r="1629" spans="1:117" x14ac:dyDescent="0.25">
      <c r="A1629" s="5"/>
      <c r="B1629" s="5"/>
      <c r="C1629" s="35"/>
      <c r="D1629" s="63"/>
      <c r="E1629" s="64"/>
      <c r="F1629" s="64"/>
      <c r="G1629" s="64"/>
      <c r="H1629" s="64"/>
      <c r="I1629" s="64"/>
      <c r="J1629" s="64"/>
      <c r="K1629" s="64"/>
      <c r="L1629" s="64"/>
      <c r="M1629" s="64"/>
      <c r="N1629" s="64"/>
      <c r="O1629" s="64"/>
      <c r="P1629" s="64"/>
      <c r="Q1629" s="64"/>
      <c r="R1629" s="64"/>
      <c r="S1629" s="64"/>
      <c r="T1629" s="29"/>
      <c r="U1629" s="29"/>
      <c r="V1629" s="29"/>
      <c r="W1629" s="29"/>
      <c r="X1629" s="29"/>
      <c r="Y1629" s="29"/>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row>
    <row r="1630" spans="1:117" x14ac:dyDescent="0.25">
      <c r="A1630" s="5"/>
      <c r="B1630" s="5"/>
      <c r="C1630" s="35"/>
      <c r="D1630" s="63"/>
      <c r="E1630" s="64"/>
      <c r="F1630" s="64"/>
      <c r="G1630" s="64"/>
      <c r="H1630" s="64"/>
      <c r="I1630" s="64"/>
      <c r="J1630" s="64"/>
      <c r="K1630" s="64"/>
      <c r="L1630" s="64"/>
      <c r="M1630" s="64"/>
      <c r="N1630" s="64"/>
      <c r="O1630" s="64"/>
      <c r="P1630" s="64"/>
      <c r="Q1630" s="64"/>
      <c r="R1630" s="64"/>
      <c r="S1630" s="64"/>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row>
    <row r="1631" spans="1:117" x14ac:dyDescent="0.25">
      <c r="A1631" s="5"/>
      <c r="B1631" s="5"/>
      <c r="C1631" s="35"/>
      <c r="D1631" s="63"/>
      <c r="E1631" s="64"/>
      <c r="F1631" s="64"/>
      <c r="G1631" s="64"/>
      <c r="H1631" s="64"/>
      <c r="I1631" s="64"/>
      <c r="J1631" s="64"/>
      <c r="K1631" s="64"/>
      <c r="L1631" s="64"/>
      <c r="M1631" s="64"/>
      <c r="N1631" s="64"/>
      <c r="O1631" s="64"/>
      <c r="P1631" s="64"/>
      <c r="Q1631" s="64"/>
      <c r="R1631" s="64"/>
      <c r="S1631" s="64"/>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row>
    <row r="1632" spans="1:117" x14ac:dyDescent="0.25">
      <c r="A1632" s="5"/>
      <c r="B1632" s="5"/>
      <c r="C1632" s="35"/>
      <c r="D1632" s="63"/>
      <c r="E1632" s="64"/>
      <c r="F1632" s="64"/>
      <c r="G1632" s="64"/>
      <c r="H1632" s="64"/>
      <c r="I1632" s="64"/>
      <c r="J1632" s="64"/>
      <c r="K1632" s="64"/>
      <c r="L1632" s="64"/>
      <c r="M1632" s="64"/>
      <c r="N1632" s="64"/>
      <c r="O1632" s="64"/>
      <c r="P1632" s="64"/>
      <c r="Q1632" s="64"/>
      <c r="R1632" s="64"/>
      <c r="S1632" s="64"/>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row>
    <row r="1633" spans="1:117" x14ac:dyDescent="0.25">
      <c r="A1633" s="5"/>
      <c r="B1633" s="5"/>
      <c r="C1633" s="35"/>
      <c r="D1633" s="63"/>
      <c r="E1633" s="64"/>
      <c r="F1633" s="64"/>
      <c r="G1633" s="64"/>
      <c r="H1633" s="64"/>
      <c r="I1633" s="64"/>
      <c r="J1633" s="64"/>
      <c r="K1633" s="64"/>
      <c r="L1633" s="64"/>
      <c r="M1633" s="64"/>
      <c r="N1633" s="64"/>
      <c r="O1633" s="64"/>
      <c r="P1633" s="64"/>
      <c r="Q1633" s="64"/>
      <c r="R1633" s="64"/>
      <c r="S1633" s="64"/>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row>
    <row r="1634" spans="1:117" x14ac:dyDescent="0.25">
      <c r="A1634" s="5"/>
      <c r="B1634" s="5"/>
      <c r="C1634" s="35"/>
      <c r="D1634" s="63"/>
      <c r="E1634" s="64"/>
      <c r="F1634" s="64"/>
      <c r="G1634" s="64"/>
      <c r="H1634" s="64"/>
      <c r="I1634" s="64"/>
      <c r="J1634" s="64"/>
      <c r="K1634" s="64"/>
      <c r="L1634" s="64"/>
      <c r="M1634" s="64"/>
      <c r="N1634" s="64"/>
      <c r="O1634" s="64"/>
      <c r="P1634" s="64"/>
      <c r="Q1634" s="64"/>
      <c r="R1634" s="64"/>
      <c r="S1634" s="64"/>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row>
    <row r="1635" spans="1:117" x14ac:dyDescent="0.25">
      <c r="A1635" s="5"/>
      <c r="B1635" s="5"/>
      <c r="C1635" s="35"/>
      <c r="D1635" s="63"/>
      <c r="E1635" s="64"/>
      <c r="F1635" s="64"/>
      <c r="G1635" s="64"/>
      <c r="H1635" s="64"/>
      <c r="I1635" s="64"/>
      <c r="J1635" s="64"/>
      <c r="K1635" s="64"/>
      <c r="L1635" s="64"/>
      <c r="M1635" s="64"/>
      <c r="N1635" s="64"/>
      <c r="O1635" s="64"/>
      <c r="P1635" s="64"/>
      <c r="Q1635" s="64"/>
      <c r="R1635" s="64"/>
      <c r="S1635" s="64"/>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row>
    <row r="1636" spans="1:117" x14ac:dyDescent="0.25">
      <c r="A1636" s="5"/>
      <c r="B1636" s="5"/>
      <c r="C1636" s="35"/>
      <c r="D1636" s="63"/>
      <c r="E1636" s="64"/>
      <c r="F1636" s="64"/>
      <c r="G1636" s="64"/>
      <c r="H1636" s="64"/>
      <c r="I1636" s="64"/>
      <c r="J1636" s="64"/>
      <c r="K1636" s="64"/>
      <c r="L1636" s="64"/>
      <c r="M1636" s="64"/>
      <c r="N1636" s="64"/>
      <c r="O1636" s="64"/>
      <c r="P1636" s="64"/>
      <c r="Q1636" s="64"/>
      <c r="R1636" s="64"/>
      <c r="S1636" s="64"/>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row>
    <row r="1637" spans="1:117" x14ac:dyDescent="0.25">
      <c r="A1637" s="5"/>
      <c r="B1637" s="5"/>
      <c r="C1637" s="35"/>
      <c r="D1637" s="63"/>
      <c r="E1637" s="64"/>
      <c r="F1637" s="64"/>
      <c r="G1637" s="64"/>
      <c r="H1637" s="64"/>
      <c r="I1637" s="64"/>
      <c r="J1637" s="64"/>
      <c r="K1637" s="64"/>
      <c r="L1637" s="64"/>
      <c r="M1637" s="64"/>
      <c r="N1637" s="64"/>
      <c r="O1637" s="64"/>
      <c r="P1637" s="64"/>
      <c r="Q1637" s="64"/>
      <c r="R1637" s="64"/>
      <c r="S1637" s="64"/>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row>
    <row r="1638" spans="1:117" x14ac:dyDescent="0.25">
      <c r="A1638" s="5"/>
      <c r="B1638" s="5"/>
      <c r="C1638" s="35"/>
      <c r="D1638" s="63"/>
      <c r="E1638" s="64"/>
      <c r="F1638" s="64"/>
      <c r="G1638" s="64"/>
      <c r="H1638" s="64"/>
      <c r="I1638" s="64"/>
      <c r="J1638" s="64"/>
      <c r="K1638" s="64"/>
      <c r="L1638" s="64"/>
      <c r="M1638" s="64"/>
      <c r="N1638" s="64"/>
      <c r="O1638" s="64"/>
      <c r="P1638" s="64"/>
      <c r="Q1638" s="64"/>
      <c r="R1638" s="64"/>
      <c r="S1638" s="64"/>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row>
    <row r="1639" spans="1:117" x14ac:dyDescent="0.25">
      <c r="A1639" s="5"/>
      <c r="B1639" s="5"/>
      <c r="C1639" s="35"/>
      <c r="D1639" s="63"/>
      <c r="E1639" s="64"/>
      <c r="F1639" s="64"/>
      <c r="G1639" s="64"/>
      <c r="H1639" s="64"/>
      <c r="I1639" s="64"/>
      <c r="J1639" s="64"/>
      <c r="K1639" s="64"/>
      <c r="L1639" s="64"/>
      <c r="M1639" s="64"/>
      <c r="N1639" s="64"/>
      <c r="O1639" s="64"/>
      <c r="P1639" s="64"/>
      <c r="Q1639" s="64"/>
      <c r="R1639" s="64"/>
      <c r="S1639" s="64"/>
      <c r="T1639" s="29"/>
      <c r="U1639" s="29"/>
      <c r="V1639" s="29"/>
      <c r="W1639" s="29"/>
      <c r="X1639" s="29"/>
      <c r="Y1639" s="29"/>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row>
    <row r="1640" spans="1:117" x14ac:dyDescent="0.25">
      <c r="A1640" s="5"/>
      <c r="B1640" s="5"/>
      <c r="C1640" s="35"/>
      <c r="D1640" s="63"/>
      <c r="E1640" s="64"/>
      <c r="F1640" s="64"/>
      <c r="G1640" s="64"/>
      <c r="H1640" s="64"/>
      <c r="I1640" s="64"/>
      <c r="J1640" s="64"/>
      <c r="K1640" s="64"/>
      <c r="L1640" s="64"/>
      <c r="M1640" s="64"/>
      <c r="N1640" s="64"/>
      <c r="O1640" s="64"/>
      <c r="P1640" s="64"/>
      <c r="Q1640" s="64"/>
      <c r="R1640" s="64"/>
      <c r="S1640" s="64"/>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row>
    <row r="1641" spans="1:117" x14ac:dyDescent="0.25">
      <c r="A1641" s="5"/>
      <c r="B1641" s="5"/>
      <c r="C1641" s="35"/>
      <c r="D1641" s="63"/>
      <c r="E1641" s="64"/>
      <c r="F1641" s="64"/>
      <c r="G1641" s="64"/>
      <c r="H1641" s="64"/>
      <c r="I1641" s="64"/>
      <c r="J1641" s="64"/>
      <c r="K1641" s="64"/>
      <c r="L1641" s="64"/>
      <c r="M1641" s="64"/>
      <c r="N1641" s="64"/>
      <c r="O1641" s="64"/>
      <c r="P1641" s="64"/>
      <c r="Q1641" s="64"/>
      <c r="R1641" s="64"/>
      <c r="S1641" s="64"/>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row>
    <row r="1642" spans="1:117" x14ac:dyDescent="0.25">
      <c r="A1642" s="5"/>
      <c r="B1642" s="5"/>
      <c r="C1642" s="35"/>
      <c r="D1642" s="63"/>
      <c r="E1642" s="64"/>
      <c r="F1642" s="64"/>
      <c r="G1642" s="64"/>
      <c r="H1642" s="64"/>
      <c r="I1642" s="64"/>
      <c r="J1642" s="64"/>
      <c r="K1642" s="64"/>
      <c r="L1642" s="64"/>
      <c r="M1642" s="64"/>
      <c r="N1642" s="64"/>
      <c r="O1642" s="64"/>
      <c r="P1642" s="64"/>
      <c r="Q1642" s="64"/>
      <c r="R1642" s="64"/>
      <c r="S1642" s="64"/>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row>
    <row r="1643" spans="1:117" x14ac:dyDescent="0.25">
      <c r="A1643" s="5"/>
      <c r="B1643" s="5"/>
      <c r="C1643" s="35"/>
      <c r="D1643" s="63"/>
      <c r="E1643" s="64"/>
      <c r="F1643" s="64"/>
      <c r="G1643" s="64"/>
      <c r="H1643" s="64"/>
      <c r="I1643" s="64"/>
      <c r="J1643" s="64"/>
      <c r="K1643" s="64"/>
      <c r="L1643" s="64"/>
      <c r="M1643" s="64"/>
      <c r="N1643" s="64"/>
      <c r="O1643" s="64"/>
      <c r="P1643" s="64"/>
      <c r="Q1643" s="64"/>
      <c r="R1643" s="64"/>
      <c r="S1643" s="64"/>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row>
    <row r="1644" spans="1:117" x14ac:dyDescent="0.25">
      <c r="A1644" s="5"/>
      <c r="B1644" s="5"/>
      <c r="C1644" s="35"/>
      <c r="D1644" s="63"/>
      <c r="E1644" s="64"/>
      <c r="F1644" s="64"/>
      <c r="G1644" s="64"/>
      <c r="H1644" s="64"/>
      <c r="I1644" s="64"/>
      <c r="J1644" s="64"/>
      <c r="K1644" s="64"/>
      <c r="L1644" s="64"/>
      <c r="M1644" s="64"/>
      <c r="N1644" s="64"/>
      <c r="O1644" s="64"/>
      <c r="P1644" s="64"/>
      <c r="Q1644" s="64"/>
      <c r="R1644" s="64"/>
      <c r="S1644" s="64"/>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row>
    <row r="1645" spans="1:117" x14ac:dyDescent="0.25">
      <c r="A1645" s="5"/>
      <c r="B1645" s="5"/>
      <c r="C1645" s="35"/>
      <c r="D1645" s="63"/>
      <c r="E1645" s="64"/>
      <c r="F1645" s="64"/>
      <c r="G1645" s="64"/>
      <c r="H1645" s="64"/>
      <c r="I1645" s="64"/>
      <c r="J1645" s="64"/>
      <c r="K1645" s="64"/>
      <c r="L1645" s="64"/>
      <c r="M1645" s="64"/>
      <c r="N1645" s="64"/>
      <c r="O1645" s="64"/>
      <c r="P1645" s="64"/>
      <c r="Q1645" s="64"/>
      <c r="R1645" s="64"/>
      <c r="S1645" s="64"/>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row>
    <row r="1646" spans="1:117" x14ac:dyDescent="0.25">
      <c r="A1646" s="5"/>
      <c r="B1646" s="5"/>
      <c r="C1646" s="35"/>
      <c r="D1646" s="63"/>
      <c r="E1646" s="64"/>
      <c r="F1646" s="64"/>
      <c r="G1646" s="64"/>
      <c r="H1646" s="64"/>
      <c r="I1646" s="64"/>
      <c r="J1646" s="64"/>
      <c r="K1646" s="64"/>
      <c r="L1646" s="64"/>
      <c r="M1646" s="64"/>
      <c r="N1646" s="64"/>
      <c r="O1646" s="64"/>
      <c r="P1646" s="64"/>
      <c r="Q1646" s="64"/>
      <c r="R1646" s="64"/>
      <c r="S1646" s="64"/>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row>
    <row r="1647" spans="1:117" x14ac:dyDescent="0.25">
      <c r="A1647" s="5"/>
      <c r="B1647" s="5"/>
      <c r="C1647" s="35"/>
      <c r="D1647" s="63"/>
      <c r="E1647" s="64"/>
      <c r="F1647" s="64"/>
      <c r="G1647" s="64"/>
      <c r="H1647" s="64"/>
      <c r="I1647" s="64"/>
      <c r="J1647" s="64"/>
      <c r="K1647" s="64"/>
      <c r="L1647" s="64"/>
      <c r="M1647" s="64"/>
      <c r="N1647" s="64"/>
      <c r="O1647" s="64"/>
      <c r="P1647" s="64"/>
      <c r="Q1647" s="64"/>
      <c r="R1647" s="64"/>
      <c r="S1647" s="64"/>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row>
    <row r="1648" spans="1:117" x14ac:dyDescent="0.25">
      <c r="A1648" s="5"/>
      <c r="B1648" s="5"/>
      <c r="C1648" s="35"/>
      <c r="D1648" s="63"/>
      <c r="E1648" s="64"/>
      <c r="F1648" s="64"/>
      <c r="G1648" s="64"/>
      <c r="H1648" s="64"/>
      <c r="I1648" s="64"/>
      <c r="J1648" s="64"/>
      <c r="K1648" s="64"/>
      <c r="L1648" s="64"/>
      <c r="M1648" s="64"/>
      <c r="N1648" s="64"/>
      <c r="O1648" s="64"/>
      <c r="P1648" s="64"/>
      <c r="Q1648" s="64"/>
      <c r="R1648" s="64"/>
      <c r="S1648" s="64"/>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row>
    <row r="1649" spans="1:117" x14ac:dyDescent="0.25">
      <c r="A1649" s="5"/>
      <c r="B1649" s="5"/>
      <c r="C1649" s="35"/>
      <c r="D1649" s="63"/>
      <c r="E1649" s="64"/>
      <c r="F1649" s="64"/>
      <c r="G1649" s="64"/>
      <c r="H1649" s="64"/>
      <c r="I1649" s="64"/>
      <c r="J1649" s="64"/>
      <c r="K1649" s="64"/>
      <c r="L1649" s="64"/>
      <c r="M1649" s="64"/>
      <c r="N1649" s="64"/>
      <c r="O1649" s="64"/>
      <c r="P1649" s="64"/>
      <c r="Q1649" s="64"/>
      <c r="R1649" s="64"/>
      <c r="S1649" s="64"/>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row>
    <row r="1650" spans="1:117" x14ac:dyDescent="0.25">
      <c r="A1650" s="5"/>
      <c r="B1650" s="5"/>
      <c r="C1650" s="35"/>
      <c r="D1650" s="63"/>
      <c r="E1650" s="64"/>
      <c r="F1650" s="64"/>
      <c r="G1650" s="64"/>
      <c r="H1650" s="64"/>
      <c r="I1650" s="64"/>
      <c r="J1650" s="64"/>
      <c r="K1650" s="64"/>
      <c r="L1650" s="64"/>
      <c r="M1650" s="64"/>
      <c r="N1650" s="64"/>
      <c r="O1650" s="64"/>
      <c r="P1650" s="64"/>
      <c r="Q1650" s="64"/>
      <c r="R1650" s="64"/>
      <c r="S1650" s="64"/>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row>
    <row r="1651" spans="1:117" x14ac:dyDescent="0.25">
      <c r="A1651" s="5"/>
      <c r="B1651" s="5"/>
      <c r="C1651" s="35"/>
      <c r="D1651" s="63"/>
      <c r="E1651" s="64"/>
      <c r="F1651" s="64"/>
      <c r="G1651" s="64"/>
      <c r="H1651" s="64"/>
      <c r="I1651" s="64"/>
      <c r="J1651" s="64"/>
      <c r="K1651" s="64"/>
      <c r="L1651" s="64"/>
      <c r="M1651" s="64"/>
      <c r="N1651" s="64"/>
      <c r="O1651" s="64"/>
      <c r="P1651" s="64"/>
      <c r="Q1651" s="64"/>
      <c r="R1651" s="64"/>
      <c r="S1651" s="64"/>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row>
    <row r="1652" spans="1:117" x14ac:dyDescent="0.25">
      <c r="A1652" s="5"/>
      <c r="B1652" s="5"/>
      <c r="C1652" s="35"/>
      <c r="D1652" s="63"/>
      <c r="E1652" s="64"/>
      <c r="F1652" s="64"/>
      <c r="G1652" s="64"/>
      <c r="H1652" s="64"/>
      <c r="I1652" s="64"/>
      <c r="J1652" s="64"/>
      <c r="K1652" s="64"/>
      <c r="L1652" s="64"/>
      <c r="M1652" s="64"/>
      <c r="N1652" s="64"/>
      <c r="O1652" s="64"/>
      <c r="P1652" s="64"/>
      <c r="Q1652" s="64"/>
      <c r="R1652" s="64"/>
      <c r="S1652" s="64"/>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row>
    <row r="1653" spans="1:117" x14ac:dyDescent="0.25">
      <c r="A1653" s="5"/>
      <c r="B1653" s="5"/>
      <c r="C1653" s="35"/>
      <c r="D1653" s="63"/>
      <c r="E1653" s="64"/>
      <c r="F1653" s="64"/>
      <c r="G1653" s="64"/>
      <c r="H1653" s="64"/>
      <c r="I1653" s="64"/>
      <c r="J1653" s="64"/>
      <c r="K1653" s="64"/>
      <c r="L1653" s="64"/>
      <c r="M1653" s="64"/>
      <c r="N1653" s="64"/>
      <c r="O1653" s="64"/>
      <c r="P1653" s="64"/>
      <c r="Q1653" s="64"/>
      <c r="R1653" s="64"/>
      <c r="S1653" s="64"/>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row>
    <row r="1654" spans="1:117" x14ac:dyDescent="0.25">
      <c r="A1654" s="5"/>
      <c r="B1654" s="5"/>
      <c r="C1654" s="35"/>
      <c r="D1654" s="63"/>
      <c r="E1654" s="64"/>
      <c r="F1654" s="64"/>
      <c r="G1654" s="64"/>
      <c r="H1654" s="64"/>
      <c r="I1654" s="64"/>
      <c r="J1654" s="64"/>
      <c r="K1654" s="64"/>
      <c r="L1654" s="64"/>
      <c r="M1654" s="64"/>
      <c r="N1654" s="64"/>
      <c r="O1654" s="64"/>
      <c r="P1654" s="64"/>
      <c r="Q1654" s="64"/>
      <c r="R1654" s="64"/>
      <c r="S1654" s="64"/>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row>
    <row r="1655" spans="1:117" x14ac:dyDescent="0.25">
      <c r="A1655" s="5"/>
      <c r="B1655" s="5"/>
      <c r="C1655" s="35"/>
      <c r="D1655" s="63"/>
      <c r="E1655" s="64"/>
      <c r="F1655" s="64"/>
      <c r="G1655" s="64"/>
      <c r="H1655" s="64"/>
      <c r="I1655" s="64"/>
      <c r="J1655" s="64"/>
      <c r="K1655" s="64"/>
      <c r="L1655" s="64"/>
      <c r="M1655" s="64"/>
      <c r="N1655" s="64"/>
      <c r="O1655" s="64"/>
      <c r="P1655" s="64"/>
      <c r="Q1655" s="64"/>
      <c r="R1655" s="64"/>
      <c r="S1655" s="64"/>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row>
    <row r="1656" spans="1:117" x14ac:dyDescent="0.25">
      <c r="A1656" s="5"/>
      <c r="B1656" s="5"/>
      <c r="C1656" s="35"/>
      <c r="D1656" s="63"/>
      <c r="E1656" s="64"/>
      <c r="F1656" s="64"/>
      <c r="G1656" s="64"/>
      <c r="H1656" s="64"/>
      <c r="I1656" s="64"/>
      <c r="J1656" s="64"/>
      <c r="K1656" s="64"/>
      <c r="L1656" s="64"/>
      <c r="M1656" s="64"/>
      <c r="N1656" s="64"/>
      <c r="O1656" s="64"/>
      <c r="P1656" s="64"/>
      <c r="Q1656" s="64"/>
      <c r="R1656" s="64"/>
      <c r="S1656" s="64"/>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row>
    <row r="1657" spans="1:117" x14ac:dyDescent="0.25">
      <c r="A1657" s="5"/>
      <c r="B1657" s="5"/>
      <c r="C1657" s="35"/>
      <c r="D1657" s="63"/>
      <c r="E1657" s="64"/>
      <c r="F1657" s="64"/>
      <c r="G1657" s="64"/>
      <c r="H1657" s="64"/>
      <c r="I1657" s="64"/>
      <c r="J1657" s="64"/>
      <c r="K1657" s="64"/>
      <c r="L1657" s="64"/>
      <c r="M1657" s="64"/>
      <c r="N1657" s="64"/>
      <c r="O1657" s="64"/>
      <c r="P1657" s="64"/>
      <c r="Q1657" s="64"/>
      <c r="R1657" s="64"/>
      <c r="S1657" s="64"/>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row>
    <row r="1658" spans="1:117" x14ac:dyDescent="0.25">
      <c r="A1658" s="5"/>
      <c r="B1658" s="5"/>
      <c r="C1658" s="35"/>
      <c r="D1658" s="63"/>
      <c r="E1658" s="64"/>
      <c r="F1658" s="64"/>
      <c r="G1658" s="64"/>
      <c r="H1658" s="64"/>
      <c r="I1658" s="64"/>
      <c r="J1658" s="64"/>
      <c r="K1658" s="64"/>
      <c r="L1658" s="64"/>
      <c r="M1658" s="64"/>
      <c r="N1658" s="64"/>
      <c r="O1658" s="64"/>
      <c r="P1658" s="64"/>
      <c r="Q1658" s="64"/>
      <c r="R1658" s="64"/>
      <c r="S1658" s="64"/>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row>
    <row r="1659" spans="1:117" x14ac:dyDescent="0.25">
      <c r="A1659" s="5"/>
      <c r="B1659" s="5"/>
      <c r="C1659" s="35"/>
      <c r="D1659" s="63"/>
      <c r="E1659" s="64"/>
      <c r="F1659" s="64"/>
      <c r="G1659" s="64"/>
      <c r="H1659" s="64"/>
      <c r="I1659" s="64"/>
      <c r="J1659" s="64"/>
      <c r="K1659" s="64"/>
      <c r="L1659" s="64"/>
      <c r="M1659" s="64"/>
      <c r="N1659" s="64"/>
      <c r="O1659" s="64"/>
      <c r="P1659" s="64"/>
      <c r="Q1659" s="64"/>
      <c r="R1659" s="64"/>
      <c r="S1659" s="64"/>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row>
    <row r="1660" spans="1:117" x14ac:dyDescent="0.25">
      <c r="A1660" s="5"/>
      <c r="B1660" s="5"/>
      <c r="C1660" s="35"/>
      <c r="D1660" s="63"/>
      <c r="E1660" s="64"/>
      <c r="F1660" s="64"/>
      <c r="G1660" s="64"/>
      <c r="H1660" s="64"/>
      <c r="I1660" s="64"/>
      <c r="J1660" s="64"/>
      <c r="K1660" s="64"/>
      <c r="L1660" s="64"/>
      <c r="M1660" s="64"/>
      <c r="N1660" s="64"/>
      <c r="O1660" s="64"/>
      <c r="P1660" s="64"/>
      <c r="Q1660" s="64"/>
      <c r="R1660" s="64"/>
      <c r="S1660" s="64"/>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row>
    <row r="1661" spans="1:117" x14ac:dyDescent="0.25">
      <c r="A1661" s="5"/>
      <c r="B1661" s="5"/>
      <c r="C1661" s="35"/>
      <c r="D1661" s="63"/>
      <c r="E1661" s="64"/>
      <c r="F1661" s="64"/>
      <c r="G1661" s="64"/>
      <c r="H1661" s="64"/>
      <c r="I1661" s="64"/>
      <c r="J1661" s="64"/>
      <c r="K1661" s="64"/>
      <c r="L1661" s="64"/>
      <c r="M1661" s="64"/>
      <c r="N1661" s="64"/>
      <c r="O1661" s="64"/>
      <c r="P1661" s="64"/>
      <c r="Q1661" s="64"/>
      <c r="R1661" s="64"/>
      <c r="S1661" s="64"/>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row>
    <row r="1662" spans="1:117" x14ac:dyDescent="0.25">
      <c r="A1662" s="5"/>
      <c r="B1662" s="5"/>
      <c r="C1662" s="35"/>
      <c r="D1662" s="63"/>
      <c r="E1662" s="64"/>
      <c r="F1662" s="64"/>
      <c r="G1662" s="64"/>
      <c r="H1662" s="64"/>
      <c r="I1662" s="64"/>
      <c r="J1662" s="64"/>
      <c r="K1662" s="64"/>
      <c r="L1662" s="64"/>
      <c r="M1662" s="64"/>
      <c r="N1662" s="64"/>
      <c r="O1662" s="64"/>
      <c r="P1662" s="64"/>
      <c r="Q1662" s="64"/>
      <c r="R1662" s="64"/>
      <c r="S1662" s="64"/>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row>
    <row r="1663" spans="1:117" x14ac:dyDescent="0.25">
      <c r="A1663" s="5"/>
      <c r="B1663" s="5"/>
      <c r="C1663" s="35"/>
      <c r="D1663" s="63"/>
      <c r="E1663" s="64"/>
      <c r="F1663" s="64"/>
      <c r="G1663" s="64"/>
      <c r="H1663" s="64"/>
      <c r="I1663" s="64"/>
      <c r="J1663" s="64"/>
      <c r="K1663" s="64"/>
      <c r="L1663" s="64"/>
      <c r="M1663" s="64"/>
      <c r="N1663" s="64"/>
      <c r="O1663" s="64"/>
      <c r="P1663" s="64"/>
      <c r="Q1663" s="64"/>
      <c r="R1663" s="64"/>
      <c r="S1663" s="64"/>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row>
    <row r="1664" spans="1:117" x14ac:dyDescent="0.25">
      <c r="A1664" s="5"/>
      <c r="B1664" s="5"/>
      <c r="C1664" s="35"/>
      <c r="D1664" s="63"/>
      <c r="E1664" s="64"/>
      <c r="F1664" s="64"/>
      <c r="G1664" s="64"/>
      <c r="H1664" s="64"/>
      <c r="I1664" s="64"/>
      <c r="J1664" s="64"/>
      <c r="K1664" s="64"/>
      <c r="L1664" s="64"/>
      <c r="M1664" s="64"/>
      <c r="N1664" s="64"/>
      <c r="O1664" s="64"/>
      <c r="P1664" s="64"/>
      <c r="Q1664" s="64"/>
      <c r="R1664" s="64"/>
      <c r="S1664" s="64"/>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row>
    <row r="1665" spans="1:117" x14ac:dyDescent="0.25">
      <c r="A1665" s="5"/>
      <c r="B1665" s="5"/>
      <c r="C1665" s="35"/>
      <c r="D1665" s="63"/>
      <c r="E1665" s="64"/>
      <c r="F1665" s="64"/>
      <c r="G1665" s="64"/>
      <c r="H1665" s="64"/>
      <c r="I1665" s="64"/>
      <c r="J1665" s="64"/>
      <c r="K1665" s="64"/>
      <c r="L1665" s="64"/>
      <c r="M1665" s="64"/>
      <c r="N1665" s="64"/>
      <c r="O1665" s="64"/>
      <c r="P1665" s="64"/>
      <c r="Q1665" s="64"/>
      <c r="R1665" s="64"/>
      <c r="S1665" s="64"/>
      <c r="T1665" s="29"/>
      <c r="U1665" s="29"/>
      <c r="V1665" s="29"/>
      <c r="W1665" s="29"/>
      <c r="X1665" s="29"/>
      <c r="Y1665" s="29"/>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row>
    <row r="1666" spans="1:117" x14ac:dyDescent="0.25">
      <c r="A1666" s="5"/>
      <c r="B1666" s="5"/>
      <c r="C1666" s="35"/>
      <c r="D1666" s="63"/>
      <c r="E1666" s="64"/>
      <c r="F1666" s="64"/>
      <c r="G1666" s="64"/>
      <c r="H1666" s="64"/>
      <c r="I1666" s="64"/>
      <c r="J1666" s="64"/>
      <c r="K1666" s="64"/>
      <c r="L1666" s="64"/>
      <c r="M1666" s="64"/>
      <c r="N1666" s="64"/>
      <c r="O1666" s="64"/>
      <c r="P1666" s="64"/>
      <c r="Q1666" s="64"/>
      <c r="R1666" s="64"/>
      <c r="S1666" s="64"/>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row>
    <row r="1667" spans="1:117" x14ac:dyDescent="0.25">
      <c r="A1667" s="5"/>
      <c r="B1667" s="5"/>
      <c r="C1667" s="35"/>
      <c r="D1667" s="63"/>
      <c r="E1667" s="64"/>
      <c r="F1667" s="64"/>
      <c r="G1667" s="64"/>
      <c r="H1667" s="64"/>
      <c r="I1667" s="64"/>
      <c r="J1667" s="64"/>
      <c r="K1667" s="64"/>
      <c r="L1667" s="64"/>
      <c r="M1667" s="64"/>
      <c r="N1667" s="64"/>
      <c r="O1667" s="64"/>
      <c r="P1667" s="64"/>
      <c r="Q1667" s="64"/>
      <c r="R1667" s="64"/>
      <c r="S1667" s="64"/>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row>
    <row r="1668" spans="1:117" x14ac:dyDescent="0.25">
      <c r="A1668" s="5"/>
      <c r="B1668" s="5"/>
      <c r="C1668" s="35"/>
      <c r="D1668" s="63"/>
      <c r="E1668" s="64"/>
      <c r="F1668" s="64"/>
      <c r="G1668" s="64"/>
      <c r="H1668" s="64"/>
      <c r="I1668" s="64"/>
      <c r="J1668" s="64"/>
      <c r="K1668" s="64"/>
      <c r="L1668" s="64"/>
      <c r="M1668" s="64"/>
      <c r="N1668" s="64"/>
      <c r="O1668" s="64"/>
      <c r="P1668" s="64"/>
      <c r="Q1668" s="64"/>
      <c r="R1668" s="64"/>
      <c r="S1668" s="64"/>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row>
    <row r="1669" spans="1:117" x14ac:dyDescent="0.25">
      <c r="A1669" s="5"/>
      <c r="B1669" s="5"/>
      <c r="C1669" s="35"/>
      <c r="D1669" s="63"/>
      <c r="E1669" s="64"/>
      <c r="F1669" s="64"/>
      <c r="G1669" s="64"/>
      <c r="H1669" s="64"/>
      <c r="I1669" s="64"/>
      <c r="J1669" s="64"/>
      <c r="K1669" s="64"/>
      <c r="L1669" s="64"/>
      <c r="M1669" s="64"/>
      <c r="N1669" s="64"/>
      <c r="O1669" s="64"/>
      <c r="P1669" s="64"/>
      <c r="Q1669" s="64"/>
      <c r="R1669" s="64"/>
      <c r="S1669" s="64"/>
      <c r="T1669" s="29"/>
      <c r="U1669" s="29"/>
      <c r="V1669" s="29"/>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row>
    <row r="1670" spans="1:117" x14ac:dyDescent="0.25">
      <c r="A1670" s="5"/>
      <c r="B1670" s="5"/>
      <c r="C1670" s="35"/>
      <c r="D1670" s="63"/>
      <c r="E1670" s="64"/>
      <c r="F1670" s="64"/>
      <c r="G1670" s="64"/>
      <c r="H1670" s="64"/>
      <c r="I1670" s="64"/>
      <c r="J1670" s="64"/>
      <c r="K1670" s="64"/>
      <c r="L1670" s="64"/>
      <c r="M1670" s="64"/>
      <c r="N1670" s="64"/>
      <c r="O1670" s="64"/>
      <c r="P1670" s="64"/>
      <c r="Q1670" s="64"/>
      <c r="R1670" s="64"/>
      <c r="S1670" s="64"/>
      <c r="T1670" s="29"/>
      <c r="U1670" s="29"/>
      <c r="V1670" s="29"/>
      <c r="W1670" s="29"/>
      <c r="X1670" s="29"/>
      <c r="Y1670" s="29"/>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row>
    <row r="1671" spans="1:117" x14ac:dyDescent="0.25">
      <c r="A1671" s="5"/>
      <c r="B1671" s="5"/>
      <c r="C1671" s="35"/>
      <c r="D1671" s="63"/>
      <c r="E1671" s="64"/>
      <c r="F1671" s="64"/>
      <c r="G1671" s="64"/>
      <c r="H1671" s="64"/>
      <c r="I1671" s="64"/>
      <c r="J1671" s="64"/>
      <c r="K1671" s="64"/>
      <c r="L1671" s="64"/>
      <c r="M1671" s="64"/>
      <c r="N1671" s="64"/>
      <c r="O1671" s="64"/>
      <c r="P1671" s="64"/>
      <c r="Q1671" s="64"/>
      <c r="R1671" s="64"/>
      <c r="S1671" s="64"/>
      <c r="T1671" s="29"/>
      <c r="U1671" s="29"/>
      <c r="V1671" s="29"/>
      <c r="W1671" s="29"/>
      <c r="X1671" s="29"/>
      <c r="Y1671" s="29"/>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row>
    <row r="1672" spans="1:117" x14ac:dyDescent="0.25">
      <c r="A1672" s="5"/>
      <c r="B1672" s="5"/>
      <c r="C1672" s="35"/>
      <c r="D1672" s="63"/>
      <c r="E1672" s="64"/>
      <c r="F1672" s="64"/>
      <c r="G1672" s="64"/>
      <c r="H1672" s="64"/>
      <c r="I1672" s="64"/>
      <c r="J1672" s="64"/>
      <c r="K1672" s="64"/>
      <c r="L1672" s="64"/>
      <c r="M1672" s="64"/>
      <c r="N1672" s="64"/>
      <c r="O1672" s="64"/>
      <c r="P1672" s="64"/>
      <c r="Q1672" s="64"/>
      <c r="R1672" s="64"/>
      <c r="S1672" s="64"/>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row>
    <row r="1673" spans="1:117" x14ac:dyDescent="0.25">
      <c r="A1673" s="5"/>
      <c r="B1673" s="5"/>
      <c r="C1673" s="35"/>
      <c r="D1673" s="63"/>
      <c r="E1673" s="64"/>
      <c r="F1673" s="64"/>
      <c r="G1673" s="64"/>
      <c r="H1673" s="64"/>
      <c r="I1673" s="64"/>
      <c r="J1673" s="64"/>
      <c r="K1673" s="64"/>
      <c r="L1673" s="64"/>
      <c r="M1673" s="64"/>
      <c r="N1673" s="64"/>
      <c r="O1673" s="64"/>
      <c r="P1673" s="64"/>
      <c r="Q1673" s="64"/>
      <c r="R1673" s="64"/>
      <c r="S1673" s="64"/>
      <c r="T1673" s="29"/>
      <c r="U1673" s="29"/>
      <c r="V1673" s="29"/>
      <c r="W1673" s="29"/>
      <c r="X1673" s="29"/>
      <c r="Y1673" s="29"/>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row>
    <row r="1674" spans="1:117" x14ac:dyDescent="0.25">
      <c r="A1674" s="5"/>
      <c r="B1674" s="5"/>
      <c r="C1674" s="35"/>
      <c r="D1674" s="63"/>
      <c r="E1674" s="64"/>
      <c r="F1674" s="64"/>
      <c r="G1674" s="64"/>
      <c r="H1674" s="64"/>
      <c r="I1674" s="64"/>
      <c r="J1674" s="64"/>
      <c r="K1674" s="64"/>
      <c r="L1674" s="64"/>
      <c r="M1674" s="64"/>
      <c r="N1674" s="64"/>
      <c r="O1674" s="64"/>
      <c r="P1674" s="64"/>
      <c r="Q1674" s="64"/>
      <c r="R1674" s="64"/>
      <c r="S1674" s="64"/>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row>
    <row r="1675" spans="1:117" x14ac:dyDescent="0.25">
      <c r="A1675" s="5"/>
      <c r="B1675" s="5"/>
      <c r="C1675" s="35"/>
      <c r="D1675" s="63"/>
      <c r="E1675" s="64"/>
      <c r="F1675" s="64"/>
      <c r="G1675" s="64"/>
      <c r="H1675" s="64"/>
      <c r="I1675" s="64"/>
      <c r="J1675" s="64"/>
      <c r="K1675" s="64"/>
      <c r="L1675" s="64"/>
      <c r="M1675" s="64"/>
      <c r="N1675" s="64"/>
      <c r="O1675" s="64"/>
      <c r="P1675" s="64"/>
      <c r="Q1675" s="64"/>
      <c r="R1675" s="64"/>
      <c r="S1675" s="64"/>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row>
    <row r="1676" spans="1:117" x14ac:dyDescent="0.25">
      <c r="A1676" s="5"/>
      <c r="B1676" s="5"/>
      <c r="C1676" s="35"/>
      <c r="D1676" s="63"/>
      <c r="E1676" s="64"/>
      <c r="F1676" s="64"/>
      <c r="G1676" s="64"/>
      <c r="H1676" s="64"/>
      <c r="I1676" s="64"/>
      <c r="J1676" s="64"/>
      <c r="K1676" s="64"/>
      <c r="L1676" s="64"/>
      <c r="M1676" s="64"/>
      <c r="N1676" s="64"/>
      <c r="O1676" s="64"/>
      <c r="P1676" s="64"/>
      <c r="Q1676" s="64"/>
      <c r="R1676" s="64"/>
      <c r="S1676" s="64"/>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row>
    <row r="1677" spans="1:117" x14ac:dyDescent="0.25">
      <c r="A1677" s="5"/>
      <c r="B1677" s="5"/>
      <c r="C1677" s="35"/>
      <c r="D1677" s="63"/>
      <c r="E1677" s="64"/>
      <c r="F1677" s="64"/>
      <c r="G1677" s="64"/>
      <c r="H1677" s="64"/>
      <c r="I1677" s="64"/>
      <c r="J1677" s="64"/>
      <c r="K1677" s="64"/>
      <c r="L1677" s="64"/>
      <c r="M1677" s="64"/>
      <c r="N1677" s="64"/>
      <c r="O1677" s="64"/>
      <c r="P1677" s="64"/>
      <c r="Q1677" s="64"/>
      <c r="R1677" s="64"/>
      <c r="S1677" s="64"/>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row>
    <row r="1678" spans="1:117" x14ac:dyDescent="0.25">
      <c r="A1678" s="5"/>
      <c r="B1678" s="5"/>
      <c r="C1678" s="35"/>
      <c r="D1678" s="63"/>
      <c r="E1678" s="64"/>
      <c r="F1678" s="64"/>
      <c r="G1678" s="64"/>
      <c r="H1678" s="64"/>
      <c r="I1678" s="64"/>
      <c r="J1678" s="64"/>
      <c r="K1678" s="64"/>
      <c r="L1678" s="64"/>
      <c r="M1678" s="64"/>
      <c r="N1678" s="64"/>
      <c r="O1678" s="64"/>
      <c r="P1678" s="64"/>
      <c r="Q1678" s="64"/>
      <c r="R1678" s="64"/>
      <c r="S1678" s="64"/>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row>
    <row r="1679" spans="1:117" x14ac:dyDescent="0.25">
      <c r="A1679" s="5"/>
      <c r="B1679" s="5"/>
      <c r="C1679" s="35"/>
      <c r="D1679" s="63"/>
      <c r="E1679" s="64"/>
      <c r="F1679" s="64"/>
      <c r="G1679" s="64"/>
      <c r="H1679" s="64"/>
      <c r="I1679" s="64"/>
      <c r="J1679" s="64"/>
      <c r="K1679" s="64"/>
      <c r="L1679" s="64"/>
      <c r="M1679" s="64"/>
      <c r="N1679" s="64"/>
      <c r="O1679" s="64"/>
      <c r="P1679" s="64"/>
      <c r="Q1679" s="64"/>
      <c r="R1679" s="64"/>
      <c r="S1679" s="64"/>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row>
    <row r="1680" spans="1:117" x14ac:dyDescent="0.25">
      <c r="A1680" s="5"/>
      <c r="B1680" s="5"/>
      <c r="C1680" s="35"/>
      <c r="D1680" s="63"/>
      <c r="E1680" s="64"/>
      <c r="F1680" s="64"/>
      <c r="G1680" s="64"/>
      <c r="H1680" s="64"/>
      <c r="I1680" s="64"/>
      <c r="J1680" s="64"/>
      <c r="K1680" s="64"/>
      <c r="L1680" s="64"/>
      <c r="M1680" s="64"/>
      <c r="N1680" s="64"/>
      <c r="O1680" s="64"/>
      <c r="P1680" s="64"/>
      <c r="Q1680" s="64"/>
      <c r="R1680" s="64"/>
      <c r="S1680" s="64"/>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row>
    <row r="1681" spans="1:117" x14ac:dyDescent="0.25">
      <c r="A1681" s="5"/>
      <c r="B1681" s="5"/>
      <c r="C1681" s="35"/>
      <c r="D1681" s="63"/>
      <c r="E1681" s="64"/>
      <c r="F1681" s="64"/>
      <c r="G1681" s="64"/>
      <c r="H1681" s="64"/>
      <c r="I1681" s="64"/>
      <c r="J1681" s="64"/>
      <c r="K1681" s="64"/>
      <c r="L1681" s="64"/>
      <c r="M1681" s="64"/>
      <c r="N1681" s="64"/>
      <c r="O1681" s="64"/>
      <c r="P1681" s="64"/>
      <c r="Q1681" s="64"/>
      <c r="R1681" s="64"/>
      <c r="S1681" s="64"/>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row>
    <row r="1682" spans="1:117" x14ac:dyDescent="0.25">
      <c r="A1682" s="5"/>
      <c r="B1682" s="5"/>
      <c r="C1682" s="35"/>
      <c r="D1682" s="63"/>
      <c r="E1682" s="64"/>
      <c r="F1682" s="64"/>
      <c r="G1682" s="64"/>
      <c r="H1682" s="64"/>
      <c r="I1682" s="64"/>
      <c r="J1682" s="64"/>
      <c r="K1682" s="64"/>
      <c r="L1682" s="64"/>
      <c r="M1682" s="64"/>
      <c r="N1682" s="64"/>
      <c r="O1682" s="64"/>
      <c r="P1682" s="64"/>
      <c r="Q1682" s="64"/>
      <c r="R1682" s="64"/>
      <c r="S1682" s="64"/>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row>
    <row r="1683" spans="1:117" x14ac:dyDescent="0.25">
      <c r="A1683" s="5"/>
      <c r="B1683" s="5"/>
      <c r="C1683" s="35"/>
      <c r="D1683" s="63"/>
      <c r="E1683" s="64"/>
      <c r="F1683" s="64"/>
      <c r="G1683" s="64"/>
      <c r="H1683" s="64"/>
      <c r="I1683" s="64"/>
      <c r="J1683" s="64"/>
      <c r="K1683" s="64"/>
      <c r="L1683" s="64"/>
      <c r="M1683" s="64"/>
      <c r="N1683" s="64"/>
      <c r="O1683" s="64"/>
      <c r="P1683" s="64"/>
      <c r="Q1683" s="64"/>
      <c r="R1683" s="64"/>
      <c r="S1683" s="64"/>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row>
    <row r="1684" spans="1:117" x14ac:dyDescent="0.25">
      <c r="A1684" s="5"/>
      <c r="B1684" s="5"/>
      <c r="C1684" s="35"/>
      <c r="D1684" s="63"/>
      <c r="E1684" s="64"/>
      <c r="F1684" s="64"/>
      <c r="G1684" s="64"/>
      <c r="H1684" s="64"/>
      <c r="I1684" s="64"/>
      <c r="J1684" s="64"/>
      <c r="K1684" s="64"/>
      <c r="L1684" s="64"/>
      <c r="M1684" s="64"/>
      <c r="N1684" s="64"/>
      <c r="O1684" s="64"/>
      <c r="P1684" s="64"/>
      <c r="Q1684" s="64"/>
      <c r="R1684" s="64"/>
      <c r="S1684" s="64"/>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row>
    <row r="1685" spans="1:117" x14ac:dyDescent="0.25">
      <c r="A1685" s="5"/>
      <c r="B1685" s="5"/>
      <c r="C1685" s="35"/>
      <c r="D1685" s="63"/>
      <c r="E1685" s="64"/>
      <c r="F1685" s="64"/>
      <c r="G1685" s="64"/>
      <c r="H1685" s="64"/>
      <c r="I1685" s="64"/>
      <c r="J1685" s="64"/>
      <c r="K1685" s="64"/>
      <c r="L1685" s="64"/>
      <c r="M1685" s="64"/>
      <c r="N1685" s="64"/>
      <c r="O1685" s="64"/>
      <c r="P1685" s="64"/>
      <c r="Q1685" s="64"/>
      <c r="R1685" s="64"/>
      <c r="S1685" s="64"/>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row>
    <row r="1686" spans="1:117" x14ac:dyDescent="0.25">
      <c r="A1686" s="5"/>
      <c r="B1686" s="5"/>
      <c r="C1686" s="35"/>
      <c r="D1686" s="63"/>
      <c r="E1686" s="64"/>
      <c r="F1686" s="64"/>
      <c r="G1686" s="64"/>
      <c r="H1686" s="64"/>
      <c r="I1686" s="64"/>
      <c r="J1686" s="64"/>
      <c r="K1686" s="64"/>
      <c r="L1686" s="64"/>
      <c r="M1686" s="64"/>
      <c r="N1686" s="64"/>
      <c r="O1686" s="64"/>
      <c r="P1686" s="64"/>
      <c r="Q1686" s="64"/>
      <c r="R1686" s="64"/>
      <c r="S1686" s="64"/>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row>
    <row r="1687" spans="1:117" x14ac:dyDescent="0.25">
      <c r="A1687" s="5"/>
      <c r="B1687" s="5"/>
      <c r="C1687" s="35"/>
      <c r="D1687" s="63"/>
      <c r="E1687" s="64"/>
      <c r="F1687" s="64"/>
      <c r="G1687" s="64"/>
      <c r="H1687" s="64"/>
      <c r="I1687" s="64"/>
      <c r="J1687" s="64"/>
      <c r="K1687" s="64"/>
      <c r="L1687" s="64"/>
      <c r="M1687" s="64"/>
      <c r="N1687" s="64"/>
      <c r="O1687" s="64"/>
      <c r="P1687" s="64"/>
      <c r="Q1687" s="64"/>
      <c r="R1687" s="64"/>
      <c r="S1687" s="64"/>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row>
    <row r="1688" spans="1:117" x14ac:dyDescent="0.25">
      <c r="A1688" s="5"/>
      <c r="B1688" s="5"/>
      <c r="C1688" s="35"/>
      <c r="D1688" s="63"/>
      <c r="E1688" s="64"/>
      <c r="F1688" s="64"/>
      <c r="G1688" s="64"/>
      <c r="H1688" s="64"/>
      <c r="I1688" s="64"/>
      <c r="J1688" s="64"/>
      <c r="K1688" s="64"/>
      <c r="L1688" s="64"/>
      <c r="M1688" s="64"/>
      <c r="N1688" s="64"/>
      <c r="O1688" s="64"/>
      <c r="P1688" s="64"/>
      <c r="Q1688" s="64"/>
      <c r="R1688" s="64"/>
      <c r="S1688" s="64"/>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row>
    <row r="1689" spans="1:117" x14ac:dyDescent="0.25">
      <c r="A1689" s="5"/>
      <c r="B1689" s="5"/>
      <c r="C1689" s="35"/>
      <c r="D1689" s="63"/>
      <c r="E1689" s="64"/>
      <c r="F1689" s="64"/>
      <c r="G1689" s="64"/>
      <c r="H1689" s="64"/>
      <c r="I1689" s="64"/>
      <c r="J1689" s="64"/>
      <c r="K1689" s="64"/>
      <c r="L1689" s="64"/>
      <c r="M1689" s="64"/>
      <c r="N1689" s="64"/>
      <c r="O1689" s="64"/>
      <c r="P1689" s="64"/>
      <c r="Q1689" s="64"/>
      <c r="R1689" s="64"/>
      <c r="S1689" s="64"/>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row>
    <row r="1690" spans="1:117" x14ac:dyDescent="0.25">
      <c r="A1690" s="5"/>
      <c r="B1690" s="5"/>
      <c r="C1690" s="35"/>
      <c r="D1690" s="63"/>
      <c r="E1690" s="64"/>
      <c r="F1690" s="64"/>
      <c r="G1690" s="64"/>
      <c r="H1690" s="64"/>
      <c r="I1690" s="64"/>
      <c r="J1690" s="64"/>
      <c r="K1690" s="64"/>
      <c r="L1690" s="64"/>
      <c r="M1690" s="64"/>
      <c r="N1690" s="64"/>
      <c r="O1690" s="64"/>
      <c r="P1690" s="64"/>
      <c r="Q1690" s="64"/>
      <c r="R1690" s="64"/>
      <c r="S1690" s="64"/>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row>
    <row r="1691" spans="1:117" x14ac:dyDescent="0.25">
      <c r="A1691" s="5"/>
      <c r="B1691" s="5"/>
      <c r="C1691" s="35"/>
      <c r="D1691" s="63"/>
      <c r="E1691" s="64"/>
      <c r="F1691" s="64"/>
      <c r="G1691" s="64"/>
      <c r="H1691" s="64"/>
      <c r="I1691" s="64"/>
      <c r="J1691" s="64"/>
      <c r="K1691" s="64"/>
      <c r="L1691" s="64"/>
      <c r="M1691" s="64"/>
      <c r="N1691" s="64"/>
      <c r="O1691" s="64"/>
      <c r="P1691" s="64"/>
      <c r="Q1691" s="64"/>
      <c r="R1691" s="64"/>
      <c r="S1691" s="64"/>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row>
    <row r="1692" spans="1:117" x14ac:dyDescent="0.25">
      <c r="A1692" s="5"/>
      <c r="B1692" s="5"/>
      <c r="C1692" s="35"/>
      <c r="D1692" s="63"/>
      <c r="E1692" s="64"/>
      <c r="F1692" s="64"/>
      <c r="G1692" s="64"/>
      <c r="H1692" s="64"/>
      <c r="I1692" s="64"/>
      <c r="J1692" s="64"/>
      <c r="K1692" s="64"/>
      <c r="L1692" s="64"/>
      <c r="M1692" s="64"/>
      <c r="N1692" s="64"/>
      <c r="O1692" s="64"/>
      <c r="P1692" s="64"/>
      <c r="Q1692" s="64"/>
      <c r="R1692" s="64"/>
      <c r="S1692" s="64"/>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row>
    <row r="1693" spans="1:117" x14ac:dyDescent="0.25">
      <c r="A1693" s="5"/>
      <c r="B1693" s="5"/>
      <c r="C1693" s="35"/>
      <c r="D1693" s="63"/>
      <c r="E1693" s="64"/>
      <c r="F1693" s="64"/>
      <c r="G1693" s="64"/>
      <c r="H1693" s="64"/>
      <c r="I1693" s="64"/>
      <c r="J1693" s="64"/>
      <c r="K1693" s="64"/>
      <c r="L1693" s="64"/>
      <c r="M1693" s="64"/>
      <c r="N1693" s="64"/>
      <c r="O1693" s="64"/>
      <c r="P1693" s="64"/>
      <c r="Q1693" s="64"/>
      <c r="R1693" s="64"/>
      <c r="S1693" s="64"/>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row>
    <row r="1694" spans="1:117" x14ac:dyDescent="0.25">
      <c r="A1694" s="5"/>
      <c r="B1694" s="5"/>
      <c r="C1694" s="35"/>
      <c r="D1694" s="63"/>
      <c r="E1694" s="64"/>
      <c r="F1694" s="64"/>
      <c r="G1694" s="64"/>
      <c r="H1694" s="64"/>
      <c r="I1694" s="64"/>
      <c r="J1694" s="64"/>
      <c r="K1694" s="64"/>
      <c r="L1694" s="64"/>
      <c r="M1694" s="64"/>
      <c r="N1694" s="64"/>
      <c r="O1694" s="64"/>
      <c r="P1694" s="64"/>
      <c r="Q1694" s="64"/>
      <c r="R1694" s="64"/>
      <c r="S1694" s="64"/>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row>
    <row r="1695" spans="1:117" x14ac:dyDescent="0.25">
      <c r="A1695" s="5"/>
      <c r="B1695" s="5"/>
      <c r="C1695" s="35"/>
      <c r="D1695" s="63"/>
      <c r="E1695" s="64"/>
      <c r="F1695" s="64"/>
      <c r="G1695" s="64"/>
      <c r="H1695" s="64"/>
      <c r="I1695" s="64"/>
      <c r="J1695" s="64"/>
      <c r="K1695" s="64"/>
      <c r="L1695" s="64"/>
      <c r="M1695" s="64"/>
      <c r="N1695" s="64"/>
      <c r="O1695" s="64"/>
      <c r="P1695" s="64"/>
      <c r="Q1695" s="64"/>
      <c r="R1695" s="64"/>
      <c r="S1695" s="64"/>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row>
    <row r="1696" spans="1:117" x14ac:dyDescent="0.25">
      <c r="A1696" s="5"/>
      <c r="B1696" s="5"/>
      <c r="C1696" s="35"/>
      <c r="D1696" s="63"/>
      <c r="E1696" s="64"/>
      <c r="F1696" s="64"/>
      <c r="G1696" s="64"/>
      <c r="H1696" s="64"/>
      <c r="I1696" s="64"/>
      <c r="J1696" s="64"/>
      <c r="K1696" s="64"/>
      <c r="L1696" s="64"/>
      <c r="M1696" s="64"/>
      <c r="N1696" s="64"/>
      <c r="O1696" s="64"/>
      <c r="P1696" s="64"/>
      <c r="Q1696" s="64"/>
      <c r="R1696" s="64"/>
      <c r="S1696" s="64"/>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row>
    <row r="1697" spans="1:117" x14ac:dyDescent="0.25">
      <c r="A1697" s="5"/>
      <c r="B1697" s="5"/>
      <c r="C1697" s="35"/>
      <c r="D1697" s="63"/>
      <c r="E1697" s="64"/>
      <c r="F1697" s="64"/>
      <c r="G1697" s="64"/>
      <c r="H1697" s="64"/>
      <c r="I1697" s="64"/>
      <c r="J1697" s="64"/>
      <c r="K1697" s="64"/>
      <c r="L1697" s="64"/>
      <c r="M1697" s="64"/>
      <c r="N1697" s="64"/>
      <c r="O1697" s="64"/>
      <c r="P1697" s="64"/>
      <c r="Q1697" s="64"/>
      <c r="R1697" s="64"/>
      <c r="S1697" s="64"/>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row>
    <row r="1698" spans="1:117" x14ac:dyDescent="0.25">
      <c r="A1698" s="5"/>
      <c r="B1698" s="5"/>
      <c r="C1698" s="35"/>
      <c r="D1698" s="63"/>
      <c r="E1698" s="64"/>
      <c r="F1698" s="64"/>
      <c r="G1698" s="64"/>
      <c r="H1698" s="64"/>
      <c r="I1698" s="64"/>
      <c r="J1698" s="64"/>
      <c r="K1698" s="64"/>
      <c r="L1698" s="64"/>
      <c r="M1698" s="64"/>
      <c r="N1698" s="64"/>
      <c r="O1698" s="64"/>
      <c r="P1698" s="64"/>
      <c r="Q1698" s="64"/>
      <c r="R1698" s="64"/>
      <c r="S1698" s="64"/>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row>
    <row r="1699" spans="1:117" x14ac:dyDescent="0.25">
      <c r="A1699" s="5"/>
      <c r="B1699" s="5"/>
      <c r="C1699" s="35"/>
      <c r="D1699" s="63"/>
      <c r="E1699" s="64"/>
      <c r="F1699" s="64"/>
      <c r="G1699" s="64"/>
      <c r="H1699" s="64"/>
      <c r="I1699" s="64"/>
      <c r="J1699" s="64"/>
      <c r="K1699" s="64"/>
      <c r="L1699" s="64"/>
      <c r="M1699" s="64"/>
      <c r="N1699" s="64"/>
      <c r="O1699" s="64"/>
      <c r="P1699" s="64"/>
      <c r="Q1699" s="64"/>
      <c r="R1699" s="64"/>
      <c r="S1699" s="64"/>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row>
    <row r="1700" spans="1:117" x14ac:dyDescent="0.25">
      <c r="A1700" s="5"/>
      <c r="B1700" s="5"/>
      <c r="C1700" s="35"/>
      <c r="D1700" s="63"/>
      <c r="E1700" s="64"/>
      <c r="F1700" s="64"/>
      <c r="G1700" s="64"/>
      <c r="H1700" s="64"/>
      <c r="I1700" s="64"/>
      <c r="J1700" s="64"/>
      <c r="K1700" s="64"/>
      <c r="L1700" s="64"/>
      <c r="M1700" s="64"/>
      <c r="N1700" s="64"/>
      <c r="O1700" s="64"/>
      <c r="P1700" s="64"/>
      <c r="Q1700" s="64"/>
      <c r="R1700" s="64"/>
      <c r="S1700" s="64"/>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row>
    <row r="1701" spans="1:117" x14ac:dyDescent="0.25">
      <c r="A1701" s="5"/>
      <c r="B1701" s="5"/>
      <c r="C1701" s="35"/>
      <c r="D1701" s="63"/>
      <c r="E1701" s="64"/>
      <c r="F1701" s="64"/>
      <c r="G1701" s="64"/>
      <c r="H1701" s="64"/>
      <c r="I1701" s="64"/>
      <c r="J1701" s="64"/>
      <c r="K1701" s="64"/>
      <c r="L1701" s="64"/>
      <c r="M1701" s="64"/>
      <c r="N1701" s="64"/>
      <c r="O1701" s="64"/>
      <c r="P1701" s="64"/>
      <c r="Q1701" s="64"/>
      <c r="R1701" s="64"/>
      <c r="S1701" s="64"/>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row>
    <row r="1702" spans="1:117" x14ac:dyDescent="0.25">
      <c r="A1702" s="5"/>
      <c r="B1702" s="5"/>
      <c r="C1702" s="35"/>
      <c r="D1702" s="63"/>
      <c r="E1702" s="64"/>
      <c r="F1702" s="64"/>
      <c r="G1702" s="64"/>
      <c r="H1702" s="64"/>
      <c r="I1702" s="64"/>
      <c r="J1702" s="64"/>
      <c r="K1702" s="64"/>
      <c r="L1702" s="64"/>
      <c r="M1702" s="64"/>
      <c r="N1702" s="64"/>
      <c r="O1702" s="64"/>
      <c r="P1702" s="64"/>
      <c r="Q1702" s="64"/>
      <c r="R1702" s="64"/>
      <c r="S1702" s="64"/>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row>
    <row r="1703" spans="1:117" x14ac:dyDescent="0.25">
      <c r="A1703" s="5"/>
      <c r="B1703" s="5"/>
      <c r="C1703" s="35"/>
      <c r="D1703" s="63"/>
      <c r="E1703" s="64"/>
      <c r="F1703" s="64"/>
      <c r="G1703" s="64"/>
      <c r="H1703" s="64"/>
      <c r="I1703" s="64"/>
      <c r="J1703" s="64"/>
      <c r="K1703" s="64"/>
      <c r="L1703" s="64"/>
      <c r="M1703" s="64"/>
      <c r="N1703" s="64"/>
      <c r="O1703" s="64"/>
      <c r="P1703" s="64"/>
      <c r="Q1703" s="64"/>
      <c r="R1703" s="64"/>
      <c r="S1703" s="64"/>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row>
    <row r="1704" spans="1:117" x14ac:dyDescent="0.25">
      <c r="A1704" s="5"/>
      <c r="B1704" s="5"/>
      <c r="C1704" s="35"/>
      <c r="D1704" s="63"/>
      <c r="E1704" s="64"/>
      <c r="F1704" s="64"/>
      <c r="G1704" s="64"/>
      <c r="H1704" s="64"/>
      <c r="I1704" s="64"/>
      <c r="J1704" s="64"/>
      <c r="K1704" s="64"/>
      <c r="L1704" s="64"/>
      <c r="M1704" s="64"/>
      <c r="N1704" s="64"/>
      <c r="O1704" s="64"/>
      <c r="P1704" s="64"/>
      <c r="Q1704" s="64"/>
      <c r="R1704" s="64"/>
      <c r="S1704" s="64"/>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row>
    <row r="1705" spans="1:117" x14ac:dyDescent="0.25">
      <c r="A1705" s="5"/>
      <c r="B1705" s="5"/>
      <c r="C1705" s="35"/>
      <c r="D1705" s="63"/>
      <c r="E1705" s="64"/>
      <c r="F1705" s="64"/>
      <c r="G1705" s="64"/>
      <c r="H1705" s="64"/>
      <c r="I1705" s="64"/>
      <c r="J1705" s="64"/>
      <c r="K1705" s="64"/>
      <c r="L1705" s="64"/>
      <c r="M1705" s="64"/>
      <c r="N1705" s="64"/>
      <c r="O1705" s="64"/>
      <c r="P1705" s="64"/>
      <c r="Q1705" s="64"/>
      <c r="R1705" s="64"/>
      <c r="S1705" s="64"/>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row>
    <row r="1706" spans="1:117" x14ac:dyDescent="0.25">
      <c r="A1706" s="5"/>
      <c r="B1706" s="5"/>
      <c r="C1706" s="35"/>
      <c r="D1706" s="63"/>
      <c r="E1706" s="64"/>
      <c r="F1706" s="64"/>
      <c r="G1706" s="64"/>
      <c r="H1706" s="64"/>
      <c r="I1706" s="64"/>
      <c r="J1706" s="64"/>
      <c r="K1706" s="64"/>
      <c r="L1706" s="64"/>
      <c r="M1706" s="64"/>
      <c r="N1706" s="64"/>
      <c r="O1706" s="64"/>
      <c r="P1706" s="64"/>
      <c r="Q1706" s="64"/>
      <c r="R1706" s="64"/>
      <c r="S1706" s="64"/>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row>
    <row r="1707" spans="1:117" x14ac:dyDescent="0.25">
      <c r="A1707" s="5"/>
      <c r="B1707" s="5"/>
      <c r="C1707" s="35"/>
      <c r="D1707" s="63"/>
      <c r="E1707" s="64"/>
      <c r="F1707" s="64"/>
      <c r="G1707" s="64"/>
      <c r="H1707" s="64"/>
      <c r="I1707" s="64"/>
      <c r="J1707" s="64"/>
      <c r="K1707" s="64"/>
      <c r="L1707" s="64"/>
      <c r="M1707" s="64"/>
      <c r="N1707" s="64"/>
      <c r="O1707" s="64"/>
      <c r="P1707" s="64"/>
      <c r="Q1707" s="64"/>
      <c r="R1707" s="64"/>
      <c r="S1707" s="64"/>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row>
    <row r="1708" spans="1:117" x14ac:dyDescent="0.25">
      <c r="A1708" s="5"/>
      <c r="B1708" s="5"/>
      <c r="C1708" s="35"/>
      <c r="D1708" s="63"/>
      <c r="E1708" s="64"/>
      <c r="F1708" s="64"/>
      <c r="G1708" s="64"/>
      <c r="H1708" s="64"/>
      <c r="I1708" s="64"/>
      <c r="J1708" s="64"/>
      <c r="K1708" s="64"/>
      <c r="L1708" s="64"/>
      <c r="M1708" s="64"/>
      <c r="N1708" s="64"/>
      <c r="O1708" s="64"/>
      <c r="P1708" s="64"/>
      <c r="Q1708" s="64"/>
      <c r="R1708" s="64"/>
      <c r="S1708" s="64"/>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row>
    <row r="1709" spans="1:117" x14ac:dyDescent="0.25">
      <c r="A1709" s="5"/>
      <c r="B1709" s="5"/>
      <c r="C1709" s="35"/>
      <c r="D1709" s="63"/>
      <c r="E1709" s="64"/>
      <c r="F1709" s="64"/>
      <c r="G1709" s="64"/>
      <c r="H1709" s="64"/>
      <c r="I1709" s="64"/>
      <c r="J1709" s="64"/>
      <c r="K1709" s="64"/>
      <c r="L1709" s="64"/>
      <c r="M1709" s="64"/>
      <c r="N1709" s="64"/>
      <c r="O1709" s="64"/>
      <c r="P1709" s="64"/>
      <c r="Q1709" s="64"/>
      <c r="R1709" s="64"/>
      <c r="S1709" s="64"/>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row>
    <row r="1710" spans="1:117" x14ac:dyDescent="0.25">
      <c r="A1710" s="5"/>
      <c r="B1710" s="5"/>
      <c r="C1710" s="35"/>
      <c r="D1710" s="63"/>
      <c r="E1710" s="64"/>
      <c r="F1710" s="64"/>
      <c r="G1710" s="64"/>
      <c r="H1710" s="64"/>
      <c r="I1710" s="64"/>
      <c r="J1710" s="64"/>
      <c r="K1710" s="64"/>
      <c r="L1710" s="64"/>
      <c r="M1710" s="64"/>
      <c r="N1710" s="64"/>
      <c r="O1710" s="64"/>
      <c r="P1710" s="64"/>
      <c r="Q1710" s="64"/>
      <c r="R1710" s="64"/>
      <c r="S1710" s="64"/>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row>
    <row r="1711" spans="1:117" x14ac:dyDescent="0.25">
      <c r="A1711" s="5"/>
      <c r="B1711" s="5"/>
      <c r="C1711" s="35"/>
      <c r="D1711" s="63"/>
      <c r="E1711" s="64"/>
      <c r="F1711" s="64"/>
      <c r="G1711" s="64"/>
      <c r="H1711" s="64"/>
      <c r="I1711" s="64"/>
      <c r="J1711" s="64"/>
      <c r="K1711" s="64"/>
      <c r="L1711" s="64"/>
      <c r="M1711" s="64"/>
      <c r="N1711" s="64"/>
      <c r="O1711" s="64"/>
      <c r="P1711" s="64"/>
      <c r="Q1711" s="64"/>
      <c r="R1711" s="64"/>
      <c r="S1711" s="64"/>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row>
    <row r="1712" spans="1:117" x14ac:dyDescent="0.25">
      <c r="A1712" s="5"/>
      <c r="B1712" s="5"/>
      <c r="C1712" s="35"/>
      <c r="D1712" s="63"/>
      <c r="E1712" s="64"/>
      <c r="F1712" s="64"/>
      <c r="G1712" s="64"/>
      <c r="H1712" s="64"/>
      <c r="I1712" s="64"/>
      <c r="J1712" s="64"/>
      <c r="K1712" s="64"/>
      <c r="L1712" s="64"/>
      <c r="M1712" s="64"/>
      <c r="N1712" s="64"/>
      <c r="O1712" s="64"/>
      <c r="P1712" s="64"/>
      <c r="Q1712" s="64"/>
      <c r="R1712" s="64"/>
      <c r="S1712" s="64"/>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row>
    <row r="1713" spans="1:117" x14ac:dyDescent="0.25">
      <c r="A1713" s="5"/>
      <c r="B1713" s="5"/>
      <c r="C1713" s="35"/>
      <c r="D1713" s="63"/>
      <c r="E1713" s="64"/>
      <c r="F1713" s="64"/>
      <c r="G1713" s="64"/>
      <c r="H1713" s="64"/>
      <c r="I1713" s="64"/>
      <c r="J1713" s="64"/>
      <c r="K1713" s="64"/>
      <c r="L1713" s="64"/>
      <c r="M1713" s="64"/>
      <c r="N1713" s="64"/>
      <c r="O1713" s="64"/>
      <c r="P1713" s="64"/>
      <c r="Q1713" s="64"/>
      <c r="R1713" s="64"/>
      <c r="S1713" s="64"/>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row>
    <row r="1714" spans="1:117" x14ac:dyDescent="0.25">
      <c r="A1714" s="5"/>
      <c r="B1714" s="5"/>
      <c r="C1714" s="35"/>
      <c r="D1714" s="63"/>
      <c r="E1714" s="64"/>
      <c r="F1714" s="64"/>
      <c r="G1714" s="64"/>
      <c r="H1714" s="64"/>
      <c r="I1714" s="64"/>
      <c r="J1714" s="64"/>
      <c r="K1714" s="64"/>
      <c r="L1714" s="64"/>
      <c r="M1714" s="64"/>
      <c r="N1714" s="64"/>
      <c r="O1714" s="64"/>
      <c r="P1714" s="64"/>
      <c r="Q1714" s="64"/>
      <c r="R1714" s="64"/>
      <c r="S1714" s="64"/>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row>
    <row r="1715" spans="1:117" x14ac:dyDescent="0.25">
      <c r="A1715" s="5"/>
      <c r="B1715" s="5"/>
      <c r="C1715" s="35"/>
      <c r="D1715" s="63"/>
      <c r="E1715" s="64"/>
      <c r="F1715" s="64"/>
      <c r="G1715" s="64"/>
      <c r="H1715" s="64"/>
      <c r="I1715" s="64"/>
      <c r="J1715" s="64"/>
      <c r="K1715" s="64"/>
      <c r="L1715" s="64"/>
      <c r="M1715" s="64"/>
      <c r="N1715" s="64"/>
      <c r="O1715" s="64"/>
      <c r="P1715" s="64"/>
      <c r="Q1715" s="64"/>
      <c r="R1715" s="64"/>
      <c r="S1715" s="64"/>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row>
    <row r="1716" spans="1:117" x14ac:dyDescent="0.25">
      <c r="A1716" s="5"/>
      <c r="B1716" s="5"/>
      <c r="C1716" s="35"/>
      <c r="D1716" s="63"/>
      <c r="E1716" s="64"/>
      <c r="F1716" s="64"/>
      <c r="G1716" s="64"/>
      <c r="H1716" s="64"/>
      <c r="I1716" s="64"/>
      <c r="J1716" s="64"/>
      <c r="K1716" s="64"/>
      <c r="L1716" s="64"/>
      <c r="M1716" s="64"/>
      <c r="N1716" s="64"/>
      <c r="O1716" s="64"/>
      <c r="P1716" s="64"/>
      <c r="Q1716" s="64"/>
      <c r="R1716" s="64"/>
      <c r="S1716" s="64"/>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row>
    <row r="1717" spans="1:117" x14ac:dyDescent="0.25">
      <c r="A1717" s="5"/>
      <c r="B1717" s="5"/>
      <c r="C1717" s="35"/>
      <c r="D1717" s="63"/>
      <c r="E1717" s="64"/>
      <c r="F1717" s="64"/>
      <c r="G1717" s="64"/>
      <c r="H1717" s="64"/>
      <c r="I1717" s="64"/>
      <c r="J1717" s="64"/>
      <c r="K1717" s="64"/>
      <c r="L1717" s="64"/>
      <c r="M1717" s="64"/>
      <c r="N1717" s="64"/>
      <c r="O1717" s="64"/>
      <c r="P1717" s="64"/>
      <c r="Q1717" s="64"/>
      <c r="R1717" s="64"/>
      <c r="S1717" s="64"/>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row>
    <row r="1718" spans="1:117" x14ac:dyDescent="0.25">
      <c r="A1718" s="5"/>
      <c r="B1718" s="5"/>
      <c r="C1718" s="35"/>
      <c r="D1718" s="63"/>
      <c r="E1718" s="64"/>
      <c r="F1718" s="64"/>
      <c r="G1718" s="64"/>
      <c r="H1718" s="64"/>
      <c r="I1718" s="64"/>
      <c r="J1718" s="64"/>
      <c r="K1718" s="64"/>
      <c r="L1718" s="64"/>
      <c r="M1718" s="64"/>
      <c r="N1718" s="64"/>
      <c r="O1718" s="64"/>
      <c r="P1718" s="64"/>
      <c r="Q1718" s="64"/>
      <c r="R1718" s="64"/>
      <c r="S1718" s="64"/>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row>
    <row r="1719" spans="1:117" x14ac:dyDescent="0.25">
      <c r="A1719" s="5"/>
      <c r="B1719" s="5"/>
      <c r="C1719" s="35"/>
      <c r="D1719" s="63"/>
      <c r="E1719" s="64"/>
      <c r="F1719" s="64"/>
      <c r="G1719" s="64"/>
      <c r="H1719" s="64"/>
      <c r="I1719" s="64"/>
      <c r="J1719" s="64"/>
      <c r="K1719" s="64"/>
      <c r="L1719" s="64"/>
      <c r="M1719" s="64"/>
      <c r="N1719" s="64"/>
      <c r="O1719" s="64"/>
      <c r="P1719" s="64"/>
      <c r="Q1719" s="64"/>
      <c r="R1719" s="64"/>
      <c r="S1719" s="64"/>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row>
    <row r="1720" spans="1:117" x14ac:dyDescent="0.25">
      <c r="A1720" s="5"/>
      <c r="B1720" s="5"/>
      <c r="C1720" s="35"/>
      <c r="D1720" s="63"/>
      <c r="E1720" s="64"/>
      <c r="F1720" s="64"/>
      <c r="G1720" s="64"/>
      <c r="H1720" s="64"/>
      <c r="I1720" s="64"/>
      <c r="J1720" s="64"/>
      <c r="K1720" s="64"/>
      <c r="L1720" s="64"/>
      <c r="M1720" s="64"/>
      <c r="N1720" s="64"/>
      <c r="O1720" s="64"/>
      <c r="P1720" s="64"/>
      <c r="Q1720" s="64"/>
      <c r="R1720" s="64"/>
      <c r="S1720" s="64"/>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row>
    <row r="1721" spans="1:117" x14ac:dyDescent="0.25">
      <c r="A1721" s="5"/>
      <c r="B1721" s="5"/>
      <c r="C1721" s="35"/>
      <c r="D1721" s="63"/>
      <c r="E1721" s="64"/>
      <c r="F1721" s="64"/>
      <c r="G1721" s="64"/>
      <c r="H1721" s="64"/>
      <c r="I1721" s="64"/>
      <c r="J1721" s="64"/>
      <c r="K1721" s="64"/>
      <c r="L1721" s="64"/>
      <c r="M1721" s="64"/>
      <c r="N1721" s="64"/>
      <c r="O1721" s="64"/>
      <c r="P1721" s="64"/>
      <c r="Q1721" s="64"/>
      <c r="R1721" s="64"/>
      <c r="S1721" s="64"/>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row>
    <row r="1722" spans="1:117" x14ac:dyDescent="0.25">
      <c r="A1722" s="5"/>
      <c r="B1722" s="5"/>
      <c r="C1722" s="35"/>
      <c r="D1722" s="63"/>
      <c r="E1722" s="64"/>
      <c r="F1722" s="64"/>
      <c r="G1722" s="64"/>
      <c r="H1722" s="64"/>
      <c r="I1722" s="64"/>
      <c r="J1722" s="64"/>
      <c r="K1722" s="64"/>
      <c r="L1722" s="64"/>
      <c r="M1722" s="64"/>
      <c r="N1722" s="64"/>
      <c r="O1722" s="64"/>
      <c r="P1722" s="64"/>
      <c r="Q1722" s="64"/>
      <c r="R1722" s="64"/>
      <c r="S1722" s="64"/>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row>
    <row r="1723" spans="1:117" x14ac:dyDescent="0.25">
      <c r="A1723" s="5"/>
      <c r="B1723" s="5"/>
      <c r="C1723" s="35"/>
      <c r="D1723" s="63"/>
      <c r="E1723" s="64"/>
      <c r="F1723" s="64"/>
      <c r="G1723" s="64"/>
      <c r="H1723" s="64"/>
      <c r="I1723" s="64"/>
      <c r="J1723" s="64"/>
      <c r="K1723" s="64"/>
      <c r="L1723" s="64"/>
      <c r="M1723" s="64"/>
      <c r="N1723" s="64"/>
      <c r="O1723" s="64"/>
      <c r="P1723" s="64"/>
      <c r="Q1723" s="64"/>
      <c r="R1723" s="64"/>
      <c r="S1723" s="64"/>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row>
    <row r="1724" spans="1:117" x14ac:dyDescent="0.25">
      <c r="A1724" s="5"/>
      <c r="B1724" s="5"/>
      <c r="C1724" s="35"/>
      <c r="D1724" s="63"/>
      <c r="E1724" s="64"/>
      <c r="F1724" s="64"/>
      <c r="G1724" s="64"/>
      <c r="H1724" s="64"/>
      <c r="I1724" s="64"/>
      <c r="J1724" s="64"/>
      <c r="K1724" s="64"/>
      <c r="L1724" s="64"/>
      <c r="M1724" s="64"/>
      <c r="N1724" s="64"/>
      <c r="O1724" s="64"/>
      <c r="P1724" s="64"/>
      <c r="Q1724" s="64"/>
      <c r="R1724" s="64"/>
      <c r="S1724" s="64"/>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row>
    <row r="1725" spans="1:117" x14ac:dyDescent="0.25">
      <c r="A1725" s="5"/>
      <c r="B1725" s="5"/>
      <c r="C1725" s="35"/>
      <c r="D1725" s="63"/>
      <c r="E1725" s="64"/>
      <c r="F1725" s="64"/>
      <c r="G1725" s="64"/>
      <c r="H1725" s="64"/>
      <c r="I1725" s="64"/>
      <c r="J1725" s="64"/>
      <c r="K1725" s="64"/>
      <c r="L1725" s="64"/>
      <c r="M1725" s="64"/>
      <c r="N1725" s="64"/>
      <c r="O1725" s="64"/>
      <c r="P1725" s="64"/>
      <c r="Q1725" s="64"/>
      <c r="R1725" s="64"/>
      <c r="S1725" s="64"/>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row>
    <row r="1726" spans="1:117" x14ac:dyDescent="0.25">
      <c r="A1726" s="5"/>
      <c r="B1726" s="5"/>
      <c r="C1726" s="35"/>
      <c r="D1726" s="63"/>
      <c r="E1726" s="64"/>
      <c r="F1726" s="64"/>
      <c r="G1726" s="64"/>
      <c r="H1726" s="64"/>
      <c r="I1726" s="64"/>
      <c r="J1726" s="64"/>
      <c r="K1726" s="64"/>
      <c r="L1726" s="64"/>
      <c r="M1726" s="64"/>
      <c r="N1726" s="64"/>
      <c r="O1726" s="64"/>
      <c r="P1726" s="64"/>
      <c r="Q1726" s="64"/>
      <c r="R1726" s="64"/>
      <c r="S1726" s="64"/>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row>
    <row r="1727" spans="1:117" x14ac:dyDescent="0.25">
      <c r="A1727" s="5"/>
      <c r="B1727" s="5"/>
      <c r="C1727" s="35"/>
      <c r="D1727" s="63"/>
      <c r="E1727" s="64"/>
      <c r="F1727" s="64"/>
      <c r="G1727" s="64"/>
      <c r="H1727" s="64"/>
      <c r="I1727" s="64"/>
      <c r="J1727" s="64"/>
      <c r="K1727" s="64"/>
      <c r="L1727" s="64"/>
      <c r="M1727" s="64"/>
      <c r="N1727" s="64"/>
      <c r="O1727" s="64"/>
      <c r="P1727" s="64"/>
      <c r="Q1727" s="64"/>
      <c r="R1727" s="64"/>
      <c r="S1727" s="64"/>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row>
    <row r="1728" spans="1:117" x14ac:dyDescent="0.25">
      <c r="A1728" s="5"/>
      <c r="B1728" s="5"/>
      <c r="C1728" s="35"/>
      <c r="D1728" s="63"/>
      <c r="E1728" s="64"/>
      <c r="F1728" s="64"/>
      <c r="G1728" s="64"/>
      <c r="H1728" s="64"/>
      <c r="I1728" s="64"/>
      <c r="J1728" s="64"/>
      <c r="K1728" s="64"/>
      <c r="L1728" s="64"/>
      <c r="M1728" s="64"/>
      <c r="N1728" s="64"/>
      <c r="O1728" s="64"/>
      <c r="P1728" s="64"/>
      <c r="Q1728" s="64"/>
      <c r="R1728" s="64"/>
      <c r="S1728" s="64"/>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row>
    <row r="1729" spans="1:117" x14ac:dyDescent="0.25">
      <c r="A1729" s="5"/>
      <c r="B1729" s="5"/>
      <c r="C1729" s="35"/>
      <c r="D1729" s="63"/>
      <c r="E1729" s="64"/>
      <c r="F1729" s="64"/>
      <c r="G1729" s="64"/>
      <c r="H1729" s="64"/>
      <c r="I1729" s="64"/>
      <c r="J1729" s="64"/>
      <c r="K1729" s="64"/>
      <c r="L1729" s="64"/>
      <c r="M1729" s="64"/>
      <c r="N1729" s="64"/>
      <c r="O1729" s="64"/>
      <c r="P1729" s="64"/>
      <c r="Q1729" s="64"/>
      <c r="R1729" s="64"/>
      <c r="S1729" s="64"/>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row>
    <row r="1730" spans="1:117" x14ac:dyDescent="0.25">
      <c r="A1730" s="5"/>
      <c r="B1730" s="5"/>
      <c r="C1730" s="35"/>
      <c r="D1730" s="63"/>
      <c r="E1730" s="64"/>
      <c r="F1730" s="64"/>
      <c r="G1730" s="64"/>
      <c r="H1730" s="64"/>
      <c r="I1730" s="64"/>
      <c r="J1730" s="64"/>
      <c r="K1730" s="64"/>
      <c r="L1730" s="64"/>
      <c r="M1730" s="64"/>
      <c r="N1730" s="64"/>
      <c r="O1730" s="64"/>
      <c r="P1730" s="64"/>
      <c r="Q1730" s="64"/>
      <c r="R1730" s="64"/>
      <c r="S1730" s="64"/>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row>
    <row r="1731" spans="1:117" x14ac:dyDescent="0.25">
      <c r="A1731" s="5"/>
      <c r="B1731" s="5"/>
      <c r="C1731" s="35"/>
      <c r="D1731" s="63"/>
      <c r="E1731" s="64"/>
      <c r="F1731" s="64"/>
      <c r="G1731" s="64"/>
      <c r="H1731" s="64"/>
      <c r="I1731" s="64"/>
      <c r="J1731" s="64"/>
      <c r="K1731" s="64"/>
      <c r="L1731" s="64"/>
      <c r="M1731" s="64"/>
      <c r="N1731" s="64"/>
      <c r="O1731" s="64"/>
      <c r="P1731" s="64"/>
      <c r="Q1731" s="64"/>
      <c r="R1731" s="64"/>
      <c r="S1731" s="64"/>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row>
    <row r="1732" spans="1:117" x14ac:dyDescent="0.25">
      <c r="A1732" s="5"/>
      <c r="B1732" s="5"/>
      <c r="C1732" s="35"/>
      <c r="D1732" s="63"/>
      <c r="E1732" s="64"/>
      <c r="F1732" s="64"/>
      <c r="G1732" s="64"/>
      <c r="H1732" s="64"/>
      <c r="I1732" s="64"/>
      <c r="J1732" s="64"/>
      <c r="K1732" s="64"/>
      <c r="L1732" s="64"/>
      <c r="M1732" s="64"/>
      <c r="N1732" s="64"/>
      <c r="O1732" s="64"/>
      <c r="P1732" s="64"/>
      <c r="Q1732" s="64"/>
      <c r="R1732" s="64"/>
      <c r="S1732" s="64"/>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row>
    <row r="1733" spans="1:117" x14ac:dyDescent="0.25">
      <c r="A1733" s="5"/>
      <c r="B1733" s="5"/>
      <c r="C1733" s="35"/>
      <c r="D1733" s="63"/>
      <c r="E1733" s="64"/>
      <c r="F1733" s="64"/>
      <c r="G1733" s="64"/>
      <c r="H1733" s="64"/>
      <c r="I1733" s="64"/>
      <c r="J1733" s="64"/>
      <c r="K1733" s="64"/>
      <c r="L1733" s="64"/>
      <c r="M1733" s="64"/>
      <c r="N1733" s="64"/>
      <c r="O1733" s="64"/>
      <c r="P1733" s="64"/>
      <c r="Q1733" s="64"/>
      <c r="R1733" s="64"/>
      <c r="S1733" s="64"/>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row>
    <row r="1734" spans="1:117" x14ac:dyDescent="0.25">
      <c r="A1734" s="5"/>
      <c r="B1734" s="5"/>
      <c r="C1734" s="35"/>
      <c r="D1734" s="63"/>
      <c r="E1734" s="64"/>
      <c r="F1734" s="64"/>
      <c r="G1734" s="64"/>
      <c r="H1734" s="64"/>
      <c r="I1734" s="64"/>
      <c r="J1734" s="64"/>
      <c r="K1734" s="64"/>
      <c r="L1734" s="64"/>
      <c r="M1734" s="64"/>
      <c r="N1734" s="64"/>
      <c r="O1734" s="64"/>
      <c r="P1734" s="64"/>
      <c r="Q1734" s="64"/>
      <c r="R1734" s="64"/>
      <c r="S1734" s="64"/>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row>
    <row r="1735" spans="1:117" x14ac:dyDescent="0.25">
      <c r="A1735" s="5"/>
      <c r="B1735" s="5"/>
      <c r="C1735" s="35"/>
      <c r="D1735" s="63"/>
      <c r="E1735" s="64"/>
      <c r="F1735" s="64"/>
      <c r="G1735" s="64"/>
      <c r="H1735" s="64"/>
      <c r="I1735" s="64"/>
      <c r="J1735" s="64"/>
      <c r="K1735" s="64"/>
      <c r="L1735" s="64"/>
      <c r="M1735" s="64"/>
      <c r="N1735" s="64"/>
      <c r="O1735" s="64"/>
      <c r="P1735" s="64"/>
      <c r="Q1735" s="64"/>
      <c r="R1735" s="64"/>
      <c r="S1735" s="64"/>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row>
    <row r="1736" spans="1:117" x14ac:dyDescent="0.25">
      <c r="A1736" s="5"/>
      <c r="B1736" s="5"/>
      <c r="C1736" s="35"/>
      <c r="D1736" s="63"/>
      <c r="E1736" s="64"/>
      <c r="F1736" s="64"/>
      <c r="G1736" s="64"/>
      <c r="H1736" s="64"/>
      <c r="I1736" s="64"/>
      <c r="J1736" s="64"/>
      <c r="K1736" s="64"/>
      <c r="L1736" s="64"/>
      <c r="M1736" s="64"/>
      <c r="N1736" s="64"/>
      <c r="O1736" s="64"/>
      <c r="P1736" s="64"/>
      <c r="Q1736" s="64"/>
      <c r="R1736" s="64"/>
      <c r="S1736" s="64"/>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row>
    <row r="1737" spans="1:117" x14ac:dyDescent="0.25">
      <c r="A1737" s="5"/>
      <c r="B1737" s="5"/>
      <c r="C1737" s="35"/>
      <c r="D1737" s="63"/>
      <c r="E1737" s="64"/>
      <c r="F1737" s="64"/>
      <c r="G1737" s="64"/>
      <c r="H1737" s="64"/>
      <c r="I1737" s="64"/>
      <c r="J1737" s="64"/>
      <c r="K1737" s="64"/>
      <c r="L1737" s="64"/>
      <c r="M1737" s="64"/>
      <c r="N1737" s="64"/>
      <c r="O1737" s="64"/>
      <c r="P1737" s="64"/>
      <c r="Q1737" s="64"/>
      <c r="R1737" s="64"/>
      <c r="S1737" s="64"/>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row>
    <row r="1738" spans="1:117" x14ac:dyDescent="0.25">
      <c r="A1738" s="5"/>
      <c r="B1738" s="5"/>
      <c r="C1738" s="35"/>
      <c r="D1738" s="63"/>
      <c r="E1738" s="64"/>
      <c r="F1738" s="64"/>
      <c r="G1738" s="64"/>
      <c r="H1738" s="64"/>
      <c r="I1738" s="64"/>
      <c r="J1738" s="64"/>
      <c r="K1738" s="64"/>
      <c r="L1738" s="64"/>
      <c r="M1738" s="64"/>
      <c r="N1738" s="64"/>
      <c r="O1738" s="64"/>
      <c r="P1738" s="64"/>
      <c r="Q1738" s="64"/>
      <c r="R1738" s="64"/>
      <c r="S1738" s="64"/>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row>
    <row r="1739" spans="1:117" x14ac:dyDescent="0.25">
      <c r="A1739" s="5"/>
      <c r="B1739" s="5"/>
      <c r="C1739" s="35"/>
      <c r="D1739" s="63"/>
      <c r="E1739" s="64"/>
      <c r="F1739" s="64"/>
      <c r="G1739" s="64"/>
      <c r="H1739" s="64"/>
      <c r="I1739" s="64"/>
      <c r="J1739" s="64"/>
      <c r="K1739" s="64"/>
      <c r="L1739" s="64"/>
      <c r="M1739" s="64"/>
      <c r="N1739" s="64"/>
      <c r="O1739" s="64"/>
      <c r="P1739" s="64"/>
      <c r="Q1739" s="64"/>
      <c r="R1739" s="64"/>
      <c r="S1739" s="64"/>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row>
    <row r="1740" spans="1:117" x14ac:dyDescent="0.25">
      <c r="A1740" s="5"/>
      <c r="B1740" s="5"/>
      <c r="C1740" s="35"/>
      <c r="D1740" s="63"/>
      <c r="E1740" s="64"/>
      <c r="F1740" s="64"/>
      <c r="G1740" s="64"/>
      <c r="H1740" s="64"/>
      <c r="I1740" s="64"/>
      <c r="J1740" s="64"/>
      <c r="K1740" s="64"/>
      <c r="L1740" s="64"/>
      <c r="M1740" s="64"/>
      <c r="N1740" s="64"/>
      <c r="O1740" s="64"/>
      <c r="P1740" s="64"/>
      <c r="Q1740" s="64"/>
      <c r="R1740" s="64"/>
      <c r="S1740" s="64"/>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row>
    <row r="1741" spans="1:117" x14ac:dyDescent="0.25">
      <c r="A1741" s="5"/>
      <c r="B1741" s="5"/>
      <c r="C1741" s="35"/>
      <c r="D1741" s="63"/>
      <c r="E1741" s="64"/>
      <c r="F1741" s="64"/>
      <c r="G1741" s="64"/>
      <c r="H1741" s="64"/>
      <c r="I1741" s="64"/>
      <c r="J1741" s="64"/>
      <c r="K1741" s="64"/>
      <c r="L1741" s="64"/>
      <c r="M1741" s="64"/>
      <c r="N1741" s="64"/>
      <c r="O1741" s="64"/>
      <c r="P1741" s="64"/>
      <c r="Q1741" s="64"/>
      <c r="R1741" s="64"/>
      <c r="S1741" s="64"/>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row>
    <row r="1742" spans="1:117" x14ac:dyDescent="0.25">
      <c r="A1742" s="5"/>
      <c r="B1742" s="5"/>
      <c r="C1742" s="35"/>
      <c r="D1742" s="63"/>
      <c r="E1742" s="64"/>
      <c r="F1742" s="64"/>
      <c r="G1742" s="64"/>
      <c r="H1742" s="64"/>
      <c r="I1742" s="64"/>
      <c r="J1742" s="64"/>
      <c r="K1742" s="64"/>
      <c r="L1742" s="64"/>
      <c r="M1742" s="64"/>
      <c r="N1742" s="64"/>
      <c r="O1742" s="64"/>
      <c r="P1742" s="64"/>
      <c r="Q1742" s="64"/>
      <c r="R1742" s="64"/>
      <c r="S1742" s="64"/>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row>
    <row r="1743" spans="1:117" x14ac:dyDescent="0.25">
      <c r="A1743" s="5"/>
      <c r="B1743" s="5"/>
      <c r="C1743" s="35"/>
      <c r="D1743" s="63"/>
      <c r="E1743" s="64"/>
      <c r="F1743" s="64"/>
      <c r="G1743" s="64"/>
      <c r="H1743" s="64"/>
      <c r="I1743" s="64"/>
      <c r="J1743" s="64"/>
      <c r="K1743" s="64"/>
      <c r="L1743" s="64"/>
      <c r="M1743" s="64"/>
      <c r="N1743" s="64"/>
      <c r="O1743" s="64"/>
      <c r="P1743" s="64"/>
      <c r="Q1743" s="64"/>
      <c r="R1743" s="64"/>
      <c r="S1743" s="64"/>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row>
    <row r="1744" spans="1:117" x14ac:dyDescent="0.25">
      <c r="A1744" s="5"/>
      <c r="B1744" s="5"/>
      <c r="C1744" s="35"/>
      <c r="D1744" s="63"/>
      <c r="E1744" s="64"/>
      <c r="F1744" s="64"/>
      <c r="G1744" s="64"/>
      <c r="H1744" s="64"/>
      <c r="I1744" s="64"/>
      <c r="J1744" s="64"/>
      <c r="K1744" s="64"/>
      <c r="L1744" s="64"/>
      <c r="M1744" s="64"/>
      <c r="N1744" s="64"/>
      <c r="O1744" s="64"/>
      <c r="P1744" s="64"/>
      <c r="Q1744" s="64"/>
      <c r="R1744" s="64"/>
      <c r="S1744" s="64"/>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row>
    <row r="1745" spans="1:117" x14ac:dyDescent="0.25">
      <c r="A1745" s="5"/>
      <c r="B1745" s="5"/>
      <c r="C1745" s="35"/>
      <c r="D1745" s="63"/>
      <c r="E1745" s="64"/>
      <c r="F1745" s="64"/>
      <c r="G1745" s="64"/>
      <c r="H1745" s="64"/>
      <c r="I1745" s="64"/>
      <c r="J1745" s="64"/>
      <c r="K1745" s="64"/>
      <c r="L1745" s="64"/>
      <c r="M1745" s="64"/>
      <c r="N1745" s="64"/>
      <c r="O1745" s="64"/>
      <c r="P1745" s="64"/>
      <c r="Q1745" s="64"/>
      <c r="R1745" s="64"/>
      <c r="S1745" s="64"/>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row>
    <row r="1746" spans="1:117" x14ac:dyDescent="0.25">
      <c r="A1746" s="5"/>
      <c r="B1746" s="5"/>
      <c r="C1746" s="35"/>
      <c r="D1746" s="63"/>
      <c r="E1746" s="64"/>
      <c r="F1746" s="64"/>
      <c r="G1746" s="64"/>
      <c r="H1746" s="64"/>
      <c r="I1746" s="64"/>
      <c r="J1746" s="64"/>
      <c r="K1746" s="64"/>
      <c r="L1746" s="64"/>
      <c r="M1746" s="64"/>
      <c r="N1746" s="64"/>
      <c r="O1746" s="64"/>
      <c r="P1746" s="64"/>
      <c r="Q1746" s="64"/>
      <c r="R1746" s="64"/>
      <c r="S1746" s="64"/>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row>
    <row r="1747" spans="1:117" x14ac:dyDescent="0.25">
      <c r="A1747" s="5"/>
      <c r="B1747" s="5"/>
      <c r="C1747" s="35"/>
      <c r="D1747" s="63"/>
      <c r="E1747" s="64"/>
      <c r="F1747" s="64"/>
      <c r="G1747" s="64"/>
      <c r="H1747" s="64"/>
      <c r="I1747" s="64"/>
      <c r="J1747" s="64"/>
      <c r="K1747" s="64"/>
      <c r="L1747" s="64"/>
      <c r="M1747" s="64"/>
      <c r="N1747" s="64"/>
      <c r="O1747" s="64"/>
      <c r="P1747" s="64"/>
      <c r="Q1747" s="64"/>
      <c r="R1747" s="64"/>
      <c r="S1747" s="64"/>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row>
    <row r="1748" spans="1:117" x14ac:dyDescent="0.25">
      <c r="A1748" s="5"/>
      <c r="B1748" s="5"/>
      <c r="C1748" s="35"/>
      <c r="D1748" s="63"/>
      <c r="E1748" s="64"/>
      <c r="F1748" s="64"/>
      <c r="G1748" s="64"/>
      <c r="H1748" s="64"/>
      <c r="I1748" s="64"/>
      <c r="J1748" s="64"/>
      <c r="K1748" s="64"/>
      <c r="L1748" s="64"/>
      <c r="M1748" s="64"/>
      <c r="N1748" s="64"/>
      <c r="O1748" s="64"/>
      <c r="P1748" s="64"/>
      <c r="Q1748" s="64"/>
      <c r="R1748" s="64"/>
      <c r="S1748" s="64"/>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row>
    <row r="1749" spans="1:117" x14ac:dyDescent="0.25">
      <c r="A1749" s="5"/>
      <c r="B1749" s="5"/>
      <c r="C1749" s="35"/>
      <c r="D1749" s="63"/>
      <c r="E1749" s="64"/>
      <c r="F1749" s="64"/>
      <c r="G1749" s="64"/>
      <c r="H1749" s="64"/>
      <c r="I1749" s="64"/>
      <c r="J1749" s="64"/>
      <c r="K1749" s="64"/>
      <c r="L1749" s="64"/>
      <c r="M1749" s="64"/>
      <c r="N1749" s="64"/>
      <c r="O1749" s="64"/>
      <c r="P1749" s="64"/>
      <c r="Q1749" s="64"/>
      <c r="R1749" s="64"/>
      <c r="S1749" s="64"/>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row>
    <row r="1750" spans="1:117" x14ac:dyDescent="0.25">
      <c r="A1750" s="5"/>
      <c r="B1750" s="5"/>
      <c r="C1750" s="35"/>
      <c r="D1750" s="63"/>
      <c r="E1750" s="64"/>
      <c r="F1750" s="64"/>
      <c r="G1750" s="64"/>
      <c r="H1750" s="64"/>
      <c r="I1750" s="64"/>
      <c r="J1750" s="64"/>
      <c r="K1750" s="64"/>
      <c r="L1750" s="64"/>
      <c r="M1750" s="64"/>
      <c r="N1750" s="64"/>
      <c r="O1750" s="64"/>
      <c r="P1750" s="64"/>
      <c r="Q1750" s="64"/>
      <c r="R1750" s="64"/>
      <c r="S1750" s="64"/>
      <c r="T1750" s="29"/>
      <c r="U1750" s="29"/>
      <c r="V1750" s="29"/>
      <c r="W1750" s="29"/>
      <c r="X1750" s="29"/>
      <c r="Y1750" s="29"/>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row>
    <row r="1751" spans="1:117" x14ac:dyDescent="0.25">
      <c r="A1751" s="5"/>
      <c r="B1751" s="5"/>
      <c r="C1751" s="35"/>
      <c r="D1751" s="63"/>
      <c r="E1751" s="64"/>
      <c r="F1751" s="64"/>
      <c r="G1751" s="64"/>
      <c r="H1751" s="64"/>
      <c r="I1751" s="64"/>
      <c r="J1751" s="64"/>
      <c r="K1751" s="64"/>
      <c r="L1751" s="64"/>
      <c r="M1751" s="64"/>
      <c r="N1751" s="64"/>
      <c r="O1751" s="64"/>
      <c r="P1751" s="64"/>
      <c r="Q1751" s="64"/>
      <c r="R1751" s="64"/>
      <c r="S1751" s="64"/>
      <c r="T1751" s="29"/>
      <c r="U1751" s="29"/>
      <c r="V1751" s="29"/>
      <c r="W1751" s="29"/>
      <c r="X1751" s="29"/>
      <c r="Y1751" s="29"/>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row>
    <row r="1752" spans="1:117" x14ac:dyDescent="0.25">
      <c r="A1752" s="5"/>
      <c r="B1752" s="5"/>
      <c r="C1752" s="35"/>
      <c r="D1752" s="63"/>
      <c r="E1752" s="64"/>
      <c r="F1752" s="64"/>
      <c r="G1752" s="64"/>
      <c r="H1752" s="64"/>
      <c r="I1752" s="64"/>
      <c r="J1752" s="64"/>
      <c r="K1752" s="64"/>
      <c r="L1752" s="64"/>
      <c r="M1752" s="64"/>
      <c r="N1752" s="64"/>
      <c r="O1752" s="64"/>
      <c r="P1752" s="64"/>
      <c r="Q1752" s="64"/>
      <c r="R1752" s="64"/>
      <c r="S1752" s="64"/>
      <c r="T1752" s="29"/>
      <c r="U1752" s="29"/>
      <c r="V1752" s="29"/>
      <c r="W1752" s="29"/>
      <c r="X1752" s="29"/>
      <c r="Y1752" s="29"/>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row>
    <row r="1753" spans="1:117" x14ac:dyDescent="0.25">
      <c r="A1753" s="5"/>
      <c r="B1753" s="5"/>
      <c r="C1753" s="35"/>
      <c r="D1753" s="63"/>
      <c r="E1753" s="64"/>
      <c r="F1753" s="64"/>
      <c r="G1753" s="64"/>
      <c r="H1753" s="64"/>
      <c r="I1753" s="64"/>
      <c r="J1753" s="64"/>
      <c r="K1753" s="64"/>
      <c r="L1753" s="64"/>
      <c r="M1753" s="64"/>
      <c r="N1753" s="64"/>
      <c r="O1753" s="64"/>
      <c r="P1753" s="64"/>
      <c r="Q1753" s="64"/>
      <c r="R1753" s="64"/>
      <c r="S1753" s="64"/>
      <c r="T1753" s="29"/>
      <c r="U1753" s="29"/>
      <c r="V1753" s="29"/>
      <c r="W1753" s="29"/>
      <c r="X1753" s="29"/>
      <c r="Y1753" s="29"/>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row>
    <row r="1754" spans="1:117" x14ac:dyDescent="0.25">
      <c r="A1754" s="5"/>
      <c r="B1754" s="5"/>
      <c r="C1754" s="35"/>
      <c r="D1754" s="63"/>
      <c r="E1754" s="64"/>
      <c r="F1754" s="64"/>
      <c r="G1754" s="64"/>
      <c r="H1754" s="64"/>
      <c r="I1754" s="64"/>
      <c r="J1754" s="64"/>
      <c r="K1754" s="64"/>
      <c r="L1754" s="64"/>
      <c r="M1754" s="64"/>
      <c r="N1754" s="64"/>
      <c r="O1754" s="64"/>
      <c r="P1754" s="64"/>
      <c r="Q1754" s="64"/>
      <c r="R1754" s="64"/>
      <c r="S1754" s="64"/>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row>
    <row r="1755" spans="1:117" x14ac:dyDescent="0.25">
      <c r="A1755" s="5"/>
      <c r="B1755" s="5"/>
      <c r="C1755" s="35"/>
      <c r="D1755" s="63"/>
      <c r="E1755" s="64"/>
      <c r="F1755" s="64"/>
      <c r="G1755" s="64"/>
      <c r="H1755" s="64"/>
      <c r="I1755" s="64"/>
      <c r="J1755" s="64"/>
      <c r="K1755" s="64"/>
      <c r="L1755" s="64"/>
      <c r="M1755" s="64"/>
      <c r="N1755" s="64"/>
      <c r="O1755" s="64"/>
      <c r="P1755" s="64"/>
      <c r="Q1755" s="64"/>
      <c r="R1755" s="64"/>
      <c r="S1755" s="64"/>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row>
    <row r="1756" spans="1:117" x14ac:dyDescent="0.25">
      <c r="A1756" s="5"/>
      <c r="B1756" s="5"/>
      <c r="C1756" s="35"/>
      <c r="D1756" s="63"/>
      <c r="E1756" s="64"/>
      <c r="F1756" s="64"/>
      <c r="G1756" s="64"/>
      <c r="H1756" s="64"/>
      <c r="I1756" s="64"/>
      <c r="J1756" s="64"/>
      <c r="K1756" s="64"/>
      <c r="L1756" s="64"/>
      <c r="M1756" s="64"/>
      <c r="N1756" s="64"/>
      <c r="O1756" s="64"/>
      <c r="P1756" s="64"/>
      <c r="Q1756" s="64"/>
      <c r="R1756" s="64"/>
      <c r="S1756" s="64"/>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row>
    <row r="1757" spans="1:117" x14ac:dyDescent="0.25">
      <c r="A1757" s="5"/>
      <c r="B1757" s="5"/>
      <c r="C1757" s="35"/>
      <c r="D1757" s="63"/>
      <c r="E1757" s="64"/>
      <c r="F1757" s="64"/>
      <c r="G1757" s="64"/>
      <c r="H1757" s="64"/>
      <c r="I1757" s="64"/>
      <c r="J1757" s="64"/>
      <c r="K1757" s="64"/>
      <c r="L1757" s="64"/>
      <c r="M1757" s="64"/>
      <c r="N1757" s="64"/>
      <c r="O1757" s="64"/>
      <c r="P1757" s="64"/>
      <c r="Q1757" s="64"/>
      <c r="R1757" s="64"/>
      <c r="S1757" s="64"/>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row>
    <row r="1758" spans="1:117" x14ac:dyDescent="0.25">
      <c r="A1758" s="5"/>
      <c r="B1758" s="5"/>
      <c r="C1758" s="35"/>
      <c r="D1758" s="63"/>
      <c r="E1758" s="64"/>
      <c r="F1758" s="64"/>
      <c r="G1758" s="64"/>
      <c r="H1758" s="64"/>
      <c r="I1758" s="64"/>
      <c r="J1758" s="64"/>
      <c r="K1758" s="64"/>
      <c r="L1758" s="64"/>
      <c r="M1758" s="64"/>
      <c r="N1758" s="64"/>
      <c r="O1758" s="64"/>
      <c r="P1758" s="64"/>
      <c r="Q1758" s="64"/>
      <c r="R1758" s="64"/>
      <c r="S1758" s="64"/>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row>
    <row r="1759" spans="1:117" x14ac:dyDescent="0.25">
      <c r="A1759" s="5"/>
      <c r="B1759" s="5"/>
      <c r="C1759" s="35"/>
      <c r="D1759" s="63"/>
      <c r="E1759" s="64"/>
      <c r="F1759" s="64"/>
      <c r="G1759" s="64"/>
      <c r="H1759" s="64"/>
      <c r="I1759" s="64"/>
      <c r="J1759" s="64"/>
      <c r="K1759" s="64"/>
      <c r="L1759" s="64"/>
      <c r="M1759" s="64"/>
      <c r="N1759" s="64"/>
      <c r="O1759" s="64"/>
      <c r="P1759" s="64"/>
      <c r="Q1759" s="64"/>
      <c r="R1759" s="64"/>
      <c r="S1759" s="64"/>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row>
    <row r="1760" spans="1:117" x14ac:dyDescent="0.25">
      <c r="A1760" s="5"/>
      <c r="B1760" s="5"/>
      <c r="C1760" s="35"/>
      <c r="D1760" s="63"/>
      <c r="E1760" s="64"/>
      <c r="F1760" s="64"/>
      <c r="G1760" s="64"/>
      <c r="H1760" s="64"/>
      <c r="I1760" s="64"/>
      <c r="J1760" s="64"/>
      <c r="K1760" s="64"/>
      <c r="L1760" s="64"/>
      <c r="M1760" s="64"/>
      <c r="N1760" s="64"/>
      <c r="O1760" s="64"/>
      <c r="P1760" s="64"/>
      <c r="Q1760" s="64"/>
      <c r="R1760" s="64"/>
      <c r="S1760" s="64"/>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row>
    <row r="1761" spans="1:117" x14ac:dyDescent="0.25">
      <c r="A1761" s="5"/>
      <c r="B1761" s="5"/>
      <c r="C1761" s="35"/>
      <c r="D1761" s="63"/>
      <c r="E1761" s="64"/>
      <c r="F1761" s="64"/>
      <c r="G1761" s="64"/>
      <c r="H1761" s="64"/>
      <c r="I1761" s="64"/>
      <c r="J1761" s="64"/>
      <c r="K1761" s="64"/>
      <c r="L1761" s="64"/>
      <c r="M1761" s="64"/>
      <c r="N1761" s="64"/>
      <c r="O1761" s="64"/>
      <c r="P1761" s="64"/>
      <c r="Q1761" s="64"/>
      <c r="R1761" s="64"/>
      <c r="S1761" s="64"/>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row>
    <row r="1762" spans="1:117" x14ac:dyDescent="0.25">
      <c r="A1762" s="5"/>
      <c r="B1762" s="5"/>
      <c r="C1762" s="35"/>
      <c r="D1762" s="63"/>
      <c r="E1762" s="64"/>
      <c r="F1762" s="64"/>
      <c r="G1762" s="64"/>
      <c r="H1762" s="64"/>
      <c r="I1762" s="64"/>
      <c r="J1762" s="64"/>
      <c r="K1762" s="64"/>
      <c r="L1762" s="64"/>
      <c r="M1762" s="64"/>
      <c r="N1762" s="64"/>
      <c r="O1762" s="64"/>
      <c r="P1762" s="64"/>
      <c r="Q1762" s="64"/>
      <c r="R1762" s="64"/>
      <c r="S1762" s="64"/>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row>
    <row r="1763" spans="1:117" x14ac:dyDescent="0.25">
      <c r="A1763" s="5"/>
      <c r="B1763" s="5"/>
      <c r="C1763" s="35"/>
      <c r="D1763" s="63"/>
      <c r="E1763" s="64"/>
      <c r="F1763" s="64"/>
      <c r="G1763" s="64"/>
      <c r="H1763" s="64"/>
      <c r="I1763" s="64"/>
      <c r="J1763" s="64"/>
      <c r="K1763" s="64"/>
      <c r="L1763" s="64"/>
      <c r="M1763" s="64"/>
      <c r="N1763" s="64"/>
      <c r="O1763" s="64"/>
      <c r="P1763" s="64"/>
      <c r="Q1763" s="64"/>
      <c r="R1763" s="64"/>
      <c r="S1763" s="64"/>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row>
    <row r="1764" spans="1:117" x14ac:dyDescent="0.25">
      <c r="A1764" s="5"/>
      <c r="B1764" s="5"/>
      <c r="C1764" s="35"/>
      <c r="D1764" s="63"/>
      <c r="E1764" s="64"/>
      <c r="F1764" s="64"/>
      <c r="G1764" s="64"/>
      <c r="H1764" s="64"/>
      <c r="I1764" s="64"/>
      <c r="J1764" s="64"/>
      <c r="K1764" s="64"/>
      <c r="L1764" s="64"/>
      <c r="M1764" s="64"/>
      <c r="N1764" s="64"/>
      <c r="O1764" s="64"/>
      <c r="P1764" s="64"/>
      <c r="Q1764" s="64"/>
      <c r="R1764" s="64"/>
      <c r="S1764" s="64"/>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row>
    <row r="1765" spans="1:117" x14ac:dyDescent="0.25">
      <c r="A1765" s="5"/>
      <c r="B1765" s="5"/>
      <c r="C1765" s="35"/>
      <c r="D1765" s="63"/>
      <c r="E1765" s="64"/>
      <c r="F1765" s="64"/>
      <c r="G1765" s="64"/>
      <c r="H1765" s="64"/>
      <c r="I1765" s="64"/>
      <c r="J1765" s="64"/>
      <c r="K1765" s="64"/>
      <c r="L1765" s="64"/>
      <c r="M1765" s="64"/>
      <c r="N1765" s="64"/>
      <c r="O1765" s="64"/>
      <c r="P1765" s="64"/>
      <c r="Q1765" s="64"/>
      <c r="R1765" s="64"/>
      <c r="S1765" s="64"/>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row>
    <row r="1766" spans="1:117" x14ac:dyDescent="0.25">
      <c r="A1766" s="5"/>
      <c r="B1766" s="5"/>
      <c r="C1766" s="35"/>
      <c r="D1766" s="63"/>
      <c r="E1766" s="64"/>
      <c r="F1766" s="64"/>
      <c r="G1766" s="64"/>
      <c r="H1766" s="64"/>
      <c r="I1766" s="64"/>
      <c r="J1766" s="64"/>
      <c r="K1766" s="64"/>
      <c r="L1766" s="64"/>
      <c r="M1766" s="64"/>
      <c r="N1766" s="64"/>
      <c r="O1766" s="64"/>
      <c r="P1766" s="64"/>
      <c r="Q1766" s="64"/>
      <c r="R1766" s="64"/>
      <c r="S1766" s="64"/>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row>
    <row r="1767" spans="1:117" x14ac:dyDescent="0.25">
      <c r="A1767" s="5"/>
      <c r="B1767" s="5"/>
      <c r="C1767" s="35"/>
      <c r="D1767" s="63"/>
      <c r="E1767" s="64"/>
      <c r="F1767" s="64"/>
      <c r="G1767" s="64"/>
      <c r="H1767" s="64"/>
      <c r="I1767" s="64"/>
      <c r="J1767" s="64"/>
      <c r="K1767" s="64"/>
      <c r="L1767" s="64"/>
      <c r="M1767" s="64"/>
      <c r="N1767" s="64"/>
      <c r="O1767" s="64"/>
      <c r="P1767" s="64"/>
      <c r="Q1767" s="64"/>
      <c r="R1767" s="64"/>
      <c r="S1767" s="64"/>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row>
    <row r="1768" spans="1:117" x14ac:dyDescent="0.25">
      <c r="A1768" s="5"/>
      <c r="B1768" s="5"/>
      <c r="C1768" s="35"/>
      <c r="D1768" s="63"/>
      <c r="E1768" s="64"/>
      <c r="F1768" s="64"/>
      <c r="G1768" s="64"/>
      <c r="H1768" s="64"/>
      <c r="I1768" s="64"/>
      <c r="J1768" s="64"/>
      <c r="K1768" s="64"/>
      <c r="L1768" s="64"/>
      <c r="M1768" s="64"/>
      <c r="N1768" s="64"/>
      <c r="O1768" s="64"/>
      <c r="P1768" s="64"/>
      <c r="Q1768" s="64"/>
      <c r="R1768" s="64"/>
      <c r="S1768" s="64"/>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row>
    <row r="1769" spans="1:117" x14ac:dyDescent="0.25">
      <c r="A1769" s="5"/>
      <c r="B1769" s="5"/>
      <c r="C1769" s="35"/>
      <c r="D1769" s="63"/>
      <c r="E1769" s="64"/>
      <c r="F1769" s="64"/>
      <c r="G1769" s="64"/>
      <c r="H1769" s="64"/>
      <c r="I1769" s="64"/>
      <c r="J1769" s="64"/>
      <c r="K1769" s="64"/>
      <c r="L1769" s="64"/>
      <c r="M1769" s="64"/>
      <c r="N1769" s="64"/>
      <c r="O1769" s="64"/>
      <c r="P1769" s="64"/>
      <c r="Q1769" s="64"/>
      <c r="R1769" s="64"/>
      <c r="S1769" s="64"/>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row>
    <row r="1770" spans="1:117" x14ac:dyDescent="0.25">
      <c r="A1770" s="5"/>
      <c r="B1770" s="5"/>
      <c r="C1770" s="35"/>
      <c r="D1770" s="63"/>
      <c r="E1770" s="64"/>
      <c r="F1770" s="64"/>
      <c r="G1770" s="64"/>
      <c r="H1770" s="64"/>
      <c r="I1770" s="64"/>
      <c r="J1770" s="64"/>
      <c r="K1770" s="64"/>
      <c r="L1770" s="64"/>
      <c r="M1770" s="64"/>
      <c r="N1770" s="64"/>
      <c r="O1770" s="64"/>
      <c r="P1770" s="64"/>
      <c r="Q1770" s="64"/>
      <c r="R1770" s="64"/>
      <c r="S1770" s="64"/>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row>
    <row r="1771" spans="1:117" x14ac:dyDescent="0.25">
      <c r="A1771" s="5"/>
      <c r="B1771" s="5"/>
      <c r="C1771" s="35"/>
      <c r="D1771" s="63"/>
      <c r="E1771" s="64"/>
      <c r="F1771" s="64"/>
      <c r="G1771" s="64"/>
      <c r="H1771" s="64"/>
      <c r="I1771" s="64"/>
      <c r="J1771" s="64"/>
      <c r="K1771" s="64"/>
      <c r="L1771" s="64"/>
      <c r="M1771" s="64"/>
      <c r="N1771" s="64"/>
      <c r="O1771" s="64"/>
      <c r="P1771" s="64"/>
      <c r="Q1771" s="64"/>
      <c r="R1771" s="64"/>
      <c r="S1771" s="64"/>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row>
    <row r="1772" spans="1:117" x14ac:dyDescent="0.25">
      <c r="A1772" s="5"/>
      <c r="B1772" s="5"/>
      <c r="C1772" s="35"/>
      <c r="D1772" s="63"/>
      <c r="E1772" s="64"/>
      <c r="F1772" s="64"/>
      <c r="G1772" s="64"/>
      <c r="H1772" s="64"/>
      <c r="I1772" s="64"/>
      <c r="J1772" s="64"/>
      <c r="K1772" s="64"/>
      <c r="L1772" s="64"/>
      <c r="M1772" s="64"/>
      <c r="N1772" s="64"/>
      <c r="O1772" s="64"/>
      <c r="P1772" s="64"/>
      <c r="Q1772" s="64"/>
      <c r="R1772" s="64"/>
      <c r="S1772" s="64"/>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row>
    <row r="1773" spans="1:117" x14ac:dyDescent="0.25">
      <c r="A1773" s="5"/>
      <c r="B1773" s="5"/>
      <c r="C1773" s="35"/>
      <c r="D1773" s="63"/>
      <c r="E1773" s="64"/>
      <c r="F1773" s="64"/>
      <c r="G1773" s="64"/>
      <c r="H1773" s="64"/>
      <c r="I1773" s="64"/>
      <c r="J1773" s="64"/>
      <c r="K1773" s="64"/>
      <c r="L1773" s="64"/>
      <c r="M1773" s="64"/>
      <c r="N1773" s="64"/>
      <c r="O1773" s="64"/>
      <c r="P1773" s="64"/>
      <c r="Q1773" s="64"/>
      <c r="R1773" s="64"/>
      <c r="S1773" s="64"/>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row>
    <row r="1774" spans="1:117" x14ac:dyDescent="0.25">
      <c r="A1774" s="5"/>
      <c r="B1774" s="5"/>
      <c r="C1774" s="35"/>
      <c r="D1774" s="63"/>
      <c r="E1774" s="64"/>
      <c r="F1774" s="64"/>
      <c r="G1774" s="64"/>
      <c r="H1774" s="64"/>
      <c r="I1774" s="64"/>
      <c r="J1774" s="64"/>
      <c r="K1774" s="64"/>
      <c r="L1774" s="64"/>
      <c r="M1774" s="64"/>
      <c r="N1774" s="64"/>
      <c r="O1774" s="64"/>
      <c r="P1774" s="64"/>
      <c r="Q1774" s="64"/>
      <c r="R1774" s="64"/>
      <c r="S1774" s="64"/>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row>
    <row r="1775" spans="1:117" x14ac:dyDescent="0.25">
      <c r="A1775" s="5"/>
      <c r="B1775" s="5"/>
      <c r="C1775" s="35"/>
      <c r="D1775" s="63"/>
      <c r="E1775" s="64"/>
      <c r="F1775" s="64"/>
      <c r="G1775" s="64"/>
      <c r="H1775" s="64"/>
      <c r="I1775" s="64"/>
      <c r="J1775" s="64"/>
      <c r="K1775" s="64"/>
      <c r="L1775" s="64"/>
      <c r="M1775" s="64"/>
      <c r="N1775" s="64"/>
      <c r="O1775" s="64"/>
      <c r="P1775" s="64"/>
      <c r="Q1775" s="64"/>
      <c r="R1775" s="64"/>
      <c r="S1775" s="64"/>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row>
    <row r="1776" spans="1:117" x14ac:dyDescent="0.25">
      <c r="A1776" s="5"/>
      <c r="B1776" s="5"/>
      <c r="C1776" s="35"/>
      <c r="D1776" s="63"/>
      <c r="E1776" s="64"/>
      <c r="F1776" s="64"/>
      <c r="G1776" s="64"/>
      <c r="H1776" s="64"/>
      <c r="I1776" s="64"/>
      <c r="J1776" s="64"/>
      <c r="K1776" s="64"/>
      <c r="L1776" s="64"/>
      <c r="M1776" s="64"/>
      <c r="N1776" s="64"/>
      <c r="O1776" s="64"/>
      <c r="P1776" s="64"/>
      <c r="Q1776" s="64"/>
      <c r="R1776" s="64"/>
      <c r="S1776" s="64"/>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row>
    <row r="1777" spans="1:117" x14ac:dyDescent="0.25">
      <c r="A1777" s="5"/>
      <c r="B1777" s="5"/>
      <c r="C1777" s="35"/>
      <c r="D1777" s="63"/>
      <c r="E1777" s="64"/>
      <c r="F1777" s="64"/>
      <c r="G1777" s="64"/>
      <c r="H1777" s="64"/>
      <c r="I1777" s="64"/>
      <c r="J1777" s="64"/>
      <c r="K1777" s="64"/>
      <c r="L1777" s="64"/>
      <c r="M1777" s="64"/>
      <c r="N1777" s="64"/>
      <c r="O1777" s="64"/>
      <c r="P1777" s="64"/>
      <c r="Q1777" s="64"/>
      <c r="R1777" s="64"/>
      <c r="S1777" s="64"/>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row>
    <row r="1778" spans="1:117" x14ac:dyDescent="0.25">
      <c r="A1778" s="5"/>
      <c r="B1778" s="5"/>
      <c r="C1778" s="35"/>
      <c r="D1778" s="63"/>
      <c r="E1778" s="64"/>
      <c r="F1778" s="64"/>
      <c r="G1778" s="64"/>
      <c r="H1778" s="64"/>
      <c r="I1778" s="64"/>
      <c r="J1778" s="64"/>
      <c r="K1778" s="64"/>
      <c r="L1778" s="64"/>
      <c r="M1778" s="64"/>
      <c r="N1778" s="64"/>
      <c r="O1778" s="64"/>
      <c r="P1778" s="64"/>
      <c r="Q1778" s="64"/>
      <c r="R1778" s="64"/>
      <c r="S1778" s="64"/>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row>
    <row r="1779" spans="1:117" x14ac:dyDescent="0.25">
      <c r="A1779" s="5"/>
      <c r="B1779" s="5"/>
      <c r="C1779" s="35"/>
      <c r="D1779" s="63"/>
      <c r="E1779" s="64"/>
      <c r="F1779" s="64"/>
      <c r="G1779" s="64"/>
      <c r="H1779" s="64"/>
      <c r="I1779" s="64"/>
      <c r="J1779" s="64"/>
      <c r="K1779" s="64"/>
      <c r="L1779" s="64"/>
      <c r="M1779" s="64"/>
      <c r="N1779" s="64"/>
      <c r="O1779" s="64"/>
      <c r="P1779" s="64"/>
      <c r="Q1779" s="64"/>
      <c r="R1779" s="64"/>
      <c r="S1779" s="64"/>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row>
    <row r="1780" spans="1:117" x14ac:dyDescent="0.25">
      <c r="A1780" s="5"/>
      <c r="B1780" s="5"/>
      <c r="C1780" s="35"/>
      <c r="D1780" s="63"/>
      <c r="E1780" s="64"/>
      <c r="F1780" s="64"/>
      <c r="G1780" s="64"/>
      <c r="H1780" s="64"/>
      <c r="I1780" s="64"/>
      <c r="J1780" s="64"/>
      <c r="K1780" s="64"/>
      <c r="L1780" s="64"/>
      <c r="M1780" s="64"/>
      <c r="N1780" s="64"/>
      <c r="O1780" s="64"/>
      <c r="P1780" s="64"/>
      <c r="Q1780" s="64"/>
      <c r="R1780" s="64"/>
      <c r="S1780" s="64"/>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row>
    <row r="1781" spans="1:117" x14ac:dyDescent="0.25">
      <c r="A1781" s="5"/>
      <c r="B1781" s="5"/>
      <c r="C1781" s="35"/>
      <c r="D1781" s="63"/>
      <c r="E1781" s="64"/>
      <c r="F1781" s="64"/>
      <c r="G1781" s="64"/>
      <c r="H1781" s="64"/>
      <c r="I1781" s="64"/>
      <c r="J1781" s="64"/>
      <c r="K1781" s="64"/>
      <c r="L1781" s="64"/>
      <c r="M1781" s="64"/>
      <c r="N1781" s="64"/>
      <c r="O1781" s="64"/>
      <c r="P1781" s="64"/>
      <c r="Q1781" s="64"/>
      <c r="R1781" s="64"/>
      <c r="S1781" s="64"/>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row>
    <row r="1782" spans="1:117" x14ac:dyDescent="0.25">
      <c r="A1782" s="5"/>
      <c r="B1782" s="5"/>
      <c r="C1782" s="35"/>
      <c r="D1782" s="63"/>
      <c r="E1782" s="64"/>
      <c r="F1782" s="64"/>
      <c r="G1782" s="64"/>
      <c r="H1782" s="64"/>
      <c r="I1782" s="64"/>
      <c r="J1782" s="64"/>
      <c r="K1782" s="64"/>
      <c r="L1782" s="64"/>
      <c r="M1782" s="64"/>
      <c r="N1782" s="64"/>
      <c r="O1782" s="64"/>
      <c r="P1782" s="64"/>
      <c r="Q1782" s="64"/>
      <c r="R1782" s="64"/>
      <c r="S1782" s="64"/>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row>
    <row r="1783" spans="1:117" x14ac:dyDescent="0.25">
      <c r="A1783" s="5"/>
      <c r="B1783" s="5"/>
      <c r="C1783" s="35"/>
      <c r="D1783" s="63"/>
      <c r="E1783" s="64"/>
      <c r="F1783" s="64"/>
      <c r="G1783" s="64"/>
      <c r="H1783" s="64"/>
      <c r="I1783" s="64"/>
      <c r="J1783" s="64"/>
      <c r="K1783" s="64"/>
      <c r="L1783" s="64"/>
      <c r="M1783" s="64"/>
      <c r="N1783" s="64"/>
      <c r="O1783" s="64"/>
      <c r="P1783" s="64"/>
      <c r="Q1783" s="64"/>
      <c r="R1783" s="64"/>
      <c r="S1783" s="64"/>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row>
    <row r="1784" spans="1:117" x14ac:dyDescent="0.25">
      <c r="A1784" s="5"/>
      <c r="B1784" s="5"/>
      <c r="C1784" s="35"/>
      <c r="D1784" s="63"/>
      <c r="E1784" s="64"/>
      <c r="F1784" s="64"/>
      <c r="G1784" s="64"/>
      <c r="H1784" s="64"/>
      <c r="I1784" s="64"/>
      <c r="J1784" s="64"/>
      <c r="K1784" s="64"/>
      <c r="L1784" s="64"/>
      <c r="M1784" s="64"/>
      <c r="N1784" s="64"/>
      <c r="O1784" s="64"/>
      <c r="P1784" s="64"/>
      <c r="Q1784" s="64"/>
      <c r="R1784" s="64"/>
      <c r="S1784" s="64"/>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row>
    <row r="1785" spans="1:117" x14ac:dyDescent="0.25">
      <c r="A1785" s="5"/>
      <c r="B1785" s="5"/>
      <c r="C1785" s="35"/>
      <c r="D1785" s="63"/>
      <c r="E1785" s="64"/>
      <c r="F1785" s="64"/>
      <c r="G1785" s="64"/>
      <c r="H1785" s="64"/>
      <c r="I1785" s="64"/>
      <c r="J1785" s="64"/>
      <c r="K1785" s="64"/>
      <c r="L1785" s="64"/>
      <c r="M1785" s="64"/>
      <c r="N1785" s="64"/>
      <c r="O1785" s="64"/>
      <c r="P1785" s="64"/>
      <c r="Q1785" s="64"/>
      <c r="R1785" s="64"/>
      <c r="S1785" s="64"/>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row>
    <row r="1786" spans="1:117" x14ac:dyDescent="0.25">
      <c r="A1786" s="5"/>
      <c r="B1786" s="5"/>
      <c r="C1786" s="35"/>
      <c r="D1786" s="63"/>
      <c r="E1786" s="64"/>
      <c r="F1786" s="64"/>
      <c r="G1786" s="64"/>
      <c r="H1786" s="64"/>
      <c r="I1786" s="64"/>
      <c r="J1786" s="64"/>
      <c r="K1786" s="64"/>
      <c r="L1786" s="64"/>
      <c r="M1786" s="64"/>
      <c r="N1786" s="64"/>
      <c r="O1786" s="64"/>
      <c r="P1786" s="64"/>
      <c r="Q1786" s="64"/>
      <c r="R1786" s="64"/>
      <c r="S1786" s="64"/>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row>
    <row r="1787" spans="1:117" x14ac:dyDescent="0.25">
      <c r="A1787" s="5"/>
      <c r="B1787" s="5"/>
      <c r="C1787" s="35"/>
      <c r="D1787" s="63"/>
      <c r="E1787" s="64"/>
      <c r="F1787" s="64"/>
      <c r="G1787" s="64"/>
      <c r="H1787" s="64"/>
      <c r="I1787" s="64"/>
      <c r="J1787" s="64"/>
      <c r="K1787" s="64"/>
      <c r="L1787" s="64"/>
      <c r="M1787" s="64"/>
      <c r="N1787" s="64"/>
      <c r="O1787" s="64"/>
      <c r="P1787" s="64"/>
      <c r="Q1787" s="64"/>
      <c r="R1787" s="64"/>
      <c r="S1787" s="64"/>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row>
    <row r="1788" spans="1:117" x14ac:dyDescent="0.25">
      <c r="A1788" s="5"/>
      <c r="B1788" s="5"/>
      <c r="C1788" s="35"/>
      <c r="D1788" s="63"/>
      <c r="E1788" s="64"/>
      <c r="F1788" s="64"/>
      <c r="G1788" s="64"/>
      <c r="H1788" s="64"/>
      <c r="I1788" s="64"/>
      <c r="J1788" s="64"/>
      <c r="K1788" s="64"/>
      <c r="L1788" s="64"/>
      <c r="M1788" s="64"/>
      <c r="N1788" s="64"/>
      <c r="O1788" s="64"/>
      <c r="P1788" s="64"/>
      <c r="Q1788" s="64"/>
      <c r="R1788" s="64"/>
      <c r="S1788" s="64"/>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row>
    <row r="1789" spans="1:117" x14ac:dyDescent="0.25">
      <c r="A1789" s="5"/>
      <c r="B1789" s="5"/>
      <c r="C1789" s="35"/>
      <c r="D1789" s="63"/>
      <c r="E1789" s="64"/>
      <c r="F1789" s="64"/>
      <c r="G1789" s="64"/>
      <c r="H1789" s="64"/>
      <c r="I1789" s="64"/>
      <c r="J1789" s="64"/>
      <c r="K1789" s="64"/>
      <c r="L1789" s="64"/>
      <c r="M1789" s="64"/>
      <c r="N1789" s="64"/>
      <c r="O1789" s="64"/>
      <c r="P1789" s="64"/>
      <c r="Q1789" s="64"/>
      <c r="R1789" s="64"/>
      <c r="S1789" s="64"/>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row>
    <row r="1790" spans="1:117" x14ac:dyDescent="0.25">
      <c r="A1790" s="5"/>
      <c r="B1790" s="5"/>
      <c r="C1790" s="35"/>
      <c r="D1790" s="63"/>
      <c r="E1790" s="64"/>
      <c r="F1790" s="64"/>
      <c r="G1790" s="64"/>
      <c r="H1790" s="64"/>
      <c r="I1790" s="64"/>
      <c r="J1790" s="64"/>
      <c r="K1790" s="64"/>
      <c r="L1790" s="64"/>
      <c r="M1790" s="64"/>
      <c r="N1790" s="64"/>
      <c r="O1790" s="64"/>
      <c r="P1790" s="64"/>
      <c r="Q1790" s="64"/>
      <c r="R1790" s="64"/>
      <c r="S1790" s="64"/>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row>
    <row r="1791" spans="1:117" x14ac:dyDescent="0.25">
      <c r="A1791" s="5"/>
      <c r="B1791" s="5"/>
      <c r="C1791" s="35"/>
      <c r="D1791" s="63"/>
      <c r="E1791" s="64"/>
      <c r="F1791" s="64"/>
      <c r="G1791" s="64"/>
      <c r="H1791" s="64"/>
      <c r="I1791" s="64"/>
      <c r="J1791" s="64"/>
      <c r="K1791" s="64"/>
      <c r="L1791" s="64"/>
      <c r="M1791" s="64"/>
      <c r="N1791" s="64"/>
      <c r="O1791" s="64"/>
      <c r="P1791" s="64"/>
      <c r="Q1791" s="64"/>
      <c r="R1791" s="64"/>
      <c r="S1791" s="64"/>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row>
    <row r="1792" spans="1:117" x14ac:dyDescent="0.25">
      <c r="A1792" s="5"/>
      <c r="B1792" s="5"/>
      <c r="C1792" s="35"/>
      <c r="D1792" s="63"/>
      <c r="E1792" s="64"/>
      <c r="F1792" s="64"/>
      <c r="G1792" s="64"/>
      <c r="H1792" s="64"/>
      <c r="I1792" s="64"/>
      <c r="J1792" s="64"/>
      <c r="K1792" s="64"/>
      <c r="L1792" s="64"/>
      <c r="M1792" s="64"/>
      <c r="N1792" s="64"/>
      <c r="O1792" s="64"/>
      <c r="P1792" s="64"/>
      <c r="Q1792" s="64"/>
      <c r="R1792" s="64"/>
      <c r="S1792" s="64"/>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row>
    <row r="1793" spans="1:117" x14ac:dyDescent="0.25">
      <c r="A1793" s="5"/>
      <c r="B1793" s="5"/>
      <c r="C1793" s="35"/>
      <c r="D1793" s="63"/>
      <c r="E1793" s="64"/>
      <c r="F1793" s="64"/>
      <c r="G1793" s="64"/>
      <c r="H1793" s="64"/>
      <c r="I1793" s="64"/>
      <c r="J1793" s="64"/>
      <c r="K1793" s="64"/>
      <c r="L1793" s="64"/>
      <c r="M1793" s="64"/>
      <c r="N1793" s="64"/>
      <c r="O1793" s="64"/>
      <c r="P1793" s="64"/>
      <c r="Q1793" s="64"/>
      <c r="R1793" s="64"/>
      <c r="S1793" s="64"/>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row>
    <row r="1794" spans="1:117" x14ac:dyDescent="0.25">
      <c r="A1794" s="5"/>
      <c r="B1794" s="5"/>
      <c r="C1794" s="35"/>
      <c r="D1794" s="63"/>
      <c r="E1794" s="64"/>
      <c r="F1794" s="64"/>
      <c r="G1794" s="64"/>
      <c r="H1794" s="64"/>
      <c r="I1794" s="64"/>
      <c r="J1794" s="64"/>
      <c r="K1794" s="64"/>
      <c r="L1794" s="64"/>
      <c r="M1794" s="64"/>
      <c r="N1794" s="64"/>
      <c r="O1794" s="64"/>
      <c r="P1794" s="64"/>
      <c r="Q1794" s="64"/>
      <c r="R1794" s="64"/>
      <c r="S1794" s="64"/>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row>
    <row r="1795" spans="1:117" x14ac:dyDescent="0.25">
      <c r="A1795" s="5"/>
      <c r="B1795" s="5"/>
      <c r="C1795" s="35"/>
      <c r="D1795" s="63"/>
      <c r="E1795" s="64"/>
      <c r="F1795" s="64"/>
      <c r="G1795" s="64"/>
      <c r="H1795" s="64"/>
      <c r="I1795" s="64"/>
      <c r="J1795" s="64"/>
      <c r="K1795" s="64"/>
      <c r="L1795" s="64"/>
      <c r="M1795" s="64"/>
      <c r="N1795" s="64"/>
      <c r="O1795" s="64"/>
      <c r="P1795" s="64"/>
      <c r="Q1795" s="64"/>
      <c r="R1795" s="64"/>
      <c r="S1795" s="64"/>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row>
    <row r="1796" spans="1:117" x14ac:dyDescent="0.25">
      <c r="A1796" s="5"/>
      <c r="B1796" s="5"/>
      <c r="C1796" s="35"/>
      <c r="D1796" s="63"/>
      <c r="E1796" s="64"/>
      <c r="F1796" s="64"/>
      <c r="G1796" s="64"/>
      <c r="H1796" s="64"/>
      <c r="I1796" s="64"/>
      <c r="J1796" s="64"/>
      <c r="K1796" s="64"/>
      <c r="L1796" s="64"/>
      <c r="M1796" s="64"/>
      <c r="N1796" s="64"/>
      <c r="O1796" s="64"/>
      <c r="P1796" s="64"/>
      <c r="Q1796" s="64"/>
      <c r="R1796" s="64"/>
      <c r="S1796" s="64"/>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row>
    <row r="1797" spans="1:117" x14ac:dyDescent="0.25">
      <c r="A1797" s="5"/>
      <c r="B1797" s="5"/>
      <c r="C1797" s="35"/>
      <c r="D1797" s="63"/>
      <c r="E1797" s="64"/>
      <c r="F1797" s="64"/>
      <c r="G1797" s="64"/>
      <c r="H1797" s="64"/>
      <c r="I1797" s="64"/>
      <c r="J1797" s="64"/>
      <c r="K1797" s="64"/>
      <c r="L1797" s="64"/>
      <c r="M1797" s="64"/>
      <c r="N1797" s="64"/>
      <c r="O1797" s="64"/>
      <c r="P1797" s="64"/>
      <c r="Q1797" s="64"/>
      <c r="R1797" s="64"/>
      <c r="S1797" s="64"/>
      <c r="T1797" s="29"/>
      <c r="U1797" s="29"/>
      <c r="V1797" s="29"/>
      <c r="W1797" s="29"/>
      <c r="X1797" s="29"/>
      <c r="Y1797" s="29"/>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row>
    <row r="1798" spans="1:117" x14ac:dyDescent="0.25">
      <c r="A1798" s="5"/>
      <c r="B1798" s="5"/>
      <c r="C1798" s="35"/>
      <c r="D1798" s="63"/>
      <c r="E1798" s="64"/>
      <c r="F1798" s="64"/>
      <c r="G1798" s="64"/>
      <c r="H1798" s="64"/>
      <c r="I1798" s="64"/>
      <c r="J1798" s="64"/>
      <c r="K1798" s="64"/>
      <c r="L1798" s="64"/>
      <c r="M1798" s="64"/>
      <c r="N1798" s="64"/>
      <c r="O1798" s="64"/>
      <c r="P1798" s="64"/>
      <c r="Q1798" s="64"/>
      <c r="R1798" s="64"/>
      <c r="S1798" s="64"/>
      <c r="T1798" s="29"/>
      <c r="U1798" s="29"/>
      <c r="V1798" s="29"/>
      <c r="W1798" s="29"/>
      <c r="X1798" s="29"/>
      <c r="Y1798" s="29"/>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row>
    <row r="1799" spans="1:117" x14ac:dyDescent="0.25">
      <c r="A1799" s="5"/>
      <c r="B1799" s="5"/>
      <c r="C1799" s="35"/>
      <c r="D1799" s="63"/>
      <c r="E1799" s="64"/>
      <c r="F1799" s="64"/>
      <c r="G1799" s="64"/>
      <c r="H1799" s="64"/>
      <c r="I1799" s="64"/>
      <c r="J1799" s="64"/>
      <c r="K1799" s="64"/>
      <c r="L1799" s="64"/>
      <c r="M1799" s="64"/>
      <c r="N1799" s="64"/>
      <c r="O1799" s="64"/>
      <c r="P1799" s="64"/>
      <c r="Q1799" s="64"/>
      <c r="R1799" s="64"/>
      <c r="S1799" s="64"/>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row>
    <row r="1800" spans="1:117" x14ac:dyDescent="0.25">
      <c r="A1800" s="5"/>
      <c r="B1800" s="5"/>
      <c r="C1800" s="35"/>
      <c r="D1800" s="63"/>
      <c r="E1800" s="64"/>
      <c r="F1800" s="64"/>
      <c r="G1800" s="64"/>
      <c r="H1800" s="64"/>
      <c r="I1800" s="64"/>
      <c r="J1800" s="64"/>
      <c r="K1800" s="64"/>
      <c r="L1800" s="64"/>
      <c r="M1800" s="64"/>
      <c r="N1800" s="64"/>
      <c r="O1800" s="64"/>
      <c r="P1800" s="64"/>
      <c r="Q1800" s="64"/>
      <c r="R1800" s="64"/>
      <c r="S1800" s="64"/>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row>
    <row r="1801" spans="1:117" x14ac:dyDescent="0.25">
      <c r="A1801" s="5"/>
      <c r="B1801" s="5"/>
      <c r="C1801" s="35"/>
      <c r="D1801" s="63"/>
      <c r="E1801" s="64"/>
      <c r="F1801" s="64"/>
      <c r="G1801" s="64"/>
      <c r="H1801" s="64"/>
      <c r="I1801" s="64"/>
      <c r="J1801" s="64"/>
      <c r="K1801" s="64"/>
      <c r="L1801" s="64"/>
      <c r="M1801" s="64"/>
      <c r="N1801" s="64"/>
      <c r="O1801" s="64"/>
      <c r="P1801" s="64"/>
      <c r="Q1801" s="64"/>
      <c r="R1801" s="64"/>
      <c r="S1801" s="64"/>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row>
    <row r="1802" spans="1:117" x14ac:dyDescent="0.25">
      <c r="A1802" s="5"/>
      <c r="B1802" s="5"/>
      <c r="C1802" s="35"/>
      <c r="D1802" s="63"/>
      <c r="E1802" s="64"/>
      <c r="F1802" s="64"/>
      <c r="G1802" s="64"/>
      <c r="H1802" s="64"/>
      <c r="I1802" s="64"/>
      <c r="J1802" s="64"/>
      <c r="K1802" s="64"/>
      <c r="L1802" s="64"/>
      <c r="M1802" s="64"/>
      <c r="N1802" s="64"/>
      <c r="O1802" s="64"/>
      <c r="P1802" s="64"/>
      <c r="Q1802" s="64"/>
      <c r="R1802" s="64"/>
      <c r="S1802" s="64"/>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row>
    <row r="1803" spans="1:117" x14ac:dyDescent="0.25">
      <c r="A1803" s="5"/>
      <c r="B1803" s="5"/>
      <c r="C1803" s="35"/>
      <c r="D1803" s="63"/>
      <c r="E1803" s="64"/>
      <c r="F1803" s="64"/>
      <c r="G1803" s="64"/>
      <c r="H1803" s="64"/>
      <c r="I1803" s="64"/>
      <c r="J1803" s="64"/>
      <c r="K1803" s="64"/>
      <c r="L1803" s="64"/>
      <c r="M1803" s="64"/>
      <c r="N1803" s="64"/>
      <c r="O1803" s="64"/>
      <c r="P1803" s="64"/>
      <c r="Q1803" s="64"/>
      <c r="R1803" s="64"/>
      <c r="S1803" s="64"/>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row>
    <row r="1804" spans="1:117" x14ac:dyDescent="0.25">
      <c r="A1804" s="5"/>
      <c r="B1804" s="5"/>
      <c r="C1804" s="35"/>
      <c r="D1804" s="63"/>
      <c r="E1804" s="64"/>
      <c r="F1804" s="64"/>
      <c r="G1804" s="64"/>
      <c r="H1804" s="64"/>
      <c r="I1804" s="64"/>
      <c r="J1804" s="64"/>
      <c r="K1804" s="64"/>
      <c r="L1804" s="64"/>
      <c r="M1804" s="64"/>
      <c r="N1804" s="64"/>
      <c r="O1804" s="64"/>
      <c r="P1804" s="64"/>
      <c r="Q1804" s="64"/>
      <c r="R1804" s="64"/>
      <c r="S1804" s="64"/>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row>
    <row r="1805" spans="1:117" x14ac:dyDescent="0.25">
      <c r="A1805" s="5"/>
      <c r="B1805" s="5"/>
      <c r="C1805" s="35"/>
      <c r="D1805" s="63"/>
      <c r="E1805" s="64"/>
      <c r="F1805" s="64"/>
      <c r="G1805" s="64"/>
      <c r="H1805" s="64"/>
      <c r="I1805" s="64"/>
      <c r="J1805" s="64"/>
      <c r="K1805" s="64"/>
      <c r="L1805" s="64"/>
      <c r="M1805" s="64"/>
      <c r="N1805" s="64"/>
      <c r="O1805" s="64"/>
      <c r="P1805" s="64"/>
      <c r="Q1805" s="64"/>
      <c r="R1805" s="64"/>
      <c r="S1805" s="64"/>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row>
    <row r="1806" spans="1:117" x14ac:dyDescent="0.25">
      <c r="A1806" s="5"/>
      <c r="B1806" s="5"/>
      <c r="C1806" s="35"/>
      <c r="D1806" s="63"/>
      <c r="E1806" s="64"/>
      <c r="F1806" s="64"/>
      <c r="G1806" s="64"/>
      <c r="H1806" s="64"/>
      <c r="I1806" s="64"/>
      <c r="J1806" s="64"/>
      <c r="K1806" s="64"/>
      <c r="L1806" s="64"/>
      <c r="M1806" s="64"/>
      <c r="N1806" s="64"/>
      <c r="O1806" s="64"/>
      <c r="P1806" s="64"/>
      <c r="Q1806" s="64"/>
      <c r="R1806" s="64"/>
      <c r="S1806" s="64"/>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row>
    <row r="1807" spans="1:117" x14ac:dyDescent="0.25">
      <c r="A1807" s="5"/>
      <c r="B1807" s="5"/>
      <c r="C1807" s="35"/>
      <c r="D1807" s="63"/>
      <c r="E1807" s="64"/>
      <c r="F1807" s="64"/>
      <c r="G1807" s="64"/>
      <c r="H1807" s="64"/>
      <c r="I1807" s="64"/>
      <c r="J1807" s="64"/>
      <c r="K1807" s="64"/>
      <c r="L1807" s="64"/>
      <c r="M1807" s="64"/>
      <c r="N1807" s="64"/>
      <c r="O1807" s="64"/>
      <c r="P1807" s="64"/>
      <c r="Q1807" s="64"/>
      <c r="R1807" s="64"/>
      <c r="S1807" s="64"/>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row>
    <row r="1808" spans="1:117" x14ac:dyDescent="0.25">
      <c r="A1808" s="5"/>
      <c r="B1808" s="5"/>
      <c r="C1808" s="35"/>
      <c r="D1808" s="63"/>
      <c r="E1808" s="64"/>
      <c r="F1808" s="64"/>
      <c r="G1808" s="64"/>
      <c r="H1808" s="64"/>
      <c r="I1808" s="64"/>
      <c r="J1808" s="64"/>
      <c r="K1808" s="64"/>
      <c r="L1808" s="64"/>
      <c r="M1808" s="64"/>
      <c r="N1808" s="64"/>
      <c r="O1808" s="64"/>
      <c r="P1808" s="64"/>
      <c r="Q1808" s="64"/>
      <c r="R1808" s="64"/>
      <c r="S1808" s="64"/>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row>
    <row r="1809" spans="1:117" x14ac:dyDescent="0.25">
      <c r="A1809" s="5"/>
      <c r="B1809" s="5"/>
      <c r="C1809" s="35"/>
      <c r="D1809" s="63"/>
      <c r="E1809" s="64"/>
      <c r="F1809" s="64"/>
      <c r="G1809" s="64"/>
      <c r="H1809" s="64"/>
      <c r="I1809" s="64"/>
      <c r="J1809" s="64"/>
      <c r="K1809" s="64"/>
      <c r="L1809" s="64"/>
      <c r="M1809" s="64"/>
      <c r="N1809" s="64"/>
      <c r="O1809" s="64"/>
      <c r="P1809" s="64"/>
      <c r="Q1809" s="64"/>
      <c r="R1809" s="64"/>
      <c r="S1809" s="64"/>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row>
    <row r="1810" spans="1:117" x14ac:dyDescent="0.25">
      <c r="A1810" s="5"/>
      <c r="B1810" s="5"/>
      <c r="C1810" s="35"/>
      <c r="D1810" s="63"/>
      <c r="E1810" s="64"/>
      <c r="F1810" s="64"/>
      <c r="G1810" s="64"/>
      <c r="H1810" s="64"/>
      <c r="I1810" s="64"/>
      <c r="J1810" s="64"/>
      <c r="K1810" s="64"/>
      <c r="L1810" s="64"/>
      <c r="M1810" s="64"/>
      <c r="N1810" s="64"/>
      <c r="O1810" s="64"/>
      <c r="P1810" s="64"/>
      <c r="Q1810" s="64"/>
      <c r="R1810" s="64"/>
      <c r="S1810" s="64"/>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row>
    <row r="1811" spans="1:117" x14ac:dyDescent="0.25">
      <c r="A1811" s="5"/>
      <c r="B1811" s="5"/>
      <c r="C1811" s="35"/>
      <c r="D1811" s="63"/>
      <c r="E1811" s="64"/>
      <c r="F1811" s="64"/>
      <c r="G1811" s="64"/>
      <c r="H1811" s="64"/>
      <c r="I1811" s="64"/>
      <c r="J1811" s="64"/>
      <c r="K1811" s="64"/>
      <c r="L1811" s="64"/>
      <c r="M1811" s="64"/>
      <c r="N1811" s="64"/>
      <c r="O1811" s="64"/>
      <c r="P1811" s="64"/>
      <c r="Q1811" s="64"/>
      <c r="R1811" s="64"/>
      <c r="S1811" s="64"/>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row>
    <row r="1812" spans="1:117" x14ac:dyDescent="0.25">
      <c r="A1812" s="5"/>
      <c r="B1812" s="5"/>
      <c r="C1812" s="35"/>
      <c r="D1812" s="63"/>
      <c r="E1812" s="64"/>
      <c r="F1812" s="64"/>
      <c r="G1812" s="64"/>
      <c r="H1812" s="64"/>
      <c r="I1812" s="64"/>
      <c r="J1812" s="64"/>
      <c r="K1812" s="64"/>
      <c r="L1812" s="64"/>
      <c r="M1812" s="64"/>
      <c r="N1812" s="64"/>
      <c r="O1812" s="64"/>
      <c r="P1812" s="64"/>
      <c r="Q1812" s="64"/>
      <c r="R1812" s="64"/>
      <c r="S1812" s="64"/>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row>
    <row r="1813" spans="1:117" x14ac:dyDescent="0.25">
      <c r="A1813" s="5"/>
      <c r="B1813" s="5"/>
      <c r="C1813" s="35"/>
      <c r="D1813" s="63"/>
      <c r="E1813" s="64"/>
      <c r="F1813" s="64"/>
      <c r="G1813" s="64"/>
      <c r="H1813" s="64"/>
      <c r="I1813" s="64"/>
      <c r="J1813" s="64"/>
      <c r="K1813" s="64"/>
      <c r="L1813" s="64"/>
      <c r="M1813" s="64"/>
      <c r="N1813" s="64"/>
      <c r="O1813" s="64"/>
      <c r="P1813" s="64"/>
      <c r="Q1813" s="64"/>
      <c r="R1813" s="64"/>
      <c r="S1813" s="64"/>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row>
    <row r="1814" spans="1:117" x14ac:dyDescent="0.25">
      <c r="A1814" s="5"/>
      <c r="B1814" s="5"/>
      <c r="C1814" s="35"/>
      <c r="D1814" s="63"/>
      <c r="E1814" s="64"/>
      <c r="F1814" s="64"/>
      <c r="G1814" s="64"/>
      <c r="H1814" s="64"/>
      <c r="I1814" s="64"/>
      <c r="J1814" s="64"/>
      <c r="K1814" s="64"/>
      <c r="L1814" s="64"/>
      <c r="M1814" s="64"/>
      <c r="N1814" s="64"/>
      <c r="O1814" s="64"/>
      <c r="P1814" s="64"/>
      <c r="Q1814" s="64"/>
      <c r="R1814" s="64"/>
      <c r="S1814" s="64"/>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row>
    <row r="1815" spans="1:117" x14ac:dyDescent="0.25">
      <c r="A1815" s="5"/>
      <c r="B1815" s="5"/>
      <c r="C1815" s="35"/>
      <c r="D1815" s="63"/>
      <c r="E1815" s="64"/>
      <c r="F1815" s="64"/>
      <c r="G1815" s="64"/>
      <c r="H1815" s="64"/>
      <c r="I1815" s="64"/>
      <c r="J1815" s="64"/>
      <c r="K1815" s="64"/>
      <c r="L1815" s="64"/>
      <c r="M1815" s="64"/>
      <c r="N1815" s="64"/>
      <c r="O1815" s="64"/>
      <c r="P1815" s="64"/>
      <c r="Q1815" s="64"/>
      <c r="R1815" s="64"/>
      <c r="S1815" s="64"/>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row>
    <row r="1816" spans="1:117" x14ac:dyDescent="0.25">
      <c r="A1816" s="5"/>
      <c r="B1816" s="5"/>
      <c r="C1816" s="35"/>
      <c r="D1816" s="63"/>
      <c r="E1816" s="64"/>
      <c r="F1816" s="64"/>
      <c r="G1816" s="64"/>
      <c r="H1816" s="64"/>
      <c r="I1816" s="64"/>
      <c r="J1816" s="64"/>
      <c r="K1816" s="64"/>
      <c r="L1816" s="64"/>
      <c r="M1816" s="64"/>
      <c r="N1816" s="64"/>
      <c r="O1816" s="64"/>
      <c r="P1816" s="64"/>
      <c r="Q1816" s="64"/>
      <c r="R1816" s="64"/>
      <c r="S1816" s="64"/>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row>
    <row r="1817" spans="1:117" x14ac:dyDescent="0.25">
      <c r="A1817" s="5"/>
      <c r="B1817" s="5"/>
      <c r="C1817" s="35"/>
      <c r="D1817" s="63"/>
      <c r="E1817" s="64"/>
      <c r="F1817" s="64"/>
      <c r="G1817" s="64"/>
      <c r="H1817" s="64"/>
      <c r="I1817" s="64"/>
      <c r="J1817" s="64"/>
      <c r="K1817" s="64"/>
      <c r="L1817" s="64"/>
      <c r="M1817" s="64"/>
      <c r="N1817" s="64"/>
      <c r="O1817" s="64"/>
      <c r="P1817" s="64"/>
      <c r="Q1817" s="64"/>
      <c r="R1817" s="64"/>
      <c r="S1817" s="64"/>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row>
    <row r="1818" spans="1:117" x14ac:dyDescent="0.25">
      <c r="A1818" s="5"/>
      <c r="B1818" s="5"/>
      <c r="C1818" s="35"/>
      <c r="D1818" s="63"/>
      <c r="E1818" s="64"/>
      <c r="F1818" s="64"/>
      <c r="G1818" s="64"/>
      <c r="H1818" s="64"/>
      <c r="I1818" s="64"/>
      <c r="J1818" s="64"/>
      <c r="K1818" s="64"/>
      <c r="L1818" s="64"/>
      <c r="M1818" s="64"/>
      <c r="N1818" s="64"/>
      <c r="O1818" s="64"/>
      <c r="P1818" s="64"/>
      <c r="Q1818" s="64"/>
      <c r="R1818" s="64"/>
      <c r="S1818" s="64"/>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row>
    <row r="1819" spans="1:117" x14ac:dyDescent="0.25">
      <c r="A1819" s="5"/>
      <c r="B1819" s="5"/>
      <c r="C1819" s="35"/>
      <c r="D1819" s="63"/>
      <c r="E1819" s="64"/>
      <c r="F1819" s="64"/>
      <c r="G1819" s="64"/>
      <c r="H1819" s="64"/>
      <c r="I1819" s="64"/>
      <c r="J1819" s="64"/>
      <c r="K1819" s="64"/>
      <c r="L1819" s="64"/>
      <c r="M1819" s="64"/>
      <c r="N1819" s="64"/>
      <c r="O1819" s="64"/>
      <c r="P1819" s="64"/>
      <c r="Q1819" s="64"/>
      <c r="R1819" s="64"/>
      <c r="S1819" s="64"/>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row>
    <row r="1820" spans="1:117" x14ac:dyDescent="0.25">
      <c r="A1820" s="5"/>
      <c r="B1820" s="5"/>
      <c r="C1820" s="35"/>
      <c r="D1820" s="63"/>
      <c r="E1820" s="64"/>
      <c r="F1820" s="64"/>
      <c r="G1820" s="64"/>
      <c r="H1820" s="64"/>
      <c r="I1820" s="64"/>
      <c r="J1820" s="64"/>
      <c r="K1820" s="64"/>
      <c r="L1820" s="64"/>
      <c r="M1820" s="64"/>
      <c r="N1820" s="64"/>
      <c r="O1820" s="64"/>
      <c r="P1820" s="64"/>
      <c r="Q1820" s="64"/>
      <c r="R1820" s="64"/>
      <c r="S1820" s="64"/>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row>
    <row r="1821" spans="1:117" x14ac:dyDescent="0.25">
      <c r="A1821" s="5"/>
      <c r="B1821" s="5"/>
      <c r="C1821" s="35"/>
      <c r="D1821" s="63"/>
      <c r="E1821" s="64"/>
      <c r="F1821" s="64"/>
      <c r="G1821" s="64"/>
      <c r="H1821" s="64"/>
      <c r="I1821" s="64"/>
      <c r="J1821" s="64"/>
      <c r="K1821" s="64"/>
      <c r="L1821" s="64"/>
      <c r="M1821" s="64"/>
      <c r="N1821" s="64"/>
      <c r="O1821" s="64"/>
      <c r="P1821" s="64"/>
      <c r="Q1821" s="64"/>
      <c r="R1821" s="64"/>
      <c r="S1821" s="64"/>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row>
    <row r="1822" spans="1:117" x14ac:dyDescent="0.25">
      <c r="A1822" s="5"/>
      <c r="B1822" s="5"/>
      <c r="C1822" s="35"/>
      <c r="D1822" s="63"/>
      <c r="E1822" s="64"/>
      <c r="F1822" s="64"/>
      <c r="G1822" s="64"/>
      <c r="H1822" s="64"/>
      <c r="I1822" s="64"/>
      <c r="J1822" s="64"/>
      <c r="K1822" s="64"/>
      <c r="L1822" s="64"/>
      <c r="M1822" s="64"/>
      <c r="N1822" s="64"/>
      <c r="O1822" s="64"/>
      <c r="P1822" s="64"/>
      <c r="Q1822" s="64"/>
      <c r="R1822" s="64"/>
      <c r="S1822" s="64"/>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row>
    <row r="1823" spans="1:117" x14ac:dyDescent="0.25">
      <c r="A1823" s="5"/>
      <c r="B1823" s="5"/>
      <c r="C1823" s="35"/>
      <c r="D1823" s="63"/>
      <c r="E1823" s="64"/>
      <c r="F1823" s="64"/>
      <c r="G1823" s="64"/>
      <c r="H1823" s="64"/>
      <c r="I1823" s="64"/>
      <c r="J1823" s="64"/>
      <c r="K1823" s="64"/>
      <c r="L1823" s="64"/>
      <c r="M1823" s="64"/>
      <c r="N1823" s="64"/>
      <c r="O1823" s="64"/>
      <c r="P1823" s="64"/>
      <c r="Q1823" s="64"/>
      <c r="R1823" s="64"/>
      <c r="S1823" s="64"/>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row>
    <row r="1824" spans="1:117" x14ac:dyDescent="0.25">
      <c r="A1824" s="5"/>
      <c r="B1824" s="5"/>
      <c r="C1824" s="35"/>
      <c r="D1824" s="63"/>
      <c r="E1824" s="64"/>
      <c r="F1824" s="64"/>
      <c r="G1824" s="64"/>
      <c r="H1824" s="64"/>
      <c r="I1824" s="64"/>
      <c r="J1824" s="64"/>
      <c r="K1824" s="64"/>
      <c r="L1824" s="64"/>
      <c r="M1824" s="64"/>
      <c r="N1824" s="64"/>
      <c r="O1824" s="64"/>
      <c r="P1824" s="64"/>
      <c r="Q1824" s="64"/>
      <c r="R1824" s="64"/>
      <c r="S1824" s="64"/>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row>
    <row r="1825" spans="1:117" x14ac:dyDescent="0.25">
      <c r="A1825" s="5"/>
      <c r="B1825" s="5"/>
      <c r="C1825" s="35"/>
      <c r="D1825" s="63"/>
      <c r="E1825" s="64"/>
      <c r="F1825" s="64"/>
      <c r="G1825" s="64"/>
      <c r="H1825" s="64"/>
      <c r="I1825" s="64"/>
      <c r="J1825" s="64"/>
      <c r="K1825" s="64"/>
      <c r="L1825" s="64"/>
      <c r="M1825" s="64"/>
      <c r="N1825" s="64"/>
      <c r="O1825" s="64"/>
      <c r="P1825" s="64"/>
      <c r="Q1825" s="64"/>
      <c r="R1825" s="64"/>
      <c r="S1825" s="64"/>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row>
    <row r="1826" spans="1:117" x14ac:dyDescent="0.25">
      <c r="A1826" s="5"/>
      <c r="B1826" s="5"/>
      <c r="C1826" s="35"/>
      <c r="D1826" s="63"/>
      <c r="E1826" s="64"/>
      <c r="F1826" s="64"/>
      <c r="G1826" s="64"/>
      <c r="H1826" s="64"/>
      <c r="I1826" s="64"/>
      <c r="J1826" s="64"/>
      <c r="K1826" s="64"/>
      <c r="L1826" s="64"/>
      <c r="M1826" s="64"/>
      <c r="N1826" s="64"/>
      <c r="O1826" s="64"/>
      <c r="P1826" s="64"/>
      <c r="Q1826" s="64"/>
      <c r="R1826" s="64"/>
      <c r="S1826" s="64"/>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row>
    <row r="1827" spans="1:117" x14ac:dyDescent="0.25">
      <c r="A1827" s="5"/>
      <c r="B1827" s="5"/>
      <c r="C1827" s="35"/>
      <c r="D1827" s="63"/>
      <c r="E1827" s="64"/>
      <c r="F1827" s="64"/>
      <c r="G1827" s="64"/>
      <c r="H1827" s="64"/>
      <c r="I1827" s="64"/>
      <c r="J1827" s="64"/>
      <c r="K1827" s="64"/>
      <c r="L1827" s="64"/>
      <c r="M1827" s="64"/>
      <c r="N1827" s="64"/>
      <c r="O1827" s="64"/>
      <c r="P1827" s="64"/>
      <c r="Q1827" s="64"/>
      <c r="R1827" s="64"/>
      <c r="S1827" s="64"/>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row>
    <row r="1828" spans="1:117" x14ac:dyDescent="0.25">
      <c r="A1828" s="5"/>
      <c r="B1828" s="5"/>
      <c r="C1828" s="35"/>
      <c r="D1828" s="63"/>
      <c r="E1828" s="64"/>
      <c r="F1828" s="64"/>
      <c r="G1828" s="64"/>
      <c r="H1828" s="64"/>
      <c r="I1828" s="64"/>
      <c r="J1828" s="64"/>
      <c r="K1828" s="64"/>
      <c r="L1828" s="64"/>
      <c r="M1828" s="64"/>
      <c r="N1828" s="64"/>
      <c r="O1828" s="64"/>
      <c r="P1828" s="64"/>
      <c r="Q1828" s="64"/>
      <c r="R1828" s="64"/>
      <c r="S1828" s="64"/>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row>
    <row r="1829" spans="1:117" x14ac:dyDescent="0.25">
      <c r="A1829" s="5"/>
      <c r="B1829" s="5"/>
      <c r="C1829" s="35"/>
      <c r="D1829" s="63"/>
      <c r="E1829" s="64"/>
      <c r="F1829" s="64"/>
      <c r="G1829" s="64"/>
      <c r="H1829" s="64"/>
      <c r="I1829" s="64"/>
      <c r="J1829" s="64"/>
      <c r="K1829" s="64"/>
      <c r="L1829" s="64"/>
      <c r="M1829" s="64"/>
      <c r="N1829" s="64"/>
      <c r="O1829" s="64"/>
      <c r="P1829" s="64"/>
      <c r="Q1829" s="64"/>
      <c r="R1829" s="64"/>
      <c r="S1829" s="64"/>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row>
    <row r="1830" spans="1:117" x14ac:dyDescent="0.25">
      <c r="A1830" s="5"/>
      <c r="B1830" s="5"/>
      <c r="C1830" s="35"/>
      <c r="D1830" s="63"/>
      <c r="E1830" s="64"/>
      <c r="F1830" s="64"/>
      <c r="G1830" s="64"/>
      <c r="H1830" s="64"/>
      <c r="I1830" s="64"/>
      <c r="J1830" s="64"/>
      <c r="K1830" s="64"/>
      <c r="L1830" s="64"/>
      <c r="M1830" s="64"/>
      <c r="N1830" s="64"/>
      <c r="O1830" s="64"/>
      <c r="P1830" s="64"/>
      <c r="Q1830" s="64"/>
      <c r="R1830" s="64"/>
      <c r="S1830" s="64"/>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row>
    <row r="1831" spans="1:117" x14ac:dyDescent="0.25">
      <c r="A1831" s="5"/>
      <c r="B1831" s="5"/>
      <c r="C1831" s="35"/>
      <c r="D1831" s="63"/>
      <c r="E1831" s="64"/>
      <c r="F1831" s="64"/>
      <c r="G1831" s="64"/>
      <c r="H1831" s="64"/>
      <c r="I1831" s="64"/>
      <c r="J1831" s="64"/>
      <c r="K1831" s="64"/>
      <c r="L1831" s="64"/>
      <c r="M1831" s="64"/>
      <c r="N1831" s="64"/>
      <c r="O1831" s="64"/>
      <c r="P1831" s="64"/>
      <c r="Q1831" s="64"/>
      <c r="R1831" s="64"/>
      <c r="S1831" s="64"/>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row>
    <row r="1832" spans="1:117" x14ac:dyDescent="0.25">
      <c r="A1832" s="5"/>
      <c r="B1832" s="5"/>
      <c r="C1832" s="35"/>
      <c r="D1832" s="63"/>
      <c r="E1832" s="64"/>
      <c r="F1832" s="64"/>
      <c r="G1832" s="64"/>
      <c r="H1832" s="64"/>
      <c r="I1832" s="64"/>
      <c r="J1832" s="64"/>
      <c r="K1832" s="64"/>
      <c r="L1832" s="64"/>
      <c r="M1832" s="64"/>
      <c r="N1832" s="64"/>
      <c r="O1832" s="64"/>
      <c r="P1832" s="64"/>
      <c r="Q1832" s="64"/>
      <c r="R1832" s="64"/>
      <c r="S1832" s="64"/>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row>
    <row r="1833" spans="1:117" x14ac:dyDescent="0.25">
      <c r="A1833" s="5"/>
      <c r="B1833" s="5"/>
      <c r="C1833" s="35"/>
      <c r="D1833" s="63"/>
      <c r="E1833" s="64"/>
      <c r="F1833" s="64"/>
      <c r="G1833" s="64"/>
      <c r="H1833" s="64"/>
      <c r="I1833" s="64"/>
      <c r="J1833" s="64"/>
      <c r="K1833" s="64"/>
      <c r="L1833" s="64"/>
      <c r="M1833" s="64"/>
      <c r="N1833" s="64"/>
      <c r="O1833" s="64"/>
      <c r="P1833" s="64"/>
      <c r="Q1833" s="64"/>
      <c r="R1833" s="64"/>
      <c r="S1833" s="64"/>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row>
    <row r="1834" spans="1:117" x14ac:dyDescent="0.25">
      <c r="A1834" s="5"/>
      <c r="B1834" s="5"/>
      <c r="C1834" s="35"/>
      <c r="D1834" s="63"/>
      <c r="E1834" s="64"/>
      <c r="F1834" s="64"/>
      <c r="G1834" s="64"/>
      <c r="H1834" s="64"/>
      <c r="I1834" s="64"/>
      <c r="J1834" s="64"/>
      <c r="K1834" s="64"/>
      <c r="L1834" s="64"/>
      <c r="M1834" s="64"/>
      <c r="N1834" s="64"/>
      <c r="O1834" s="64"/>
      <c r="P1834" s="64"/>
      <c r="Q1834" s="64"/>
      <c r="R1834" s="64"/>
      <c r="S1834" s="64"/>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row>
    <row r="1835" spans="1:117" x14ac:dyDescent="0.25">
      <c r="A1835" s="5"/>
      <c r="B1835" s="5"/>
      <c r="C1835" s="35"/>
      <c r="D1835" s="63"/>
      <c r="E1835" s="64"/>
      <c r="F1835" s="64"/>
      <c r="G1835" s="64"/>
      <c r="H1835" s="64"/>
      <c r="I1835" s="64"/>
      <c r="J1835" s="64"/>
      <c r="K1835" s="64"/>
      <c r="L1835" s="64"/>
      <c r="M1835" s="64"/>
      <c r="N1835" s="64"/>
      <c r="O1835" s="64"/>
      <c r="P1835" s="64"/>
      <c r="Q1835" s="64"/>
      <c r="R1835" s="64"/>
      <c r="S1835" s="64"/>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row>
    <row r="1836" spans="1:117" x14ac:dyDescent="0.25">
      <c r="A1836" s="5"/>
      <c r="B1836" s="5"/>
      <c r="C1836" s="35"/>
      <c r="D1836" s="63"/>
      <c r="E1836" s="64"/>
      <c r="F1836" s="64"/>
      <c r="G1836" s="64"/>
      <c r="H1836" s="64"/>
      <c r="I1836" s="64"/>
      <c r="J1836" s="64"/>
      <c r="K1836" s="64"/>
      <c r="L1836" s="64"/>
      <c r="M1836" s="64"/>
      <c r="N1836" s="64"/>
      <c r="O1836" s="64"/>
      <c r="P1836" s="64"/>
      <c r="Q1836" s="64"/>
      <c r="R1836" s="64"/>
      <c r="S1836" s="64"/>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row>
    <row r="1837" spans="1:117" x14ac:dyDescent="0.25">
      <c r="A1837" s="5"/>
      <c r="B1837" s="5"/>
      <c r="C1837" s="35"/>
      <c r="D1837" s="63"/>
      <c r="E1837" s="64"/>
      <c r="F1837" s="64"/>
      <c r="G1837" s="64"/>
      <c r="H1837" s="64"/>
      <c r="I1837" s="64"/>
      <c r="J1837" s="64"/>
      <c r="K1837" s="64"/>
      <c r="L1837" s="64"/>
      <c r="M1837" s="64"/>
      <c r="N1837" s="64"/>
      <c r="O1837" s="64"/>
      <c r="P1837" s="64"/>
      <c r="Q1837" s="64"/>
      <c r="R1837" s="64"/>
      <c r="S1837" s="64"/>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row>
    <row r="1838" spans="1:117" x14ac:dyDescent="0.25">
      <c r="A1838" s="5"/>
      <c r="B1838" s="5"/>
      <c r="C1838" s="35"/>
      <c r="D1838" s="63"/>
      <c r="E1838" s="64"/>
      <c r="F1838" s="64"/>
      <c r="G1838" s="64"/>
      <c r="H1838" s="64"/>
      <c r="I1838" s="64"/>
      <c r="J1838" s="64"/>
      <c r="K1838" s="64"/>
      <c r="L1838" s="64"/>
      <c r="M1838" s="64"/>
      <c r="N1838" s="64"/>
      <c r="O1838" s="64"/>
      <c r="P1838" s="64"/>
      <c r="Q1838" s="64"/>
      <c r="R1838" s="64"/>
      <c r="S1838" s="64"/>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row>
    <row r="1839" spans="1:117" x14ac:dyDescent="0.25">
      <c r="A1839" s="5"/>
      <c r="B1839" s="5"/>
      <c r="C1839" s="35"/>
      <c r="D1839" s="63"/>
      <c r="E1839" s="64"/>
      <c r="F1839" s="64"/>
      <c r="G1839" s="64"/>
      <c r="H1839" s="64"/>
      <c r="I1839" s="64"/>
      <c r="J1839" s="64"/>
      <c r="K1839" s="64"/>
      <c r="L1839" s="64"/>
      <c r="M1839" s="64"/>
      <c r="N1839" s="64"/>
      <c r="O1839" s="64"/>
      <c r="P1839" s="64"/>
      <c r="Q1839" s="64"/>
      <c r="R1839" s="64"/>
      <c r="S1839" s="64"/>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row>
    <row r="1840" spans="1:117" x14ac:dyDescent="0.25">
      <c r="A1840" s="5"/>
      <c r="B1840" s="5"/>
      <c r="C1840" s="35"/>
      <c r="D1840" s="63"/>
      <c r="E1840" s="64"/>
      <c r="F1840" s="64"/>
      <c r="G1840" s="64"/>
      <c r="H1840" s="64"/>
      <c r="I1840" s="64"/>
      <c r="J1840" s="64"/>
      <c r="K1840" s="64"/>
      <c r="L1840" s="64"/>
      <c r="M1840" s="64"/>
      <c r="N1840" s="64"/>
      <c r="O1840" s="64"/>
      <c r="P1840" s="64"/>
      <c r="Q1840" s="64"/>
      <c r="R1840" s="64"/>
      <c r="S1840" s="64"/>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row>
    <row r="1841" spans="1:117" x14ac:dyDescent="0.25">
      <c r="A1841" s="5"/>
      <c r="B1841" s="5"/>
      <c r="C1841" s="35"/>
      <c r="D1841" s="63"/>
      <c r="E1841" s="64"/>
      <c r="F1841" s="64"/>
      <c r="G1841" s="64"/>
      <c r="H1841" s="64"/>
      <c r="I1841" s="64"/>
      <c r="J1841" s="64"/>
      <c r="K1841" s="64"/>
      <c r="L1841" s="64"/>
      <c r="M1841" s="64"/>
      <c r="N1841" s="64"/>
      <c r="O1841" s="64"/>
      <c r="P1841" s="64"/>
      <c r="Q1841" s="64"/>
      <c r="R1841" s="64"/>
      <c r="S1841" s="64"/>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row>
    <row r="1842" spans="1:117" x14ac:dyDescent="0.25">
      <c r="A1842" s="5"/>
      <c r="B1842" s="5"/>
      <c r="C1842" s="35"/>
      <c r="D1842" s="63"/>
      <c r="E1842" s="64"/>
      <c r="F1842" s="64"/>
      <c r="G1842" s="64"/>
      <c r="H1842" s="64"/>
      <c r="I1842" s="64"/>
      <c r="J1842" s="64"/>
      <c r="K1842" s="64"/>
      <c r="L1842" s="64"/>
      <c r="M1842" s="64"/>
      <c r="N1842" s="64"/>
      <c r="O1842" s="64"/>
      <c r="P1842" s="64"/>
      <c r="Q1842" s="64"/>
      <c r="R1842" s="64"/>
      <c r="S1842" s="64"/>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row>
    <row r="1843" spans="1:117" x14ac:dyDescent="0.25">
      <c r="A1843" s="5"/>
      <c r="B1843" s="5"/>
      <c r="C1843" s="35"/>
      <c r="D1843" s="63"/>
      <c r="E1843" s="64"/>
      <c r="F1843" s="64"/>
      <c r="G1843" s="64"/>
      <c r="H1843" s="64"/>
      <c r="I1843" s="64"/>
      <c r="J1843" s="64"/>
      <c r="K1843" s="64"/>
      <c r="L1843" s="64"/>
      <c r="M1843" s="64"/>
      <c r="N1843" s="64"/>
      <c r="O1843" s="64"/>
      <c r="P1843" s="64"/>
      <c r="Q1843" s="64"/>
      <c r="R1843" s="64"/>
      <c r="S1843" s="64"/>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row>
    <row r="1844" spans="1:117" x14ac:dyDescent="0.25">
      <c r="A1844" s="5"/>
      <c r="B1844" s="5"/>
      <c r="C1844" s="35"/>
      <c r="D1844" s="63"/>
      <c r="E1844" s="64"/>
      <c r="F1844" s="64"/>
      <c r="G1844" s="64"/>
      <c r="H1844" s="64"/>
      <c r="I1844" s="64"/>
      <c r="J1844" s="64"/>
      <c r="K1844" s="64"/>
      <c r="L1844" s="64"/>
      <c r="M1844" s="64"/>
      <c r="N1844" s="64"/>
      <c r="O1844" s="64"/>
      <c r="P1844" s="64"/>
      <c r="Q1844" s="64"/>
      <c r="R1844" s="64"/>
      <c r="S1844" s="64"/>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row>
    <row r="1845" spans="1:117" x14ac:dyDescent="0.25">
      <c r="A1845" s="5"/>
      <c r="B1845" s="5"/>
      <c r="C1845" s="35"/>
      <c r="D1845" s="63"/>
      <c r="E1845" s="64"/>
      <c r="F1845" s="64"/>
      <c r="G1845" s="64"/>
      <c r="H1845" s="64"/>
      <c r="I1845" s="64"/>
      <c r="J1845" s="64"/>
      <c r="K1845" s="64"/>
      <c r="L1845" s="64"/>
      <c r="M1845" s="64"/>
      <c r="N1845" s="64"/>
      <c r="O1845" s="64"/>
      <c r="P1845" s="64"/>
      <c r="Q1845" s="64"/>
      <c r="R1845" s="64"/>
      <c r="S1845" s="64"/>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row>
    <row r="1846" spans="1:117" x14ac:dyDescent="0.25">
      <c r="A1846" s="5"/>
      <c r="B1846" s="5"/>
      <c r="C1846" s="35"/>
      <c r="D1846" s="63"/>
      <c r="E1846" s="64"/>
      <c r="F1846" s="64"/>
      <c r="G1846" s="64"/>
      <c r="H1846" s="64"/>
      <c r="I1846" s="64"/>
      <c r="J1846" s="64"/>
      <c r="K1846" s="64"/>
      <c r="L1846" s="64"/>
      <c r="M1846" s="64"/>
      <c r="N1846" s="64"/>
      <c r="O1846" s="64"/>
      <c r="P1846" s="64"/>
      <c r="Q1846" s="64"/>
      <c r="R1846" s="64"/>
      <c r="S1846" s="64"/>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row>
    <row r="1847" spans="1:117" x14ac:dyDescent="0.25">
      <c r="A1847" s="5"/>
      <c r="B1847" s="5"/>
      <c r="C1847" s="35"/>
      <c r="D1847" s="63"/>
      <c r="E1847" s="64"/>
      <c r="F1847" s="64"/>
      <c r="G1847" s="64"/>
      <c r="H1847" s="64"/>
      <c r="I1847" s="64"/>
      <c r="J1847" s="64"/>
      <c r="K1847" s="64"/>
      <c r="L1847" s="64"/>
      <c r="M1847" s="64"/>
      <c r="N1847" s="64"/>
      <c r="O1847" s="64"/>
      <c r="P1847" s="64"/>
      <c r="Q1847" s="64"/>
      <c r="R1847" s="64"/>
      <c r="S1847" s="64"/>
      <c r="T1847" s="29"/>
      <c r="U1847" s="29"/>
      <c r="V1847" s="29"/>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row>
    <row r="1848" spans="1:117" x14ac:dyDescent="0.25">
      <c r="A1848" s="5"/>
      <c r="B1848" s="5"/>
      <c r="C1848" s="35"/>
      <c r="D1848" s="63"/>
      <c r="E1848" s="64"/>
      <c r="F1848" s="64"/>
      <c r="G1848" s="64"/>
      <c r="H1848" s="64"/>
      <c r="I1848" s="64"/>
      <c r="J1848" s="64"/>
      <c r="K1848" s="64"/>
      <c r="L1848" s="64"/>
      <c r="M1848" s="64"/>
      <c r="N1848" s="64"/>
      <c r="O1848" s="64"/>
      <c r="P1848" s="64"/>
      <c r="Q1848" s="64"/>
      <c r="R1848" s="64"/>
      <c r="S1848" s="64"/>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row>
    <row r="1849" spans="1:117" x14ac:dyDescent="0.25">
      <c r="A1849" s="5"/>
      <c r="B1849" s="5"/>
      <c r="C1849" s="35"/>
      <c r="D1849" s="63"/>
      <c r="E1849" s="64"/>
      <c r="F1849" s="64"/>
      <c r="G1849" s="64"/>
      <c r="H1849" s="64"/>
      <c r="I1849" s="64"/>
      <c r="J1849" s="64"/>
      <c r="K1849" s="64"/>
      <c r="L1849" s="64"/>
      <c r="M1849" s="64"/>
      <c r="N1849" s="64"/>
      <c r="O1849" s="64"/>
      <c r="P1849" s="64"/>
      <c r="Q1849" s="64"/>
      <c r="R1849" s="64"/>
      <c r="S1849" s="64"/>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row>
    <row r="1850" spans="1:117" x14ac:dyDescent="0.25">
      <c r="A1850" s="5"/>
      <c r="B1850" s="5"/>
      <c r="C1850" s="35"/>
      <c r="D1850" s="63"/>
      <c r="E1850" s="64"/>
      <c r="F1850" s="64"/>
      <c r="G1850" s="64"/>
      <c r="H1850" s="64"/>
      <c r="I1850" s="64"/>
      <c r="J1850" s="64"/>
      <c r="K1850" s="64"/>
      <c r="L1850" s="64"/>
      <c r="M1850" s="64"/>
      <c r="N1850" s="64"/>
      <c r="O1850" s="64"/>
      <c r="P1850" s="64"/>
      <c r="Q1850" s="64"/>
      <c r="R1850" s="64"/>
      <c r="S1850" s="64"/>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row>
    <row r="1851" spans="1:117" x14ac:dyDescent="0.25">
      <c r="A1851" s="5"/>
      <c r="B1851" s="5"/>
      <c r="C1851" s="35"/>
      <c r="D1851" s="63"/>
      <c r="E1851" s="64"/>
      <c r="F1851" s="64"/>
      <c r="G1851" s="64"/>
      <c r="H1851" s="64"/>
      <c r="I1851" s="64"/>
      <c r="J1851" s="64"/>
      <c r="K1851" s="64"/>
      <c r="L1851" s="64"/>
      <c r="M1851" s="64"/>
      <c r="N1851" s="64"/>
      <c r="O1851" s="64"/>
      <c r="P1851" s="64"/>
      <c r="Q1851" s="64"/>
      <c r="R1851" s="64"/>
      <c r="S1851" s="64"/>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row>
    <row r="1852" spans="1:117" x14ac:dyDescent="0.25">
      <c r="A1852" s="5"/>
      <c r="B1852" s="5"/>
      <c r="C1852" s="35"/>
      <c r="D1852" s="63"/>
      <c r="E1852" s="64"/>
      <c r="F1852" s="64"/>
      <c r="G1852" s="64"/>
      <c r="H1852" s="64"/>
      <c r="I1852" s="64"/>
      <c r="J1852" s="64"/>
      <c r="K1852" s="64"/>
      <c r="L1852" s="64"/>
      <c r="M1852" s="64"/>
      <c r="N1852" s="64"/>
      <c r="O1852" s="64"/>
      <c r="P1852" s="64"/>
      <c r="Q1852" s="64"/>
      <c r="R1852" s="64"/>
      <c r="S1852" s="64"/>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row>
    <row r="1853" spans="1:117" x14ac:dyDescent="0.25">
      <c r="A1853" s="5"/>
      <c r="B1853" s="5"/>
      <c r="C1853" s="35"/>
      <c r="D1853" s="63"/>
      <c r="E1853" s="64"/>
      <c r="F1853" s="64"/>
      <c r="G1853" s="64"/>
      <c r="H1853" s="64"/>
      <c r="I1853" s="64"/>
      <c r="J1853" s="64"/>
      <c r="K1853" s="64"/>
      <c r="L1853" s="64"/>
      <c r="M1853" s="64"/>
      <c r="N1853" s="64"/>
      <c r="O1853" s="64"/>
      <c r="P1853" s="64"/>
      <c r="Q1853" s="64"/>
      <c r="R1853" s="64"/>
      <c r="S1853" s="64"/>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row>
    <row r="1854" spans="1:117" x14ac:dyDescent="0.25">
      <c r="A1854" s="5"/>
      <c r="B1854" s="5"/>
      <c r="C1854" s="35"/>
      <c r="D1854" s="63"/>
      <c r="E1854" s="64"/>
      <c r="F1854" s="64"/>
      <c r="G1854" s="64"/>
      <c r="H1854" s="64"/>
      <c r="I1854" s="64"/>
      <c r="J1854" s="64"/>
      <c r="K1854" s="64"/>
      <c r="L1854" s="64"/>
      <c r="M1854" s="64"/>
      <c r="N1854" s="64"/>
      <c r="O1854" s="64"/>
      <c r="P1854" s="64"/>
      <c r="Q1854" s="64"/>
      <c r="R1854" s="64"/>
      <c r="S1854" s="64"/>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row>
    <row r="1855" spans="1:117" x14ac:dyDescent="0.25">
      <c r="A1855" s="5"/>
      <c r="B1855" s="5"/>
      <c r="C1855" s="35"/>
      <c r="D1855" s="63"/>
      <c r="E1855" s="64"/>
      <c r="F1855" s="64"/>
      <c r="G1855" s="64"/>
      <c r="H1855" s="64"/>
      <c r="I1855" s="64"/>
      <c r="J1855" s="64"/>
      <c r="K1855" s="64"/>
      <c r="L1855" s="64"/>
      <c r="M1855" s="64"/>
      <c r="N1855" s="64"/>
      <c r="O1855" s="64"/>
      <c r="P1855" s="64"/>
      <c r="Q1855" s="64"/>
      <c r="R1855" s="64"/>
      <c r="S1855" s="64"/>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row>
    <row r="1856" spans="1:117" x14ac:dyDescent="0.25">
      <c r="A1856" s="5"/>
      <c r="B1856" s="5"/>
      <c r="C1856" s="35"/>
      <c r="D1856" s="63"/>
      <c r="E1856" s="64"/>
      <c r="F1856" s="64"/>
      <c r="G1856" s="64"/>
      <c r="H1856" s="64"/>
      <c r="I1856" s="64"/>
      <c r="J1856" s="64"/>
      <c r="K1856" s="64"/>
      <c r="L1856" s="64"/>
      <c r="M1856" s="64"/>
      <c r="N1856" s="64"/>
      <c r="O1856" s="64"/>
      <c r="P1856" s="64"/>
      <c r="Q1856" s="64"/>
      <c r="R1856" s="64"/>
      <c r="S1856" s="64"/>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row>
    <row r="1857" spans="1:117" x14ac:dyDescent="0.25">
      <c r="A1857" s="5"/>
      <c r="B1857" s="5"/>
      <c r="C1857" s="35"/>
      <c r="D1857" s="63"/>
      <c r="E1857" s="64"/>
      <c r="F1857" s="64"/>
      <c r="G1857" s="64"/>
      <c r="H1857" s="64"/>
      <c r="I1857" s="64"/>
      <c r="J1857" s="64"/>
      <c r="K1857" s="64"/>
      <c r="L1857" s="64"/>
      <c r="M1857" s="64"/>
      <c r="N1857" s="64"/>
      <c r="O1857" s="64"/>
      <c r="P1857" s="64"/>
      <c r="Q1857" s="64"/>
      <c r="R1857" s="64"/>
      <c r="S1857" s="64"/>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row>
    <row r="1858" spans="1:117" x14ac:dyDescent="0.25">
      <c r="A1858" s="5"/>
      <c r="B1858" s="5"/>
      <c r="C1858" s="35"/>
      <c r="D1858" s="63"/>
      <c r="E1858" s="64"/>
      <c r="F1858" s="64"/>
      <c r="G1858" s="64"/>
      <c r="H1858" s="64"/>
      <c r="I1858" s="64"/>
      <c r="J1858" s="64"/>
      <c r="K1858" s="64"/>
      <c r="L1858" s="64"/>
      <c r="M1858" s="64"/>
      <c r="N1858" s="64"/>
      <c r="O1858" s="64"/>
      <c r="P1858" s="64"/>
      <c r="Q1858" s="64"/>
      <c r="R1858" s="64"/>
      <c r="S1858" s="64"/>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row>
    <row r="1859" spans="1:117" x14ac:dyDescent="0.25">
      <c r="A1859" s="5"/>
      <c r="B1859" s="5"/>
      <c r="C1859" s="35"/>
      <c r="D1859" s="63"/>
      <c r="E1859" s="64"/>
      <c r="F1859" s="64"/>
      <c r="G1859" s="64"/>
      <c r="H1859" s="64"/>
      <c r="I1859" s="64"/>
      <c r="J1859" s="64"/>
      <c r="K1859" s="64"/>
      <c r="L1859" s="64"/>
      <c r="M1859" s="64"/>
      <c r="N1859" s="64"/>
      <c r="O1859" s="64"/>
      <c r="P1859" s="64"/>
      <c r="Q1859" s="64"/>
      <c r="R1859" s="64"/>
      <c r="S1859" s="64"/>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row>
    <row r="1860" spans="1:117" x14ac:dyDescent="0.25">
      <c r="A1860" s="5"/>
      <c r="B1860" s="5"/>
      <c r="C1860" s="35"/>
      <c r="D1860" s="63"/>
      <c r="E1860" s="64"/>
      <c r="F1860" s="64"/>
      <c r="G1860" s="64"/>
      <c r="H1860" s="64"/>
      <c r="I1860" s="64"/>
      <c r="J1860" s="64"/>
      <c r="K1860" s="64"/>
      <c r="L1860" s="64"/>
      <c r="M1860" s="64"/>
      <c r="N1860" s="64"/>
      <c r="O1860" s="64"/>
      <c r="P1860" s="64"/>
      <c r="Q1860" s="64"/>
      <c r="R1860" s="64"/>
      <c r="S1860" s="64"/>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row>
    <row r="1861" spans="1:117" x14ac:dyDescent="0.25">
      <c r="A1861" s="5"/>
      <c r="B1861" s="5"/>
      <c r="C1861" s="35"/>
      <c r="D1861" s="63"/>
      <c r="E1861" s="64"/>
      <c r="F1861" s="64"/>
      <c r="G1861" s="64"/>
      <c r="H1861" s="64"/>
      <c r="I1861" s="64"/>
      <c r="J1861" s="64"/>
      <c r="K1861" s="64"/>
      <c r="L1861" s="64"/>
      <c r="M1861" s="64"/>
      <c r="N1861" s="64"/>
      <c r="O1861" s="64"/>
      <c r="P1861" s="64"/>
      <c r="Q1861" s="64"/>
      <c r="R1861" s="64"/>
      <c r="S1861" s="64"/>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row>
    <row r="1862" spans="1:117" x14ac:dyDescent="0.25">
      <c r="A1862" s="5"/>
      <c r="B1862" s="5"/>
      <c r="C1862" s="35"/>
      <c r="D1862" s="63"/>
      <c r="E1862" s="64"/>
      <c r="F1862" s="64"/>
      <c r="G1862" s="64"/>
      <c r="H1862" s="64"/>
      <c r="I1862" s="64"/>
      <c r="J1862" s="64"/>
      <c r="K1862" s="64"/>
      <c r="L1862" s="64"/>
      <c r="M1862" s="64"/>
      <c r="N1862" s="64"/>
      <c r="O1862" s="64"/>
      <c r="P1862" s="64"/>
      <c r="Q1862" s="64"/>
      <c r="R1862" s="64"/>
      <c r="S1862" s="64"/>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row>
    <row r="1863" spans="1:117" x14ac:dyDescent="0.25">
      <c r="A1863" s="5"/>
      <c r="B1863" s="5"/>
      <c r="C1863" s="35"/>
      <c r="D1863" s="63"/>
      <c r="E1863" s="64"/>
      <c r="F1863" s="64"/>
      <c r="G1863" s="64"/>
      <c r="H1863" s="64"/>
      <c r="I1863" s="64"/>
      <c r="J1863" s="64"/>
      <c r="K1863" s="64"/>
      <c r="L1863" s="64"/>
      <c r="M1863" s="64"/>
      <c r="N1863" s="64"/>
      <c r="O1863" s="64"/>
      <c r="P1863" s="64"/>
      <c r="Q1863" s="64"/>
      <c r="R1863" s="64"/>
      <c r="S1863" s="64"/>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row>
    <row r="1864" spans="1:117" x14ac:dyDescent="0.25">
      <c r="A1864" s="5"/>
      <c r="B1864" s="5"/>
      <c r="C1864" s="35"/>
      <c r="D1864" s="63"/>
      <c r="E1864" s="64"/>
      <c r="F1864" s="64"/>
      <c r="G1864" s="64"/>
      <c r="H1864" s="64"/>
      <c r="I1864" s="64"/>
      <c r="J1864" s="64"/>
      <c r="K1864" s="64"/>
      <c r="L1864" s="64"/>
      <c r="M1864" s="64"/>
      <c r="N1864" s="64"/>
      <c r="O1864" s="64"/>
      <c r="P1864" s="64"/>
      <c r="Q1864" s="64"/>
      <c r="R1864" s="64"/>
      <c r="S1864" s="64"/>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row>
    <row r="1865" spans="1:117" x14ac:dyDescent="0.25">
      <c r="A1865" s="5"/>
      <c r="B1865" s="5"/>
      <c r="C1865" s="35"/>
      <c r="D1865" s="63"/>
      <c r="E1865" s="64"/>
      <c r="F1865" s="64"/>
      <c r="G1865" s="64"/>
      <c r="H1865" s="64"/>
      <c r="I1865" s="64"/>
      <c r="J1865" s="64"/>
      <c r="K1865" s="64"/>
      <c r="L1865" s="64"/>
      <c r="M1865" s="64"/>
      <c r="N1865" s="64"/>
      <c r="O1865" s="64"/>
      <c r="P1865" s="64"/>
      <c r="Q1865" s="64"/>
      <c r="R1865" s="64"/>
      <c r="S1865" s="64"/>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row>
    <row r="1866" spans="1:117" x14ac:dyDescent="0.25">
      <c r="A1866" s="5"/>
      <c r="B1866" s="5"/>
      <c r="C1866" s="35"/>
      <c r="D1866" s="63"/>
      <c r="E1866" s="64"/>
      <c r="F1866" s="64"/>
      <c r="G1866" s="64"/>
      <c r="H1866" s="64"/>
      <c r="I1866" s="64"/>
      <c r="J1866" s="64"/>
      <c r="K1866" s="64"/>
      <c r="L1866" s="64"/>
      <c r="M1866" s="64"/>
      <c r="N1866" s="64"/>
      <c r="O1866" s="64"/>
      <c r="P1866" s="64"/>
      <c r="Q1866" s="64"/>
      <c r="R1866" s="64"/>
      <c r="S1866" s="64"/>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row>
    <row r="1867" spans="1:117" x14ac:dyDescent="0.25">
      <c r="A1867" s="5"/>
      <c r="B1867" s="5"/>
      <c r="C1867" s="35"/>
      <c r="D1867" s="63"/>
      <c r="E1867" s="64"/>
      <c r="F1867" s="64"/>
      <c r="G1867" s="64"/>
      <c r="H1867" s="64"/>
      <c r="I1867" s="64"/>
      <c r="J1867" s="64"/>
      <c r="K1867" s="64"/>
      <c r="L1867" s="64"/>
      <c r="M1867" s="64"/>
      <c r="N1867" s="64"/>
      <c r="O1867" s="64"/>
      <c r="P1867" s="64"/>
      <c r="Q1867" s="64"/>
      <c r="R1867" s="64"/>
      <c r="S1867" s="64"/>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row>
    <row r="1868" spans="1:117" x14ac:dyDescent="0.25">
      <c r="A1868" s="5"/>
      <c r="B1868" s="5"/>
      <c r="C1868" s="35"/>
      <c r="D1868" s="63"/>
      <c r="E1868" s="64"/>
      <c r="F1868" s="64"/>
      <c r="G1868" s="64"/>
      <c r="H1868" s="64"/>
      <c r="I1868" s="64"/>
      <c r="J1868" s="64"/>
      <c r="K1868" s="64"/>
      <c r="L1868" s="64"/>
      <c r="M1868" s="64"/>
      <c r="N1868" s="64"/>
      <c r="O1868" s="64"/>
      <c r="P1868" s="64"/>
      <c r="Q1868" s="64"/>
      <c r="R1868" s="64"/>
      <c r="S1868" s="64"/>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row>
    <row r="1869" spans="1:117" x14ac:dyDescent="0.25">
      <c r="A1869" s="5"/>
      <c r="B1869" s="5"/>
      <c r="C1869" s="35"/>
      <c r="D1869" s="63"/>
      <c r="E1869" s="64"/>
      <c r="F1869" s="64"/>
      <c r="G1869" s="64"/>
      <c r="H1869" s="64"/>
      <c r="I1869" s="64"/>
      <c r="J1869" s="64"/>
      <c r="K1869" s="64"/>
      <c r="L1869" s="64"/>
      <c r="M1869" s="64"/>
      <c r="N1869" s="64"/>
      <c r="O1869" s="64"/>
      <c r="P1869" s="64"/>
      <c r="Q1869" s="64"/>
      <c r="R1869" s="64"/>
      <c r="S1869" s="64"/>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row>
    <row r="1870" spans="1:117" x14ac:dyDescent="0.25">
      <c r="A1870" s="5"/>
      <c r="B1870" s="5"/>
      <c r="C1870" s="35"/>
      <c r="D1870" s="63"/>
      <c r="E1870" s="64"/>
      <c r="F1870" s="64"/>
      <c r="G1870" s="64"/>
      <c r="H1870" s="64"/>
      <c r="I1870" s="64"/>
      <c r="J1870" s="64"/>
      <c r="K1870" s="64"/>
      <c r="L1870" s="64"/>
      <c r="M1870" s="64"/>
      <c r="N1870" s="64"/>
      <c r="O1870" s="64"/>
      <c r="P1870" s="64"/>
      <c r="Q1870" s="64"/>
      <c r="R1870" s="64"/>
      <c r="S1870" s="64"/>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row>
    <row r="1871" spans="1:117" x14ac:dyDescent="0.25">
      <c r="A1871" s="5"/>
      <c r="B1871" s="5"/>
      <c r="C1871" s="35"/>
      <c r="D1871" s="63"/>
      <c r="E1871" s="64"/>
      <c r="F1871" s="64"/>
      <c r="G1871" s="64"/>
      <c r="H1871" s="64"/>
      <c r="I1871" s="64"/>
      <c r="J1871" s="64"/>
      <c r="K1871" s="64"/>
      <c r="L1871" s="64"/>
      <c r="M1871" s="64"/>
      <c r="N1871" s="64"/>
      <c r="O1871" s="64"/>
      <c r="P1871" s="64"/>
      <c r="Q1871" s="64"/>
      <c r="R1871" s="64"/>
      <c r="S1871" s="64"/>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row>
    <row r="1872" spans="1:117" x14ac:dyDescent="0.25">
      <c r="A1872" s="5"/>
      <c r="B1872" s="5"/>
      <c r="C1872" s="35"/>
      <c r="D1872" s="63"/>
      <c r="E1872" s="64"/>
      <c r="F1872" s="64"/>
      <c r="G1872" s="64"/>
      <c r="H1872" s="64"/>
      <c r="I1872" s="64"/>
      <c r="J1872" s="64"/>
      <c r="K1872" s="64"/>
      <c r="L1872" s="64"/>
      <c r="M1872" s="64"/>
      <c r="N1872" s="64"/>
      <c r="O1872" s="64"/>
      <c r="P1872" s="64"/>
      <c r="Q1872" s="64"/>
      <c r="R1872" s="64"/>
      <c r="S1872" s="64"/>
      <c r="T1872" s="29"/>
      <c r="U1872" s="29"/>
      <c r="V1872" s="29"/>
      <c r="W1872" s="29"/>
      <c r="X1872" s="29"/>
      <c r="Y1872" s="29"/>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row>
    <row r="1873" spans="1:117" x14ac:dyDescent="0.25">
      <c r="A1873" s="5"/>
      <c r="B1873" s="5"/>
      <c r="C1873" s="35"/>
      <c r="D1873" s="63"/>
      <c r="E1873" s="64"/>
      <c r="F1873" s="64"/>
      <c r="G1873" s="64"/>
      <c r="H1873" s="64"/>
      <c r="I1873" s="64"/>
      <c r="J1873" s="64"/>
      <c r="K1873" s="64"/>
      <c r="L1873" s="64"/>
      <c r="M1873" s="64"/>
      <c r="N1873" s="64"/>
      <c r="O1873" s="64"/>
      <c r="P1873" s="64"/>
      <c r="Q1873" s="64"/>
      <c r="R1873" s="64"/>
      <c r="S1873" s="64"/>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row>
    <row r="1874" spans="1:117" x14ac:dyDescent="0.25">
      <c r="A1874" s="5"/>
      <c r="B1874" s="5"/>
      <c r="C1874" s="35"/>
      <c r="D1874" s="63"/>
      <c r="E1874" s="64"/>
      <c r="F1874" s="64"/>
      <c r="G1874" s="64"/>
      <c r="H1874" s="64"/>
      <c r="I1874" s="64"/>
      <c r="J1874" s="64"/>
      <c r="K1874" s="64"/>
      <c r="L1874" s="64"/>
      <c r="M1874" s="64"/>
      <c r="N1874" s="64"/>
      <c r="O1874" s="64"/>
      <c r="P1874" s="64"/>
      <c r="Q1874" s="64"/>
      <c r="R1874" s="64"/>
      <c r="S1874" s="64"/>
      <c r="T1874" s="29"/>
      <c r="U1874" s="29"/>
      <c r="V1874" s="29"/>
      <c r="W1874" s="29"/>
      <c r="X1874" s="29"/>
      <c r="Y1874" s="29"/>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row>
    <row r="1875" spans="1:117" x14ac:dyDescent="0.25">
      <c r="A1875" s="5"/>
      <c r="B1875" s="5"/>
      <c r="C1875" s="35"/>
      <c r="D1875" s="63"/>
      <c r="E1875" s="64"/>
      <c r="F1875" s="64"/>
      <c r="G1875" s="64"/>
      <c r="H1875" s="64"/>
      <c r="I1875" s="64"/>
      <c r="J1875" s="64"/>
      <c r="K1875" s="64"/>
      <c r="L1875" s="64"/>
      <c r="M1875" s="64"/>
      <c r="N1875" s="64"/>
      <c r="O1875" s="64"/>
      <c r="P1875" s="64"/>
      <c r="Q1875" s="64"/>
      <c r="R1875" s="64"/>
      <c r="S1875" s="64"/>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row>
    <row r="1876" spans="1:117" x14ac:dyDescent="0.25">
      <c r="A1876" s="5"/>
      <c r="B1876" s="5"/>
      <c r="C1876" s="35"/>
      <c r="D1876" s="63"/>
      <c r="E1876" s="64"/>
      <c r="F1876" s="64"/>
      <c r="G1876" s="64"/>
      <c r="H1876" s="64"/>
      <c r="I1876" s="64"/>
      <c r="J1876" s="64"/>
      <c r="K1876" s="64"/>
      <c r="L1876" s="64"/>
      <c r="M1876" s="64"/>
      <c r="N1876" s="64"/>
      <c r="O1876" s="64"/>
      <c r="P1876" s="64"/>
      <c r="Q1876" s="64"/>
      <c r="R1876" s="64"/>
      <c r="S1876" s="64"/>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row>
    <row r="1877" spans="1:117" x14ac:dyDescent="0.25">
      <c r="A1877" s="5"/>
      <c r="B1877" s="5"/>
      <c r="C1877" s="35"/>
      <c r="D1877" s="63"/>
      <c r="E1877" s="64"/>
      <c r="F1877" s="64"/>
      <c r="G1877" s="64"/>
      <c r="H1877" s="64"/>
      <c r="I1877" s="64"/>
      <c r="J1877" s="64"/>
      <c r="K1877" s="64"/>
      <c r="L1877" s="64"/>
      <c r="M1877" s="64"/>
      <c r="N1877" s="64"/>
      <c r="O1877" s="64"/>
      <c r="P1877" s="64"/>
      <c r="Q1877" s="64"/>
      <c r="R1877" s="64"/>
      <c r="S1877" s="64"/>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row>
    <row r="1878" spans="1:117" x14ac:dyDescent="0.25">
      <c r="A1878" s="5"/>
      <c r="B1878" s="5"/>
      <c r="C1878" s="35"/>
      <c r="D1878" s="63"/>
      <c r="E1878" s="64"/>
      <c r="F1878" s="64"/>
      <c r="G1878" s="64"/>
      <c r="H1878" s="64"/>
      <c r="I1878" s="64"/>
      <c r="J1878" s="64"/>
      <c r="K1878" s="64"/>
      <c r="L1878" s="64"/>
      <c r="M1878" s="64"/>
      <c r="N1878" s="64"/>
      <c r="O1878" s="64"/>
      <c r="P1878" s="64"/>
      <c r="Q1878" s="64"/>
      <c r="R1878" s="64"/>
      <c r="S1878" s="64"/>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row>
    <row r="1879" spans="1:117" x14ac:dyDescent="0.25">
      <c r="A1879" s="5"/>
      <c r="B1879" s="5"/>
      <c r="C1879" s="35"/>
      <c r="D1879" s="63"/>
      <c r="E1879" s="64"/>
      <c r="F1879" s="64"/>
      <c r="G1879" s="64"/>
      <c r="H1879" s="64"/>
      <c r="I1879" s="64"/>
      <c r="J1879" s="64"/>
      <c r="K1879" s="64"/>
      <c r="L1879" s="64"/>
      <c r="M1879" s="64"/>
      <c r="N1879" s="64"/>
      <c r="O1879" s="64"/>
      <c r="P1879" s="64"/>
      <c r="Q1879" s="64"/>
      <c r="R1879" s="64"/>
      <c r="S1879" s="64"/>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row>
    <row r="1880" spans="1:117" x14ac:dyDescent="0.25">
      <c r="A1880" s="5"/>
      <c r="B1880" s="5"/>
      <c r="C1880" s="35"/>
      <c r="D1880" s="63"/>
      <c r="E1880" s="64"/>
      <c r="F1880" s="64"/>
      <c r="G1880" s="64"/>
      <c r="H1880" s="64"/>
      <c r="I1880" s="64"/>
      <c r="J1880" s="64"/>
      <c r="K1880" s="64"/>
      <c r="L1880" s="64"/>
      <c r="M1880" s="64"/>
      <c r="N1880" s="64"/>
      <c r="O1880" s="64"/>
      <c r="P1880" s="64"/>
      <c r="Q1880" s="64"/>
      <c r="R1880" s="64"/>
      <c r="S1880" s="64"/>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row>
    <row r="1881" spans="1:117" x14ac:dyDescent="0.25">
      <c r="A1881" s="5"/>
      <c r="B1881" s="5"/>
      <c r="C1881" s="35"/>
      <c r="D1881" s="63"/>
      <c r="E1881" s="64"/>
      <c r="F1881" s="64"/>
      <c r="G1881" s="64"/>
      <c r="H1881" s="64"/>
      <c r="I1881" s="64"/>
      <c r="J1881" s="64"/>
      <c r="K1881" s="64"/>
      <c r="L1881" s="64"/>
      <c r="M1881" s="64"/>
      <c r="N1881" s="64"/>
      <c r="O1881" s="64"/>
      <c r="P1881" s="64"/>
      <c r="Q1881" s="64"/>
      <c r="R1881" s="64"/>
      <c r="S1881" s="64"/>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row>
    <row r="1882" spans="1:117" x14ac:dyDescent="0.25">
      <c r="A1882" s="5"/>
      <c r="B1882" s="5"/>
      <c r="C1882" s="35"/>
      <c r="D1882" s="63"/>
      <c r="E1882" s="64"/>
      <c r="F1882" s="64"/>
      <c r="G1882" s="64"/>
      <c r="H1882" s="64"/>
      <c r="I1882" s="64"/>
      <c r="J1882" s="64"/>
      <c r="K1882" s="64"/>
      <c r="L1882" s="64"/>
      <c r="M1882" s="64"/>
      <c r="N1882" s="64"/>
      <c r="O1882" s="64"/>
      <c r="P1882" s="64"/>
      <c r="Q1882" s="64"/>
      <c r="R1882" s="64"/>
      <c r="S1882" s="64"/>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row>
    <row r="1883" spans="1:117" x14ac:dyDescent="0.25">
      <c r="A1883" s="5"/>
      <c r="B1883" s="5"/>
      <c r="C1883" s="35"/>
      <c r="D1883" s="63"/>
      <c r="E1883" s="64"/>
      <c r="F1883" s="64"/>
      <c r="G1883" s="64"/>
      <c r="H1883" s="64"/>
      <c r="I1883" s="64"/>
      <c r="J1883" s="64"/>
      <c r="K1883" s="64"/>
      <c r="L1883" s="64"/>
      <c r="M1883" s="64"/>
      <c r="N1883" s="64"/>
      <c r="O1883" s="64"/>
      <c r="P1883" s="64"/>
      <c r="Q1883" s="64"/>
      <c r="R1883" s="64"/>
      <c r="S1883" s="64"/>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row>
    <row r="1884" spans="1:117" x14ac:dyDescent="0.25">
      <c r="A1884" s="5"/>
      <c r="B1884" s="5"/>
      <c r="C1884" s="35"/>
      <c r="D1884" s="63"/>
      <c r="E1884" s="64"/>
      <c r="F1884" s="64"/>
      <c r="G1884" s="64"/>
      <c r="H1884" s="64"/>
      <c r="I1884" s="64"/>
      <c r="J1884" s="64"/>
      <c r="K1884" s="64"/>
      <c r="L1884" s="64"/>
      <c r="M1884" s="64"/>
      <c r="N1884" s="64"/>
      <c r="O1884" s="64"/>
      <c r="P1884" s="64"/>
      <c r="Q1884" s="64"/>
      <c r="R1884" s="64"/>
      <c r="S1884" s="64"/>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row>
    <row r="1885" spans="1:117" x14ac:dyDescent="0.25">
      <c r="A1885" s="5"/>
      <c r="B1885" s="5"/>
      <c r="C1885" s="35"/>
      <c r="D1885" s="63"/>
      <c r="E1885" s="64"/>
      <c r="F1885" s="64"/>
      <c r="G1885" s="64"/>
      <c r="H1885" s="64"/>
      <c r="I1885" s="64"/>
      <c r="J1885" s="64"/>
      <c r="K1885" s="64"/>
      <c r="L1885" s="64"/>
      <c r="M1885" s="64"/>
      <c r="N1885" s="64"/>
      <c r="O1885" s="64"/>
      <c r="P1885" s="64"/>
      <c r="Q1885" s="64"/>
      <c r="R1885" s="64"/>
      <c r="S1885" s="64"/>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row>
    <row r="1886" spans="1:117" x14ac:dyDescent="0.25">
      <c r="A1886" s="5"/>
      <c r="B1886" s="5"/>
      <c r="C1886" s="35"/>
      <c r="D1886" s="63"/>
      <c r="E1886" s="64"/>
      <c r="F1886" s="64"/>
      <c r="G1886" s="64"/>
      <c r="H1886" s="64"/>
      <c r="I1886" s="64"/>
      <c r="J1886" s="64"/>
      <c r="K1886" s="64"/>
      <c r="L1886" s="64"/>
      <c r="M1886" s="64"/>
      <c r="N1886" s="64"/>
      <c r="O1886" s="64"/>
      <c r="P1886" s="64"/>
      <c r="Q1886" s="64"/>
      <c r="R1886" s="64"/>
      <c r="S1886" s="64"/>
      <c r="T1886" s="29"/>
      <c r="U1886" s="29"/>
      <c r="V1886" s="29"/>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row>
    <row r="1887" spans="1:117" x14ac:dyDescent="0.25">
      <c r="A1887" s="5"/>
      <c r="B1887" s="5"/>
      <c r="C1887" s="35"/>
      <c r="D1887" s="63"/>
      <c r="E1887" s="64"/>
      <c r="F1887" s="64"/>
      <c r="G1887" s="64"/>
      <c r="H1887" s="64"/>
      <c r="I1887" s="64"/>
      <c r="J1887" s="64"/>
      <c r="K1887" s="64"/>
      <c r="L1887" s="64"/>
      <c r="M1887" s="64"/>
      <c r="N1887" s="64"/>
      <c r="O1887" s="64"/>
      <c r="P1887" s="64"/>
      <c r="Q1887" s="64"/>
      <c r="R1887" s="64"/>
      <c r="S1887" s="64"/>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row>
    <row r="1888" spans="1:117" x14ac:dyDescent="0.25">
      <c r="A1888" s="5"/>
      <c r="B1888" s="5"/>
      <c r="C1888" s="35"/>
      <c r="D1888" s="63"/>
      <c r="E1888" s="64"/>
      <c r="F1888" s="64"/>
      <c r="G1888" s="64"/>
      <c r="H1888" s="64"/>
      <c r="I1888" s="64"/>
      <c r="J1888" s="64"/>
      <c r="K1888" s="64"/>
      <c r="L1888" s="64"/>
      <c r="M1888" s="64"/>
      <c r="N1888" s="64"/>
      <c r="O1888" s="64"/>
      <c r="P1888" s="64"/>
      <c r="Q1888" s="64"/>
      <c r="R1888" s="64"/>
      <c r="S1888" s="64"/>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row>
    <row r="1889" spans="1:117" x14ac:dyDescent="0.25">
      <c r="A1889" s="5"/>
      <c r="B1889" s="5"/>
      <c r="C1889" s="35"/>
      <c r="D1889" s="63"/>
      <c r="E1889" s="64"/>
      <c r="F1889" s="64"/>
      <c r="G1889" s="64"/>
      <c r="H1889" s="64"/>
      <c r="I1889" s="64"/>
      <c r="J1889" s="64"/>
      <c r="K1889" s="64"/>
      <c r="L1889" s="64"/>
      <c r="M1889" s="64"/>
      <c r="N1889" s="64"/>
      <c r="O1889" s="64"/>
      <c r="P1889" s="64"/>
      <c r="Q1889" s="64"/>
      <c r="R1889" s="64"/>
      <c r="S1889" s="64"/>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row>
    <row r="1890" spans="1:117" x14ac:dyDescent="0.25">
      <c r="A1890" s="5"/>
      <c r="B1890" s="5"/>
      <c r="C1890" s="35"/>
      <c r="D1890" s="63"/>
      <c r="E1890" s="64"/>
      <c r="F1890" s="64"/>
      <c r="G1890" s="64"/>
      <c r="H1890" s="64"/>
      <c r="I1890" s="64"/>
      <c r="J1890" s="64"/>
      <c r="K1890" s="64"/>
      <c r="L1890" s="64"/>
      <c r="M1890" s="64"/>
      <c r="N1890" s="64"/>
      <c r="O1890" s="64"/>
      <c r="P1890" s="64"/>
      <c r="Q1890" s="64"/>
      <c r="R1890" s="64"/>
      <c r="S1890" s="64"/>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row>
    <row r="1891" spans="1:117" x14ac:dyDescent="0.25">
      <c r="A1891" s="5"/>
      <c r="B1891" s="5"/>
      <c r="C1891" s="35"/>
      <c r="D1891" s="63"/>
      <c r="E1891" s="64"/>
      <c r="F1891" s="64"/>
      <c r="G1891" s="64"/>
      <c r="H1891" s="64"/>
      <c r="I1891" s="64"/>
      <c r="J1891" s="64"/>
      <c r="K1891" s="64"/>
      <c r="L1891" s="64"/>
      <c r="M1891" s="64"/>
      <c r="N1891" s="64"/>
      <c r="O1891" s="64"/>
      <c r="P1891" s="64"/>
      <c r="Q1891" s="64"/>
      <c r="R1891" s="64"/>
      <c r="S1891" s="64"/>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row>
    <row r="1892" spans="1:117" x14ac:dyDescent="0.25">
      <c r="A1892" s="5"/>
      <c r="B1892" s="5"/>
      <c r="C1892" s="35"/>
      <c r="D1892" s="63"/>
      <c r="E1892" s="64"/>
      <c r="F1892" s="64"/>
      <c r="G1892" s="64"/>
      <c r="H1892" s="64"/>
      <c r="I1892" s="64"/>
      <c r="J1892" s="64"/>
      <c r="K1892" s="64"/>
      <c r="L1892" s="64"/>
      <c r="M1892" s="64"/>
      <c r="N1892" s="64"/>
      <c r="O1892" s="64"/>
      <c r="P1892" s="64"/>
      <c r="Q1892" s="64"/>
      <c r="R1892" s="64"/>
      <c r="S1892" s="64"/>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row>
    <row r="1893" spans="1:117" x14ac:dyDescent="0.25">
      <c r="A1893" s="5"/>
      <c r="B1893" s="5"/>
      <c r="C1893" s="35"/>
      <c r="D1893" s="63"/>
      <c r="E1893" s="64"/>
      <c r="F1893" s="64"/>
      <c r="G1893" s="64"/>
      <c r="H1893" s="64"/>
      <c r="I1893" s="64"/>
      <c r="J1893" s="64"/>
      <c r="K1893" s="64"/>
      <c r="L1893" s="64"/>
      <c r="M1893" s="64"/>
      <c r="N1893" s="64"/>
      <c r="O1893" s="64"/>
      <c r="P1893" s="64"/>
      <c r="Q1893" s="64"/>
      <c r="R1893" s="64"/>
      <c r="S1893" s="64"/>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row>
    <row r="1894" spans="1:117" x14ac:dyDescent="0.25">
      <c r="A1894" s="5"/>
      <c r="B1894" s="5"/>
      <c r="C1894" s="35"/>
      <c r="D1894" s="63"/>
      <c r="E1894" s="64"/>
      <c r="F1894" s="64"/>
      <c r="G1894" s="64"/>
      <c r="H1894" s="64"/>
      <c r="I1894" s="64"/>
      <c r="J1894" s="64"/>
      <c r="K1894" s="64"/>
      <c r="L1894" s="64"/>
      <c r="M1894" s="64"/>
      <c r="N1894" s="64"/>
      <c r="O1894" s="64"/>
      <c r="P1894" s="64"/>
      <c r="Q1894" s="64"/>
      <c r="R1894" s="64"/>
      <c r="S1894" s="64"/>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row>
    <row r="1895" spans="1:117" x14ac:dyDescent="0.25">
      <c r="A1895" s="5"/>
      <c r="B1895" s="5"/>
      <c r="C1895" s="35"/>
      <c r="D1895" s="63"/>
      <c r="E1895" s="64"/>
      <c r="F1895" s="64"/>
      <c r="G1895" s="64"/>
      <c r="H1895" s="64"/>
      <c r="I1895" s="64"/>
      <c r="J1895" s="64"/>
      <c r="K1895" s="64"/>
      <c r="L1895" s="64"/>
      <c r="M1895" s="64"/>
      <c r="N1895" s="64"/>
      <c r="O1895" s="64"/>
      <c r="P1895" s="64"/>
      <c r="Q1895" s="64"/>
      <c r="R1895" s="64"/>
      <c r="S1895" s="64"/>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row>
    <row r="1896" spans="1:117" x14ac:dyDescent="0.25">
      <c r="A1896" s="5"/>
      <c r="B1896" s="5"/>
      <c r="C1896" s="35"/>
      <c r="D1896" s="63"/>
      <c r="E1896" s="64"/>
      <c r="F1896" s="64"/>
      <c r="G1896" s="64"/>
      <c r="H1896" s="64"/>
      <c r="I1896" s="64"/>
      <c r="J1896" s="64"/>
      <c r="K1896" s="64"/>
      <c r="L1896" s="64"/>
      <c r="M1896" s="64"/>
      <c r="N1896" s="64"/>
      <c r="O1896" s="64"/>
      <c r="P1896" s="64"/>
      <c r="Q1896" s="64"/>
      <c r="R1896" s="64"/>
      <c r="S1896" s="64"/>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row>
    <row r="1897" spans="1:117" x14ac:dyDescent="0.25">
      <c r="A1897" s="5"/>
      <c r="B1897" s="5"/>
      <c r="C1897" s="35"/>
      <c r="D1897" s="63"/>
      <c r="E1897" s="64"/>
      <c r="F1897" s="64"/>
      <c r="G1897" s="64"/>
      <c r="H1897" s="64"/>
      <c r="I1897" s="64"/>
      <c r="J1897" s="64"/>
      <c r="K1897" s="64"/>
      <c r="L1897" s="64"/>
      <c r="M1897" s="64"/>
      <c r="N1897" s="64"/>
      <c r="O1897" s="64"/>
      <c r="P1897" s="64"/>
      <c r="Q1897" s="64"/>
      <c r="R1897" s="64"/>
      <c r="S1897" s="64"/>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row>
    <row r="1898" spans="1:117" x14ac:dyDescent="0.25">
      <c r="A1898" s="5"/>
      <c r="B1898" s="5"/>
      <c r="C1898" s="35"/>
      <c r="D1898" s="63"/>
      <c r="E1898" s="64"/>
      <c r="F1898" s="64"/>
      <c r="G1898" s="64"/>
      <c r="H1898" s="64"/>
      <c r="I1898" s="64"/>
      <c r="J1898" s="64"/>
      <c r="K1898" s="64"/>
      <c r="L1898" s="64"/>
      <c r="M1898" s="64"/>
      <c r="N1898" s="64"/>
      <c r="O1898" s="64"/>
      <c r="P1898" s="64"/>
      <c r="Q1898" s="64"/>
      <c r="R1898" s="64"/>
      <c r="S1898" s="64"/>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row>
    <row r="1899" spans="1:117" x14ac:dyDescent="0.25">
      <c r="A1899" s="5"/>
      <c r="B1899" s="5"/>
      <c r="C1899" s="35"/>
      <c r="D1899" s="63"/>
      <c r="E1899" s="64"/>
      <c r="F1899" s="64"/>
      <c r="G1899" s="64"/>
      <c r="H1899" s="64"/>
      <c r="I1899" s="64"/>
      <c r="J1899" s="64"/>
      <c r="K1899" s="64"/>
      <c r="L1899" s="64"/>
      <c r="M1899" s="64"/>
      <c r="N1899" s="64"/>
      <c r="O1899" s="64"/>
      <c r="P1899" s="64"/>
      <c r="Q1899" s="64"/>
      <c r="R1899" s="64"/>
      <c r="S1899" s="64"/>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row>
    <row r="1900" spans="1:117" x14ac:dyDescent="0.25">
      <c r="A1900" s="5"/>
      <c r="B1900" s="5"/>
      <c r="C1900" s="35"/>
      <c r="D1900" s="63"/>
      <c r="E1900" s="64"/>
      <c r="F1900" s="64"/>
      <c r="G1900" s="64"/>
      <c r="H1900" s="64"/>
      <c r="I1900" s="64"/>
      <c r="J1900" s="64"/>
      <c r="K1900" s="64"/>
      <c r="L1900" s="64"/>
      <c r="M1900" s="64"/>
      <c r="N1900" s="64"/>
      <c r="O1900" s="64"/>
      <c r="P1900" s="64"/>
      <c r="Q1900" s="64"/>
      <c r="R1900" s="64"/>
      <c r="S1900" s="64"/>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row>
    <row r="1901" spans="1:117" x14ac:dyDescent="0.25">
      <c r="A1901" s="5"/>
      <c r="B1901" s="5"/>
      <c r="C1901" s="35"/>
      <c r="D1901" s="63"/>
      <c r="E1901" s="64"/>
      <c r="F1901" s="64"/>
      <c r="G1901" s="64"/>
      <c r="H1901" s="64"/>
      <c r="I1901" s="64"/>
      <c r="J1901" s="64"/>
      <c r="K1901" s="64"/>
      <c r="L1901" s="64"/>
      <c r="M1901" s="64"/>
      <c r="N1901" s="64"/>
      <c r="O1901" s="64"/>
      <c r="P1901" s="64"/>
      <c r="Q1901" s="64"/>
      <c r="R1901" s="64"/>
      <c r="S1901" s="64"/>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row>
    <row r="1902" spans="1:117" x14ac:dyDescent="0.25">
      <c r="A1902" s="5"/>
      <c r="B1902" s="5"/>
      <c r="C1902" s="35"/>
      <c r="D1902" s="63"/>
      <c r="E1902" s="64"/>
      <c r="F1902" s="64"/>
      <c r="G1902" s="64"/>
      <c r="H1902" s="64"/>
      <c r="I1902" s="64"/>
      <c r="J1902" s="64"/>
      <c r="K1902" s="64"/>
      <c r="L1902" s="64"/>
      <c r="M1902" s="64"/>
      <c r="N1902" s="64"/>
      <c r="O1902" s="64"/>
      <c r="P1902" s="64"/>
      <c r="Q1902" s="64"/>
      <c r="R1902" s="64"/>
      <c r="S1902" s="64"/>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row>
    <row r="1903" spans="1:117" x14ac:dyDescent="0.25">
      <c r="A1903" s="5"/>
      <c r="B1903" s="5"/>
      <c r="C1903" s="35"/>
      <c r="D1903" s="63"/>
      <c r="E1903" s="64"/>
      <c r="F1903" s="64"/>
      <c r="G1903" s="64"/>
      <c r="H1903" s="64"/>
      <c r="I1903" s="64"/>
      <c r="J1903" s="64"/>
      <c r="K1903" s="64"/>
      <c r="L1903" s="64"/>
      <c r="M1903" s="64"/>
      <c r="N1903" s="64"/>
      <c r="O1903" s="64"/>
      <c r="P1903" s="64"/>
      <c r="Q1903" s="64"/>
      <c r="R1903" s="64"/>
      <c r="S1903" s="64"/>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row>
    <row r="1904" spans="1:117" x14ac:dyDescent="0.25">
      <c r="A1904" s="5"/>
      <c r="B1904" s="5"/>
      <c r="C1904" s="35"/>
      <c r="D1904" s="63"/>
      <c r="E1904" s="64"/>
      <c r="F1904" s="64"/>
      <c r="G1904" s="64"/>
      <c r="H1904" s="64"/>
      <c r="I1904" s="64"/>
      <c r="J1904" s="64"/>
      <c r="K1904" s="64"/>
      <c r="L1904" s="64"/>
      <c r="M1904" s="64"/>
      <c r="N1904" s="64"/>
      <c r="O1904" s="64"/>
      <c r="P1904" s="64"/>
      <c r="Q1904" s="64"/>
      <c r="R1904" s="64"/>
      <c r="S1904" s="64"/>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row>
    <row r="1905" spans="1:117" x14ac:dyDescent="0.25">
      <c r="A1905" s="5"/>
      <c r="B1905" s="5"/>
      <c r="C1905" s="35"/>
      <c r="D1905" s="63"/>
      <c r="E1905" s="64"/>
      <c r="F1905" s="64"/>
      <c r="G1905" s="64"/>
      <c r="H1905" s="64"/>
      <c r="I1905" s="64"/>
      <c r="J1905" s="64"/>
      <c r="K1905" s="64"/>
      <c r="L1905" s="64"/>
      <c r="M1905" s="64"/>
      <c r="N1905" s="64"/>
      <c r="O1905" s="64"/>
      <c r="P1905" s="64"/>
      <c r="Q1905" s="64"/>
      <c r="R1905" s="64"/>
      <c r="S1905" s="64"/>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row>
    <row r="1906" spans="1:117" x14ac:dyDescent="0.25">
      <c r="A1906" s="5"/>
      <c r="B1906" s="5"/>
      <c r="C1906" s="35"/>
      <c r="D1906" s="63"/>
      <c r="E1906" s="64"/>
      <c r="F1906" s="64"/>
      <c r="G1906" s="64"/>
      <c r="H1906" s="64"/>
      <c r="I1906" s="64"/>
      <c r="J1906" s="64"/>
      <c r="K1906" s="64"/>
      <c r="L1906" s="64"/>
      <c r="M1906" s="64"/>
      <c r="N1906" s="64"/>
      <c r="O1906" s="64"/>
      <c r="P1906" s="64"/>
      <c r="Q1906" s="64"/>
      <c r="R1906" s="64"/>
      <c r="S1906" s="64"/>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row>
    <row r="1907" spans="1:117" x14ac:dyDescent="0.25">
      <c r="A1907" s="5"/>
      <c r="B1907" s="5"/>
      <c r="C1907" s="35"/>
      <c r="D1907" s="63"/>
      <c r="E1907" s="64"/>
      <c r="F1907" s="64"/>
      <c r="G1907" s="64"/>
      <c r="H1907" s="64"/>
      <c r="I1907" s="64"/>
      <c r="J1907" s="64"/>
      <c r="K1907" s="64"/>
      <c r="L1907" s="64"/>
      <c r="M1907" s="64"/>
      <c r="N1907" s="64"/>
      <c r="O1907" s="64"/>
      <c r="P1907" s="64"/>
      <c r="Q1907" s="64"/>
      <c r="R1907" s="64"/>
      <c r="S1907" s="64"/>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row>
    <row r="1908" spans="1:117" x14ac:dyDescent="0.25">
      <c r="A1908" s="5"/>
      <c r="B1908" s="5"/>
      <c r="C1908" s="35"/>
      <c r="D1908" s="63"/>
      <c r="E1908" s="64"/>
      <c r="F1908" s="64"/>
      <c r="G1908" s="64"/>
      <c r="H1908" s="64"/>
      <c r="I1908" s="64"/>
      <c r="J1908" s="64"/>
      <c r="K1908" s="64"/>
      <c r="L1908" s="64"/>
      <c r="M1908" s="64"/>
      <c r="N1908" s="64"/>
      <c r="O1908" s="64"/>
      <c r="P1908" s="64"/>
      <c r="Q1908" s="64"/>
      <c r="R1908" s="64"/>
      <c r="S1908" s="64"/>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row>
    <row r="1909" spans="1:117" x14ac:dyDescent="0.25">
      <c r="A1909" s="5"/>
      <c r="B1909" s="5"/>
      <c r="C1909" s="35"/>
      <c r="D1909" s="63"/>
      <c r="E1909" s="64"/>
      <c r="F1909" s="64"/>
      <c r="G1909" s="64"/>
      <c r="H1909" s="64"/>
      <c r="I1909" s="64"/>
      <c r="J1909" s="64"/>
      <c r="K1909" s="64"/>
      <c r="L1909" s="64"/>
      <c r="M1909" s="64"/>
      <c r="N1909" s="64"/>
      <c r="O1909" s="64"/>
      <c r="P1909" s="64"/>
      <c r="Q1909" s="64"/>
      <c r="R1909" s="64"/>
      <c r="S1909" s="64"/>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row>
    <row r="1910" spans="1:117" x14ac:dyDescent="0.25">
      <c r="A1910" s="5"/>
      <c r="B1910" s="5"/>
      <c r="C1910" s="35"/>
      <c r="D1910" s="63"/>
      <c r="E1910" s="64"/>
      <c r="F1910" s="64"/>
      <c r="G1910" s="64"/>
      <c r="H1910" s="64"/>
      <c r="I1910" s="64"/>
      <c r="J1910" s="64"/>
      <c r="K1910" s="64"/>
      <c r="L1910" s="64"/>
      <c r="M1910" s="64"/>
      <c r="N1910" s="64"/>
      <c r="O1910" s="64"/>
      <c r="P1910" s="64"/>
      <c r="Q1910" s="64"/>
      <c r="R1910" s="64"/>
      <c r="S1910" s="64"/>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row>
    <row r="1911" spans="1:117" x14ac:dyDescent="0.25">
      <c r="A1911" s="5"/>
      <c r="B1911" s="5"/>
      <c r="C1911" s="35"/>
      <c r="D1911" s="63"/>
      <c r="E1911" s="64"/>
      <c r="F1911" s="64"/>
      <c r="G1911" s="64"/>
      <c r="H1911" s="64"/>
      <c r="I1911" s="64"/>
      <c r="J1911" s="64"/>
      <c r="K1911" s="64"/>
      <c r="L1911" s="64"/>
      <c r="M1911" s="64"/>
      <c r="N1911" s="64"/>
      <c r="O1911" s="64"/>
      <c r="P1911" s="64"/>
      <c r="Q1911" s="64"/>
      <c r="R1911" s="64"/>
      <c r="S1911" s="64"/>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row>
    <row r="1912" spans="1:117" x14ac:dyDescent="0.25">
      <c r="A1912" s="5"/>
      <c r="B1912" s="5"/>
      <c r="C1912" s="35"/>
      <c r="D1912" s="63"/>
      <c r="E1912" s="64"/>
      <c r="F1912" s="64"/>
      <c r="G1912" s="64"/>
      <c r="H1912" s="64"/>
      <c r="I1912" s="64"/>
      <c r="J1912" s="64"/>
      <c r="K1912" s="64"/>
      <c r="L1912" s="64"/>
      <c r="M1912" s="64"/>
      <c r="N1912" s="64"/>
      <c r="O1912" s="64"/>
      <c r="P1912" s="64"/>
      <c r="Q1912" s="64"/>
      <c r="R1912" s="64"/>
      <c r="S1912" s="64"/>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row>
    <row r="1913" spans="1:117" x14ac:dyDescent="0.25">
      <c r="A1913" s="5"/>
      <c r="B1913" s="5"/>
      <c r="C1913" s="35"/>
      <c r="D1913" s="63"/>
      <c r="E1913" s="64"/>
      <c r="F1913" s="64"/>
      <c r="G1913" s="64"/>
      <c r="H1913" s="64"/>
      <c r="I1913" s="64"/>
      <c r="J1913" s="64"/>
      <c r="K1913" s="64"/>
      <c r="L1913" s="64"/>
      <c r="M1913" s="64"/>
      <c r="N1913" s="64"/>
      <c r="O1913" s="64"/>
      <c r="P1913" s="64"/>
      <c r="Q1913" s="64"/>
      <c r="R1913" s="64"/>
      <c r="S1913" s="64"/>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row>
    <row r="1914" spans="1:117" x14ac:dyDescent="0.25">
      <c r="A1914" s="5"/>
      <c r="B1914" s="5"/>
      <c r="C1914" s="35"/>
      <c r="D1914" s="63"/>
      <c r="E1914" s="64"/>
      <c r="F1914" s="64"/>
      <c r="G1914" s="64"/>
      <c r="H1914" s="64"/>
      <c r="I1914" s="64"/>
      <c r="J1914" s="64"/>
      <c r="K1914" s="64"/>
      <c r="L1914" s="64"/>
      <c r="M1914" s="64"/>
      <c r="N1914" s="64"/>
      <c r="O1914" s="64"/>
      <c r="P1914" s="64"/>
      <c r="Q1914" s="64"/>
      <c r="R1914" s="64"/>
      <c r="S1914" s="64"/>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row>
    <row r="1915" spans="1:117" x14ac:dyDescent="0.25">
      <c r="A1915" s="5"/>
      <c r="B1915" s="5"/>
      <c r="C1915" s="35"/>
      <c r="D1915" s="63"/>
      <c r="E1915" s="64"/>
      <c r="F1915" s="64"/>
      <c r="G1915" s="64"/>
      <c r="H1915" s="64"/>
      <c r="I1915" s="64"/>
      <c r="J1915" s="64"/>
      <c r="K1915" s="64"/>
      <c r="L1915" s="64"/>
      <c r="M1915" s="64"/>
      <c r="N1915" s="64"/>
      <c r="O1915" s="64"/>
      <c r="P1915" s="64"/>
      <c r="Q1915" s="64"/>
      <c r="R1915" s="64"/>
      <c r="S1915" s="64"/>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row>
    <row r="1916" spans="1:117" x14ac:dyDescent="0.25">
      <c r="A1916" s="5"/>
      <c r="B1916" s="5"/>
      <c r="C1916" s="35"/>
      <c r="D1916" s="63"/>
      <c r="E1916" s="64"/>
      <c r="F1916" s="64"/>
      <c r="G1916" s="64"/>
      <c r="H1916" s="64"/>
      <c r="I1916" s="64"/>
      <c r="J1916" s="64"/>
      <c r="K1916" s="64"/>
      <c r="L1916" s="64"/>
      <c r="M1916" s="64"/>
      <c r="N1916" s="64"/>
      <c r="O1916" s="64"/>
      <c r="P1916" s="64"/>
      <c r="Q1916" s="64"/>
      <c r="R1916" s="64"/>
      <c r="S1916" s="64"/>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row>
    <row r="1917" spans="1:117" x14ac:dyDescent="0.25">
      <c r="A1917" s="5"/>
      <c r="B1917" s="5"/>
      <c r="C1917" s="35"/>
      <c r="D1917" s="63"/>
      <c r="E1917" s="64"/>
      <c r="F1917" s="64"/>
      <c r="G1917" s="64"/>
      <c r="H1917" s="64"/>
      <c r="I1917" s="64"/>
      <c r="J1917" s="64"/>
      <c r="K1917" s="64"/>
      <c r="L1917" s="64"/>
      <c r="M1917" s="64"/>
      <c r="N1917" s="64"/>
      <c r="O1917" s="64"/>
      <c r="P1917" s="64"/>
      <c r="Q1917" s="64"/>
      <c r="R1917" s="64"/>
      <c r="S1917" s="64"/>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row>
    <row r="1918" spans="1:117" x14ac:dyDescent="0.25">
      <c r="A1918" s="5"/>
      <c r="B1918" s="5"/>
      <c r="C1918" s="35"/>
      <c r="D1918" s="63"/>
      <c r="E1918" s="64"/>
      <c r="F1918" s="64"/>
      <c r="G1918" s="64"/>
      <c r="H1918" s="64"/>
      <c r="I1918" s="64"/>
      <c r="J1918" s="64"/>
      <c r="K1918" s="64"/>
      <c r="L1918" s="64"/>
      <c r="M1918" s="64"/>
      <c r="N1918" s="64"/>
      <c r="O1918" s="64"/>
      <c r="P1918" s="64"/>
      <c r="Q1918" s="64"/>
      <c r="R1918" s="64"/>
      <c r="S1918" s="64"/>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row>
    <row r="1919" spans="1:117" x14ac:dyDescent="0.25">
      <c r="A1919" s="5"/>
      <c r="B1919" s="5"/>
      <c r="C1919" s="35"/>
      <c r="D1919" s="63"/>
      <c r="E1919" s="64"/>
      <c r="F1919" s="64"/>
      <c r="G1919" s="64"/>
      <c r="H1919" s="64"/>
      <c r="I1919" s="64"/>
      <c r="J1919" s="64"/>
      <c r="K1919" s="64"/>
      <c r="L1919" s="64"/>
      <c r="M1919" s="64"/>
      <c r="N1919" s="64"/>
      <c r="O1919" s="64"/>
      <c r="P1919" s="64"/>
      <c r="Q1919" s="64"/>
      <c r="R1919" s="64"/>
      <c r="S1919" s="64"/>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row>
    <row r="1920" spans="1:117" x14ac:dyDescent="0.25">
      <c r="A1920" s="5"/>
      <c r="B1920" s="5"/>
      <c r="C1920" s="35"/>
      <c r="D1920" s="63"/>
      <c r="E1920" s="64"/>
      <c r="F1920" s="64"/>
      <c r="G1920" s="64"/>
      <c r="H1920" s="64"/>
      <c r="I1920" s="64"/>
      <c r="J1920" s="64"/>
      <c r="K1920" s="64"/>
      <c r="L1920" s="64"/>
      <c r="M1920" s="64"/>
      <c r="N1920" s="64"/>
      <c r="O1920" s="64"/>
      <c r="P1920" s="64"/>
      <c r="Q1920" s="64"/>
      <c r="R1920" s="64"/>
      <c r="S1920" s="64"/>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row>
    <row r="1921" spans="1:117" x14ac:dyDescent="0.25">
      <c r="A1921" s="5"/>
      <c r="B1921" s="5"/>
      <c r="C1921" s="35"/>
      <c r="D1921" s="63"/>
      <c r="E1921" s="64"/>
      <c r="F1921" s="64"/>
      <c r="G1921" s="64"/>
      <c r="H1921" s="64"/>
      <c r="I1921" s="64"/>
      <c r="J1921" s="64"/>
      <c r="K1921" s="64"/>
      <c r="L1921" s="64"/>
      <c r="M1921" s="64"/>
      <c r="N1921" s="64"/>
      <c r="O1921" s="64"/>
      <c r="P1921" s="64"/>
      <c r="Q1921" s="64"/>
      <c r="R1921" s="64"/>
      <c r="S1921" s="64"/>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row>
    <row r="1922" spans="1:117" x14ac:dyDescent="0.25">
      <c r="A1922" s="5"/>
      <c r="B1922" s="5"/>
      <c r="C1922" s="35"/>
      <c r="D1922" s="63"/>
      <c r="E1922" s="64"/>
      <c r="F1922" s="64"/>
      <c r="G1922" s="64"/>
      <c r="H1922" s="64"/>
      <c r="I1922" s="64"/>
      <c r="J1922" s="64"/>
      <c r="K1922" s="64"/>
      <c r="L1922" s="64"/>
      <c r="M1922" s="64"/>
      <c r="N1922" s="64"/>
      <c r="O1922" s="64"/>
      <c r="P1922" s="64"/>
      <c r="Q1922" s="64"/>
      <c r="R1922" s="64"/>
      <c r="S1922" s="64"/>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row>
    <row r="1923" spans="1:117" x14ac:dyDescent="0.25">
      <c r="A1923" s="5"/>
      <c r="B1923" s="5"/>
      <c r="C1923" s="35"/>
      <c r="D1923" s="63"/>
      <c r="E1923" s="64"/>
      <c r="F1923" s="64"/>
      <c r="G1923" s="64"/>
      <c r="H1923" s="64"/>
      <c r="I1923" s="64"/>
      <c r="J1923" s="64"/>
      <c r="K1923" s="64"/>
      <c r="L1923" s="64"/>
      <c r="M1923" s="64"/>
      <c r="N1923" s="64"/>
      <c r="O1923" s="64"/>
      <c r="P1923" s="64"/>
      <c r="Q1923" s="64"/>
      <c r="R1923" s="64"/>
      <c r="S1923" s="64"/>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row>
    <row r="1924" spans="1:117" x14ac:dyDescent="0.25">
      <c r="A1924" s="5"/>
      <c r="B1924" s="5"/>
      <c r="C1924" s="35"/>
      <c r="D1924" s="63"/>
      <c r="E1924" s="64"/>
      <c r="F1924" s="64"/>
      <c r="G1924" s="64"/>
      <c r="H1924" s="64"/>
      <c r="I1924" s="64"/>
      <c r="J1924" s="64"/>
      <c r="K1924" s="64"/>
      <c r="L1924" s="64"/>
      <c r="M1924" s="64"/>
      <c r="N1924" s="64"/>
      <c r="O1924" s="64"/>
      <c r="P1924" s="64"/>
      <c r="Q1924" s="64"/>
      <c r="R1924" s="64"/>
      <c r="S1924" s="64"/>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row>
    <row r="1925" spans="1:117" x14ac:dyDescent="0.25">
      <c r="A1925" s="5"/>
      <c r="B1925" s="5"/>
      <c r="C1925" s="35"/>
      <c r="D1925" s="63"/>
      <c r="E1925" s="64"/>
      <c r="F1925" s="64"/>
      <c r="G1925" s="64"/>
      <c r="H1925" s="64"/>
      <c r="I1925" s="64"/>
      <c r="J1925" s="64"/>
      <c r="K1925" s="64"/>
      <c r="L1925" s="64"/>
      <c r="M1925" s="64"/>
      <c r="N1925" s="64"/>
      <c r="O1925" s="64"/>
      <c r="P1925" s="64"/>
      <c r="Q1925" s="64"/>
      <c r="R1925" s="64"/>
      <c r="S1925" s="64"/>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row>
    <row r="1926" spans="1:117" x14ac:dyDescent="0.25">
      <c r="A1926" s="5"/>
      <c r="B1926" s="5"/>
      <c r="C1926" s="35"/>
      <c r="D1926" s="63"/>
      <c r="E1926" s="64"/>
      <c r="F1926" s="64"/>
      <c r="G1926" s="64"/>
      <c r="H1926" s="64"/>
      <c r="I1926" s="64"/>
      <c r="J1926" s="64"/>
      <c r="K1926" s="64"/>
      <c r="L1926" s="64"/>
      <c r="M1926" s="64"/>
      <c r="N1926" s="64"/>
      <c r="O1926" s="64"/>
      <c r="P1926" s="64"/>
      <c r="Q1926" s="64"/>
      <c r="R1926" s="64"/>
      <c r="S1926" s="64"/>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row>
    <row r="1927" spans="1:117" x14ac:dyDescent="0.25">
      <c r="A1927" s="5"/>
      <c r="B1927" s="5"/>
      <c r="C1927" s="35"/>
      <c r="D1927" s="63"/>
      <c r="E1927" s="64"/>
      <c r="F1927" s="64"/>
      <c r="G1927" s="64"/>
      <c r="H1927" s="64"/>
      <c r="I1927" s="64"/>
      <c r="J1927" s="64"/>
      <c r="K1927" s="64"/>
      <c r="L1927" s="64"/>
      <c r="M1927" s="64"/>
      <c r="N1927" s="64"/>
      <c r="O1927" s="64"/>
      <c r="P1927" s="64"/>
      <c r="Q1927" s="64"/>
      <c r="R1927" s="64"/>
      <c r="S1927" s="64"/>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row>
    <row r="1928" spans="1:117" x14ac:dyDescent="0.25">
      <c r="A1928" s="5"/>
      <c r="B1928" s="5"/>
      <c r="C1928" s="35"/>
      <c r="D1928" s="63"/>
      <c r="E1928" s="64"/>
      <c r="F1928" s="64"/>
      <c r="G1928" s="64"/>
      <c r="H1928" s="64"/>
      <c r="I1928" s="64"/>
      <c r="J1928" s="64"/>
      <c r="K1928" s="64"/>
      <c r="L1928" s="64"/>
      <c r="M1928" s="64"/>
      <c r="N1928" s="64"/>
      <c r="O1928" s="64"/>
      <c r="P1928" s="64"/>
      <c r="Q1928" s="64"/>
      <c r="R1928" s="64"/>
      <c r="S1928" s="64"/>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row>
    <row r="1929" spans="1:117" x14ac:dyDescent="0.25">
      <c r="A1929" s="5"/>
      <c r="B1929" s="5"/>
      <c r="C1929" s="35"/>
      <c r="D1929" s="63"/>
      <c r="E1929" s="64"/>
      <c r="F1929" s="64"/>
      <c r="G1929" s="64"/>
      <c r="H1929" s="64"/>
      <c r="I1929" s="64"/>
      <c r="J1929" s="64"/>
      <c r="K1929" s="64"/>
      <c r="L1929" s="64"/>
      <c r="M1929" s="64"/>
      <c r="N1929" s="64"/>
      <c r="O1929" s="64"/>
      <c r="P1929" s="64"/>
      <c r="Q1929" s="64"/>
      <c r="R1929" s="64"/>
      <c r="S1929" s="64"/>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row>
    <row r="1930" spans="1:117" x14ac:dyDescent="0.25">
      <c r="A1930" s="5"/>
      <c r="B1930" s="5"/>
      <c r="C1930" s="35"/>
      <c r="D1930" s="63"/>
      <c r="E1930" s="64"/>
      <c r="F1930" s="64"/>
      <c r="G1930" s="64"/>
      <c r="H1930" s="64"/>
      <c r="I1930" s="64"/>
      <c r="J1930" s="64"/>
      <c r="K1930" s="64"/>
      <c r="L1930" s="64"/>
      <c r="M1930" s="64"/>
      <c r="N1930" s="64"/>
      <c r="O1930" s="64"/>
      <c r="P1930" s="64"/>
      <c r="Q1930" s="64"/>
      <c r="R1930" s="64"/>
      <c r="S1930" s="64"/>
      <c r="T1930" s="29"/>
      <c r="U1930" s="29"/>
      <c r="V1930" s="29"/>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row>
    <row r="1931" spans="1:117" x14ac:dyDescent="0.25">
      <c r="A1931" s="5"/>
      <c r="B1931" s="5"/>
      <c r="C1931" s="35"/>
      <c r="D1931" s="63"/>
      <c r="E1931" s="64"/>
      <c r="F1931" s="64"/>
      <c r="G1931" s="64"/>
      <c r="H1931" s="64"/>
      <c r="I1931" s="64"/>
      <c r="J1931" s="64"/>
      <c r="K1931" s="64"/>
      <c r="L1931" s="64"/>
      <c r="M1931" s="64"/>
      <c r="N1931" s="64"/>
      <c r="O1931" s="64"/>
      <c r="P1931" s="64"/>
      <c r="Q1931" s="64"/>
      <c r="R1931" s="64"/>
      <c r="S1931" s="64"/>
      <c r="T1931" s="29"/>
      <c r="U1931" s="29"/>
      <c r="V1931" s="29"/>
      <c r="W1931" s="29"/>
      <c r="X1931" s="29"/>
      <c r="Y1931" s="29"/>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row>
    <row r="1932" spans="1:117" x14ac:dyDescent="0.25">
      <c r="A1932" s="5"/>
      <c r="B1932" s="5"/>
      <c r="C1932" s="35"/>
      <c r="D1932" s="63"/>
      <c r="E1932" s="64"/>
      <c r="F1932" s="64"/>
      <c r="G1932" s="64"/>
      <c r="H1932" s="64"/>
      <c r="I1932" s="64"/>
      <c r="J1932" s="64"/>
      <c r="K1932" s="64"/>
      <c r="L1932" s="64"/>
      <c r="M1932" s="64"/>
      <c r="N1932" s="64"/>
      <c r="O1932" s="64"/>
      <c r="P1932" s="64"/>
      <c r="Q1932" s="64"/>
      <c r="R1932" s="64"/>
      <c r="S1932" s="64"/>
      <c r="T1932" s="29"/>
      <c r="U1932" s="29"/>
      <c r="V1932" s="29"/>
      <c r="W1932" s="29"/>
      <c r="X1932" s="29"/>
      <c r="Y1932" s="29"/>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row>
    <row r="1933" spans="1:117" x14ac:dyDescent="0.25">
      <c r="A1933" s="5"/>
      <c r="B1933" s="5"/>
      <c r="C1933" s="35"/>
      <c r="D1933" s="63"/>
      <c r="E1933" s="64"/>
      <c r="F1933" s="64"/>
      <c r="G1933" s="64"/>
      <c r="H1933" s="64"/>
      <c r="I1933" s="64"/>
      <c r="J1933" s="64"/>
      <c r="K1933" s="64"/>
      <c r="L1933" s="64"/>
      <c r="M1933" s="64"/>
      <c r="N1933" s="64"/>
      <c r="O1933" s="64"/>
      <c r="P1933" s="64"/>
      <c r="Q1933" s="64"/>
      <c r="R1933" s="64"/>
      <c r="S1933" s="64"/>
      <c r="T1933" s="29"/>
      <c r="U1933" s="29"/>
      <c r="V1933" s="29"/>
      <c r="W1933" s="29"/>
      <c r="X1933" s="29"/>
      <c r="Y1933" s="29"/>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row>
    <row r="1934" spans="1:117" x14ac:dyDescent="0.25">
      <c r="A1934" s="5"/>
      <c r="B1934" s="5"/>
      <c r="C1934" s="35"/>
      <c r="D1934" s="63"/>
      <c r="E1934" s="64"/>
      <c r="F1934" s="64"/>
      <c r="G1934" s="64"/>
      <c r="H1934" s="64"/>
      <c r="I1934" s="64"/>
      <c r="J1934" s="64"/>
      <c r="K1934" s="64"/>
      <c r="L1934" s="64"/>
      <c r="M1934" s="64"/>
      <c r="N1934" s="64"/>
      <c r="O1934" s="64"/>
      <c r="P1934" s="64"/>
      <c r="Q1934" s="64"/>
      <c r="R1934" s="64"/>
      <c r="S1934" s="64"/>
      <c r="T1934" s="29"/>
      <c r="U1934" s="29"/>
      <c r="V1934" s="29"/>
      <c r="W1934" s="29"/>
      <c r="X1934" s="29"/>
      <c r="Y1934" s="29"/>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row>
    <row r="1935" spans="1:117" x14ac:dyDescent="0.25">
      <c r="A1935" s="5"/>
      <c r="B1935" s="5"/>
      <c r="C1935" s="35"/>
      <c r="D1935" s="63"/>
      <c r="E1935" s="64"/>
      <c r="F1935" s="64"/>
      <c r="G1935" s="64"/>
      <c r="H1935" s="64"/>
      <c r="I1935" s="64"/>
      <c r="J1935" s="64"/>
      <c r="K1935" s="64"/>
      <c r="L1935" s="64"/>
      <c r="M1935" s="64"/>
      <c r="N1935" s="64"/>
      <c r="O1935" s="64"/>
      <c r="P1935" s="64"/>
      <c r="Q1935" s="64"/>
      <c r="R1935" s="64"/>
      <c r="S1935" s="64"/>
      <c r="T1935" s="29"/>
      <c r="U1935" s="29"/>
      <c r="V1935" s="29"/>
      <c r="W1935" s="29"/>
      <c r="X1935" s="29"/>
      <c r="Y1935" s="29"/>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row>
    <row r="1936" spans="1:117" x14ac:dyDescent="0.25">
      <c r="A1936" s="5"/>
      <c r="B1936" s="5"/>
      <c r="C1936" s="35"/>
      <c r="D1936" s="63"/>
      <c r="E1936" s="64"/>
      <c r="F1936" s="64"/>
      <c r="G1936" s="64"/>
      <c r="H1936" s="64"/>
      <c r="I1936" s="64"/>
      <c r="J1936" s="64"/>
      <c r="K1936" s="64"/>
      <c r="L1936" s="64"/>
      <c r="M1936" s="64"/>
      <c r="N1936" s="64"/>
      <c r="O1936" s="64"/>
      <c r="P1936" s="64"/>
      <c r="Q1936" s="64"/>
      <c r="R1936" s="64"/>
      <c r="S1936" s="64"/>
      <c r="T1936" s="29"/>
      <c r="U1936" s="29"/>
      <c r="V1936" s="29"/>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row>
    <row r="1937" spans="1:117" x14ac:dyDescent="0.25">
      <c r="A1937" s="5"/>
      <c r="B1937" s="5"/>
      <c r="C1937" s="35"/>
      <c r="D1937" s="63"/>
      <c r="E1937" s="64"/>
      <c r="F1937" s="64"/>
      <c r="G1937" s="64"/>
      <c r="H1937" s="64"/>
      <c r="I1937" s="64"/>
      <c r="J1937" s="64"/>
      <c r="K1937" s="64"/>
      <c r="L1937" s="64"/>
      <c r="M1937" s="64"/>
      <c r="N1937" s="64"/>
      <c r="O1937" s="64"/>
      <c r="P1937" s="64"/>
      <c r="Q1937" s="64"/>
      <c r="R1937" s="64"/>
      <c r="S1937" s="64"/>
      <c r="T1937" s="29"/>
      <c r="U1937" s="29"/>
      <c r="V1937" s="29"/>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row>
    <row r="1938" spans="1:117" x14ac:dyDescent="0.25">
      <c r="A1938" s="5"/>
      <c r="B1938" s="5"/>
      <c r="C1938" s="35"/>
      <c r="D1938" s="63"/>
      <c r="E1938" s="64"/>
      <c r="F1938" s="64"/>
      <c r="G1938" s="64"/>
      <c r="H1938" s="64"/>
      <c r="I1938" s="64"/>
      <c r="J1938" s="64"/>
      <c r="K1938" s="64"/>
      <c r="L1938" s="64"/>
      <c r="M1938" s="64"/>
      <c r="N1938" s="64"/>
      <c r="O1938" s="64"/>
      <c r="P1938" s="64"/>
      <c r="Q1938" s="64"/>
      <c r="R1938" s="64"/>
      <c r="S1938" s="64"/>
      <c r="T1938" s="29"/>
      <c r="U1938" s="29"/>
      <c r="V1938" s="29"/>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row>
    <row r="1939" spans="1:117" x14ac:dyDescent="0.25">
      <c r="A1939" s="5"/>
      <c r="B1939" s="5"/>
      <c r="C1939" s="35"/>
      <c r="D1939" s="63"/>
      <c r="E1939" s="64"/>
      <c r="F1939" s="64"/>
      <c r="G1939" s="64"/>
      <c r="H1939" s="64"/>
      <c r="I1939" s="64"/>
      <c r="J1939" s="64"/>
      <c r="K1939" s="64"/>
      <c r="L1939" s="64"/>
      <c r="M1939" s="64"/>
      <c r="N1939" s="64"/>
      <c r="O1939" s="64"/>
      <c r="P1939" s="64"/>
      <c r="Q1939" s="64"/>
      <c r="R1939" s="64"/>
      <c r="S1939" s="64"/>
      <c r="T1939" s="29"/>
      <c r="U1939" s="29"/>
      <c r="V1939" s="29"/>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row>
    <row r="1940" spans="1:117" x14ac:dyDescent="0.25">
      <c r="A1940" s="5"/>
      <c r="B1940" s="5"/>
      <c r="C1940" s="35"/>
      <c r="D1940" s="63"/>
      <c r="E1940" s="64"/>
      <c r="F1940" s="64"/>
      <c r="G1940" s="64"/>
      <c r="H1940" s="64"/>
      <c r="I1940" s="64"/>
      <c r="J1940" s="64"/>
      <c r="K1940" s="64"/>
      <c r="L1940" s="64"/>
      <c r="M1940" s="64"/>
      <c r="N1940" s="64"/>
      <c r="O1940" s="64"/>
      <c r="P1940" s="64"/>
      <c r="Q1940" s="64"/>
      <c r="R1940" s="64"/>
      <c r="S1940" s="64"/>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row>
    <row r="1941" spans="1:117" x14ac:dyDescent="0.25">
      <c r="A1941" s="5"/>
      <c r="B1941" s="5"/>
      <c r="C1941" s="35"/>
      <c r="D1941" s="63"/>
      <c r="E1941" s="64"/>
      <c r="F1941" s="64"/>
      <c r="G1941" s="64"/>
      <c r="H1941" s="64"/>
      <c r="I1941" s="64"/>
      <c r="J1941" s="64"/>
      <c r="K1941" s="64"/>
      <c r="L1941" s="64"/>
      <c r="M1941" s="64"/>
      <c r="N1941" s="64"/>
      <c r="O1941" s="64"/>
      <c r="P1941" s="64"/>
      <c r="Q1941" s="64"/>
      <c r="R1941" s="64"/>
      <c r="S1941" s="64"/>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row>
    <row r="1942" spans="1:117" x14ac:dyDescent="0.25">
      <c r="A1942" s="5"/>
      <c r="B1942" s="5"/>
      <c r="C1942" s="35"/>
      <c r="D1942" s="63"/>
      <c r="E1942" s="64"/>
      <c r="F1942" s="64"/>
      <c r="G1942" s="64"/>
      <c r="H1942" s="64"/>
      <c r="I1942" s="64"/>
      <c r="J1942" s="64"/>
      <c r="K1942" s="64"/>
      <c r="L1942" s="64"/>
      <c r="M1942" s="64"/>
      <c r="N1942" s="64"/>
      <c r="O1942" s="64"/>
      <c r="P1942" s="64"/>
      <c r="Q1942" s="64"/>
      <c r="R1942" s="64"/>
      <c r="S1942" s="64"/>
      <c r="T1942" s="29"/>
      <c r="U1942" s="29"/>
      <c r="V1942" s="29"/>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row>
    <row r="1943" spans="1:117" x14ac:dyDescent="0.25">
      <c r="A1943" s="5"/>
      <c r="B1943" s="5"/>
      <c r="C1943" s="35"/>
      <c r="D1943" s="63"/>
      <c r="E1943" s="64"/>
      <c r="F1943" s="64"/>
      <c r="G1943" s="64"/>
      <c r="H1943" s="64"/>
      <c r="I1943" s="64"/>
      <c r="J1943" s="64"/>
      <c r="K1943" s="64"/>
      <c r="L1943" s="64"/>
      <c r="M1943" s="64"/>
      <c r="N1943" s="64"/>
      <c r="O1943" s="64"/>
      <c r="P1943" s="64"/>
      <c r="Q1943" s="64"/>
      <c r="R1943" s="64"/>
      <c r="S1943" s="64"/>
      <c r="T1943" s="29"/>
      <c r="U1943" s="29"/>
      <c r="V1943" s="29"/>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row>
    <row r="1944" spans="1:117" x14ac:dyDescent="0.25">
      <c r="A1944" s="5"/>
      <c r="B1944" s="5"/>
      <c r="C1944" s="35"/>
      <c r="D1944" s="63"/>
      <c r="E1944" s="64"/>
      <c r="F1944" s="64"/>
      <c r="G1944" s="64"/>
      <c r="H1944" s="64"/>
      <c r="I1944" s="64"/>
      <c r="J1944" s="64"/>
      <c r="K1944" s="64"/>
      <c r="L1944" s="64"/>
      <c r="M1944" s="64"/>
      <c r="N1944" s="64"/>
      <c r="O1944" s="64"/>
      <c r="P1944" s="64"/>
      <c r="Q1944" s="64"/>
      <c r="R1944" s="64"/>
      <c r="S1944" s="64"/>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row>
    <row r="1945" spans="1:117" x14ac:dyDescent="0.25">
      <c r="A1945" s="5"/>
      <c r="B1945" s="5"/>
      <c r="C1945" s="35"/>
      <c r="D1945" s="63"/>
      <c r="E1945" s="64"/>
      <c r="F1945" s="64"/>
      <c r="G1945" s="64"/>
      <c r="H1945" s="64"/>
      <c r="I1945" s="64"/>
      <c r="J1945" s="64"/>
      <c r="K1945" s="64"/>
      <c r="L1945" s="64"/>
      <c r="M1945" s="64"/>
      <c r="N1945" s="64"/>
      <c r="O1945" s="64"/>
      <c r="P1945" s="64"/>
      <c r="Q1945" s="64"/>
      <c r="R1945" s="64"/>
      <c r="S1945" s="64"/>
      <c r="T1945" s="29"/>
      <c r="U1945" s="29"/>
      <c r="V1945" s="29"/>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row>
    <row r="1946" spans="1:117" x14ac:dyDescent="0.25">
      <c r="A1946" s="5"/>
      <c r="B1946" s="5"/>
      <c r="C1946" s="35"/>
      <c r="D1946" s="63"/>
      <c r="E1946" s="64"/>
      <c r="F1946" s="64"/>
      <c r="G1946" s="64"/>
      <c r="H1946" s="64"/>
      <c r="I1946" s="64"/>
      <c r="J1946" s="64"/>
      <c r="K1946" s="64"/>
      <c r="L1946" s="64"/>
      <c r="M1946" s="64"/>
      <c r="N1946" s="64"/>
      <c r="O1946" s="64"/>
      <c r="P1946" s="64"/>
      <c r="Q1946" s="64"/>
      <c r="R1946" s="64"/>
      <c r="S1946" s="64"/>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row>
    <row r="1947" spans="1:117" x14ac:dyDescent="0.25">
      <c r="A1947" s="5"/>
      <c r="B1947" s="5"/>
      <c r="C1947" s="35"/>
      <c r="D1947" s="63"/>
      <c r="E1947" s="64"/>
      <c r="F1947" s="64"/>
      <c r="G1947" s="64"/>
      <c r="H1947" s="64"/>
      <c r="I1947" s="64"/>
      <c r="J1947" s="64"/>
      <c r="K1947" s="64"/>
      <c r="L1947" s="64"/>
      <c r="M1947" s="64"/>
      <c r="N1947" s="64"/>
      <c r="O1947" s="64"/>
      <c r="P1947" s="64"/>
      <c r="Q1947" s="64"/>
      <c r="R1947" s="64"/>
      <c r="S1947" s="64"/>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row>
    <row r="1948" spans="1:117" x14ac:dyDescent="0.25">
      <c r="A1948" s="5"/>
      <c r="B1948" s="5"/>
      <c r="C1948" s="35"/>
      <c r="D1948" s="63"/>
      <c r="E1948" s="64"/>
      <c r="F1948" s="64"/>
      <c r="G1948" s="64"/>
      <c r="H1948" s="64"/>
      <c r="I1948" s="64"/>
      <c r="J1948" s="64"/>
      <c r="K1948" s="64"/>
      <c r="L1948" s="64"/>
      <c r="M1948" s="64"/>
      <c r="N1948" s="64"/>
      <c r="O1948" s="64"/>
      <c r="P1948" s="64"/>
      <c r="Q1948" s="64"/>
      <c r="R1948" s="64"/>
      <c r="S1948" s="64"/>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row>
    <row r="1949" spans="1:117" x14ac:dyDescent="0.25">
      <c r="A1949" s="5"/>
      <c r="B1949" s="5"/>
      <c r="C1949" s="35"/>
      <c r="D1949" s="63"/>
      <c r="E1949" s="64"/>
      <c r="F1949" s="64"/>
      <c r="G1949" s="64"/>
      <c r="H1949" s="64"/>
      <c r="I1949" s="64"/>
      <c r="J1949" s="64"/>
      <c r="K1949" s="64"/>
      <c r="L1949" s="64"/>
      <c r="M1949" s="64"/>
      <c r="N1949" s="64"/>
      <c r="O1949" s="64"/>
      <c r="P1949" s="64"/>
      <c r="Q1949" s="64"/>
      <c r="R1949" s="64"/>
      <c r="S1949" s="64"/>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row>
    <row r="1950" spans="1:117" x14ac:dyDescent="0.25">
      <c r="A1950" s="5"/>
      <c r="B1950" s="5"/>
      <c r="C1950" s="35"/>
      <c r="D1950" s="63"/>
      <c r="E1950" s="64"/>
      <c r="F1950" s="64"/>
      <c r="G1950" s="64"/>
      <c r="H1950" s="64"/>
      <c r="I1950" s="64"/>
      <c r="J1950" s="64"/>
      <c r="K1950" s="64"/>
      <c r="L1950" s="64"/>
      <c r="M1950" s="64"/>
      <c r="N1950" s="64"/>
      <c r="O1950" s="64"/>
      <c r="P1950" s="64"/>
      <c r="Q1950" s="64"/>
      <c r="R1950" s="64"/>
      <c r="S1950" s="64"/>
      <c r="T1950" s="29"/>
      <c r="U1950" s="29"/>
      <c r="V1950" s="29"/>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row>
    <row r="1951" spans="1:117" x14ac:dyDescent="0.25">
      <c r="A1951" s="5"/>
      <c r="B1951" s="5"/>
      <c r="C1951" s="35"/>
      <c r="D1951" s="63"/>
      <c r="E1951" s="64"/>
      <c r="F1951" s="64"/>
      <c r="G1951" s="64"/>
      <c r="H1951" s="64"/>
      <c r="I1951" s="64"/>
      <c r="J1951" s="64"/>
      <c r="K1951" s="64"/>
      <c r="L1951" s="64"/>
      <c r="M1951" s="64"/>
      <c r="N1951" s="64"/>
      <c r="O1951" s="64"/>
      <c r="P1951" s="64"/>
      <c r="Q1951" s="64"/>
      <c r="R1951" s="64"/>
      <c r="S1951" s="64"/>
      <c r="T1951" s="29"/>
      <c r="U1951" s="29"/>
      <c r="V1951" s="29"/>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row>
    <row r="1952" spans="1:117" x14ac:dyDescent="0.25">
      <c r="A1952" s="5"/>
      <c r="B1952" s="5"/>
      <c r="C1952" s="35"/>
      <c r="D1952" s="63"/>
      <c r="E1952" s="64"/>
      <c r="F1952" s="64"/>
      <c r="G1952" s="64"/>
      <c r="H1952" s="64"/>
      <c r="I1952" s="64"/>
      <c r="J1952" s="64"/>
      <c r="K1952" s="64"/>
      <c r="L1952" s="64"/>
      <c r="M1952" s="64"/>
      <c r="N1952" s="64"/>
      <c r="O1952" s="64"/>
      <c r="P1952" s="64"/>
      <c r="Q1952" s="64"/>
      <c r="R1952" s="64"/>
      <c r="S1952" s="64"/>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row>
    <row r="1953" spans="1:117" x14ac:dyDescent="0.25">
      <c r="A1953" s="5"/>
      <c r="B1953" s="5"/>
      <c r="C1953" s="35"/>
      <c r="D1953" s="63"/>
      <c r="E1953" s="64"/>
      <c r="F1953" s="64"/>
      <c r="G1953" s="64"/>
      <c r="H1953" s="64"/>
      <c r="I1953" s="64"/>
      <c r="J1953" s="64"/>
      <c r="K1953" s="64"/>
      <c r="L1953" s="64"/>
      <c r="M1953" s="64"/>
      <c r="N1953" s="64"/>
      <c r="O1953" s="64"/>
      <c r="P1953" s="64"/>
      <c r="Q1953" s="64"/>
      <c r="R1953" s="64"/>
      <c r="S1953" s="64"/>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row>
    <row r="1954" spans="1:117" x14ac:dyDescent="0.25">
      <c r="A1954" s="5"/>
      <c r="B1954" s="5"/>
      <c r="C1954" s="35"/>
      <c r="D1954" s="63"/>
      <c r="E1954" s="64"/>
      <c r="F1954" s="64"/>
      <c r="G1954" s="64"/>
      <c r="H1954" s="64"/>
      <c r="I1954" s="64"/>
      <c r="J1954" s="64"/>
      <c r="K1954" s="64"/>
      <c r="L1954" s="64"/>
      <c r="M1954" s="64"/>
      <c r="N1954" s="64"/>
      <c r="O1954" s="64"/>
      <c r="P1954" s="64"/>
      <c r="Q1954" s="64"/>
      <c r="R1954" s="64"/>
      <c r="S1954" s="64"/>
      <c r="T1954" s="29"/>
      <c r="U1954" s="29"/>
      <c r="V1954" s="29"/>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row>
    <row r="1955" spans="1:117" x14ac:dyDescent="0.25">
      <c r="A1955" s="5"/>
      <c r="B1955" s="5"/>
      <c r="C1955" s="35"/>
      <c r="D1955" s="63"/>
      <c r="E1955" s="64"/>
      <c r="F1955" s="64"/>
      <c r="G1955" s="64"/>
      <c r="H1955" s="64"/>
      <c r="I1955" s="64"/>
      <c r="J1955" s="64"/>
      <c r="K1955" s="64"/>
      <c r="L1955" s="64"/>
      <c r="M1955" s="64"/>
      <c r="N1955" s="64"/>
      <c r="O1955" s="64"/>
      <c r="P1955" s="64"/>
      <c r="Q1955" s="64"/>
      <c r="R1955" s="64"/>
      <c r="S1955" s="64"/>
      <c r="T1955" s="29"/>
      <c r="U1955" s="29"/>
      <c r="V1955" s="29"/>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row>
    <row r="1956" spans="1:117" x14ac:dyDescent="0.25">
      <c r="A1956" s="5"/>
      <c r="B1956" s="5"/>
      <c r="C1956" s="35"/>
      <c r="D1956" s="63"/>
      <c r="E1956" s="64"/>
      <c r="F1956" s="64"/>
      <c r="G1956" s="64"/>
      <c r="H1956" s="64"/>
      <c r="I1956" s="64"/>
      <c r="J1956" s="64"/>
      <c r="K1956" s="64"/>
      <c r="L1956" s="64"/>
      <c r="M1956" s="64"/>
      <c r="N1956" s="64"/>
      <c r="O1956" s="64"/>
      <c r="P1956" s="64"/>
      <c r="Q1956" s="64"/>
      <c r="R1956" s="64"/>
      <c r="S1956" s="64"/>
      <c r="T1956" s="29"/>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row>
    <row r="1957" spans="1:117" x14ac:dyDescent="0.25">
      <c r="A1957" s="5"/>
      <c r="B1957" s="5"/>
      <c r="C1957" s="35"/>
      <c r="D1957" s="63"/>
      <c r="E1957" s="64"/>
      <c r="F1957" s="64"/>
      <c r="G1957" s="64"/>
      <c r="H1957" s="64"/>
      <c r="I1957" s="64"/>
      <c r="J1957" s="64"/>
      <c r="K1957" s="64"/>
      <c r="L1957" s="64"/>
      <c r="M1957" s="64"/>
      <c r="N1957" s="64"/>
      <c r="O1957" s="64"/>
      <c r="P1957" s="64"/>
      <c r="Q1957" s="64"/>
      <c r="R1957" s="64"/>
      <c r="S1957" s="64"/>
      <c r="T1957" s="29"/>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row>
    <row r="1958" spans="1:117" x14ac:dyDescent="0.25">
      <c r="A1958" s="5"/>
      <c r="B1958" s="5"/>
      <c r="C1958" s="35"/>
      <c r="D1958" s="63"/>
      <c r="E1958" s="64"/>
      <c r="F1958" s="64"/>
      <c r="G1958" s="64"/>
      <c r="H1958" s="64"/>
      <c r="I1958" s="64"/>
      <c r="J1958" s="64"/>
      <c r="K1958" s="64"/>
      <c r="L1958" s="64"/>
      <c r="M1958" s="64"/>
      <c r="N1958" s="64"/>
      <c r="O1958" s="64"/>
      <c r="P1958" s="64"/>
      <c r="Q1958" s="64"/>
      <c r="R1958" s="64"/>
      <c r="S1958" s="64"/>
      <c r="T1958" s="29"/>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row>
    <row r="1959" spans="1:117" x14ac:dyDescent="0.25">
      <c r="A1959" s="5"/>
      <c r="B1959" s="5"/>
      <c r="C1959" s="35"/>
      <c r="D1959" s="63"/>
      <c r="E1959" s="64"/>
      <c r="F1959" s="64"/>
      <c r="G1959" s="64"/>
      <c r="H1959" s="64"/>
      <c r="I1959" s="64"/>
      <c r="J1959" s="64"/>
      <c r="K1959" s="64"/>
      <c r="L1959" s="64"/>
      <c r="M1959" s="64"/>
      <c r="N1959" s="64"/>
      <c r="O1959" s="64"/>
      <c r="P1959" s="64"/>
      <c r="Q1959" s="64"/>
      <c r="R1959" s="64"/>
      <c r="S1959" s="64"/>
      <c r="T1959" s="29"/>
      <c r="U1959" s="29"/>
      <c r="V1959" s="29"/>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row>
    <row r="1960" spans="1:117" x14ac:dyDescent="0.25">
      <c r="A1960" s="5"/>
      <c r="B1960" s="5"/>
      <c r="C1960" s="35"/>
      <c r="D1960" s="63"/>
      <c r="E1960" s="64"/>
      <c r="F1960" s="64"/>
      <c r="G1960" s="64"/>
      <c r="H1960" s="64"/>
      <c r="I1960" s="64"/>
      <c r="J1960" s="64"/>
      <c r="K1960" s="64"/>
      <c r="L1960" s="64"/>
      <c r="M1960" s="64"/>
      <c r="N1960" s="64"/>
      <c r="O1960" s="64"/>
      <c r="P1960" s="64"/>
      <c r="Q1960" s="64"/>
      <c r="R1960" s="64"/>
      <c r="S1960" s="64"/>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row>
    <row r="1961" spans="1:117" x14ac:dyDescent="0.25">
      <c r="A1961" s="5"/>
      <c r="B1961" s="5"/>
      <c r="C1961" s="35"/>
      <c r="D1961" s="63"/>
      <c r="E1961" s="64"/>
      <c r="F1961" s="64"/>
      <c r="G1961" s="64"/>
      <c r="H1961" s="64"/>
      <c r="I1961" s="64"/>
      <c r="J1961" s="64"/>
      <c r="K1961" s="64"/>
      <c r="L1961" s="64"/>
      <c r="M1961" s="64"/>
      <c r="N1961" s="64"/>
      <c r="O1961" s="64"/>
      <c r="P1961" s="64"/>
      <c r="Q1961" s="64"/>
      <c r="R1961" s="64"/>
      <c r="S1961" s="64"/>
      <c r="T1961" s="29"/>
      <c r="U1961" s="29"/>
      <c r="V1961" s="29"/>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row>
    <row r="1962" spans="1:117" x14ac:dyDescent="0.25">
      <c r="A1962" s="5"/>
      <c r="B1962" s="5"/>
      <c r="C1962" s="35"/>
      <c r="D1962" s="63"/>
      <c r="E1962" s="64"/>
      <c r="F1962" s="64"/>
      <c r="G1962" s="64"/>
      <c r="H1962" s="64"/>
      <c r="I1962" s="64"/>
      <c r="J1962" s="64"/>
      <c r="K1962" s="64"/>
      <c r="L1962" s="64"/>
      <c r="M1962" s="64"/>
      <c r="N1962" s="64"/>
      <c r="O1962" s="64"/>
      <c r="P1962" s="64"/>
      <c r="Q1962" s="64"/>
      <c r="R1962" s="64"/>
      <c r="S1962" s="64"/>
      <c r="T1962" s="29"/>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row>
    <row r="1963" spans="1:117" x14ac:dyDescent="0.25">
      <c r="A1963" s="5"/>
      <c r="B1963" s="5"/>
      <c r="C1963" s="35"/>
      <c r="D1963" s="63"/>
      <c r="E1963" s="64"/>
      <c r="F1963" s="64"/>
      <c r="G1963" s="64"/>
      <c r="H1963" s="64"/>
      <c r="I1963" s="64"/>
      <c r="J1963" s="64"/>
      <c r="K1963" s="64"/>
      <c r="L1963" s="64"/>
      <c r="M1963" s="64"/>
      <c r="N1963" s="64"/>
      <c r="O1963" s="64"/>
      <c r="P1963" s="64"/>
      <c r="Q1963" s="64"/>
      <c r="R1963" s="64"/>
      <c r="S1963" s="64"/>
      <c r="T1963" s="29"/>
      <c r="U1963" s="29"/>
      <c r="V1963" s="29"/>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row>
    <row r="1964" spans="1:117" x14ac:dyDescent="0.25">
      <c r="A1964" s="5"/>
      <c r="B1964" s="5"/>
      <c r="C1964" s="35"/>
      <c r="D1964" s="63"/>
      <c r="E1964" s="64"/>
      <c r="F1964" s="64"/>
      <c r="G1964" s="64"/>
      <c r="H1964" s="64"/>
      <c r="I1964" s="64"/>
      <c r="J1964" s="64"/>
      <c r="K1964" s="64"/>
      <c r="L1964" s="64"/>
      <c r="M1964" s="64"/>
      <c r="N1964" s="64"/>
      <c r="O1964" s="64"/>
      <c r="P1964" s="64"/>
      <c r="Q1964" s="64"/>
      <c r="R1964" s="64"/>
      <c r="S1964" s="64"/>
      <c r="T1964" s="29"/>
      <c r="U1964" s="29"/>
      <c r="V1964" s="29"/>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row>
    <row r="1965" spans="1:117" x14ac:dyDescent="0.25">
      <c r="A1965" s="5"/>
      <c r="B1965" s="5"/>
      <c r="C1965" s="35"/>
      <c r="D1965" s="63"/>
      <c r="E1965" s="64"/>
      <c r="F1965" s="64"/>
      <c r="G1965" s="64"/>
      <c r="H1965" s="64"/>
      <c r="I1965" s="64"/>
      <c r="J1965" s="64"/>
      <c r="K1965" s="64"/>
      <c r="L1965" s="64"/>
      <c r="M1965" s="64"/>
      <c r="N1965" s="64"/>
      <c r="O1965" s="64"/>
      <c r="P1965" s="64"/>
      <c r="Q1965" s="64"/>
      <c r="R1965" s="64"/>
      <c r="S1965" s="64"/>
      <c r="T1965" s="29"/>
      <c r="U1965" s="29"/>
      <c r="V1965" s="29"/>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row>
    <row r="1966" spans="1:117" x14ac:dyDescent="0.25">
      <c r="A1966" s="5"/>
      <c r="B1966" s="5"/>
      <c r="C1966" s="35"/>
      <c r="D1966" s="63"/>
      <c r="E1966" s="64"/>
      <c r="F1966" s="64"/>
      <c r="G1966" s="64"/>
      <c r="H1966" s="64"/>
      <c r="I1966" s="64"/>
      <c r="J1966" s="64"/>
      <c r="K1966" s="64"/>
      <c r="L1966" s="64"/>
      <c r="M1966" s="64"/>
      <c r="N1966" s="64"/>
      <c r="O1966" s="64"/>
      <c r="P1966" s="64"/>
      <c r="Q1966" s="64"/>
      <c r="R1966" s="64"/>
      <c r="S1966" s="64"/>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row>
    <row r="1967" spans="1:117" x14ac:dyDescent="0.25">
      <c r="A1967" s="5"/>
      <c r="B1967" s="5"/>
      <c r="C1967" s="35"/>
      <c r="D1967" s="63"/>
      <c r="E1967" s="64"/>
      <c r="F1967" s="64"/>
      <c r="G1967" s="64"/>
      <c r="H1967" s="64"/>
      <c r="I1967" s="64"/>
      <c r="J1967" s="64"/>
      <c r="K1967" s="64"/>
      <c r="L1967" s="64"/>
      <c r="M1967" s="64"/>
      <c r="N1967" s="64"/>
      <c r="O1967" s="64"/>
      <c r="P1967" s="64"/>
      <c r="Q1967" s="64"/>
      <c r="R1967" s="64"/>
      <c r="S1967" s="64"/>
      <c r="T1967" s="29"/>
      <c r="U1967" s="29"/>
      <c r="V1967" s="29"/>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row>
    <row r="1968" spans="1:117" x14ac:dyDescent="0.25">
      <c r="A1968" s="5"/>
      <c r="B1968" s="5"/>
      <c r="C1968" s="35"/>
      <c r="D1968" s="63"/>
      <c r="E1968" s="64"/>
      <c r="F1968" s="64"/>
      <c r="G1968" s="64"/>
      <c r="H1968" s="64"/>
      <c r="I1968" s="64"/>
      <c r="J1968" s="64"/>
      <c r="K1968" s="64"/>
      <c r="L1968" s="64"/>
      <c r="M1968" s="64"/>
      <c r="N1968" s="64"/>
      <c r="O1968" s="64"/>
      <c r="P1968" s="64"/>
      <c r="Q1968" s="64"/>
      <c r="R1968" s="64"/>
      <c r="S1968" s="64"/>
      <c r="T1968" s="29"/>
      <c r="U1968" s="29"/>
      <c r="V1968" s="29"/>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row>
    <row r="1969" spans="1:117" x14ac:dyDescent="0.25">
      <c r="A1969" s="5"/>
      <c r="B1969" s="5"/>
      <c r="C1969" s="35"/>
      <c r="D1969" s="63"/>
      <c r="E1969" s="64"/>
      <c r="F1969" s="64"/>
      <c r="G1969" s="64"/>
      <c r="H1969" s="64"/>
      <c r="I1969" s="64"/>
      <c r="J1969" s="64"/>
      <c r="K1969" s="64"/>
      <c r="L1969" s="64"/>
      <c r="M1969" s="64"/>
      <c r="N1969" s="64"/>
      <c r="O1969" s="64"/>
      <c r="P1969" s="64"/>
      <c r="Q1969" s="64"/>
      <c r="R1969" s="64"/>
      <c r="S1969" s="64"/>
      <c r="T1969" s="29"/>
      <c r="U1969" s="29"/>
      <c r="V1969" s="29"/>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row>
    <row r="1970" spans="1:117" x14ac:dyDescent="0.25">
      <c r="A1970" s="5"/>
      <c r="B1970" s="5"/>
      <c r="C1970" s="35"/>
      <c r="D1970" s="63"/>
      <c r="E1970" s="64"/>
      <c r="F1970" s="64"/>
      <c r="G1970" s="64"/>
      <c r="H1970" s="64"/>
      <c r="I1970" s="64"/>
      <c r="J1970" s="64"/>
      <c r="K1970" s="64"/>
      <c r="L1970" s="64"/>
      <c r="M1970" s="64"/>
      <c r="N1970" s="64"/>
      <c r="O1970" s="64"/>
      <c r="P1970" s="64"/>
      <c r="Q1970" s="64"/>
      <c r="R1970" s="64"/>
      <c r="S1970" s="64"/>
      <c r="T1970" s="29"/>
      <c r="U1970" s="29"/>
      <c r="V1970" s="29"/>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row>
    <row r="1971" spans="1:117" x14ac:dyDescent="0.25">
      <c r="A1971" s="5"/>
      <c r="B1971" s="5"/>
      <c r="C1971" s="35"/>
      <c r="D1971" s="63"/>
      <c r="E1971" s="64"/>
      <c r="F1971" s="64"/>
      <c r="G1971" s="64"/>
      <c r="H1971" s="64"/>
      <c r="I1971" s="64"/>
      <c r="J1971" s="64"/>
      <c r="K1971" s="64"/>
      <c r="L1971" s="64"/>
      <c r="M1971" s="64"/>
      <c r="N1971" s="64"/>
      <c r="O1971" s="64"/>
      <c r="P1971" s="64"/>
      <c r="Q1971" s="64"/>
      <c r="R1971" s="64"/>
      <c r="S1971" s="64"/>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row>
    <row r="1972" spans="1:117" x14ac:dyDescent="0.25">
      <c r="A1972" s="5"/>
      <c r="B1972" s="5"/>
      <c r="C1972" s="35"/>
      <c r="D1972" s="63"/>
      <c r="E1972" s="64"/>
      <c r="F1972" s="64"/>
      <c r="G1972" s="64"/>
      <c r="H1972" s="64"/>
      <c r="I1972" s="64"/>
      <c r="J1972" s="64"/>
      <c r="K1972" s="64"/>
      <c r="L1972" s="64"/>
      <c r="M1972" s="64"/>
      <c r="N1972" s="64"/>
      <c r="O1972" s="64"/>
      <c r="P1972" s="64"/>
      <c r="Q1972" s="64"/>
      <c r="R1972" s="64"/>
      <c r="S1972" s="64"/>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row>
    <row r="1973" spans="1:117" x14ac:dyDescent="0.25">
      <c r="A1973" s="5"/>
      <c r="B1973" s="5"/>
      <c r="C1973" s="35"/>
      <c r="D1973" s="63"/>
      <c r="E1973" s="64"/>
      <c r="F1973" s="64"/>
      <c r="G1973" s="64"/>
      <c r="H1973" s="64"/>
      <c r="I1973" s="64"/>
      <c r="J1973" s="64"/>
      <c r="K1973" s="64"/>
      <c r="L1973" s="64"/>
      <c r="M1973" s="64"/>
      <c r="N1973" s="64"/>
      <c r="O1973" s="64"/>
      <c r="P1973" s="64"/>
      <c r="Q1973" s="64"/>
      <c r="R1973" s="64"/>
      <c r="S1973" s="64"/>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row>
    <row r="1974" spans="1:117" x14ac:dyDescent="0.25">
      <c r="A1974" s="5"/>
      <c r="B1974" s="5"/>
      <c r="C1974" s="35"/>
      <c r="D1974" s="63"/>
      <c r="E1974" s="64"/>
      <c r="F1974" s="64"/>
      <c r="G1974" s="64"/>
      <c r="H1974" s="64"/>
      <c r="I1974" s="64"/>
      <c r="J1974" s="64"/>
      <c r="K1974" s="64"/>
      <c r="L1974" s="64"/>
      <c r="M1974" s="64"/>
      <c r="N1974" s="64"/>
      <c r="O1974" s="64"/>
      <c r="P1974" s="64"/>
      <c r="Q1974" s="64"/>
      <c r="R1974" s="64"/>
      <c r="S1974" s="64"/>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row>
    <row r="1975" spans="1:117" x14ac:dyDescent="0.25">
      <c r="A1975" s="5"/>
      <c r="B1975" s="5"/>
      <c r="C1975" s="35"/>
      <c r="D1975" s="63"/>
      <c r="E1975" s="64"/>
      <c r="F1975" s="64"/>
      <c r="G1975" s="64"/>
      <c r="H1975" s="64"/>
      <c r="I1975" s="64"/>
      <c r="J1975" s="64"/>
      <c r="K1975" s="64"/>
      <c r="L1975" s="64"/>
      <c r="M1975" s="64"/>
      <c r="N1975" s="64"/>
      <c r="O1975" s="64"/>
      <c r="P1975" s="64"/>
      <c r="Q1975" s="64"/>
      <c r="R1975" s="64"/>
      <c r="S1975" s="64"/>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row>
    <row r="1976" spans="1:117" x14ac:dyDescent="0.25">
      <c r="A1976" s="5"/>
      <c r="B1976" s="5"/>
      <c r="C1976" s="35"/>
      <c r="D1976" s="63"/>
      <c r="E1976" s="64"/>
      <c r="F1976" s="64"/>
      <c r="G1976" s="64"/>
      <c r="H1976" s="64"/>
      <c r="I1976" s="64"/>
      <c r="J1976" s="64"/>
      <c r="K1976" s="64"/>
      <c r="L1976" s="64"/>
      <c r="M1976" s="64"/>
      <c r="N1976" s="64"/>
      <c r="O1976" s="64"/>
      <c r="P1976" s="64"/>
      <c r="Q1976" s="64"/>
      <c r="R1976" s="64"/>
      <c r="S1976" s="64"/>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row>
    <row r="1977" spans="1:117" x14ac:dyDescent="0.25">
      <c r="A1977" s="5"/>
      <c r="B1977" s="5"/>
      <c r="C1977" s="35"/>
      <c r="D1977" s="63"/>
      <c r="E1977" s="64"/>
      <c r="F1977" s="64"/>
      <c r="G1977" s="64"/>
      <c r="H1977" s="64"/>
      <c r="I1977" s="64"/>
      <c r="J1977" s="64"/>
      <c r="K1977" s="64"/>
      <c r="L1977" s="64"/>
      <c r="M1977" s="64"/>
      <c r="N1977" s="64"/>
      <c r="O1977" s="64"/>
      <c r="P1977" s="64"/>
      <c r="Q1977" s="64"/>
      <c r="R1977" s="64"/>
      <c r="S1977" s="64"/>
      <c r="T1977" s="29"/>
      <c r="U1977" s="29"/>
      <c r="V1977" s="29"/>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row>
    <row r="1978" spans="1:117" x14ac:dyDescent="0.25">
      <c r="A1978" s="5"/>
      <c r="B1978" s="5"/>
      <c r="C1978" s="35"/>
      <c r="D1978" s="63"/>
      <c r="E1978" s="64"/>
      <c r="F1978" s="64"/>
      <c r="G1978" s="64"/>
      <c r="H1978" s="64"/>
      <c r="I1978" s="64"/>
      <c r="J1978" s="64"/>
      <c r="K1978" s="64"/>
      <c r="L1978" s="64"/>
      <c r="M1978" s="64"/>
      <c r="N1978" s="64"/>
      <c r="O1978" s="64"/>
      <c r="P1978" s="64"/>
      <c r="Q1978" s="64"/>
      <c r="R1978" s="64"/>
      <c r="S1978" s="64"/>
      <c r="T1978" s="29"/>
      <c r="U1978" s="29"/>
      <c r="V1978" s="29"/>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row>
    <row r="1979" spans="1:117" x14ac:dyDescent="0.25">
      <c r="A1979" s="5"/>
      <c r="B1979" s="5"/>
      <c r="C1979" s="35"/>
      <c r="D1979" s="63"/>
      <c r="E1979" s="64"/>
      <c r="F1979" s="64"/>
      <c r="G1979" s="64"/>
      <c r="H1979" s="64"/>
      <c r="I1979" s="64"/>
      <c r="J1979" s="64"/>
      <c r="K1979" s="64"/>
      <c r="L1979" s="64"/>
      <c r="M1979" s="64"/>
      <c r="N1979" s="64"/>
      <c r="O1979" s="64"/>
      <c r="P1979" s="64"/>
      <c r="Q1979" s="64"/>
      <c r="R1979" s="64"/>
      <c r="S1979" s="64"/>
      <c r="T1979" s="29"/>
      <c r="U1979" s="29"/>
      <c r="V1979" s="29"/>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row>
    <row r="1980" spans="1:117" x14ac:dyDescent="0.25">
      <c r="A1980" s="5"/>
      <c r="B1980" s="5"/>
      <c r="C1980" s="35"/>
      <c r="D1980" s="63"/>
      <c r="E1980" s="64"/>
      <c r="F1980" s="64"/>
      <c r="G1980" s="64"/>
      <c r="H1980" s="64"/>
      <c r="I1980" s="64"/>
      <c r="J1980" s="64"/>
      <c r="K1980" s="64"/>
      <c r="L1980" s="64"/>
      <c r="M1980" s="64"/>
      <c r="N1980" s="64"/>
      <c r="O1980" s="64"/>
      <c r="P1980" s="64"/>
      <c r="Q1980" s="64"/>
      <c r="R1980" s="64"/>
      <c r="S1980" s="64"/>
      <c r="T1980" s="29"/>
      <c r="U1980" s="29"/>
      <c r="V1980" s="29"/>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row>
    <row r="1981" spans="1:117" x14ac:dyDescent="0.25">
      <c r="A1981" s="5"/>
      <c r="B1981" s="5"/>
      <c r="C1981" s="35"/>
      <c r="D1981" s="63"/>
      <c r="E1981" s="64"/>
      <c r="F1981" s="64"/>
      <c r="G1981" s="64"/>
      <c r="H1981" s="64"/>
      <c r="I1981" s="64"/>
      <c r="J1981" s="64"/>
      <c r="K1981" s="64"/>
      <c r="L1981" s="64"/>
      <c r="M1981" s="64"/>
      <c r="N1981" s="64"/>
      <c r="O1981" s="64"/>
      <c r="P1981" s="64"/>
      <c r="Q1981" s="64"/>
      <c r="R1981" s="64"/>
      <c r="S1981" s="64"/>
      <c r="T1981" s="29"/>
      <c r="U1981" s="29"/>
      <c r="V1981" s="29"/>
      <c r="W1981" s="29"/>
      <c r="X1981" s="29"/>
      <c r="Y1981" s="29"/>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row>
    <row r="1982" spans="1:117" x14ac:dyDescent="0.25">
      <c r="A1982" s="5"/>
      <c r="B1982" s="5"/>
      <c r="C1982" s="35"/>
      <c r="D1982" s="63"/>
      <c r="E1982" s="64"/>
      <c r="F1982" s="64"/>
      <c r="G1982" s="64"/>
      <c r="H1982" s="64"/>
      <c r="I1982" s="64"/>
      <c r="J1982" s="64"/>
      <c r="K1982" s="64"/>
      <c r="L1982" s="64"/>
      <c r="M1982" s="64"/>
      <c r="N1982" s="64"/>
      <c r="O1982" s="64"/>
      <c r="P1982" s="64"/>
      <c r="Q1982" s="64"/>
      <c r="R1982" s="64"/>
      <c r="S1982" s="64"/>
      <c r="T1982" s="29"/>
      <c r="U1982" s="29"/>
      <c r="V1982" s="29"/>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row>
    <row r="1983" spans="1:117" x14ac:dyDescent="0.25">
      <c r="A1983" s="5"/>
      <c r="B1983" s="5"/>
      <c r="C1983" s="35"/>
      <c r="D1983" s="63"/>
      <c r="E1983" s="64"/>
      <c r="F1983" s="64"/>
      <c r="G1983" s="64"/>
      <c r="H1983" s="64"/>
      <c r="I1983" s="64"/>
      <c r="J1983" s="64"/>
      <c r="K1983" s="64"/>
      <c r="L1983" s="64"/>
      <c r="M1983" s="64"/>
      <c r="N1983" s="64"/>
      <c r="O1983" s="64"/>
      <c r="P1983" s="64"/>
      <c r="Q1983" s="64"/>
      <c r="R1983" s="64"/>
      <c r="S1983" s="64"/>
      <c r="T1983" s="29"/>
      <c r="U1983" s="29"/>
      <c r="V1983" s="29"/>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row>
    <row r="1984" spans="1:117" x14ac:dyDescent="0.25">
      <c r="A1984" s="5"/>
      <c r="B1984" s="5"/>
      <c r="C1984" s="35"/>
      <c r="D1984" s="63"/>
      <c r="E1984" s="64"/>
      <c r="F1984" s="64"/>
      <c r="G1984" s="64"/>
      <c r="H1984" s="64"/>
      <c r="I1984" s="64"/>
      <c r="J1984" s="64"/>
      <c r="K1984" s="64"/>
      <c r="L1984" s="64"/>
      <c r="M1984" s="64"/>
      <c r="N1984" s="64"/>
      <c r="O1984" s="64"/>
      <c r="P1984" s="64"/>
      <c r="Q1984" s="64"/>
      <c r="R1984" s="64"/>
      <c r="S1984" s="64"/>
      <c r="T1984" s="29"/>
      <c r="U1984" s="29"/>
      <c r="V1984" s="29"/>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row>
    <row r="1985" spans="1:117" x14ac:dyDescent="0.25">
      <c r="A1985" s="5"/>
      <c r="B1985" s="5"/>
      <c r="C1985" s="35"/>
      <c r="D1985" s="63"/>
      <c r="E1985" s="64"/>
      <c r="F1985" s="64"/>
      <c r="G1985" s="64"/>
      <c r="H1985" s="64"/>
      <c r="I1985" s="64"/>
      <c r="J1985" s="64"/>
      <c r="K1985" s="64"/>
      <c r="L1985" s="64"/>
      <c r="M1985" s="64"/>
      <c r="N1985" s="64"/>
      <c r="O1985" s="64"/>
      <c r="P1985" s="64"/>
      <c r="Q1985" s="64"/>
      <c r="R1985" s="64"/>
      <c r="S1985" s="64"/>
      <c r="T1985" s="29"/>
      <c r="U1985" s="29"/>
      <c r="V1985" s="29"/>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row>
    <row r="1986" spans="1:117" x14ac:dyDescent="0.25">
      <c r="A1986" s="5"/>
      <c r="B1986" s="5"/>
      <c r="C1986" s="35"/>
      <c r="D1986" s="63"/>
      <c r="E1986" s="64"/>
      <c r="F1986" s="64"/>
      <c r="G1986" s="64"/>
      <c r="H1986" s="64"/>
      <c r="I1986" s="64"/>
      <c r="J1986" s="64"/>
      <c r="K1986" s="64"/>
      <c r="L1986" s="64"/>
      <c r="M1986" s="64"/>
      <c r="N1986" s="64"/>
      <c r="O1986" s="64"/>
      <c r="P1986" s="64"/>
      <c r="Q1986" s="64"/>
      <c r="R1986" s="64"/>
      <c r="S1986" s="64"/>
      <c r="T1986" s="29"/>
      <c r="U1986" s="29"/>
      <c r="V1986" s="29"/>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row>
    <row r="1987" spans="1:117" x14ac:dyDescent="0.25">
      <c r="A1987" s="5"/>
      <c r="B1987" s="5"/>
      <c r="C1987" s="35"/>
      <c r="D1987" s="63"/>
      <c r="E1987" s="64"/>
      <c r="F1987" s="64"/>
      <c r="G1987" s="64"/>
      <c r="H1987" s="64"/>
      <c r="I1987" s="64"/>
      <c r="J1987" s="64"/>
      <c r="K1987" s="64"/>
      <c r="L1987" s="64"/>
      <c r="M1987" s="64"/>
      <c r="N1987" s="64"/>
      <c r="O1987" s="64"/>
      <c r="P1987" s="64"/>
      <c r="Q1987" s="64"/>
      <c r="R1987" s="64"/>
      <c r="S1987" s="64"/>
      <c r="T1987" s="29"/>
      <c r="U1987" s="29"/>
      <c r="V1987" s="29"/>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row>
    <row r="1988" spans="1:117" x14ac:dyDescent="0.25">
      <c r="A1988" s="5"/>
      <c r="B1988" s="5"/>
      <c r="C1988" s="35"/>
      <c r="D1988" s="63"/>
      <c r="E1988" s="64"/>
      <c r="F1988" s="64"/>
      <c r="G1988" s="64"/>
      <c r="H1988" s="64"/>
      <c r="I1988" s="64"/>
      <c r="J1988" s="64"/>
      <c r="K1988" s="64"/>
      <c r="L1988" s="64"/>
      <c r="M1988" s="64"/>
      <c r="N1988" s="64"/>
      <c r="O1988" s="64"/>
      <c r="P1988" s="64"/>
      <c r="Q1988" s="64"/>
      <c r="R1988" s="64"/>
      <c r="S1988" s="64"/>
      <c r="T1988" s="29"/>
      <c r="U1988" s="29"/>
      <c r="V1988" s="29"/>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row>
    <row r="1989" spans="1:117" x14ac:dyDescent="0.25">
      <c r="A1989" s="5"/>
      <c r="B1989" s="5"/>
      <c r="C1989" s="35"/>
      <c r="D1989" s="63"/>
      <c r="E1989" s="64"/>
      <c r="F1989" s="64"/>
      <c r="G1989" s="64"/>
      <c r="H1989" s="64"/>
      <c r="I1989" s="64"/>
      <c r="J1989" s="64"/>
      <c r="K1989" s="64"/>
      <c r="L1989" s="64"/>
      <c r="M1989" s="64"/>
      <c r="N1989" s="64"/>
      <c r="O1989" s="64"/>
      <c r="P1989" s="64"/>
      <c r="Q1989" s="64"/>
      <c r="R1989" s="64"/>
      <c r="S1989" s="64"/>
      <c r="T1989" s="29"/>
      <c r="U1989" s="29"/>
      <c r="V1989" s="29"/>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row>
    <row r="1990" spans="1:117" x14ac:dyDescent="0.25">
      <c r="A1990" s="5"/>
      <c r="B1990" s="5"/>
      <c r="C1990" s="35"/>
      <c r="D1990" s="63"/>
      <c r="E1990" s="64"/>
      <c r="F1990" s="64"/>
      <c r="G1990" s="64"/>
      <c r="H1990" s="64"/>
      <c r="I1990" s="64"/>
      <c r="J1990" s="64"/>
      <c r="K1990" s="64"/>
      <c r="L1990" s="64"/>
      <c r="M1990" s="64"/>
      <c r="N1990" s="64"/>
      <c r="O1990" s="64"/>
      <c r="P1990" s="64"/>
      <c r="Q1990" s="64"/>
      <c r="R1990" s="64"/>
      <c r="S1990" s="64"/>
      <c r="T1990" s="29"/>
      <c r="U1990" s="29"/>
      <c r="V1990" s="29"/>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row>
    <row r="1991" spans="1:117" x14ac:dyDescent="0.25">
      <c r="A1991" s="5"/>
      <c r="B1991" s="5"/>
      <c r="C1991" s="35"/>
      <c r="D1991" s="63"/>
      <c r="E1991" s="64"/>
      <c r="F1991" s="64"/>
      <c r="G1991" s="64"/>
      <c r="H1991" s="64"/>
      <c r="I1991" s="64"/>
      <c r="J1991" s="64"/>
      <c r="K1991" s="64"/>
      <c r="L1991" s="64"/>
      <c r="M1991" s="64"/>
      <c r="N1991" s="64"/>
      <c r="O1991" s="64"/>
      <c r="P1991" s="64"/>
      <c r="Q1991" s="64"/>
      <c r="R1991" s="64"/>
      <c r="S1991" s="64"/>
      <c r="T1991" s="29"/>
      <c r="U1991" s="29"/>
      <c r="V1991" s="29"/>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row>
    <row r="1992" spans="1:117" x14ac:dyDescent="0.25">
      <c r="A1992" s="5"/>
      <c r="B1992" s="5"/>
      <c r="C1992" s="35"/>
      <c r="D1992" s="63"/>
      <c r="E1992" s="64"/>
      <c r="F1992" s="64"/>
      <c r="G1992" s="64"/>
      <c r="H1992" s="64"/>
      <c r="I1992" s="64"/>
      <c r="J1992" s="64"/>
      <c r="K1992" s="64"/>
      <c r="L1992" s="64"/>
      <c r="M1992" s="64"/>
      <c r="N1992" s="64"/>
      <c r="O1992" s="64"/>
      <c r="P1992" s="64"/>
      <c r="Q1992" s="64"/>
      <c r="R1992" s="64"/>
      <c r="S1992" s="64"/>
      <c r="T1992" s="29"/>
      <c r="U1992" s="29"/>
      <c r="V1992" s="29"/>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row>
    <row r="1993" spans="1:117" x14ac:dyDescent="0.25">
      <c r="A1993" s="5"/>
      <c r="B1993" s="5"/>
      <c r="C1993" s="35"/>
      <c r="D1993" s="63"/>
      <c r="E1993" s="64"/>
      <c r="F1993" s="64"/>
      <c r="G1993" s="64"/>
      <c r="H1993" s="64"/>
      <c r="I1993" s="64"/>
      <c r="J1993" s="64"/>
      <c r="K1993" s="64"/>
      <c r="L1993" s="64"/>
      <c r="M1993" s="64"/>
      <c r="N1993" s="64"/>
      <c r="O1993" s="64"/>
      <c r="P1993" s="64"/>
      <c r="Q1993" s="64"/>
      <c r="R1993" s="64"/>
      <c r="S1993" s="64"/>
      <c r="T1993" s="29"/>
      <c r="U1993" s="29"/>
      <c r="V1993" s="29"/>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row>
    <row r="1994" spans="1:117" x14ac:dyDescent="0.25">
      <c r="A1994" s="5"/>
      <c r="B1994" s="5"/>
      <c r="C1994" s="35"/>
      <c r="D1994" s="63"/>
      <c r="E1994" s="64"/>
      <c r="F1994" s="64"/>
      <c r="G1994" s="64"/>
      <c r="H1994" s="64"/>
      <c r="I1994" s="64"/>
      <c r="J1994" s="64"/>
      <c r="K1994" s="64"/>
      <c r="L1994" s="64"/>
      <c r="M1994" s="64"/>
      <c r="N1994" s="64"/>
      <c r="O1994" s="64"/>
      <c r="P1994" s="64"/>
      <c r="Q1994" s="64"/>
      <c r="R1994" s="64"/>
      <c r="S1994" s="64"/>
      <c r="T1994" s="29"/>
      <c r="U1994" s="29"/>
      <c r="V1994" s="29"/>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row>
    <row r="1995" spans="1:117" x14ac:dyDescent="0.25">
      <c r="A1995" s="5"/>
      <c r="B1995" s="5"/>
      <c r="C1995" s="35"/>
      <c r="D1995" s="63"/>
      <c r="E1995" s="64"/>
      <c r="F1995" s="64"/>
      <c r="G1995" s="64"/>
      <c r="H1995" s="64"/>
      <c r="I1995" s="64"/>
      <c r="J1995" s="64"/>
      <c r="K1995" s="64"/>
      <c r="L1995" s="64"/>
      <c r="M1995" s="64"/>
      <c r="N1995" s="64"/>
      <c r="O1995" s="64"/>
      <c r="P1995" s="64"/>
      <c r="Q1995" s="64"/>
      <c r="R1995" s="64"/>
      <c r="S1995" s="64"/>
      <c r="T1995" s="29"/>
      <c r="U1995" s="29"/>
      <c r="V1995" s="29"/>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row>
    <row r="1996" spans="1:117" x14ac:dyDescent="0.25">
      <c r="A1996" s="5"/>
      <c r="B1996" s="5"/>
      <c r="C1996" s="35"/>
      <c r="D1996" s="63"/>
      <c r="E1996" s="64"/>
      <c r="F1996" s="64"/>
      <c r="G1996" s="64"/>
      <c r="H1996" s="64"/>
      <c r="I1996" s="64"/>
      <c r="J1996" s="64"/>
      <c r="K1996" s="64"/>
      <c r="L1996" s="64"/>
      <c r="M1996" s="64"/>
      <c r="N1996" s="64"/>
      <c r="O1996" s="64"/>
      <c r="P1996" s="64"/>
      <c r="Q1996" s="64"/>
      <c r="R1996" s="64"/>
      <c r="S1996" s="64"/>
      <c r="T1996" s="29"/>
      <c r="U1996" s="29"/>
      <c r="V1996" s="29"/>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row>
    <row r="1997" spans="1:117" x14ac:dyDescent="0.25">
      <c r="A1997" s="5"/>
      <c r="B1997" s="5"/>
      <c r="C1997" s="35"/>
      <c r="D1997" s="63"/>
      <c r="E1997" s="64"/>
      <c r="F1997" s="64"/>
      <c r="G1997" s="64"/>
      <c r="H1997" s="64"/>
      <c r="I1997" s="64"/>
      <c r="J1997" s="64"/>
      <c r="K1997" s="64"/>
      <c r="L1997" s="64"/>
      <c r="M1997" s="64"/>
      <c r="N1997" s="64"/>
      <c r="O1997" s="64"/>
      <c r="P1997" s="64"/>
      <c r="Q1997" s="64"/>
      <c r="R1997" s="64"/>
      <c r="S1997" s="64"/>
      <c r="T1997" s="29"/>
      <c r="U1997" s="29"/>
      <c r="V1997" s="29"/>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row>
    <row r="1998" spans="1:117" x14ac:dyDescent="0.25">
      <c r="A1998" s="5"/>
      <c r="B1998" s="5"/>
      <c r="C1998" s="35"/>
      <c r="D1998" s="63"/>
      <c r="E1998" s="64"/>
      <c r="F1998" s="64"/>
      <c r="G1998" s="64"/>
      <c r="H1998" s="64"/>
      <c r="I1998" s="64"/>
      <c r="J1998" s="64"/>
      <c r="K1998" s="64"/>
      <c r="L1998" s="64"/>
      <c r="M1998" s="64"/>
      <c r="N1998" s="64"/>
      <c r="O1998" s="64"/>
      <c r="P1998" s="64"/>
      <c r="Q1998" s="64"/>
      <c r="R1998" s="64"/>
      <c r="S1998" s="64"/>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row>
    <row r="1999" spans="1:117" x14ac:dyDescent="0.25">
      <c r="A1999" s="5"/>
      <c r="B1999" s="5"/>
      <c r="C1999" s="35"/>
      <c r="D1999" s="63"/>
      <c r="E1999" s="64"/>
      <c r="F1999" s="64"/>
      <c r="G1999" s="64"/>
      <c r="H1999" s="64"/>
      <c r="I1999" s="64"/>
      <c r="J1999" s="64"/>
      <c r="K1999" s="64"/>
      <c r="L1999" s="64"/>
      <c r="M1999" s="64"/>
      <c r="N1999" s="64"/>
      <c r="O1999" s="64"/>
      <c r="P1999" s="64"/>
      <c r="Q1999" s="64"/>
      <c r="R1999" s="64"/>
      <c r="S1999" s="64"/>
      <c r="T1999" s="29"/>
      <c r="U1999" s="29"/>
      <c r="V1999" s="29"/>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row>
    <row r="2000" spans="1:117" x14ac:dyDescent="0.25">
      <c r="A2000" s="5"/>
      <c r="B2000" s="5"/>
      <c r="C2000" s="35"/>
      <c r="D2000" s="63"/>
      <c r="E2000" s="64"/>
      <c r="F2000" s="64"/>
      <c r="G2000" s="64"/>
      <c r="H2000" s="64"/>
      <c r="I2000" s="64"/>
      <c r="J2000" s="64"/>
      <c r="K2000" s="64"/>
      <c r="L2000" s="64"/>
      <c r="M2000" s="64"/>
      <c r="N2000" s="64"/>
      <c r="O2000" s="64"/>
      <c r="P2000" s="64"/>
      <c r="Q2000" s="64"/>
      <c r="R2000" s="64"/>
      <c r="S2000" s="64"/>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x14ac:dyDescent="0.25"/>
  <cols>
    <col min="1" max="1" width="7.42578125" bestFit="1" customWidth="1"/>
  </cols>
  <sheetData>
    <row r="1" spans="1:23" x14ac:dyDescent="0.25">
      <c r="A1" s="9" t="s">
        <v>0</v>
      </c>
      <c r="B1" s="9" t="s">
        <v>10</v>
      </c>
      <c r="C1" s="9" t="s">
        <v>12</v>
      </c>
      <c r="D1" s="9" t="s">
        <v>13</v>
      </c>
      <c r="E1" s="9" t="s">
        <v>14</v>
      </c>
      <c r="F1" s="9" t="s">
        <v>15</v>
      </c>
      <c r="G1" s="9" t="s">
        <v>16</v>
      </c>
      <c r="H1" s="9" t="s">
        <v>243</v>
      </c>
      <c r="I1" s="9" t="s">
        <v>144</v>
      </c>
      <c r="J1" s="9" t="s">
        <v>8</v>
      </c>
      <c r="K1" s="9" t="s">
        <v>7</v>
      </c>
      <c r="L1" s="9" t="s">
        <v>244</v>
      </c>
      <c r="M1" s="9" t="s">
        <v>11</v>
      </c>
      <c r="N1" s="9" t="s">
        <v>17</v>
      </c>
      <c r="O1" s="9" t="s">
        <v>9</v>
      </c>
      <c r="P1" s="9" t="s">
        <v>143</v>
      </c>
      <c r="Q1" s="9" t="s">
        <v>245</v>
      </c>
      <c r="R1" s="9" t="s">
        <v>46</v>
      </c>
      <c r="S1" s="9" t="s">
        <v>45</v>
      </c>
      <c r="T1" s="3"/>
      <c r="U1" s="3"/>
      <c r="V1" s="3"/>
      <c r="W1" s="3"/>
    </row>
    <row r="2" spans="1:23" x14ac:dyDescent="0.25">
      <c r="A2" s="4" t="s">
        <v>27</v>
      </c>
      <c r="B2">
        <v>5.1126032439999989</v>
      </c>
      <c r="C2">
        <v>8.9875214634022953</v>
      </c>
      <c r="D2">
        <v>9.4309986448160981</v>
      </c>
      <c r="E2">
        <v>9.7689659528530566</v>
      </c>
      <c r="F2">
        <v>19.151183129197452</v>
      </c>
      <c r="G2">
        <v>5.2238343443243602</v>
      </c>
      <c r="H2">
        <v>1.9302895963520006</v>
      </c>
      <c r="I2">
        <v>9.9347029494770006E-2</v>
      </c>
      <c r="J2">
        <v>7.6796016859183398</v>
      </c>
      <c r="K2">
        <v>11.398724943672763</v>
      </c>
      <c r="L2">
        <v>1.2914299900000001</v>
      </c>
      <c r="M2">
        <v>6.7097564631500006</v>
      </c>
      <c r="N2">
        <v>2.0888396057269984</v>
      </c>
      <c r="O2">
        <v>4.4942888968244405</v>
      </c>
      <c r="P2">
        <f t="shared" ref="P2:P13" si="0">SUM(B2:O2)</f>
        <v>93.367384989732571</v>
      </c>
      <c r="Q2">
        <v>49.2435269327407</v>
      </c>
      <c r="R2">
        <v>13.962739726027397</v>
      </c>
      <c r="S2">
        <v>0.84931506849315064</v>
      </c>
      <c r="T2">
        <f t="shared" ref="T2:T13" si="1">(P2+SUM(R2:S2))/Q2</f>
        <v>2.1968255834317083</v>
      </c>
    </row>
    <row r="3" spans="1:23" x14ac:dyDescent="0.25">
      <c r="A3" s="4" t="s">
        <v>28</v>
      </c>
      <c r="B3">
        <v>-1.9497250680000002</v>
      </c>
      <c r="C3">
        <v>8.6199138805402171</v>
      </c>
      <c r="D3">
        <v>9.4217947557573467</v>
      </c>
      <c r="E3">
        <v>12.320965264342039</v>
      </c>
      <c r="F3">
        <v>11.948982736688469</v>
      </c>
      <c r="G3">
        <v>5.3960087665479488</v>
      </c>
      <c r="H3">
        <v>0.46948872635199956</v>
      </c>
      <c r="I3">
        <v>0.87283230174863002</v>
      </c>
      <c r="J3">
        <v>8.0952758447031989</v>
      </c>
      <c r="K3">
        <v>10.421500850731524</v>
      </c>
      <c r="L3">
        <v>1.56689246</v>
      </c>
      <c r="M3">
        <v>6.5738863731500015</v>
      </c>
      <c r="N3">
        <v>1.838753520049208</v>
      </c>
      <c r="O3">
        <v>3.8093017323911034</v>
      </c>
      <c r="P3">
        <f t="shared" si="0"/>
        <v>79.405872145001695</v>
      </c>
      <c r="Q3">
        <v>48.852909238314126</v>
      </c>
      <c r="R3">
        <v>13.962739726027397</v>
      </c>
      <c r="S3">
        <v>0.84931506849315064</v>
      </c>
      <c r="T3">
        <f t="shared" si="1"/>
        <v>1.9286042204755629</v>
      </c>
    </row>
    <row r="4" spans="1:23" x14ac:dyDescent="0.25">
      <c r="A4" s="4" t="s">
        <v>29</v>
      </c>
      <c r="B4">
        <v>-3.0120410969999991</v>
      </c>
      <c r="C4">
        <v>9.2281188442927693</v>
      </c>
      <c r="D4">
        <v>8.5530513396205112</v>
      </c>
      <c r="E4">
        <v>4.0219961552072299</v>
      </c>
      <c r="F4">
        <v>5.3838527005394301</v>
      </c>
      <c r="G4">
        <v>2.7682407487031302</v>
      </c>
      <c r="H4">
        <v>0.35436556057599999</v>
      </c>
      <c r="I4">
        <v>9.421270945936E-2</v>
      </c>
      <c r="J4">
        <v>6.87132162107795</v>
      </c>
      <c r="K4">
        <v>9.3147643457597535</v>
      </c>
      <c r="L4">
        <v>1.1726419799999999</v>
      </c>
      <c r="M4">
        <v>5.6544500531499997</v>
      </c>
      <c r="N4">
        <v>1.5651047526572082</v>
      </c>
      <c r="O4">
        <v>3.3562280799999997</v>
      </c>
      <c r="P4">
        <f t="shared" si="0"/>
        <v>55.326307794043345</v>
      </c>
      <c r="Q4">
        <v>45.376052556171466</v>
      </c>
      <c r="R4">
        <v>12.611506849315068</v>
      </c>
      <c r="S4">
        <v>0.76712328767123283</v>
      </c>
      <c r="T4">
        <f t="shared" si="1"/>
        <v>1.5141232888422615</v>
      </c>
    </row>
    <row r="5" spans="1:23" x14ac:dyDescent="0.25">
      <c r="A5" s="4" t="s">
        <v>30</v>
      </c>
      <c r="B5">
        <v>3.2884304499999999</v>
      </c>
      <c r="C5">
        <v>15.910060669813364</v>
      </c>
      <c r="D5">
        <v>8.0985311840718008</v>
      </c>
      <c r="E5">
        <v>14.195614256992682</v>
      </c>
      <c r="F5">
        <v>2.3053820848280302</v>
      </c>
      <c r="G5">
        <v>1.4407563993117902</v>
      </c>
      <c r="H5">
        <v>3.6914788622439998</v>
      </c>
      <c r="I5">
        <v>0.42844728621097011</v>
      </c>
      <c r="J5">
        <v>7.8490120845804112</v>
      </c>
      <c r="K5">
        <v>11.566869435777727</v>
      </c>
      <c r="L5">
        <v>1.0764229400000001</v>
      </c>
      <c r="M5">
        <v>5.8582318731500003</v>
      </c>
      <c r="N5">
        <v>1.217916475643972</v>
      </c>
      <c r="O5">
        <v>3.74831314</v>
      </c>
      <c r="P5">
        <f t="shared" si="0"/>
        <v>80.67546714262474</v>
      </c>
      <c r="Q5">
        <v>48.749750317787694</v>
      </c>
      <c r="R5">
        <v>13.962739726027397</v>
      </c>
      <c r="S5">
        <v>0.84931506849315064</v>
      </c>
      <c r="T5">
        <f t="shared" si="1"/>
        <v>1.9587284307034498</v>
      </c>
    </row>
    <row r="6" spans="1:23" x14ac:dyDescent="0.25">
      <c r="A6" s="4" t="s">
        <v>31</v>
      </c>
      <c r="B6">
        <v>-5.6785957729999996</v>
      </c>
      <c r="C6">
        <v>4.0568053568987201</v>
      </c>
      <c r="D6">
        <v>6.096036791748431</v>
      </c>
      <c r="E6">
        <v>8.8170312689829391</v>
      </c>
      <c r="F6">
        <v>13.231233162692851</v>
      </c>
      <c r="G6">
        <v>0.35883896311923003</v>
      </c>
      <c r="H6">
        <v>2.7400137846400008</v>
      </c>
      <c r="I6">
        <v>0.42003371109222998</v>
      </c>
      <c r="J6">
        <v>6.4616424454293018</v>
      </c>
      <c r="K6">
        <v>11.01178477224243</v>
      </c>
      <c r="L6">
        <v>0.78711943000000018</v>
      </c>
      <c r="M6">
        <v>6.5153508303902017</v>
      </c>
      <c r="N6">
        <v>1.4106227285238904</v>
      </c>
      <c r="O6">
        <v>3.3660501699999998</v>
      </c>
      <c r="P6">
        <f t="shared" si="0"/>
        <v>59.593967642760227</v>
      </c>
      <c r="Q6">
        <v>40.38570033156477</v>
      </c>
      <c r="R6">
        <v>15.575342465753426</v>
      </c>
      <c r="S6">
        <v>1.2328767123287672</v>
      </c>
      <c r="T6">
        <f t="shared" si="1"/>
        <v>1.8918128494388837</v>
      </c>
    </row>
    <row r="7" spans="1:23" x14ac:dyDescent="0.25">
      <c r="A7" s="4" t="s">
        <v>32</v>
      </c>
      <c r="B7">
        <v>-6.7606795480000006</v>
      </c>
      <c r="C7">
        <v>4.3843095227485307</v>
      </c>
      <c r="D7">
        <v>7.0388447085698695</v>
      </c>
      <c r="E7">
        <v>20.32086195174158</v>
      </c>
      <c r="F7">
        <v>1.45616127004017</v>
      </c>
      <c r="G7">
        <v>2.1058938642035701</v>
      </c>
      <c r="H7">
        <v>0.93408829412799987</v>
      </c>
      <c r="I7">
        <v>2.0574718945348405</v>
      </c>
      <c r="J7">
        <v>6.4692855089461299</v>
      </c>
      <c r="K7">
        <v>12.212296822909963</v>
      </c>
      <c r="L7">
        <v>0.91970580000000024</v>
      </c>
      <c r="M7">
        <v>7.1195158520250006</v>
      </c>
      <c r="N7">
        <v>1.0508631041103302</v>
      </c>
      <c r="O7">
        <v>3.6704132239652592</v>
      </c>
      <c r="P7">
        <f t="shared" si="0"/>
        <v>62.979032269923245</v>
      </c>
      <c r="Q7">
        <v>36.960064843604655</v>
      </c>
      <c r="R7">
        <v>16.094520547945205</v>
      </c>
      <c r="S7">
        <v>1.273972602739726</v>
      </c>
      <c r="T7">
        <f t="shared" si="1"/>
        <v>2.1739010946164785</v>
      </c>
    </row>
    <row r="8" spans="1:23" x14ac:dyDescent="0.25">
      <c r="A8" s="4" t="s">
        <v>33</v>
      </c>
      <c r="B8">
        <v>-2.8102212680000007</v>
      </c>
      <c r="C8">
        <v>3.2613387351135654</v>
      </c>
      <c r="D8">
        <v>6.6491846933095289</v>
      </c>
      <c r="E8">
        <v>32.312289303474785</v>
      </c>
      <c r="F8">
        <v>7.7801949081319108</v>
      </c>
      <c r="G8">
        <v>6.2585016025495497</v>
      </c>
      <c r="H8">
        <v>3.7703722351393254</v>
      </c>
      <c r="I8">
        <v>0.40776612894858</v>
      </c>
      <c r="J8">
        <v>6.0078941458212496</v>
      </c>
      <c r="K8">
        <v>11.460436606144015</v>
      </c>
      <c r="L8">
        <v>0.82597976999999989</v>
      </c>
      <c r="M8">
        <v>7.4062100499999977</v>
      </c>
      <c r="N8">
        <v>1.1851411336529982</v>
      </c>
      <c r="O8">
        <v>3.2317605499999993</v>
      </c>
      <c r="P8">
        <f t="shared" si="0"/>
        <v>87.746848594285524</v>
      </c>
      <c r="Q8">
        <v>35.312468651142105</v>
      </c>
      <c r="R8">
        <v>15.575342465753426</v>
      </c>
      <c r="S8">
        <v>1.2328767123287672</v>
      </c>
      <c r="T8">
        <f t="shared" si="1"/>
        <v>2.9608541052534463</v>
      </c>
    </row>
    <row r="9" spans="1:23" x14ac:dyDescent="0.25">
      <c r="A9" s="4" t="s">
        <v>34</v>
      </c>
      <c r="B9">
        <v>-1.1107513009999976</v>
      </c>
      <c r="C9">
        <v>4.6473166482081094</v>
      </c>
      <c r="D9">
        <v>7.3678638413264093</v>
      </c>
      <c r="E9">
        <v>37.19678124641495</v>
      </c>
      <c r="F9">
        <v>1.3901681628081597</v>
      </c>
      <c r="G9">
        <v>0.23373614411699001</v>
      </c>
      <c r="H9">
        <v>0.84203858372833162</v>
      </c>
      <c r="I9">
        <v>0.57252884519922997</v>
      </c>
      <c r="J9">
        <v>7.5555761754612005</v>
      </c>
      <c r="K9">
        <v>10.538977471562841</v>
      </c>
      <c r="L9">
        <v>1.1589629499999998</v>
      </c>
      <c r="M9">
        <v>6.602552349999999</v>
      </c>
      <c r="N9">
        <v>1.2126563593234216</v>
      </c>
      <c r="O9">
        <v>3.0614282200000011</v>
      </c>
      <c r="P9">
        <f t="shared" si="0"/>
        <v>81.269835697149631</v>
      </c>
      <c r="Q9">
        <v>35.962365916795868</v>
      </c>
      <c r="R9">
        <v>16.094520547945205</v>
      </c>
      <c r="S9">
        <v>1.273972602739726</v>
      </c>
      <c r="T9">
        <f t="shared" si="1"/>
        <v>2.7428208999388026</v>
      </c>
    </row>
    <row r="10" spans="1:23" x14ac:dyDescent="0.25">
      <c r="A10" s="4" t="s">
        <v>35</v>
      </c>
      <c r="B10">
        <v>-3.9023542749999987</v>
      </c>
      <c r="C10">
        <v>4.4808706754416425</v>
      </c>
      <c r="D10">
        <v>6.7874692736347519</v>
      </c>
      <c r="E10">
        <v>32.077714401704206</v>
      </c>
      <c r="F10">
        <v>1.58209901201368</v>
      </c>
      <c r="G10">
        <v>1.2863795999180501</v>
      </c>
      <c r="H10">
        <v>0.39124366412799993</v>
      </c>
      <c r="I10">
        <v>0.39588379449809996</v>
      </c>
      <c r="J10">
        <v>8.2237662224260308</v>
      </c>
      <c r="K10">
        <v>10.758070480843038</v>
      </c>
      <c r="L10">
        <v>1.1578631000000001</v>
      </c>
      <c r="M10">
        <v>6.7520010176666716</v>
      </c>
      <c r="N10">
        <v>2.0339241376604429</v>
      </c>
      <c r="O10">
        <v>3.574906768760107</v>
      </c>
      <c r="P10">
        <f t="shared" si="0"/>
        <v>75.59983787369471</v>
      </c>
      <c r="Q10">
        <v>36.386451778638438</v>
      </c>
      <c r="R10">
        <v>16.094520547945205</v>
      </c>
      <c r="S10">
        <v>1.273972602739726</v>
      </c>
      <c r="T10">
        <f t="shared" si="1"/>
        <v>2.5550260187490714</v>
      </c>
    </row>
    <row r="11" spans="1:23" x14ac:dyDescent="0.25">
      <c r="A11" s="4" t="s">
        <v>36</v>
      </c>
      <c r="B11">
        <v>-0.66875925500000077</v>
      </c>
      <c r="C11">
        <v>5.3981287221922036</v>
      </c>
      <c r="D11">
        <v>5.7591234964802798</v>
      </c>
      <c r="E11">
        <v>77.667692794156054</v>
      </c>
      <c r="F11">
        <v>18.180012053799452</v>
      </c>
      <c r="G11">
        <v>4.0707641588171795</v>
      </c>
      <c r="H11">
        <v>1.5844116941400002</v>
      </c>
      <c r="I11">
        <v>0.56368347816138997</v>
      </c>
      <c r="J11">
        <v>7.6307092544330191</v>
      </c>
      <c r="K11">
        <v>11.369417960617517</v>
      </c>
      <c r="L11">
        <v>1.0551749699999997</v>
      </c>
      <c r="M11">
        <v>6.1468331719097309</v>
      </c>
      <c r="N11">
        <v>1.3980609181086787</v>
      </c>
      <c r="O11">
        <v>3.836453850000026</v>
      </c>
      <c r="P11">
        <f t="shared" si="0"/>
        <v>143.99170726781551</v>
      </c>
      <c r="Q11">
        <v>36.176423460822789</v>
      </c>
      <c r="R11">
        <v>15.575342465753426</v>
      </c>
      <c r="S11">
        <v>1.2328767123287672</v>
      </c>
      <c r="T11">
        <f t="shared" si="1"/>
        <v>4.4448818059650312</v>
      </c>
    </row>
    <row r="12" spans="1:23" x14ac:dyDescent="0.25">
      <c r="A12" s="4" t="s">
        <v>37</v>
      </c>
      <c r="B12">
        <v>-4.4596333999999571E-2</v>
      </c>
      <c r="C12">
        <v>8.0218330313054249</v>
      </c>
      <c r="D12">
        <v>5.3420425395560409</v>
      </c>
      <c r="E12">
        <v>71.083356105038277</v>
      </c>
      <c r="F12">
        <v>8.8257107902903105</v>
      </c>
      <c r="G12">
        <v>10.850633358496749</v>
      </c>
      <c r="H12">
        <v>13.227097964127999</v>
      </c>
      <c r="I12">
        <v>0.21194266466229009</v>
      </c>
      <c r="J12">
        <v>8.4572272865676688</v>
      </c>
      <c r="K12">
        <v>10.511618202536427</v>
      </c>
      <c r="L12">
        <v>1.3449438199999999</v>
      </c>
      <c r="M12">
        <v>7.0078329100000012</v>
      </c>
      <c r="N12">
        <v>0.45792264560865709</v>
      </c>
      <c r="O12">
        <v>5.0416845899999991</v>
      </c>
      <c r="P12">
        <f t="shared" si="0"/>
        <v>150.33924957418984</v>
      </c>
      <c r="Q12">
        <v>39.495933755634248</v>
      </c>
      <c r="R12">
        <v>16.094520547945205</v>
      </c>
      <c r="S12">
        <v>1.273972602739726</v>
      </c>
      <c r="T12">
        <f t="shared" si="1"/>
        <v>4.2462027550102075</v>
      </c>
    </row>
    <row r="13" spans="1:23" x14ac:dyDescent="0.25">
      <c r="A13" s="4" t="s">
        <v>38</v>
      </c>
      <c r="B13">
        <v>2.147302834</v>
      </c>
      <c r="C13">
        <v>8.2972445500991387</v>
      </c>
      <c r="D13">
        <v>5.5201384601571304</v>
      </c>
      <c r="E13">
        <v>29.833475549085883</v>
      </c>
      <c r="F13">
        <v>13.907681333192759</v>
      </c>
      <c r="G13">
        <v>5.614608030740051</v>
      </c>
      <c r="H13">
        <v>11.809563521306661</v>
      </c>
      <c r="I13">
        <v>0.25355264710845998</v>
      </c>
      <c r="J13">
        <v>6.7842631787919405</v>
      </c>
      <c r="K13">
        <v>11.916790431820976</v>
      </c>
      <c r="L13">
        <v>0.86572457999999997</v>
      </c>
      <c r="M13">
        <v>6.5566527900000002</v>
      </c>
      <c r="N13">
        <v>1.8214272947224863</v>
      </c>
      <c r="O13">
        <v>3.55475984</v>
      </c>
      <c r="P13">
        <f t="shared" si="0"/>
        <v>108.88318504102548</v>
      </c>
      <c r="Q13">
        <v>44.654551869087911</v>
      </c>
      <c r="R13">
        <v>15.575342465753426</v>
      </c>
      <c r="S13">
        <v>1.2328767123287672</v>
      </c>
      <c r="T13">
        <f t="shared" si="1"/>
        <v>2.8147500973157786</v>
      </c>
    </row>
    <row r="14" spans="1:23" x14ac:dyDescent="0.25">
      <c r="D14" s="29"/>
      <c r="E14" s="29"/>
      <c r="F14" s="29"/>
      <c r="G14" s="29"/>
      <c r="H14" s="29"/>
      <c r="I14" s="29"/>
      <c r="J14" s="29"/>
      <c r="K14" s="29"/>
      <c r="L14" s="29"/>
      <c r="M14" s="29"/>
      <c r="N14" s="29"/>
      <c r="O14" s="29"/>
      <c r="P14" s="29"/>
      <c r="Q14" s="29"/>
      <c r="R14" s="29"/>
      <c r="S14" s="29"/>
      <c r="T14" s="29"/>
    </row>
    <row r="15" spans="1:23" x14ac:dyDescent="0.25">
      <c r="C15" s="29"/>
      <c r="D15" s="29"/>
      <c r="E15" s="29"/>
      <c r="F15" s="29"/>
      <c r="G15" s="29"/>
      <c r="H15" s="29"/>
      <c r="I15" s="29"/>
      <c r="J15" s="29"/>
      <c r="K15" s="29"/>
      <c r="L15" s="29"/>
      <c r="M15" s="29"/>
      <c r="N15" s="29"/>
      <c r="O15" s="29"/>
      <c r="P15" s="29"/>
      <c r="Q15" s="29"/>
      <c r="S15" s="29"/>
      <c r="T15" s="29"/>
      <c r="U15" s="29"/>
      <c r="V15" s="29"/>
      <c r="W15"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Mathew Hofton</cp:lastModifiedBy>
  <cp:lastPrinted>2018-11-09T15:31:24Z</cp:lastPrinted>
  <dcterms:created xsi:type="dcterms:W3CDTF">2018-03-05T15:41:51Z</dcterms:created>
  <dcterms:modified xsi:type="dcterms:W3CDTF">2019-01-17T13:20:27Z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